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maas\Documents\Modeling\RothC\LRF\"/>
    </mc:Choice>
  </mc:AlternateContent>
  <xr:revisionPtr revIDLastSave="0" documentId="13_ncr:1_{BB52DA50-DE6B-44AB-995C-07420C70E8D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O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30" i="1" l="1"/>
  <c r="R1230" i="1"/>
  <c r="V1230" i="1" s="1"/>
  <c r="U1230" i="1"/>
  <c r="X1230" i="1" s="1"/>
  <c r="W1230" i="1"/>
  <c r="AD1230" i="1"/>
  <c r="AE1230" i="1"/>
  <c r="AI1230" i="1"/>
  <c r="AJ1230" i="1"/>
  <c r="AQ1230" i="1"/>
  <c r="Q1231" i="1"/>
  <c r="U1231" i="1"/>
  <c r="W1231" i="1"/>
  <c r="AD1231" i="1"/>
  <c r="AE1231" i="1"/>
  <c r="AI1231" i="1"/>
  <c r="AJ1231" i="1"/>
  <c r="AQ1231" i="1"/>
  <c r="Q1232" i="1"/>
  <c r="U1232" i="1"/>
  <c r="W1232" i="1"/>
  <c r="AD1232" i="1"/>
  <c r="AE1232" i="1"/>
  <c r="AI1232" i="1"/>
  <c r="AJ1232" i="1"/>
  <c r="AQ1232" i="1"/>
  <c r="Q1233" i="1"/>
  <c r="U1233" i="1"/>
  <c r="W1233" i="1"/>
  <c r="AD1233" i="1"/>
  <c r="AE1233" i="1"/>
  <c r="AI1233" i="1"/>
  <c r="AJ1233" i="1"/>
  <c r="AQ1233" i="1"/>
  <c r="Q1234" i="1"/>
  <c r="U1234" i="1"/>
  <c r="W1234" i="1"/>
  <c r="AD1234" i="1"/>
  <c r="AE1234" i="1"/>
  <c r="AI1234" i="1"/>
  <c r="AJ1234" i="1"/>
  <c r="AQ1234" i="1"/>
  <c r="Q1235" i="1"/>
  <c r="U1235" i="1"/>
  <c r="W1235" i="1"/>
  <c r="AD1235" i="1"/>
  <c r="AE1235" i="1"/>
  <c r="AI1235" i="1"/>
  <c r="AJ1235" i="1"/>
  <c r="AQ1235" i="1"/>
  <c r="Q1236" i="1"/>
  <c r="U1236" i="1"/>
  <c r="W1236" i="1"/>
  <c r="AD1236" i="1"/>
  <c r="AE1236" i="1"/>
  <c r="AI1236" i="1"/>
  <c r="AJ1236" i="1"/>
  <c r="AQ1236" i="1"/>
  <c r="Q1237" i="1"/>
  <c r="U1237" i="1"/>
  <c r="W1237" i="1"/>
  <c r="AD1237" i="1"/>
  <c r="AE1237" i="1"/>
  <c r="AI1237" i="1"/>
  <c r="AJ1237" i="1"/>
  <c r="AQ1237" i="1"/>
  <c r="Q1238" i="1"/>
  <c r="U1238" i="1"/>
  <c r="W1238" i="1"/>
  <c r="AD1238" i="1"/>
  <c r="AE1238" i="1"/>
  <c r="AI1238" i="1"/>
  <c r="AJ1238" i="1"/>
  <c r="AQ1238" i="1"/>
  <c r="Q1239" i="1"/>
  <c r="U1239" i="1"/>
  <c r="W1239" i="1"/>
  <c r="AD1239" i="1"/>
  <c r="AE1239" i="1"/>
  <c r="AI1239" i="1"/>
  <c r="AJ1239" i="1"/>
  <c r="AQ1239" i="1"/>
  <c r="Q1240" i="1"/>
  <c r="U1240" i="1"/>
  <c r="W1240" i="1"/>
  <c r="AD1240" i="1"/>
  <c r="AE1240" i="1"/>
  <c r="AI1240" i="1"/>
  <c r="AJ1240" i="1"/>
  <c r="AQ1240" i="1"/>
  <c r="Q1241" i="1"/>
  <c r="U1241" i="1"/>
  <c r="W1241" i="1"/>
  <c r="AD1241" i="1"/>
  <c r="AE1241" i="1"/>
  <c r="AI1241" i="1"/>
  <c r="AJ1241" i="1"/>
  <c r="AQ1241" i="1"/>
  <c r="Q1242" i="1"/>
  <c r="U1242" i="1"/>
  <c r="W1242" i="1"/>
  <c r="AD1242" i="1"/>
  <c r="AE1242" i="1"/>
  <c r="AI1242" i="1"/>
  <c r="AJ1242" i="1"/>
  <c r="AQ1242" i="1"/>
  <c r="Q1243" i="1"/>
  <c r="U1243" i="1"/>
  <c r="W1243" i="1"/>
  <c r="AD1243" i="1"/>
  <c r="AE1243" i="1"/>
  <c r="AI1243" i="1"/>
  <c r="AJ1243" i="1"/>
  <c r="AQ1243" i="1"/>
  <c r="Q1244" i="1"/>
  <c r="U1244" i="1"/>
  <c r="W1244" i="1"/>
  <c r="AD1244" i="1"/>
  <c r="AE1244" i="1"/>
  <c r="AI1244" i="1"/>
  <c r="AJ1244" i="1"/>
  <c r="AQ1244" i="1"/>
  <c r="Q1245" i="1"/>
  <c r="U1245" i="1"/>
  <c r="W1245" i="1"/>
  <c r="AD1245" i="1"/>
  <c r="AE1245" i="1"/>
  <c r="AI1245" i="1"/>
  <c r="AJ1245" i="1"/>
  <c r="AQ1245" i="1"/>
  <c r="Q1246" i="1"/>
  <c r="U1246" i="1"/>
  <c r="W1246" i="1"/>
  <c r="AD1246" i="1"/>
  <c r="AE1246" i="1"/>
  <c r="AI1246" i="1"/>
  <c r="AJ1246" i="1"/>
  <c r="AQ1246" i="1"/>
  <c r="Q1247" i="1"/>
  <c r="U1247" i="1"/>
  <c r="W1247" i="1"/>
  <c r="AD1247" i="1"/>
  <c r="AE1247" i="1"/>
  <c r="AI1247" i="1"/>
  <c r="AJ1247" i="1"/>
  <c r="AQ1247" i="1"/>
  <c r="Q1248" i="1"/>
  <c r="U1248" i="1"/>
  <c r="W1248" i="1"/>
  <c r="AD1248" i="1"/>
  <c r="AE1248" i="1"/>
  <c r="AI1248" i="1"/>
  <c r="AJ1248" i="1"/>
  <c r="AQ1248" i="1"/>
  <c r="Q1249" i="1"/>
  <c r="U1249" i="1"/>
  <c r="W1249" i="1"/>
  <c r="AD1249" i="1"/>
  <c r="AE1249" i="1"/>
  <c r="AI1249" i="1"/>
  <c r="AJ1249" i="1"/>
  <c r="AQ1249" i="1"/>
  <c r="Q1250" i="1"/>
  <c r="U1250" i="1"/>
  <c r="W1250" i="1"/>
  <c r="AD1250" i="1"/>
  <c r="AE1250" i="1"/>
  <c r="AI1250" i="1"/>
  <c r="AJ1250" i="1"/>
  <c r="AQ1250" i="1"/>
  <c r="Q1251" i="1"/>
  <c r="U1251" i="1"/>
  <c r="W1251" i="1"/>
  <c r="AD1251" i="1"/>
  <c r="AE1251" i="1"/>
  <c r="AI1251" i="1"/>
  <c r="AJ1251" i="1"/>
  <c r="AQ1251" i="1"/>
  <c r="Q1252" i="1"/>
  <c r="U1252" i="1"/>
  <c r="W1252" i="1"/>
  <c r="AD1252" i="1"/>
  <c r="AE1252" i="1"/>
  <c r="AI1252" i="1"/>
  <c r="AJ1252" i="1"/>
  <c r="AQ1252" i="1"/>
  <c r="Q1253" i="1"/>
  <c r="U1253" i="1"/>
  <c r="W1253" i="1"/>
  <c r="AD1253" i="1"/>
  <c r="AE1253" i="1"/>
  <c r="AI1253" i="1"/>
  <c r="AJ1253" i="1"/>
  <c r="AQ1253" i="1"/>
  <c r="Q1254" i="1"/>
  <c r="U1254" i="1"/>
  <c r="W1254" i="1"/>
  <c r="AD1254" i="1"/>
  <c r="AE1254" i="1"/>
  <c r="AI1254" i="1"/>
  <c r="AJ1254" i="1"/>
  <c r="AQ1254" i="1"/>
  <c r="Q1255" i="1"/>
  <c r="U1255" i="1"/>
  <c r="W1255" i="1"/>
  <c r="AD1255" i="1"/>
  <c r="AE1255" i="1"/>
  <c r="AI1255" i="1"/>
  <c r="AJ1255" i="1"/>
  <c r="AQ1255" i="1"/>
  <c r="Q1256" i="1"/>
  <c r="U1256" i="1"/>
  <c r="W1256" i="1"/>
  <c r="AD1256" i="1"/>
  <c r="AE1256" i="1"/>
  <c r="AI1256" i="1"/>
  <c r="AJ1256" i="1"/>
  <c r="AQ1256" i="1"/>
  <c r="Q1257" i="1"/>
  <c r="U1257" i="1"/>
  <c r="W1257" i="1"/>
  <c r="AD1257" i="1"/>
  <c r="AE1257" i="1"/>
  <c r="AI1257" i="1"/>
  <c r="AJ1257" i="1"/>
  <c r="AQ1257" i="1"/>
  <c r="Q1258" i="1"/>
  <c r="U1258" i="1"/>
  <c r="W1258" i="1"/>
  <c r="AD1258" i="1"/>
  <c r="AE1258" i="1"/>
  <c r="AI1258" i="1"/>
  <c r="AJ1258" i="1"/>
  <c r="AQ1258" i="1"/>
  <c r="Q1259" i="1"/>
  <c r="U1259" i="1"/>
  <c r="W1259" i="1"/>
  <c r="AD1259" i="1"/>
  <c r="AE1259" i="1"/>
  <c r="AI1259" i="1"/>
  <c r="AJ1259" i="1"/>
  <c r="AQ1259" i="1"/>
  <c r="Q1260" i="1"/>
  <c r="U1260" i="1"/>
  <c r="W1260" i="1"/>
  <c r="AD1260" i="1"/>
  <c r="AE1260" i="1"/>
  <c r="AI1260" i="1"/>
  <c r="AJ1260" i="1"/>
  <c r="AQ1260" i="1"/>
  <c r="Q1261" i="1"/>
  <c r="U1261" i="1"/>
  <c r="W1261" i="1"/>
  <c r="AD1261" i="1"/>
  <c r="AE1261" i="1"/>
  <c r="AI1261" i="1"/>
  <c r="AJ1261" i="1"/>
  <c r="AQ1261" i="1"/>
  <c r="Q1262" i="1"/>
  <c r="U1262" i="1"/>
  <c r="W1262" i="1"/>
  <c r="AD1262" i="1"/>
  <c r="AE1262" i="1"/>
  <c r="AI1262" i="1"/>
  <c r="AJ1262" i="1"/>
  <c r="AQ1262" i="1"/>
  <c r="Q1263" i="1"/>
  <c r="U1263" i="1"/>
  <c r="W1263" i="1"/>
  <c r="AD1263" i="1"/>
  <c r="AE1263" i="1"/>
  <c r="AI1263" i="1"/>
  <c r="AJ1263" i="1"/>
  <c r="AQ1263" i="1"/>
  <c r="Q1264" i="1"/>
  <c r="U1264" i="1"/>
  <c r="W1264" i="1"/>
  <c r="AD1264" i="1"/>
  <c r="AE1264" i="1"/>
  <c r="AI1264" i="1"/>
  <c r="AJ1264" i="1"/>
  <c r="AQ1264" i="1"/>
  <c r="Q1265" i="1"/>
  <c r="U1265" i="1"/>
  <c r="W1265" i="1"/>
  <c r="AD1265" i="1"/>
  <c r="AE1265" i="1"/>
  <c r="AI1265" i="1"/>
  <c r="AJ1265" i="1"/>
  <c r="AQ1265" i="1"/>
  <c r="Q1266" i="1"/>
  <c r="U1266" i="1"/>
  <c r="W1266" i="1"/>
  <c r="AD1266" i="1"/>
  <c r="AE1266" i="1"/>
  <c r="AI1266" i="1"/>
  <c r="AJ1266" i="1"/>
  <c r="AQ1266" i="1"/>
  <c r="Q1267" i="1"/>
  <c r="U1267" i="1"/>
  <c r="W1267" i="1"/>
  <c r="AD1267" i="1"/>
  <c r="AE1267" i="1"/>
  <c r="AI1267" i="1"/>
  <c r="AJ1267" i="1"/>
  <c r="AQ1267" i="1"/>
  <c r="Q1268" i="1"/>
  <c r="U1268" i="1"/>
  <c r="W1268" i="1"/>
  <c r="AD1268" i="1"/>
  <c r="AE1268" i="1"/>
  <c r="AI1268" i="1"/>
  <c r="AJ1268" i="1"/>
  <c r="AQ1268" i="1"/>
  <c r="Q1269" i="1"/>
  <c r="U1269" i="1"/>
  <c r="W1269" i="1"/>
  <c r="AD1269" i="1"/>
  <c r="AE1269" i="1"/>
  <c r="AI1269" i="1"/>
  <c r="AJ1269" i="1"/>
  <c r="AQ1269" i="1"/>
  <c r="Q1270" i="1"/>
  <c r="U1270" i="1"/>
  <c r="W1270" i="1"/>
  <c r="AD1270" i="1"/>
  <c r="AE1270" i="1"/>
  <c r="AI1270" i="1"/>
  <c r="AJ1270" i="1"/>
  <c r="AQ1270" i="1"/>
  <c r="Q1271" i="1"/>
  <c r="U1271" i="1"/>
  <c r="W1271" i="1"/>
  <c r="AD1271" i="1"/>
  <c r="AE1271" i="1"/>
  <c r="AI1271" i="1"/>
  <c r="AJ1271" i="1"/>
  <c r="AQ1271" i="1"/>
  <c r="Q1272" i="1"/>
  <c r="U1272" i="1"/>
  <c r="W1272" i="1"/>
  <c r="AD1272" i="1"/>
  <c r="AE1272" i="1"/>
  <c r="AI1272" i="1"/>
  <c r="AJ1272" i="1"/>
  <c r="AQ1272" i="1"/>
  <c r="Q1273" i="1"/>
  <c r="U1273" i="1"/>
  <c r="W1273" i="1"/>
  <c r="AD1273" i="1"/>
  <c r="AE1273" i="1"/>
  <c r="AI1273" i="1"/>
  <c r="AJ1273" i="1"/>
  <c r="AQ1273" i="1"/>
  <c r="Q1274" i="1"/>
  <c r="U1274" i="1"/>
  <c r="W1274" i="1"/>
  <c r="AD1274" i="1"/>
  <c r="AE1274" i="1"/>
  <c r="AI1274" i="1"/>
  <c r="AJ1274" i="1"/>
  <c r="AQ1274" i="1"/>
  <c r="Q1275" i="1"/>
  <c r="U1275" i="1"/>
  <c r="W1275" i="1"/>
  <c r="AD1275" i="1"/>
  <c r="AE1275" i="1"/>
  <c r="AI1275" i="1"/>
  <c r="AJ1275" i="1"/>
  <c r="AQ1275" i="1"/>
  <c r="Q1276" i="1"/>
  <c r="U1276" i="1"/>
  <c r="W1276" i="1"/>
  <c r="AD1276" i="1"/>
  <c r="AE1276" i="1"/>
  <c r="AI1276" i="1"/>
  <c r="AJ1276" i="1"/>
  <c r="AQ1276" i="1"/>
  <c r="Q1277" i="1"/>
  <c r="U1277" i="1"/>
  <c r="W1277" i="1"/>
  <c r="AD1277" i="1"/>
  <c r="AE1277" i="1"/>
  <c r="AI1277" i="1"/>
  <c r="AJ1277" i="1"/>
  <c r="AQ1277" i="1"/>
  <c r="Q1278" i="1"/>
  <c r="U1278" i="1"/>
  <c r="W1278" i="1"/>
  <c r="AD1278" i="1"/>
  <c r="AE1278" i="1"/>
  <c r="AI1278" i="1"/>
  <c r="AJ1278" i="1"/>
  <c r="AQ1278" i="1"/>
  <c r="Q1279" i="1"/>
  <c r="U1279" i="1"/>
  <c r="W1279" i="1"/>
  <c r="AD1279" i="1"/>
  <c r="AE1279" i="1"/>
  <c r="AI1279" i="1"/>
  <c r="AJ1279" i="1"/>
  <c r="AQ1279" i="1"/>
  <c r="Q1280" i="1"/>
  <c r="U1280" i="1"/>
  <c r="W1280" i="1"/>
  <c r="AD1280" i="1"/>
  <c r="AE1280" i="1"/>
  <c r="AI1280" i="1"/>
  <c r="AJ1280" i="1"/>
  <c r="AQ1280" i="1"/>
  <c r="Q1281" i="1"/>
  <c r="U1281" i="1"/>
  <c r="W1281" i="1"/>
  <c r="AD1281" i="1"/>
  <c r="AE1281" i="1"/>
  <c r="AI1281" i="1"/>
  <c r="AJ1281" i="1"/>
  <c r="AQ1281" i="1"/>
  <c r="Q1282" i="1"/>
  <c r="U1282" i="1"/>
  <c r="W1282" i="1"/>
  <c r="AD1282" i="1"/>
  <c r="AE1282" i="1"/>
  <c r="AI1282" i="1"/>
  <c r="AJ1282" i="1"/>
  <c r="AQ1282" i="1"/>
  <c r="Q1283" i="1"/>
  <c r="U1283" i="1"/>
  <c r="W1283" i="1"/>
  <c r="AD1283" i="1"/>
  <c r="AE1283" i="1"/>
  <c r="AI1283" i="1"/>
  <c r="AJ1283" i="1"/>
  <c r="AQ1283" i="1"/>
  <c r="Q1284" i="1"/>
  <c r="U1284" i="1"/>
  <c r="W1284" i="1"/>
  <c r="AD1284" i="1"/>
  <c r="AE1284" i="1"/>
  <c r="AI1284" i="1"/>
  <c r="AJ1284" i="1"/>
  <c r="AQ1284" i="1"/>
  <c r="Q1285" i="1"/>
  <c r="U1285" i="1"/>
  <c r="W1285" i="1"/>
  <c r="AD1285" i="1"/>
  <c r="AE1285" i="1"/>
  <c r="AI1285" i="1"/>
  <c r="AJ1285" i="1"/>
  <c r="AQ1285" i="1"/>
  <c r="Q1286" i="1"/>
  <c r="U1286" i="1"/>
  <c r="W1286" i="1"/>
  <c r="AD1286" i="1"/>
  <c r="AE1286" i="1"/>
  <c r="AI1286" i="1"/>
  <c r="AJ1286" i="1"/>
  <c r="AQ1286" i="1"/>
  <c r="Q1287" i="1"/>
  <c r="U1287" i="1"/>
  <c r="W1287" i="1"/>
  <c r="AD1287" i="1"/>
  <c r="AE1287" i="1"/>
  <c r="AI1287" i="1"/>
  <c r="AJ1287" i="1"/>
  <c r="AQ1287" i="1"/>
  <c r="Q1288" i="1"/>
  <c r="U1288" i="1"/>
  <c r="W1288" i="1"/>
  <c r="AD1288" i="1"/>
  <c r="AE1288" i="1"/>
  <c r="AI1288" i="1"/>
  <c r="AJ1288" i="1"/>
  <c r="AQ1288" i="1"/>
  <c r="Q1289" i="1"/>
  <c r="U1289" i="1"/>
  <c r="W1289" i="1"/>
  <c r="AD1289" i="1"/>
  <c r="AE1289" i="1"/>
  <c r="AI1289" i="1"/>
  <c r="AJ1289" i="1"/>
  <c r="AQ1289" i="1"/>
  <c r="Q1290" i="1"/>
  <c r="U1290" i="1"/>
  <c r="W1290" i="1"/>
  <c r="AD1290" i="1"/>
  <c r="AE1290" i="1"/>
  <c r="AI1290" i="1"/>
  <c r="AJ1290" i="1"/>
  <c r="AQ1290" i="1"/>
  <c r="Q1291" i="1"/>
  <c r="U1291" i="1"/>
  <c r="W1291" i="1"/>
  <c r="AD1291" i="1"/>
  <c r="AE1291" i="1"/>
  <c r="AI1291" i="1"/>
  <c r="AJ1291" i="1"/>
  <c r="AQ1291" i="1"/>
  <c r="Q1292" i="1"/>
  <c r="U1292" i="1"/>
  <c r="W1292" i="1"/>
  <c r="AD1292" i="1"/>
  <c r="AE1292" i="1"/>
  <c r="AI1292" i="1"/>
  <c r="AJ1292" i="1"/>
  <c r="AQ1292" i="1"/>
  <c r="Q1293" i="1"/>
  <c r="U1293" i="1"/>
  <c r="W1293" i="1"/>
  <c r="AD1293" i="1"/>
  <c r="AE1293" i="1"/>
  <c r="AI1293" i="1"/>
  <c r="AJ1293" i="1"/>
  <c r="AQ1293" i="1"/>
  <c r="Q1294" i="1"/>
  <c r="U1294" i="1"/>
  <c r="W1294" i="1"/>
  <c r="AD1294" i="1"/>
  <c r="AE1294" i="1"/>
  <c r="AI1294" i="1"/>
  <c r="AJ1294" i="1"/>
  <c r="AQ1294" i="1"/>
  <c r="Q1295" i="1"/>
  <c r="U1295" i="1"/>
  <c r="W1295" i="1"/>
  <c r="AD1295" i="1"/>
  <c r="AE1295" i="1"/>
  <c r="AI1295" i="1"/>
  <c r="AJ1295" i="1"/>
  <c r="AQ1295" i="1"/>
  <c r="Q1296" i="1"/>
  <c r="U1296" i="1"/>
  <c r="W1296" i="1"/>
  <c r="AD1296" i="1"/>
  <c r="AE1296" i="1"/>
  <c r="AI1296" i="1"/>
  <c r="AJ1296" i="1"/>
  <c r="AQ1296" i="1"/>
  <c r="Q1297" i="1"/>
  <c r="U1297" i="1"/>
  <c r="W1297" i="1"/>
  <c r="AD1297" i="1"/>
  <c r="AE1297" i="1"/>
  <c r="AI1297" i="1"/>
  <c r="AJ1297" i="1"/>
  <c r="AQ1297" i="1"/>
  <c r="Q1298" i="1"/>
  <c r="U1298" i="1"/>
  <c r="W1298" i="1"/>
  <c r="AD1298" i="1"/>
  <c r="AE1298" i="1"/>
  <c r="AI1298" i="1"/>
  <c r="AJ1298" i="1"/>
  <c r="AQ1298" i="1"/>
  <c r="Q1299" i="1"/>
  <c r="U1299" i="1"/>
  <c r="W1299" i="1"/>
  <c r="AD1299" i="1"/>
  <c r="AE1299" i="1"/>
  <c r="AI1299" i="1"/>
  <c r="AJ1299" i="1"/>
  <c r="AQ1299" i="1"/>
  <c r="Q1300" i="1"/>
  <c r="U1300" i="1"/>
  <c r="W1300" i="1"/>
  <c r="AD1300" i="1"/>
  <c r="AE1300" i="1"/>
  <c r="AI1300" i="1"/>
  <c r="AJ1300" i="1"/>
  <c r="AQ1300" i="1"/>
  <c r="Q1301" i="1"/>
  <c r="U1301" i="1"/>
  <c r="W1301" i="1"/>
  <c r="AD1301" i="1"/>
  <c r="AE1301" i="1"/>
  <c r="AI1301" i="1"/>
  <c r="AJ1301" i="1"/>
  <c r="AQ1301" i="1"/>
  <c r="Q1302" i="1"/>
  <c r="U1302" i="1"/>
  <c r="W1302" i="1"/>
  <c r="AD1302" i="1"/>
  <c r="AE1302" i="1"/>
  <c r="AI1302" i="1"/>
  <c r="AJ1302" i="1"/>
  <c r="AQ1302" i="1"/>
  <c r="Q1303" i="1"/>
  <c r="U1303" i="1"/>
  <c r="W1303" i="1"/>
  <c r="AD1303" i="1"/>
  <c r="AE1303" i="1"/>
  <c r="AI1303" i="1"/>
  <c r="AJ1303" i="1"/>
  <c r="AQ1303" i="1"/>
  <c r="Q1304" i="1"/>
  <c r="U1304" i="1"/>
  <c r="W1304" i="1"/>
  <c r="AD1304" i="1"/>
  <c r="AE1304" i="1"/>
  <c r="AI1304" i="1"/>
  <c r="AJ1304" i="1"/>
  <c r="AQ1304" i="1"/>
  <c r="Q1305" i="1"/>
  <c r="U1305" i="1"/>
  <c r="W1305" i="1"/>
  <c r="AD1305" i="1"/>
  <c r="AE1305" i="1"/>
  <c r="AI1305" i="1"/>
  <c r="AJ1305" i="1"/>
  <c r="AQ1305" i="1"/>
  <c r="Q1306" i="1"/>
  <c r="U1306" i="1"/>
  <c r="W1306" i="1"/>
  <c r="AD1306" i="1"/>
  <c r="AE1306" i="1"/>
  <c r="AI1306" i="1"/>
  <c r="AJ1306" i="1"/>
  <c r="AQ1306" i="1"/>
  <c r="Q1307" i="1"/>
  <c r="U1307" i="1"/>
  <c r="W1307" i="1"/>
  <c r="AD1307" i="1"/>
  <c r="AE1307" i="1"/>
  <c r="AI1307" i="1"/>
  <c r="AJ1307" i="1"/>
  <c r="AQ1307" i="1"/>
  <c r="Q1308" i="1"/>
  <c r="U1308" i="1"/>
  <c r="W1308" i="1"/>
  <c r="AD1308" i="1"/>
  <c r="AE1308" i="1"/>
  <c r="AI1308" i="1"/>
  <c r="AJ1308" i="1"/>
  <c r="AQ1308" i="1"/>
  <c r="Q1309" i="1"/>
  <c r="U1309" i="1"/>
  <c r="W1309" i="1"/>
  <c r="AD1309" i="1"/>
  <c r="AE1309" i="1"/>
  <c r="AI1309" i="1"/>
  <c r="AJ1309" i="1"/>
  <c r="AQ1309" i="1"/>
  <c r="Q1310" i="1"/>
  <c r="U1310" i="1"/>
  <c r="W1310" i="1"/>
  <c r="AD1310" i="1"/>
  <c r="AE1310" i="1"/>
  <c r="AI1310" i="1"/>
  <c r="AJ1310" i="1"/>
  <c r="AQ1310" i="1"/>
  <c r="Q1311" i="1"/>
  <c r="U1311" i="1"/>
  <c r="W1311" i="1"/>
  <c r="AD1311" i="1"/>
  <c r="AE1311" i="1"/>
  <c r="AI1311" i="1"/>
  <c r="AJ1311" i="1"/>
  <c r="AQ1311" i="1"/>
  <c r="Q1312" i="1"/>
  <c r="U1312" i="1"/>
  <c r="W1312" i="1"/>
  <c r="AD1312" i="1"/>
  <c r="AE1312" i="1"/>
  <c r="AI1312" i="1"/>
  <c r="AJ1312" i="1"/>
  <c r="AQ1312" i="1"/>
  <c r="Q1313" i="1"/>
  <c r="U1313" i="1"/>
  <c r="W1313" i="1"/>
  <c r="AD1313" i="1"/>
  <c r="AE1313" i="1"/>
  <c r="AI1313" i="1"/>
  <c r="AJ1313" i="1"/>
  <c r="AQ1313" i="1"/>
  <c r="Q1314" i="1"/>
  <c r="U1314" i="1"/>
  <c r="W1314" i="1"/>
  <c r="AD1314" i="1"/>
  <c r="AE1314" i="1"/>
  <c r="AI1314" i="1"/>
  <c r="AJ1314" i="1"/>
  <c r="AQ1314" i="1"/>
  <c r="Q1315" i="1"/>
  <c r="U1315" i="1"/>
  <c r="W1315" i="1"/>
  <c r="AD1315" i="1"/>
  <c r="AE1315" i="1"/>
  <c r="AI1315" i="1"/>
  <c r="AJ1315" i="1"/>
  <c r="AQ1315" i="1"/>
  <c r="Q1316" i="1"/>
  <c r="U1316" i="1"/>
  <c r="W1316" i="1"/>
  <c r="AD1316" i="1"/>
  <c r="AE1316" i="1"/>
  <c r="AI1316" i="1"/>
  <c r="AJ1316" i="1"/>
  <c r="AQ1316" i="1"/>
  <c r="Q1317" i="1"/>
  <c r="U1317" i="1"/>
  <c r="W1317" i="1"/>
  <c r="AD1317" i="1"/>
  <c r="AE1317" i="1"/>
  <c r="AI1317" i="1"/>
  <c r="AJ1317" i="1"/>
  <c r="AQ1317" i="1"/>
  <c r="Q1318" i="1"/>
  <c r="U1318" i="1"/>
  <c r="W1318" i="1"/>
  <c r="AD1318" i="1"/>
  <c r="AE1318" i="1"/>
  <c r="AI1318" i="1"/>
  <c r="AJ1318" i="1"/>
  <c r="AQ1318" i="1"/>
  <c r="Q1319" i="1"/>
  <c r="U1319" i="1"/>
  <c r="W1319" i="1"/>
  <c r="AD1319" i="1"/>
  <c r="AE1319" i="1"/>
  <c r="AI1319" i="1"/>
  <c r="AJ1319" i="1"/>
  <c r="AQ1319" i="1"/>
  <c r="Q1320" i="1"/>
  <c r="U1320" i="1"/>
  <c r="W1320" i="1"/>
  <c r="AD1320" i="1"/>
  <c r="AE1320" i="1"/>
  <c r="AI1320" i="1"/>
  <c r="AJ1320" i="1"/>
  <c r="AQ1320" i="1"/>
  <c r="Q1321" i="1"/>
  <c r="U1321" i="1"/>
  <c r="W1321" i="1"/>
  <c r="AD1321" i="1"/>
  <c r="AE1321" i="1"/>
  <c r="AI1321" i="1"/>
  <c r="AJ1321" i="1"/>
  <c r="AQ1321" i="1"/>
  <c r="Q1322" i="1"/>
  <c r="U1322" i="1"/>
  <c r="W1322" i="1"/>
  <c r="AD1322" i="1"/>
  <c r="AE1322" i="1"/>
  <c r="AI1322" i="1"/>
  <c r="AJ1322" i="1"/>
  <c r="AQ1322" i="1"/>
  <c r="Q1323" i="1"/>
  <c r="U1323" i="1"/>
  <c r="W1323" i="1"/>
  <c r="AD1323" i="1"/>
  <c r="AE1323" i="1"/>
  <c r="AI1323" i="1"/>
  <c r="AJ1323" i="1"/>
  <c r="AQ1323" i="1"/>
  <c r="Q1324" i="1"/>
  <c r="U1324" i="1"/>
  <c r="W1324" i="1"/>
  <c r="AD1324" i="1"/>
  <c r="AE1324" i="1"/>
  <c r="AI1324" i="1"/>
  <c r="AJ1324" i="1"/>
  <c r="AQ1324" i="1"/>
  <c r="Q1325" i="1"/>
  <c r="U1325" i="1"/>
  <c r="W1325" i="1"/>
  <c r="AD1325" i="1"/>
  <c r="AE1325" i="1"/>
  <c r="AI1325" i="1"/>
  <c r="AJ1325" i="1"/>
  <c r="AQ1325" i="1"/>
  <c r="Q1326" i="1"/>
  <c r="U1326" i="1"/>
  <c r="W1326" i="1"/>
  <c r="AD1326" i="1"/>
  <c r="AE1326" i="1"/>
  <c r="AI1326" i="1"/>
  <c r="AJ1326" i="1"/>
  <c r="AQ1326" i="1"/>
  <c r="Q1327" i="1"/>
  <c r="U1327" i="1"/>
  <c r="W1327" i="1"/>
  <c r="AD1327" i="1"/>
  <c r="AE1327" i="1"/>
  <c r="AI1327" i="1"/>
  <c r="AJ1327" i="1"/>
  <c r="AQ1327" i="1"/>
  <c r="Q1328" i="1"/>
  <c r="U1328" i="1"/>
  <c r="W1328" i="1"/>
  <c r="AD1328" i="1"/>
  <c r="AE1328" i="1"/>
  <c r="AI1328" i="1"/>
  <c r="AJ1328" i="1"/>
  <c r="AQ1328" i="1"/>
  <c r="Q1329" i="1"/>
  <c r="U1329" i="1"/>
  <c r="W1329" i="1"/>
  <c r="AD1329" i="1"/>
  <c r="AE1329" i="1"/>
  <c r="AI1329" i="1"/>
  <c r="AJ1329" i="1"/>
  <c r="AQ1329" i="1"/>
  <c r="Q1330" i="1"/>
  <c r="U1330" i="1"/>
  <c r="W1330" i="1"/>
  <c r="AD1330" i="1"/>
  <c r="AE1330" i="1"/>
  <c r="AI1330" i="1"/>
  <c r="AJ1330" i="1"/>
  <c r="AQ1330" i="1"/>
  <c r="Q1331" i="1"/>
  <c r="U1331" i="1"/>
  <c r="W1331" i="1"/>
  <c r="AD1331" i="1"/>
  <c r="AE1331" i="1"/>
  <c r="AI1331" i="1"/>
  <c r="AJ1331" i="1"/>
  <c r="AQ1331" i="1"/>
  <c r="Q1332" i="1"/>
  <c r="U1332" i="1"/>
  <c r="W1332" i="1"/>
  <c r="AD1332" i="1"/>
  <c r="AE1332" i="1"/>
  <c r="AI1332" i="1"/>
  <c r="AJ1332" i="1"/>
  <c r="AQ1332" i="1"/>
  <c r="Q1333" i="1"/>
  <c r="U1333" i="1"/>
  <c r="W1333" i="1"/>
  <c r="AD1333" i="1"/>
  <c r="AE1333" i="1"/>
  <c r="AI1333" i="1"/>
  <c r="AJ1333" i="1"/>
  <c r="AQ1333" i="1"/>
  <c r="Q1334" i="1"/>
  <c r="U1334" i="1"/>
  <c r="W1334" i="1"/>
  <c r="AD1334" i="1"/>
  <c r="AE1334" i="1"/>
  <c r="AI1334" i="1"/>
  <c r="AJ1334" i="1"/>
  <c r="AQ1334" i="1"/>
  <c r="Q1335" i="1"/>
  <c r="U1335" i="1"/>
  <c r="W1335" i="1"/>
  <c r="AD1335" i="1"/>
  <c r="AE1335" i="1"/>
  <c r="AI1335" i="1"/>
  <c r="AJ1335" i="1"/>
  <c r="AQ1335" i="1"/>
  <c r="Q1336" i="1"/>
  <c r="U1336" i="1"/>
  <c r="W1336" i="1"/>
  <c r="AD1336" i="1"/>
  <c r="AE1336" i="1"/>
  <c r="AI1336" i="1"/>
  <c r="AJ1336" i="1"/>
  <c r="AQ1336" i="1"/>
  <c r="Q1337" i="1"/>
  <c r="U1337" i="1"/>
  <c r="W1337" i="1"/>
  <c r="AD1337" i="1"/>
  <c r="AE1337" i="1"/>
  <c r="AI1337" i="1"/>
  <c r="AJ1337" i="1"/>
  <c r="AQ1337" i="1"/>
  <c r="Q1338" i="1"/>
  <c r="U1338" i="1"/>
  <c r="W1338" i="1"/>
  <c r="AD1338" i="1"/>
  <c r="AE1338" i="1"/>
  <c r="AI1338" i="1"/>
  <c r="AJ1338" i="1"/>
  <c r="AQ1338" i="1"/>
  <c r="Q1339" i="1"/>
  <c r="U1339" i="1"/>
  <c r="W1339" i="1"/>
  <c r="AD1339" i="1"/>
  <c r="AE1339" i="1"/>
  <c r="AI1339" i="1"/>
  <c r="AJ1339" i="1"/>
  <c r="AQ1339" i="1"/>
  <c r="Q1340" i="1"/>
  <c r="U1340" i="1"/>
  <c r="W1340" i="1"/>
  <c r="AD1340" i="1"/>
  <c r="AE1340" i="1"/>
  <c r="AI1340" i="1"/>
  <c r="AJ1340" i="1"/>
  <c r="AQ1340" i="1"/>
  <c r="Q1341" i="1"/>
  <c r="U1341" i="1"/>
  <c r="W1341" i="1"/>
  <c r="AD1341" i="1"/>
  <c r="AE1341" i="1"/>
  <c r="AI1341" i="1"/>
  <c r="AJ1341" i="1"/>
  <c r="AQ1341" i="1"/>
  <c r="Q1342" i="1"/>
  <c r="U1342" i="1"/>
  <c r="W1342" i="1"/>
  <c r="AD1342" i="1"/>
  <c r="AE1342" i="1"/>
  <c r="AI1342" i="1"/>
  <c r="AJ1342" i="1"/>
  <c r="AQ1342" i="1"/>
  <c r="Q1343" i="1"/>
  <c r="U1343" i="1"/>
  <c r="W1343" i="1"/>
  <c r="AD1343" i="1"/>
  <c r="AE1343" i="1"/>
  <c r="AI1343" i="1"/>
  <c r="AJ1343" i="1"/>
  <c r="AQ1343" i="1"/>
  <c r="Q1344" i="1"/>
  <c r="U1344" i="1"/>
  <c r="W1344" i="1"/>
  <c r="AD1344" i="1"/>
  <c r="AE1344" i="1"/>
  <c r="AI1344" i="1"/>
  <c r="AJ1344" i="1"/>
  <c r="AQ1344" i="1"/>
  <c r="Q1345" i="1"/>
  <c r="U1345" i="1"/>
  <c r="W1345" i="1"/>
  <c r="AD1345" i="1"/>
  <c r="AE1345" i="1"/>
  <c r="AI1345" i="1"/>
  <c r="AJ1345" i="1"/>
  <c r="AQ1345" i="1"/>
  <c r="Q1346" i="1"/>
  <c r="U1346" i="1"/>
  <c r="W1346" i="1"/>
  <c r="AD1346" i="1"/>
  <c r="AE1346" i="1"/>
  <c r="AI1346" i="1"/>
  <c r="AJ1346" i="1"/>
  <c r="AQ1346" i="1"/>
  <c r="Q1347" i="1"/>
  <c r="U1347" i="1"/>
  <c r="W1347" i="1"/>
  <c r="AD1347" i="1"/>
  <c r="AE1347" i="1"/>
  <c r="AI1347" i="1"/>
  <c r="AJ1347" i="1"/>
  <c r="AQ1347" i="1"/>
  <c r="Q1348" i="1"/>
  <c r="U1348" i="1"/>
  <c r="W1348" i="1"/>
  <c r="AD1348" i="1"/>
  <c r="AE1348" i="1"/>
  <c r="AI1348" i="1"/>
  <c r="AJ1348" i="1"/>
  <c r="AQ1348" i="1"/>
  <c r="Q1349" i="1"/>
  <c r="U1349" i="1"/>
  <c r="W1349" i="1"/>
  <c r="AD1349" i="1"/>
  <c r="AE1349" i="1"/>
  <c r="AI1349" i="1"/>
  <c r="AJ1349" i="1"/>
  <c r="AQ1349" i="1"/>
  <c r="Q1350" i="1"/>
  <c r="U1350" i="1"/>
  <c r="W1350" i="1"/>
  <c r="AD1350" i="1"/>
  <c r="AE1350" i="1"/>
  <c r="AI1350" i="1"/>
  <c r="AJ1350" i="1"/>
  <c r="AQ1350" i="1"/>
  <c r="Q1351" i="1"/>
  <c r="U1351" i="1"/>
  <c r="W1351" i="1"/>
  <c r="AD1351" i="1"/>
  <c r="AE1351" i="1"/>
  <c r="AI1351" i="1"/>
  <c r="AJ1351" i="1"/>
  <c r="AQ1351" i="1"/>
  <c r="Q1352" i="1"/>
  <c r="U1352" i="1"/>
  <c r="W1352" i="1"/>
  <c r="AD1352" i="1"/>
  <c r="AE1352" i="1"/>
  <c r="AI1352" i="1"/>
  <c r="AJ1352" i="1"/>
  <c r="AQ1352" i="1"/>
  <c r="Q1353" i="1"/>
  <c r="U1353" i="1"/>
  <c r="W1353" i="1"/>
  <c r="AD1353" i="1"/>
  <c r="AE1353" i="1"/>
  <c r="AI1353" i="1"/>
  <c r="AJ1353" i="1"/>
  <c r="AQ1353" i="1"/>
  <c r="Q1354" i="1"/>
  <c r="U1354" i="1"/>
  <c r="W1354" i="1"/>
  <c r="AD1354" i="1"/>
  <c r="AE1354" i="1"/>
  <c r="AI1354" i="1"/>
  <c r="AJ1354" i="1"/>
  <c r="AQ1354" i="1"/>
  <c r="Q1355" i="1"/>
  <c r="U1355" i="1"/>
  <c r="W1355" i="1"/>
  <c r="AD1355" i="1"/>
  <c r="AE1355" i="1"/>
  <c r="AI1355" i="1"/>
  <c r="AJ1355" i="1"/>
  <c r="AQ1355" i="1"/>
  <c r="Q1356" i="1"/>
  <c r="U1356" i="1"/>
  <c r="W1356" i="1"/>
  <c r="AD1356" i="1"/>
  <c r="AE1356" i="1"/>
  <c r="AI1356" i="1"/>
  <c r="AJ1356" i="1"/>
  <c r="AQ1356" i="1"/>
  <c r="Q1357" i="1"/>
  <c r="U1357" i="1"/>
  <c r="W1357" i="1"/>
  <c r="AD1357" i="1"/>
  <c r="AE1357" i="1"/>
  <c r="AI1357" i="1"/>
  <c r="AJ1357" i="1"/>
  <c r="AQ1357" i="1"/>
  <c r="Q1358" i="1"/>
  <c r="U1358" i="1"/>
  <c r="W1358" i="1"/>
  <c r="AD1358" i="1"/>
  <c r="AE1358" i="1"/>
  <c r="AI1358" i="1"/>
  <c r="AJ1358" i="1"/>
  <c r="AQ1358" i="1"/>
  <c r="Q1359" i="1"/>
  <c r="U1359" i="1"/>
  <c r="W1359" i="1"/>
  <c r="AD1359" i="1"/>
  <c r="AE1359" i="1"/>
  <c r="AI1359" i="1"/>
  <c r="AJ1359" i="1"/>
  <c r="AQ1359" i="1"/>
  <c r="Q1360" i="1"/>
  <c r="U1360" i="1"/>
  <c r="W1360" i="1"/>
  <c r="AD1360" i="1"/>
  <c r="AE1360" i="1"/>
  <c r="AI1360" i="1"/>
  <c r="AJ1360" i="1"/>
  <c r="AQ1360" i="1"/>
  <c r="Q1361" i="1"/>
  <c r="U1361" i="1"/>
  <c r="W1361" i="1"/>
  <c r="AD1361" i="1"/>
  <c r="AE1361" i="1"/>
  <c r="AI1361" i="1"/>
  <c r="AJ1361" i="1"/>
  <c r="AQ1361" i="1"/>
  <c r="Q1362" i="1"/>
  <c r="U1362" i="1"/>
  <c r="W1362" i="1"/>
  <c r="AD1362" i="1"/>
  <c r="AE1362" i="1"/>
  <c r="AI1362" i="1"/>
  <c r="AJ1362" i="1"/>
  <c r="AQ1362" i="1"/>
  <c r="Q1363" i="1"/>
  <c r="U1363" i="1"/>
  <c r="W1363" i="1"/>
  <c r="AD1363" i="1"/>
  <c r="AE1363" i="1"/>
  <c r="AI1363" i="1"/>
  <c r="AJ1363" i="1"/>
  <c r="AQ1363" i="1"/>
  <c r="Q1364" i="1"/>
  <c r="U1364" i="1"/>
  <c r="W1364" i="1"/>
  <c r="AD1364" i="1"/>
  <c r="AE1364" i="1"/>
  <c r="AI1364" i="1"/>
  <c r="AJ1364" i="1"/>
  <c r="AQ1364" i="1"/>
  <c r="Q1365" i="1"/>
  <c r="U1365" i="1"/>
  <c r="W1365" i="1"/>
  <c r="AD1365" i="1"/>
  <c r="AE1365" i="1"/>
  <c r="AI1365" i="1"/>
  <c r="AJ1365" i="1"/>
  <c r="AQ1365" i="1"/>
  <c r="Q1366" i="1"/>
  <c r="U1366" i="1"/>
  <c r="W1366" i="1"/>
  <c r="AD1366" i="1"/>
  <c r="AE1366" i="1"/>
  <c r="AI1366" i="1"/>
  <c r="AJ1366" i="1"/>
  <c r="AQ1366" i="1"/>
  <c r="Q1367" i="1"/>
  <c r="U1367" i="1"/>
  <c r="W1367" i="1"/>
  <c r="AD1367" i="1"/>
  <c r="AE1367" i="1"/>
  <c r="AI1367" i="1"/>
  <c r="AJ1367" i="1"/>
  <c r="AQ1367" i="1"/>
  <c r="Q1368" i="1"/>
  <c r="U1368" i="1"/>
  <c r="W1368" i="1"/>
  <c r="AD1368" i="1"/>
  <c r="AE1368" i="1"/>
  <c r="AI1368" i="1"/>
  <c r="AJ1368" i="1"/>
  <c r="AQ1368" i="1"/>
  <c r="Q1369" i="1"/>
  <c r="U1369" i="1"/>
  <c r="W1369" i="1"/>
  <c r="AD1369" i="1"/>
  <c r="AE1369" i="1"/>
  <c r="AI1369" i="1"/>
  <c r="AJ1369" i="1"/>
  <c r="AQ1369" i="1"/>
  <c r="Q1370" i="1"/>
  <c r="U1370" i="1"/>
  <c r="W1370" i="1"/>
  <c r="AD1370" i="1"/>
  <c r="AE1370" i="1"/>
  <c r="AI1370" i="1"/>
  <c r="AJ1370" i="1"/>
  <c r="AQ1370" i="1"/>
  <c r="Q1371" i="1"/>
  <c r="U1371" i="1"/>
  <c r="W1371" i="1"/>
  <c r="AD1371" i="1"/>
  <c r="AE1371" i="1"/>
  <c r="AI1371" i="1"/>
  <c r="AJ1371" i="1"/>
  <c r="AQ1371" i="1"/>
  <c r="Q1372" i="1"/>
  <c r="U1372" i="1"/>
  <c r="W1372" i="1"/>
  <c r="AD1372" i="1"/>
  <c r="AE1372" i="1"/>
  <c r="AI1372" i="1"/>
  <c r="AJ1372" i="1"/>
  <c r="AQ1372" i="1"/>
  <c r="Q1373" i="1"/>
  <c r="U1373" i="1"/>
  <c r="W1373" i="1"/>
  <c r="AD1373" i="1"/>
  <c r="AE1373" i="1"/>
  <c r="AI1373" i="1"/>
  <c r="AJ1373" i="1"/>
  <c r="AQ1373" i="1"/>
  <c r="Q1374" i="1"/>
  <c r="U1374" i="1"/>
  <c r="W1374" i="1"/>
  <c r="AD1374" i="1"/>
  <c r="AE1374" i="1"/>
  <c r="AI1374" i="1"/>
  <c r="AJ1374" i="1"/>
  <c r="AQ1374" i="1"/>
  <c r="Q1375" i="1"/>
  <c r="U1375" i="1"/>
  <c r="W1375" i="1"/>
  <c r="AD1375" i="1"/>
  <c r="AE1375" i="1"/>
  <c r="AI1375" i="1"/>
  <c r="AJ1375" i="1"/>
  <c r="AQ1375" i="1"/>
  <c r="Q1376" i="1"/>
  <c r="U1376" i="1"/>
  <c r="W1376" i="1"/>
  <c r="AD1376" i="1"/>
  <c r="AE1376" i="1"/>
  <c r="AI1376" i="1"/>
  <c r="AJ1376" i="1"/>
  <c r="AQ1376" i="1"/>
  <c r="Q1377" i="1"/>
  <c r="U1377" i="1"/>
  <c r="W1377" i="1"/>
  <c r="AD1377" i="1"/>
  <c r="AE1377" i="1"/>
  <c r="AI1377" i="1"/>
  <c r="AJ1377" i="1"/>
  <c r="AQ1377" i="1"/>
  <c r="Q1378" i="1"/>
  <c r="U1378" i="1"/>
  <c r="W1378" i="1"/>
  <c r="AD1378" i="1"/>
  <c r="AE1378" i="1"/>
  <c r="AI1378" i="1"/>
  <c r="AJ1378" i="1"/>
  <c r="AQ1378" i="1"/>
  <c r="Q1379" i="1"/>
  <c r="U1379" i="1"/>
  <c r="W1379" i="1"/>
  <c r="AD1379" i="1"/>
  <c r="AE1379" i="1"/>
  <c r="AI1379" i="1"/>
  <c r="AJ1379" i="1"/>
  <c r="AQ1379" i="1"/>
  <c r="Q1380" i="1"/>
  <c r="U1380" i="1"/>
  <c r="W1380" i="1"/>
  <c r="AD1380" i="1"/>
  <c r="AE1380" i="1"/>
  <c r="AI1380" i="1"/>
  <c r="AJ1380" i="1"/>
  <c r="AQ1380" i="1"/>
  <c r="Q1381" i="1"/>
  <c r="U1381" i="1"/>
  <c r="W1381" i="1"/>
  <c r="AD1381" i="1"/>
  <c r="AE1381" i="1"/>
  <c r="AI1381" i="1"/>
  <c r="AJ1381" i="1"/>
  <c r="AQ1381" i="1"/>
  <c r="Q1382" i="1"/>
  <c r="U1382" i="1"/>
  <c r="W1382" i="1"/>
  <c r="AD1382" i="1"/>
  <c r="AE1382" i="1"/>
  <c r="AI1382" i="1"/>
  <c r="AJ1382" i="1"/>
  <c r="AQ1382" i="1"/>
  <c r="Q1383" i="1"/>
  <c r="U1383" i="1"/>
  <c r="W1383" i="1"/>
  <c r="AD1383" i="1"/>
  <c r="AE1383" i="1"/>
  <c r="AI1383" i="1"/>
  <c r="AJ1383" i="1"/>
  <c r="AQ1383" i="1"/>
  <c r="Q1384" i="1"/>
  <c r="U1384" i="1"/>
  <c r="W1384" i="1"/>
  <c r="AD1384" i="1"/>
  <c r="AE1384" i="1"/>
  <c r="AI1384" i="1"/>
  <c r="AJ1384" i="1"/>
  <c r="AQ1384" i="1"/>
  <c r="Q1385" i="1"/>
  <c r="U1385" i="1"/>
  <c r="W1385" i="1"/>
  <c r="AD1385" i="1"/>
  <c r="AE1385" i="1"/>
  <c r="AI1385" i="1"/>
  <c r="AJ1385" i="1"/>
  <c r="AQ1385" i="1"/>
  <c r="Q1386" i="1"/>
  <c r="U1386" i="1"/>
  <c r="W1386" i="1"/>
  <c r="AD1386" i="1"/>
  <c r="AE1386" i="1"/>
  <c r="AI1386" i="1"/>
  <c r="AJ1386" i="1"/>
  <c r="AQ1386" i="1"/>
  <c r="Q1387" i="1"/>
  <c r="U1387" i="1"/>
  <c r="W1387" i="1"/>
  <c r="AD1387" i="1"/>
  <c r="AE1387" i="1"/>
  <c r="AI1387" i="1"/>
  <c r="AJ1387" i="1"/>
  <c r="AQ1387" i="1"/>
  <c r="Q1388" i="1"/>
  <c r="U1388" i="1"/>
  <c r="W1388" i="1"/>
  <c r="AD1388" i="1"/>
  <c r="AE1388" i="1"/>
  <c r="AI1388" i="1"/>
  <c r="AJ1388" i="1"/>
  <c r="AQ1388" i="1"/>
  <c r="Q1389" i="1"/>
  <c r="U1389" i="1"/>
  <c r="W1389" i="1"/>
  <c r="AD1389" i="1"/>
  <c r="AE1389" i="1"/>
  <c r="AI1389" i="1"/>
  <c r="AJ1389" i="1"/>
  <c r="AQ1389" i="1"/>
  <c r="Q1390" i="1"/>
  <c r="U1390" i="1"/>
  <c r="W1390" i="1"/>
  <c r="AD1390" i="1"/>
  <c r="AE1390" i="1"/>
  <c r="AI1390" i="1"/>
  <c r="AJ1390" i="1"/>
  <c r="AQ1390" i="1"/>
  <c r="Q1391" i="1"/>
  <c r="U1391" i="1"/>
  <c r="W1391" i="1"/>
  <c r="AD1391" i="1"/>
  <c r="AE1391" i="1"/>
  <c r="AI1391" i="1"/>
  <c r="AJ1391" i="1"/>
  <c r="AQ1391" i="1"/>
  <c r="Q1392" i="1"/>
  <c r="U1392" i="1"/>
  <c r="W1392" i="1"/>
  <c r="AD1392" i="1"/>
  <c r="AE1392" i="1"/>
  <c r="AI1392" i="1"/>
  <c r="AJ1392" i="1"/>
  <c r="AQ1392" i="1"/>
  <c r="Q1393" i="1"/>
  <c r="U1393" i="1"/>
  <c r="W1393" i="1"/>
  <c r="AD1393" i="1"/>
  <c r="AE1393" i="1"/>
  <c r="AI1393" i="1"/>
  <c r="AJ1393" i="1"/>
  <c r="AQ1393" i="1"/>
  <c r="Q1394" i="1"/>
  <c r="U1394" i="1"/>
  <c r="W1394" i="1"/>
  <c r="AD1394" i="1"/>
  <c r="AE1394" i="1"/>
  <c r="AI1394" i="1"/>
  <c r="AJ1394" i="1"/>
  <c r="AQ1394" i="1"/>
  <c r="Q1395" i="1"/>
  <c r="U1395" i="1"/>
  <c r="W1395" i="1"/>
  <c r="AD1395" i="1"/>
  <c r="AE1395" i="1"/>
  <c r="AI1395" i="1"/>
  <c r="AJ1395" i="1"/>
  <c r="AQ1395" i="1"/>
  <c r="Q1396" i="1"/>
  <c r="U1396" i="1"/>
  <c r="W1396" i="1"/>
  <c r="AD1396" i="1"/>
  <c r="AE1396" i="1"/>
  <c r="AI1396" i="1"/>
  <c r="AJ1396" i="1"/>
  <c r="AQ1396" i="1"/>
  <c r="Q1397" i="1"/>
  <c r="U1397" i="1"/>
  <c r="W1397" i="1"/>
  <c r="AD1397" i="1"/>
  <c r="AE1397" i="1"/>
  <c r="AI1397" i="1"/>
  <c r="AJ1397" i="1"/>
  <c r="AQ1397" i="1"/>
  <c r="Q1398" i="1"/>
  <c r="U1398" i="1"/>
  <c r="W1398" i="1"/>
  <c r="AD1398" i="1"/>
  <c r="AE1398" i="1"/>
  <c r="AI1398" i="1"/>
  <c r="AJ1398" i="1"/>
  <c r="AQ1398" i="1"/>
  <c r="Q1399" i="1"/>
  <c r="U1399" i="1"/>
  <c r="W1399" i="1"/>
  <c r="AD1399" i="1"/>
  <c r="AE1399" i="1"/>
  <c r="AI1399" i="1"/>
  <c r="AJ1399" i="1"/>
  <c r="AQ1399" i="1"/>
  <c r="Q1400" i="1"/>
  <c r="U1400" i="1"/>
  <c r="W1400" i="1"/>
  <c r="AD1400" i="1"/>
  <c r="AE1400" i="1"/>
  <c r="AI1400" i="1"/>
  <c r="AJ1400" i="1"/>
  <c r="AQ1400" i="1"/>
  <c r="Q1401" i="1"/>
  <c r="U1401" i="1"/>
  <c r="W1401" i="1"/>
  <c r="AD1401" i="1"/>
  <c r="AE1401" i="1"/>
  <c r="AI1401" i="1"/>
  <c r="AJ1401" i="1"/>
  <c r="AQ1401" i="1"/>
  <c r="Q1402" i="1"/>
  <c r="U1402" i="1"/>
  <c r="W1402" i="1"/>
  <c r="AD1402" i="1"/>
  <c r="AE1402" i="1"/>
  <c r="AI1402" i="1"/>
  <c r="AJ1402" i="1"/>
  <c r="AQ1402" i="1"/>
  <c r="Q1403" i="1"/>
  <c r="U1403" i="1"/>
  <c r="W1403" i="1"/>
  <c r="AD1403" i="1"/>
  <c r="AE1403" i="1"/>
  <c r="AI1403" i="1"/>
  <c r="AJ1403" i="1"/>
  <c r="AQ1403" i="1"/>
  <c r="Q1404" i="1"/>
  <c r="U1404" i="1"/>
  <c r="W1404" i="1"/>
  <c r="AD1404" i="1"/>
  <c r="AE1404" i="1"/>
  <c r="AI1404" i="1"/>
  <c r="AJ1404" i="1"/>
  <c r="AQ1404" i="1"/>
  <c r="Q1405" i="1"/>
  <c r="U1405" i="1"/>
  <c r="W1405" i="1"/>
  <c r="AD1405" i="1"/>
  <c r="AE1405" i="1"/>
  <c r="AI1405" i="1"/>
  <c r="AJ1405" i="1"/>
  <c r="AQ1405" i="1"/>
  <c r="Q1406" i="1"/>
  <c r="U1406" i="1"/>
  <c r="W1406" i="1"/>
  <c r="AD1406" i="1"/>
  <c r="AE1406" i="1"/>
  <c r="AI1406" i="1"/>
  <c r="AJ1406" i="1"/>
  <c r="AQ1406" i="1"/>
  <c r="Q1407" i="1"/>
  <c r="U1407" i="1"/>
  <c r="W1407" i="1"/>
  <c r="AD1407" i="1"/>
  <c r="AE1407" i="1"/>
  <c r="AI1407" i="1"/>
  <c r="AJ1407" i="1"/>
  <c r="AQ1407" i="1"/>
  <c r="Q1408" i="1"/>
  <c r="U1408" i="1"/>
  <c r="W1408" i="1"/>
  <c r="AD1408" i="1"/>
  <c r="AE1408" i="1"/>
  <c r="AI1408" i="1"/>
  <c r="AJ1408" i="1"/>
  <c r="AQ1408" i="1"/>
  <c r="Q1409" i="1"/>
  <c r="U1409" i="1"/>
  <c r="W1409" i="1"/>
  <c r="AD1409" i="1"/>
  <c r="AE1409" i="1"/>
  <c r="AI1409" i="1"/>
  <c r="AJ1409" i="1"/>
  <c r="AQ1409" i="1"/>
  <c r="Q1410" i="1"/>
  <c r="U1410" i="1"/>
  <c r="W1410" i="1"/>
  <c r="AD1410" i="1"/>
  <c r="AE1410" i="1"/>
  <c r="AI1410" i="1"/>
  <c r="AJ1410" i="1"/>
  <c r="AQ1410" i="1"/>
  <c r="Q1411" i="1"/>
  <c r="U1411" i="1"/>
  <c r="W1411" i="1"/>
  <c r="AD1411" i="1"/>
  <c r="AE1411" i="1"/>
  <c r="AI1411" i="1"/>
  <c r="AJ1411" i="1"/>
  <c r="AQ1411" i="1"/>
  <c r="Q1412" i="1"/>
  <c r="U1412" i="1"/>
  <c r="W1412" i="1"/>
  <c r="AD1412" i="1"/>
  <c r="AE1412" i="1"/>
  <c r="AI1412" i="1"/>
  <c r="AJ1412" i="1"/>
  <c r="AQ1412" i="1"/>
  <c r="Q1413" i="1"/>
  <c r="U1413" i="1"/>
  <c r="W1413" i="1"/>
  <c r="AD1413" i="1"/>
  <c r="AE1413" i="1"/>
  <c r="AI1413" i="1"/>
  <c r="AJ1413" i="1"/>
  <c r="AQ1413" i="1"/>
  <c r="Q1414" i="1"/>
  <c r="U1414" i="1"/>
  <c r="W1414" i="1"/>
  <c r="AD1414" i="1"/>
  <c r="AE1414" i="1"/>
  <c r="AI1414" i="1"/>
  <c r="AJ1414" i="1"/>
  <c r="AQ1414" i="1"/>
  <c r="Q1415" i="1"/>
  <c r="U1415" i="1"/>
  <c r="W1415" i="1"/>
  <c r="AD1415" i="1"/>
  <c r="AE1415" i="1"/>
  <c r="AI1415" i="1"/>
  <c r="AJ1415" i="1"/>
  <c r="AQ1415" i="1"/>
  <c r="Q1416" i="1"/>
  <c r="U1416" i="1"/>
  <c r="W1416" i="1"/>
  <c r="AD1416" i="1"/>
  <c r="AE1416" i="1"/>
  <c r="AI1416" i="1"/>
  <c r="AJ1416" i="1"/>
  <c r="AQ1416" i="1"/>
  <c r="Q1417" i="1"/>
  <c r="U1417" i="1"/>
  <c r="W1417" i="1"/>
  <c r="AD1417" i="1"/>
  <c r="AE1417" i="1"/>
  <c r="AI1417" i="1"/>
  <c r="AJ1417" i="1"/>
  <c r="AQ1417" i="1"/>
  <c r="Q1418" i="1"/>
  <c r="U1418" i="1"/>
  <c r="W1418" i="1"/>
  <c r="AD1418" i="1"/>
  <c r="AE1418" i="1"/>
  <c r="AI1418" i="1"/>
  <c r="AJ1418" i="1"/>
  <c r="AQ1418" i="1"/>
  <c r="Q1419" i="1"/>
  <c r="U1419" i="1"/>
  <c r="W1419" i="1"/>
  <c r="AD1419" i="1"/>
  <c r="AE1419" i="1"/>
  <c r="AI1419" i="1"/>
  <c r="AJ1419" i="1"/>
  <c r="AQ1419" i="1"/>
  <c r="Q1420" i="1"/>
  <c r="U1420" i="1"/>
  <c r="W1420" i="1"/>
  <c r="AD1420" i="1"/>
  <c r="AE1420" i="1"/>
  <c r="AI1420" i="1"/>
  <c r="AJ1420" i="1"/>
  <c r="AQ1420" i="1"/>
  <c r="Q1421" i="1"/>
  <c r="U1421" i="1"/>
  <c r="W1421" i="1"/>
  <c r="AD1421" i="1"/>
  <c r="AE1421" i="1"/>
  <c r="AI1421" i="1"/>
  <c r="AJ1421" i="1"/>
  <c r="AQ1421" i="1"/>
  <c r="Q1422" i="1"/>
  <c r="U1422" i="1"/>
  <c r="W1422" i="1"/>
  <c r="AD1422" i="1"/>
  <c r="AE1422" i="1"/>
  <c r="AI1422" i="1"/>
  <c r="AJ1422" i="1"/>
  <c r="AQ1422" i="1"/>
  <c r="Q1423" i="1"/>
  <c r="U1423" i="1"/>
  <c r="W1423" i="1"/>
  <c r="AD1423" i="1"/>
  <c r="AE1423" i="1"/>
  <c r="AI1423" i="1"/>
  <c r="AJ1423" i="1"/>
  <c r="AQ1423" i="1"/>
  <c r="Q1424" i="1"/>
  <c r="U1424" i="1"/>
  <c r="W1424" i="1"/>
  <c r="AD1424" i="1"/>
  <c r="AE1424" i="1"/>
  <c r="AI1424" i="1"/>
  <c r="AJ1424" i="1"/>
  <c r="AQ1424" i="1"/>
  <c r="Q1425" i="1"/>
  <c r="U1425" i="1"/>
  <c r="W1425" i="1"/>
  <c r="AD1425" i="1"/>
  <c r="AE1425" i="1"/>
  <c r="AI1425" i="1"/>
  <c r="AJ1425" i="1"/>
  <c r="AQ1425" i="1"/>
  <c r="Q1426" i="1"/>
  <c r="U1426" i="1"/>
  <c r="W1426" i="1"/>
  <c r="AD1426" i="1"/>
  <c r="AE1426" i="1"/>
  <c r="AI1426" i="1"/>
  <c r="AJ1426" i="1"/>
  <c r="AQ1426" i="1"/>
  <c r="Q1427" i="1"/>
  <c r="U1427" i="1"/>
  <c r="W1427" i="1"/>
  <c r="AD1427" i="1"/>
  <c r="AE1427" i="1"/>
  <c r="AI1427" i="1"/>
  <c r="AJ1427" i="1"/>
  <c r="AQ1427" i="1"/>
  <c r="Q1428" i="1"/>
  <c r="U1428" i="1"/>
  <c r="W1428" i="1"/>
  <c r="AD1428" i="1"/>
  <c r="AE1428" i="1"/>
  <c r="AI1428" i="1"/>
  <c r="AJ1428" i="1"/>
  <c r="AQ1428" i="1"/>
  <c r="Q1429" i="1"/>
  <c r="U1429" i="1"/>
  <c r="W1429" i="1"/>
  <c r="AD1429" i="1"/>
  <c r="AE1429" i="1"/>
  <c r="AI1429" i="1"/>
  <c r="AJ1429" i="1"/>
  <c r="AQ1429" i="1"/>
  <c r="Q1430" i="1"/>
  <c r="U1430" i="1"/>
  <c r="W1430" i="1"/>
  <c r="AD1430" i="1"/>
  <c r="AE1430" i="1"/>
  <c r="AI1430" i="1"/>
  <c r="AJ1430" i="1"/>
  <c r="AQ1430" i="1"/>
  <c r="Q1431" i="1"/>
  <c r="U1431" i="1"/>
  <c r="W1431" i="1"/>
  <c r="AD1431" i="1"/>
  <c r="AE1431" i="1"/>
  <c r="AI1431" i="1"/>
  <c r="AJ1431" i="1"/>
  <c r="AQ1431" i="1"/>
  <c r="Q1432" i="1"/>
  <c r="U1432" i="1"/>
  <c r="W1432" i="1"/>
  <c r="AD1432" i="1"/>
  <c r="AE1432" i="1"/>
  <c r="AI1432" i="1"/>
  <c r="AJ1432" i="1"/>
  <c r="AQ1432" i="1"/>
  <c r="Q1433" i="1"/>
  <c r="U1433" i="1"/>
  <c r="W1433" i="1"/>
  <c r="AD1433" i="1"/>
  <c r="AE1433" i="1"/>
  <c r="AI1433" i="1"/>
  <c r="AJ1433" i="1"/>
  <c r="AQ1433" i="1"/>
  <c r="Q1434" i="1"/>
  <c r="U1434" i="1"/>
  <c r="W1434" i="1"/>
  <c r="AD1434" i="1"/>
  <c r="AE1434" i="1"/>
  <c r="AI1434" i="1"/>
  <c r="AJ1434" i="1"/>
  <c r="AQ1434" i="1"/>
  <c r="Q1435" i="1"/>
  <c r="U1435" i="1"/>
  <c r="W1435" i="1"/>
  <c r="AD1435" i="1"/>
  <c r="AE1435" i="1"/>
  <c r="AI1435" i="1"/>
  <c r="AJ1435" i="1"/>
  <c r="AQ1435" i="1"/>
  <c r="Q1436" i="1"/>
  <c r="U1436" i="1"/>
  <c r="W1436" i="1"/>
  <c r="AD1436" i="1"/>
  <c r="AE1436" i="1"/>
  <c r="AI1436" i="1"/>
  <c r="AJ1436" i="1"/>
  <c r="AQ1436" i="1"/>
  <c r="Q1437" i="1"/>
  <c r="U1437" i="1"/>
  <c r="W1437" i="1"/>
  <c r="AD1437" i="1"/>
  <c r="AE1437" i="1"/>
  <c r="AI1437" i="1"/>
  <c r="AJ1437" i="1"/>
  <c r="AQ1437" i="1"/>
  <c r="Q1438" i="1"/>
  <c r="U1438" i="1"/>
  <c r="W1438" i="1"/>
  <c r="AD1438" i="1"/>
  <c r="AE1438" i="1"/>
  <c r="AI1438" i="1"/>
  <c r="AJ1438" i="1"/>
  <c r="AQ1438" i="1"/>
  <c r="Q1439" i="1"/>
  <c r="U1439" i="1"/>
  <c r="W1439" i="1"/>
  <c r="AD1439" i="1"/>
  <c r="AE1439" i="1"/>
  <c r="AI1439" i="1"/>
  <c r="AJ1439" i="1"/>
  <c r="AQ1439" i="1"/>
  <c r="Q1440" i="1"/>
  <c r="U1440" i="1"/>
  <c r="W1440" i="1"/>
  <c r="AD1440" i="1"/>
  <c r="AE1440" i="1"/>
  <c r="AI1440" i="1"/>
  <c r="AJ1440" i="1"/>
  <c r="AQ1440" i="1"/>
  <c r="Q1441" i="1"/>
  <c r="U1441" i="1"/>
  <c r="W1441" i="1"/>
  <c r="AD1441" i="1"/>
  <c r="AE1441" i="1"/>
  <c r="AI1441" i="1"/>
  <c r="AJ1441" i="1"/>
  <c r="AQ1441" i="1"/>
  <c r="Q1442" i="1"/>
  <c r="U1442" i="1"/>
  <c r="W1442" i="1"/>
  <c r="AD1442" i="1"/>
  <c r="AE1442" i="1"/>
  <c r="AI1442" i="1"/>
  <c r="AJ1442" i="1"/>
  <c r="AQ1442" i="1"/>
  <c r="Q1443" i="1"/>
  <c r="U1443" i="1"/>
  <c r="W1443" i="1"/>
  <c r="AD1443" i="1"/>
  <c r="AE1443" i="1"/>
  <c r="AI1443" i="1"/>
  <c r="AJ1443" i="1"/>
  <c r="AQ1443" i="1"/>
  <c r="Q1444" i="1"/>
  <c r="U1444" i="1"/>
  <c r="W1444" i="1"/>
  <c r="AD1444" i="1"/>
  <c r="AE1444" i="1"/>
  <c r="AI1444" i="1"/>
  <c r="AJ1444" i="1"/>
  <c r="AQ1444" i="1"/>
  <c r="Q1445" i="1"/>
  <c r="U1445" i="1"/>
  <c r="W1445" i="1"/>
  <c r="AD1445" i="1"/>
  <c r="AE1445" i="1"/>
  <c r="AI1445" i="1"/>
  <c r="AJ1445" i="1"/>
  <c r="AQ1445" i="1"/>
  <c r="Q1446" i="1"/>
  <c r="U1446" i="1"/>
  <c r="W1446" i="1"/>
  <c r="AD1446" i="1"/>
  <c r="AE1446" i="1"/>
  <c r="AI1446" i="1"/>
  <c r="AJ1446" i="1"/>
  <c r="AQ1446" i="1"/>
  <c r="Q1447" i="1"/>
  <c r="U1447" i="1"/>
  <c r="W1447" i="1"/>
  <c r="AD1447" i="1"/>
  <c r="AE1447" i="1"/>
  <c r="AI1447" i="1"/>
  <c r="AJ1447" i="1"/>
  <c r="AQ1447" i="1"/>
  <c r="Q1448" i="1"/>
  <c r="U1448" i="1"/>
  <c r="W1448" i="1"/>
  <c r="AD1448" i="1"/>
  <c r="AE1448" i="1"/>
  <c r="AI1448" i="1"/>
  <c r="AJ1448" i="1"/>
  <c r="AQ1448" i="1"/>
  <c r="Q1449" i="1"/>
  <c r="U1449" i="1"/>
  <c r="W1449" i="1"/>
  <c r="AD1449" i="1"/>
  <c r="AE1449" i="1"/>
  <c r="AI1449" i="1"/>
  <c r="AJ1449" i="1"/>
  <c r="AQ1449" i="1"/>
  <c r="Q1450" i="1"/>
  <c r="U1450" i="1"/>
  <c r="W1450" i="1"/>
  <c r="AD1450" i="1"/>
  <c r="AE1450" i="1"/>
  <c r="AI1450" i="1"/>
  <c r="AJ1450" i="1"/>
  <c r="AQ1450" i="1"/>
  <c r="Q1451" i="1"/>
  <c r="U1451" i="1"/>
  <c r="W1451" i="1"/>
  <c r="AD1451" i="1"/>
  <c r="AE1451" i="1"/>
  <c r="AI1451" i="1"/>
  <c r="AJ1451" i="1"/>
  <c r="AQ1451" i="1"/>
  <c r="Q1452" i="1"/>
  <c r="U1452" i="1"/>
  <c r="W1452" i="1"/>
  <c r="AD1452" i="1"/>
  <c r="AE1452" i="1"/>
  <c r="AI1452" i="1"/>
  <c r="AJ1452" i="1"/>
  <c r="AQ1452" i="1"/>
  <c r="Q1453" i="1"/>
  <c r="U1453" i="1"/>
  <c r="W1453" i="1"/>
  <c r="AD1453" i="1"/>
  <c r="AE1453" i="1"/>
  <c r="AI1453" i="1"/>
  <c r="AJ1453" i="1"/>
  <c r="AQ1453" i="1"/>
  <c r="Q1454" i="1"/>
  <c r="U1454" i="1"/>
  <c r="W1454" i="1"/>
  <c r="AD1454" i="1"/>
  <c r="AE1454" i="1"/>
  <c r="AI1454" i="1"/>
  <c r="AJ1454" i="1"/>
  <c r="AQ1454" i="1"/>
  <c r="Q1455" i="1"/>
  <c r="U1455" i="1"/>
  <c r="W1455" i="1"/>
  <c r="AD1455" i="1"/>
  <c r="AE1455" i="1"/>
  <c r="AI1455" i="1"/>
  <c r="AJ1455" i="1"/>
  <c r="AQ1455" i="1"/>
  <c r="Q1456" i="1"/>
  <c r="U1456" i="1"/>
  <c r="W1456" i="1"/>
  <c r="AD1456" i="1"/>
  <c r="AE1456" i="1"/>
  <c r="AI1456" i="1"/>
  <c r="AJ1456" i="1"/>
  <c r="AQ1456" i="1"/>
  <c r="Q1457" i="1"/>
  <c r="U1457" i="1"/>
  <c r="W1457" i="1"/>
  <c r="AD1457" i="1"/>
  <c r="AE1457" i="1"/>
  <c r="AI1457" i="1"/>
  <c r="AJ1457" i="1"/>
  <c r="AQ1457" i="1"/>
  <c r="Q1458" i="1"/>
  <c r="U1458" i="1"/>
  <c r="W1458" i="1"/>
  <c r="AD1458" i="1"/>
  <c r="AE1458" i="1"/>
  <c r="AI1458" i="1"/>
  <c r="AJ1458" i="1"/>
  <c r="AQ1458" i="1"/>
  <c r="Q1459" i="1"/>
  <c r="U1459" i="1"/>
  <c r="W1459" i="1"/>
  <c r="AD1459" i="1"/>
  <c r="AE1459" i="1"/>
  <c r="AI1459" i="1"/>
  <c r="AJ1459" i="1"/>
  <c r="AQ1459" i="1"/>
  <c r="Q1460" i="1"/>
  <c r="U1460" i="1"/>
  <c r="W1460" i="1"/>
  <c r="AD1460" i="1"/>
  <c r="AE1460" i="1"/>
  <c r="AI1460" i="1"/>
  <c r="AJ1460" i="1"/>
  <c r="AQ1460" i="1"/>
  <c r="Q1461" i="1"/>
  <c r="U1461" i="1"/>
  <c r="W1461" i="1"/>
  <c r="AD1461" i="1"/>
  <c r="AE1461" i="1"/>
  <c r="AI1461" i="1"/>
  <c r="AJ1461" i="1"/>
  <c r="AQ1461" i="1"/>
  <c r="Q1462" i="1"/>
  <c r="U1462" i="1"/>
  <c r="W1462" i="1"/>
  <c r="AD1462" i="1"/>
  <c r="AE1462" i="1"/>
  <c r="AI1462" i="1"/>
  <c r="AJ1462" i="1"/>
  <c r="AQ1462" i="1"/>
  <c r="Q1463" i="1"/>
  <c r="U1463" i="1"/>
  <c r="W1463" i="1"/>
  <c r="AD1463" i="1"/>
  <c r="AE1463" i="1"/>
  <c r="AI1463" i="1"/>
  <c r="AJ1463" i="1"/>
  <c r="AQ1463" i="1"/>
  <c r="Q1464" i="1"/>
  <c r="U1464" i="1"/>
  <c r="W1464" i="1"/>
  <c r="AD1464" i="1"/>
  <c r="AE1464" i="1"/>
  <c r="AI1464" i="1"/>
  <c r="AJ1464" i="1"/>
  <c r="AQ1464" i="1"/>
  <c r="Q1465" i="1"/>
  <c r="U1465" i="1"/>
  <c r="W1465" i="1"/>
  <c r="AD1465" i="1"/>
  <c r="AE1465" i="1"/>
  <c r="AI1465" i="1"/>
  <c r="AJ1465" i="1"/>
  <c r="AQ1465" i="1"/>
  <c r="Q1466" i="1"/>
  <c r="U1466" i="1"/>
  <c r="W1466" i="1"/>
  <c r="AD1466" i="1"/>
  <c r="AE1466" i="1"/>
  <c r="AI1466" i="1"/>
  <c r="AJ1466" i="1"/>
  <c r="AQ1466" i="1"/>
  <c r="Q1467" i="1"/>
  <c r="U1467" i="1"/>
  <c r="W1467" i="1"/>
  <c r="AD1467" i="1"/>
  <c r="AE1467" i="1"/>
  <c r="AI1467" i="1"/>
  <c r="AJ1467" i="1"/>
  <c r="AQ1467" i="1"/>
  <c r="Q1468" i="1"/>
  <c r="U1468" i="1"/>
  <c r="W1468" i="1"/>
  <c r="AD1468" i="1"/>
  <c r="AE1468" i="1"/>
  <c r="AI1468" i="1"/>
  <c r="AJ1468" i="1"/>
  <c r="AQ1468" i="1"/>
  <c r="Q1469" i="1"/>
  <c r="U1469" i="1"/>
  <c r="W1469" i="1"/>
  <c r="AD1469" i="1"/>
  <c r="AE1469" i="1"/>
  <c r="AI1469" i="1"/>
  <c r="AJ1469" i="1"/>
  <c r="AQ1469" i="1"/>
  <c r="Q1470" i="1"/>
  <c r="U1470" i="1"/>
  <c r="W1470" i="1"/>
  <c r="AD1470" i="1"/>
  <c r="AE1470" i="1"/>
  <c r="AI1470" i="1"/>
  <c r="AJ1470" i="1"/>
  <c r="AQ1470" i="1"/>
  <c r="Q1471" i="1"/>
  <c r="U1471" i="1"/>
  <c r="W1471" i="1"/>
  <c r="AD1471" i="1"/>
  <c r="AE1471" i="1"/>
  <c r="AI1471" i="1"/>
  <c r="AJ1471" i="1"/>
  <c r="AQ1471" i="1"/>
  <c r="Q1472" i="1"/>
  <c r="U1472" i="1"/>
  <c r="W1472" i="1"/>
  <c r="AD1472" i="1"/>
  <c r="AE1472" i="1"/>
  <c r="AI1472" i="1"/>
  <c r="AJ1472" i="1"/>
  <c r="AQ1472" i="1"/>
  <c r="Q1473" i="1"/>
  <c r="U1473" i="1"/>
  <c r="W1473" i="1"/>
  <c r="AD1473" i="1"/>
  <c r="AE1473" i="1"/>
  <c r="AI1473" i="1"/>
  <c r="AJ1473" i="1"/>
  <c r="AQ1473" i="1"/>
  <c r="Q1474" i="1"/>
  <c r="U1474" i="1"/>
  <c r="W1474" i="1"/>
  <c r="AD1474" i="1"/>
  <c r="AE1474" i="1"/>
  <c r="AI1474" i="1"/>
  <c r="AJ1474" i="1"/>
  <c r="AQ1474" i="1"/>
  <c r="Q1475" i="1"/>
  <c r="U1475" i="1"/>
  <c r="W1475" i="1"/>
  <c r="AD1475" i="1"/>
  <c r="AE1475" i="1"/>
  <c r="AI1475" i="1"/>
  <c r="AJ1475" i="1"/>
  <c r="AQ1475" i="1"/>
  <c r="Q1476" i="1"/>
  <c r="U1476" i="1"/>
  <c r="W1476" i="1"/>
  <c r="AD1476" i="1"/>
  <c r="AE1476" i="1"/>
  <c r="AI1476" i="1"/>
  <c r="AJ1476" i="1"/>
  <c r="AQ1476" i="1"/>
  <c r="Q1477" i="1"/>
  <c r="U1477" i="1"/>
  <c r="W1477" i="1"/>
  <c r="AD1477" i="1"/>
  <c r="AE1477" i="1"/>
  <c r="AI1477" i="1"/>
  <c r="AJ1477" i="1"/>
  <c r="AQ1477" i="1"/>
  <c r="Q1478" i="1"/>
  <c r="U1478" i="1"/>
  <c r="W1478" i="1"/>
  <c r="AD1478" i="1"/>
  <c r="AE1478" i="1"/>
  <c r="AI1478" i="1"/>
  <c r="AJ1478" i="1"/>
  <c r="AQ1478" i="1"/>
  <c r="Q1479" i="1"/>
  <c r="U1479" i="1"/>
  <c r="W1479" i="1"/>
  <c r="AD1479" i="1"/>
  <c r="AE1479" i="1"/>
  <c r="AI1479" i="1"/>
  <c r="AJ1479" i="1"/>
  <c r="AQ1479" i="1"/>
  <c r="Q1480" i="1"/>
  <c r="U1480" i="1"/>
  <c r="W1480" i="1"/>
  <c r="AD1480" i="1"/>
  <c r="AE1480" i="1"/>
  <c r="AI1480" i="1"/>
  <c r="AJ1480" i="1"/>
  <c r="AQ1480" i="1"/>
  <c r="Q1481" i="1"/>
  <c r="U1481" i="1"/>
  <c r="W1481" i="1"/>
  <c r="AD1481" i="1"/>
  <c r="AE1481" i="1"/>
  <c r="AI1481" i="1"/>
  <c r="AJ1481" i="1"/>
  <c r="AQ1481" i="1"/>
  <c r="Q1482" i="1"/>
  <c r="U1482" i="1"/>
  <c r="W1482" i="1"/>
  <c r="AD1482" i="1"/>
  <c r="AE1482" i="1"/>
  <c r="AI1482" i="1"/>
  <c r="AJ1482" i="1"/>
  <c r="AQ1482" i="1"/>
  <c r="Q1483" i="1"/>
  <c r="U1483" i="1"/>
  <c r="W1483" i="1"/>
  <c r="AD1483" i="1"/>
  <c r="AE1483" i="1"/>
  <c r="AI1483" i="1"/>
  <c r="AJ1483" i="1"/>
  <c r="AQ1483" i="1"/>
  <c r="Q1484" i="1"/>
  <c r="U1484" i="1"/>
  <c r="W1484" i="1"/>
  <c r="AD1484" i="1"/>
  <c r="AE1484" i="1"/>
  <c r="AI1484" i="1"/>
  <c r="AJ1484" i="1"/>
  <c r="AQ1484" i="1"/>
  <c r="Q1485" i="1"/>
  <c r="U1485" i="1"/>
  <c r="W1485" i="1"/>
  <c r="AD1485" i="1"/>
  <c r="AE1485" i="1"/>
  <c r="AI1485" i="1"/>
  <c r="AJ1485" i="1"/>
  <c r="AQ1485" i="1"/>
  <c r="Q1486" i="1"/>
  <c r="U1486" i="1"/>
  <c r="W1486" i="1"/>
  <c r="AD1486" i="1"/>
  <c r="AE1486" i="1"/>
  <c r="AI1486" i="1"/>
  <c r="AJ1486" i="1"/>
  <c r="AQ1486" i="1"/>
  <c r="Q1487" i="1"/>
  <c r="U1487" i="1"/>
  <c r="W1487" i="1"/>
  <c r="AD1487" i="1"/>
  <c r="AE1487" i="1"/>
  <c r="AI1487" i="1"/>
  <c r="AJ1487" i="1"/>
  <c r="AQ1487" i="1"/>
  <c r="Q1488" i="1"/>
  <c r="U1488" i="1"/>
  <c r="W1488" i="1"/>
  <c r="AD1488" i="1"/>
  <c r="AE1488" i="1"/>
  <c r="AI1488" i="1"/>
  <c r="AJ1488" i="1"/>
  <c r="AQ1488" i="1"/>
  <c r="Q1489" i="1"/>
  <c r="U1489" i="1"/>
  <c r="W1489" i="1"/>
  <c r="AD1489" i="1"/>
  <c r="AE1489" i="1"/>
  <c r="AI1489" i="1"/>
  <c r="AJ1489" i="1"/>
  <c r="AQ1489" i="1"/>
  <c r="Q1490" i="1"/>
  <c r="U1490" i="1"/>
  <c r="W1490" i="1"/>
  <c r="AD1490" i="1"/>
  <c r="AE1490" i="1"/>
  <c r="AI1490" i="1"/>
  <c r="AJ1490" i="1"/>
  <c r="AQ1490" i="1"/>
  <c r="Q1491" i="1"/>
  <c r="U1491" i="1"/>
  <c r="W1491" i="1"/>
  <c r="AD1491" i="1"/>
  <c r="AE1491" i="1"/>
  <c r="AI1491" i="1"/>
  <c r="AJ1491" i="1"/>
  <c r="AQ1491" i="1"/>
  <c r="Q1492" i="1"/>
  <c r="U1492" i="1"/>
  <c r="W1492" i="1"/>
  <c r="AD1492" i="1"/>
  <c r="AE1492" i="1"/>
  <c r="AI1492" i="1"/>
  <c r="AJ1492" i="1"/>
  <c r="AQ1492" i="1"/>
  <c r="Q1493" i="1"/>
  <c r="U1493" i="1"/>
  <c r="W1493" i="1"/>
  <c r="AD1493" i="1"/>
  <c r="AE1493" i="1"/>
  <c r="AI1493" i="1"/>
  <c r="AJ1493" i="1"/>
  <c r="AQ1493" i="1"/>
  <c r="Q1494" i="1"/>
  <c r="U1494" i="1"/>
  <c r="W1494" i="1"/>
  <c r="AD1494" i="1"/>
  <c r="AE1494" i="1"/>
  <c r="AI1494" i="1"/>
  <c r="AJ1494" i="1"/>
  <c r="AQ1494" i="1"/>
  <c r="Q1495" i="1"/>
  <c r="U1495" i="1"/>
  <c r="W1495" i="1"/>
  <c r="AD1495" i="1"/>
  <c r="AE1495" i="1"/>
  <c r="AI1495" i="1"/>
  <c r="AJ1495" i="1"/>
  <c r="AQ1495" i="1"/>
  <c r="Q1496" i="1"/>
  <c r="U1496" i="1"/>
  <c r="W1496" i="1"/>
  <c r="AD1496" i="1"/>
  <c r="AE1496" i="1"/>
  <c r="AI1496" i="1"/>
  <c r="AJ1496" i="1"/>
  <c r="AQ1496" i="1"/>
  <c r="Q1497" i="1"/>
  <c r="U1497" i="1"/>
  <c r="W1497" i="1"/>
  <c r="AD1497" i="1"/>
  <c r="AE1497" i="1"/>
  <c r="AI1497" i="1"/>
  <c r="AJ1497" i="1"/>
  <c r="AQ1497" i="1"/>
  <c r="Q1498" i="1"/>
  <c r="U1498" i="1"/>
  <c r="W1498" i="1"/>
  <c r="AD1498" i="1"/>
  <c r="AE1498" i="1"/>
  <c r="AI1498" i="1"/>
  <c r="AJ1498" i="1"/>
  <c r="AQ1498" i="1"/>
  <c r="Q1499" i="1"/>
  <c r="U1499" i="1"/>
  <c r="W1499" i="1"/>
  <c r="AD1499" i="1"/>
  <c r="AE1499" i="1"/>
  <c r="AI1499" i="1"/>
  <c r="AJ1499" i="1"/>
  <c r="AQ1499" i="1"/>
  <c r="Q1500" i="1"/>
  <c r="U1500" i="1"/>
  <c r="W1500" i="1"/>
  <c r="AD1500" i="1"/>
  <c r="AE1500" i="1"/>
  <c r="AI1500" i="1"/>
  <c r="AJ1500" i="1"/>
  <c r="AQ1500" i="1"/>
  <c r="Q1501" i="1"/>
  <c r="U1501" i="1"/>
  <c r="W1501" i="1"/>
  <c r="AD1501" i="1"/>
  <c r="AE1501" i="1"/>
  <c r="AI1501" i="1"/>
  <c r="AJ1501" i="1"/>
  <c r="AQ1501" i="1"/>
  <c r="Q1502" i="1"/>
  <c r="U1502" i="1"/>
  <c r="W1502" i="1"/>
  <c r="AD1502" i="1"/>
  <c r="AE1502" i="1"/>
  <c r="AI1502" i="1"/>
  <c r="AJ1502" i="1"/>
  <c r="AQ1502" i="1"/>
  <c r="Q1503" i="1"/>
  <c r="U1503" i="1"/>
  <c r="W1503" i="1"/>
  <c r="AD1503" i="1"/>
  <c r="AE1503" i="1"/>
  <c r="AI1503" i="1"/>
  <c r="AJ1503" i="1"/>
  <c r="AQ1503" i="1"/>
  <c r="Q1504" i="1"/>
  <c r="U1504" i="1"/>
  <c r="W1504" i="1"/>
  <c r="AD1504" i="1"/>
  <c r="AE1504" i="1"/>
  <c r="AI1504" i="1"/>
  <c r="AJ1504" i="1"/>
  <c r="AQ1504" i="1"/>
  <c r="Q1505" i="1"/>
  <c r="U1505" i="1"/>
  <c r="W1505" i="1"/>
  <c r="AD1505" i="1"/>
  <c r="AE1505" i="1"/>
  <c r="AI1505" i="1"/>
  <c r="AJ1505" i="1"/>
  <c r="AQ1505" i="1"/>
  <c r="Q1506" i="1"/>
  <c r="U1506" i="1"/>
  <c r="W1506" i="1"/>
  <c r="AD1506" i="1"/>
  <c r="AE1506" i="1"/>
  <c r="AI1506" i="1"/>
  <c r="AJ1506" i="1"/>
  <c r="AQ1506" i="1"/>
  <c r="Q1507" i="1"/>
  <c r="U1507" i="1"/>
  <c r="W1507" i="1"/>
  <c r="AD1507" i="1"/>
  <c r="AE1507" i="1"/>
  <c r="AI1507" i="1"/>
  <c r="AJ1507" i="1"/>
  <c r="AQ1507" i="1"/>
  <c r="Q1508" i="1"/>
  <c r="U1508" i="1"/>
  <c r="W1508" i="1"/>
  <c r="AD1508" i="1"/>
  <c r="AE1508" i="1"/>
  <c r="AI1508" i="1"/>
  <c r="AJ1508" i="1"/>
  <c r="AQ1508" i="1"/>
  <c r="Q1509" i="1"/>
  <c r="U1509" i="1"/>
  <c r="W1509" i="1"/>
  <c r="AD1509" i="1"/>
  <c r="AE1509" i="1"/>
  <c r="AI1509" i="1"/>
  <c r="AJ1509" i="1"/>
  <c r="AQ1509" i="1"/>
  <c r="Q1510" i="1"/>
  <c r="U1510" i="1"/>
  <c r="W1510" i="1"/>
  <c r="AD1510" i="1"/>
  <c r="AE1510" i="1"/>
  <c r="AI1510" i="1"/>
  <c r="AJ1510" i="1"/>
  <c r="AQ1510" i="1"/>
  <c r="Q1511" i="1"/>
  <c r="U1511" i="1"/>
  <c r="W1511" i="1"/>
  <c r="AD1511" i="1"/>
  <c r="AE1511" i="1"/>
  <c r="AI1511" i="1"/>
  <c r="AJ1511" i="1"/>
  <c r="AQ1511" i="1"/>
  <c r="Q1512" i="1"/>
  <c r="U1512" i="1"/>
  <c r="W1512" i="1"/>
  <c r="AD1512" i="1"/>
  <c r="AE1512" i="1"/>
  <c r="AI1512" i="1"/>
  <c r="AJ1512" i="1"/>
  <c r="AQ1512" i="1"/>
  <c r="Q1513" i="1"/>
  <c r="U1513" i="1"/>
  <c r="W1513" i="1"/>
  <c r="AD1513" i="1"/>
  <c r="AE1513" i="1"/>
  <c r="AI1513" i="1"/>
  <c r="AJ1513" i="1"/>
  <c r="AQ1513" i="1"/>
  <c r="Q1514" i="1"/>
  <c r="U1514" i="1"/>
  <c r="W1514" i="1"/>
  <c r="AD1514" i="1"/>
  <c r="AE1514" i="1"/>
  <c r="AI1514" i="1"/>
  <c r="AJ1514" i="1"/>
  <c r="AQ1514" i="1"/>
  <c r="Q1515" i="1"/>
  <c r="U1515" i="1"/>
  <c r="W1515" i="1"/>
  <c r="AD1515" i="1"/>
  <c r="AE1515" i="1"/>
  <c r="AI1515" i="1"/>
  <c r="AJ1515" i="1"/>
  <c r="AQ1515" i="1"/>
  <c r="Q1516" i="1"/>
  <c r="U1516" i="1"/>
  <c r="W1516" i="1"/>
  <c r="AD1516" i="1"/>
  <c r="AE1516" i="1"/>
  <c r="AI1516" i="1"/>
  <c r="AJ1516" i="1"/>
  <c r="AQ1516" i="1"/>
  <c r="Q1517" i="1"/>
  <c r="U1517" i="1"/>
  <c r="W1517" i="1"/>
  <c r="AD1517" i="1"/>
  <c r="AE1517" i="1"/>
  <c r="AI1517" i="1"/>
  <c r="AJ1517" i="1"/>
  <c r="AQ1517" i="1"/>
  <c r="Q1518" i="1"/>
  <c r="U1518" i="1"/>
  <c r="W1518" i="1"/>
  <c r="AD1518" i="1"/>
  <c r="AE1518" i="1"/>
  <c r="AI1518" i="1"/>
  <c r="AJ1518" i="1"/>
  <c r="AQ1518" i="1"/>
  <c r="Q1519" i="1"/>
  <c r="U1519" i="1"/>
  <c r="W1519" i="1"/>
  <c r="AD1519" i="1"/>
  <c r="AE1519" i="1"/>
  <c r="AI1519" i="1"/>
  <c r="AJ1519" i="1"/>
  <c r="AQ1519" i="1"/>
  <c r="Q1520" i="1"/>
  <c r="U1520" i="1"/>
  <c r="W1520" i="1"/>
  <c r="AD1520" i="1"/>
  <c r="AE1520" i="1"/>
  <c r="AI1520" i="1"/>
  <c r="AJ1520" i="1"/>
  <c r="AQ1520" i="1"/>
  <c r="Q1521" i="1"/>
  <c r="U1521" i="1"/>
  <c r="W1521" i="1"/>
  <c r="AD1521" i="1"/>
  <c r="AE1521" i="1"/>
  <c r="AI1521" i="1"/>
  <c r="AJ1521" i="1"/>
  <c r="AQ1521" i="1"/>
  <c r="Q1522" i="1"/>
  <c r="U1522" i="1"/>
  <c r="W1522" i="1"/>
  <c r="AD1522" i="1"/>
  <c r="AE1522" i="1"/>
  <c r="AI1522" i="1"/>
  <c r="AJ1522" i="1"/>
  <c r="AQ1522" i="1"/>
  <c r="Q1523" i="1"/>
  <c r="U1523" i="1"/>
  <c r="W1523" i="1"/>
  <c r="AD1523" i="1"/>
  <c r="AE1523" i="1"/>
  <c r="AI1523" i="1"/>
  <c r="AJ1523" i="1"/>
  <c r="AQ1523" i="1"/>
  <c r="Q1524" i="1"/>
  <c r="U1524" i="1"/>
  <c r="W1524" i="1"/>
  <c r="AD1524" i="1"/>
  <c r="AE1524" i="1"/>
  <c r="AI1524" i="1"/>
  <c r="AJ1524" i="1"/>
  <c r="AQ1524" i="1"/>
  <c r="Q1525" i="1"/>
  <c r="U1525" i="1"/>
  <c r="W1525" i="1"/>
  <c r="AD1525" i="1"/>
  <c r="AE1525" i="1"/>
  <c r="AI1525" i="1"/>
  <c r="AJ1525" i="1"/>
  <c r="AQ1525" i="1"/>
  <c r="Q1526" i="1"/>
  <c r="U1526" i="1"/>
  <c r="W1526" i="1"/>
  <c r="AD1526" i="1"/>
  <c r="AE1526" i="1"/>
  <c r="AI1526" i="1"/>
  <c r="AJ1526" i="1"/>
  <c r="AQ1526" i="1"/>
  <c r="Q1527" i="1"/>
  <c r="U1527" i="1"/>
  <c r="W1527" i="1"/>
  <c r="AD1527" i="1"/>
  <c r="AE1527" i="1"/>
  <c r="AI1527" i="1"/>
  <c r="AJ1527" i="1"/>
  <c r="AQ1527" i="1"/>
  <c r="Q1528" i="1"/>
  <c r="U1528" i="1"/>
  <c r="W1528" i="1"/>
  <c r="AD1528" i="1"/>
  <c r="AE1528" i="1"/>
  <c r="AI1528" i="1"/>
  <c r="AJ1528" i="1"/>
  <c r="AQ1528" i="1"/>
  <c r="Q1529" i="1"/>
  <c r="U1529" i="1"/>
  <c r="W1529" i="1"/>
  <c r="AD1529" i="1"/>
  <c r="AE1529" i="1"/>
  <c r="AI1529" i="1"/>
  <c r="AJ1529" i="1"/>
  <c r="AQ1529" i="1"/>
  <c r="Q1530" i="1"/>
  <c r="U1530" i="1"/>
  <c r="W1530" i="1"/>
  <c r="AD1530" i="1"/>
  <c r="AE1530" i="1"/>
  <c r="AI1530" i="1"/>
  <c r="AJ1530" i="1"/>
  <c r="AQ1530" i="1"/>
  <c r="Q1531" i="1"/>
  <c r="U1531" i="1"/>
  <c r="W1531" i="1"/>
  <c r="AD1531" i="1"/>
  <c r="AE1531" i="1"/>
  <c r="AI1531" i="1"/>
  <c r="AJ1531" i="1"/>
  <c r="AQ1531" i="1"/>
  <c r="Q1532" i="1"/>
  <c r="U1532" i="1"/>
  <c r="W1532" i="1"/>
  <c r="AD1532" i="1"/>
  <c r="AE1532" i="1"/>
  <c r="AI1532" i="1"/>
  <c r="AJ1532" i="1"/>
  <c r="AQ1532" i="1"/>
  <c r="Q1533" i="1"/>
  <c r="U1533" i="1"/>
  <c r="W1533" i="1"/>
  <c r="AD1533" i="1"/>
  <c r="AE1533" i="1"/>
  <c r="AI1533" i="1"/>
  <c r="AJ1533" i="1"/>
  <c r="AQ1533" i="1"/>
  <c r="Q1534" i="1"/>
  <c r="U1534" i="1"/>
  <c r="W1534" i="1"/>
  <c r="AD1534" i="1"/>
  <c r="AE1534" i="1"/>
  <c r="AI1534" i="1"/>
  <c r="AJ1534" i="1"/>
  <c r="AQ1534" i="1"/>
  <c r="Q1535" i="1"/>
  <c r="U1535" i="1"/>
  <c r="W1535" i="1"/>
  <c r="AD1535" i="1"/>
  <c r="AE1535" i="1"/>
  <c r="AI1535" i="1"/>
  <c r="AJ1535" i="1"/>
  <c r="AQ1535" i="1"/>
  <c r="Q1536" i="1"/>
  <c r="U1536" i="1"/>
  <c r="W1536" i="1"/>
  <c r="AD1536" i="1"/>
  <c r="AE1536" i="1"/>
  <c r="AI1536" i="1"/>
  <c r="AJ1536" i="1"/>
  <c r="AQ1536" i="1"/>
  <c r="Q1537" i="1"/>
  <c r="U1537" i="1"/>
  <c r="W1537" i="1"/>
  <c r="AD1537" i="1"/>
  <c r="AE1537" i="1"/>
  <c r="AI1537" i="1"/>
  <c r="AJ1537" i="1"/>
  <c r="AQ1537" i="1"/>
  <c r="Q1538" i="1"/>
  <c r="U1538" i="1"/>
  <c r="W1538" i="1"/>
  <c r="AD1538" i="1"/>
  <c r="AE1538" i="1"/>
  <c r="AI1538" i="1"/>
  <c r="AJ1538" i="1"/>
  <c r="AQ1538" i="1"/>
  <c r="Q1539" i="1"/>
  <c r="U1539" i="1"/>
  <c r="W1539" i="1"/>
  <c r="AD1539" i="1"/>
  <c r="AE1539" i="1"/>
  <c r="AI1539" i="1"/>
  <c r="AJ1539" i="1"/>
  <c r="AQ1539" i="1"/>
  <c r="Q1540" i="1"/>
  <c r="U1540" i="1"/>
  <c r="W1540" i="1"/>
  <c r="AD1540" i="1"/>
  <c r="AE1540" i="1"/>
  <c r="AI1540" i="1"/>
  <c r="AJ1540" i="1"/>
  <c r="AQ1540" i="1"/>
  <c r="Q1541" i="1"/>
  <c r="U1541" i="1"/>
  <c r="W1541" i="1"/>
  <c r="AD1541" i="1"/>
  <c r="AE1541" i="1"/>
  <c r="AI1541" i="1"/>
  <c r="AJ1541" i="1"/>
  <c r="AQ1541" i="1"/>
  <c r="Q1542" i="1"/>
  <c r="U1542" i="1"/>
  <c r="W1542" i="1"/>
  <c r="AD1542" i="1"/>
  <c r="AE1542" i="1"/>
  <c r="AI1542" i="1"/>
  <c r="AJ1542" i="1"/>
  <c r="AQ1542" i="1"/>
  <c r="Q1543" i="1"/>
  <c r="U1543" i="1"/>
  <c r="W1543" i="1"/>
  <c r="AD1543" i="1"/>
  <c r="AE1543" i="1"/>
  <c r="AI1543" i="1"/>
  <c r="AJ1543" i="1"/>
  <c r="AQ1543" i="1"/>
  <c r="Q1544" i="1"/>
  <c r="U1544" i="1"/>
  <c r="W1544" i="1"/>
  <c r="AD1544" i="1"/>
  <c r="AE1544" i="1"/>
  <c r="AI1544" i="1"/>
  <c r="AJ1544" i="1"/>
  <c r="AQ1544" i="1"/>
  <c r="Q1545" i="1"/>
  <c r="U1545" i="1"/>
  <c r="W1545" i="1"/>
  <c r="AD1545" i="1"/>
  <c r="AE1545" i="1"/>
  <c r="AI1545" i="1"/>
  <c r="AJ1545" i="1"/>
  <c r="AQ1545" i="1"/>
  <c r="Q1546" i="1"/>
  <c r="U1546" i="1"/>
  <c r="W1546" i="1"/>
  <c r="AD1546" i="1"/>
  <c r="AE1546" i="1"/>
  <c r="AI1546" i="1"/>
  <c r="AJ1546" i="1"/>
  <c r="AQ1546" i="1"/>
  <c r="Q1547" i="1"/>
  <c r="U1547" i="1"/>
  <c r="W1547" i="1"/>
  <c r="AD1547" i="1"/>
  <c r="AE1547" i="1"/>
  <c r="AI1547" i="1"/>
  <c r="AJ1547" i="1"/>
  <c r="AQ1547" i="1"/>
  <c r="Q1548" i="1"/>
  <c r="U1548" i="1"/>
  <c r="W1548" i="1"/>
  <c r="AD1548" i="1"/>
  <c r="AE1548" i="1"/>
  <c r="AI1548" i="1"/>
  <c r="AJ1548" i="1"/>
  <c r="AQ1548" i="1"/>
  <c r="Q1549" i="1"/>
  <c r="U1549" i="1"/>
  <c r="W1549" i="1"/>
  <c r="AD1549" i="1"/>
  <c r="AE1549" i="1"/>
  <c r="AI1549" i="1"/>
  <c r="AJ1549" i="1"/>
  <c r="AQ1549" i="1"/>
  <c r="Q1550" i="1"/>
  <c r="U1550" i="1"/>
  <c r="W1550" i="1"/>
  <c r="AD1550" i="1"/>
  <c r="AE1550" i="1"/>
  <c r="AI1550" i="1"/>
  <c r="AJ1550" i="1"/>
  <c r="AQ1550" i="1"/>
  <c r="Q1551" i="1"/>
  <c r="U1551" i="1"/>
  <c r="W1551" i="1"/>
  <c r="AD1551" i="1"/>
  <c r="AE1551" i="1"/>
  <c r="AI1551" i="1"/>
  <c r="AJ1551" i="1"/>
  <c r="AQ1551" i="1"/>
  <c r="Q1552" i="1"/>
  <c r="U1552" i="1"/>
  <c r="W1552" i="1"/>
  <c r="AD1552" i="1"/>
  <c r="AE1552" i="1"/>
  <c r="AI1552" i="1"/>
  <c r="AJ1552" i="1"/>
  <c r="AQ1552" i="1"/>
  <c r="Q1553" i="1"/>
  <c r="U1553" i="1"/>
  <c r="W1553" i="1"/>
  <c r="AD1553" i="1"/>
  <c r="AE1553" i="1"/>
  <c r="AI1553" i="1"/>
  <c r="AJ1553" i="1"/>
  <c r="AQ1553" i="1"/>
  <c r="Q1554" i="1"/>
  <c r="U1554" i="1"/>
  <c r="W1554" i="1"/>
  <c r="AD1554" i="1"/>
  <c r="AE1554" i="1"/>
  <c r="AI1554" i="1"/>
  <c r="AJ1554" i="1"/>
  <c r="AQ1554" i="1"/>
  <c r="Q1555" i="1"/>
  <c r="U1555" i="1"/>
  <c r="W1555" i="1"/>
  <c r="AD1555" i="1"/>
  <c r="AE1555" i="1"/>
  <c r="AI1555" i="1"/>
  <c r="AJ1555" i="1"/>
  <c r="AQ1555" i="1"/>
  <c r="Q1556" i="1"/>
  <c r="U1556" i="1"/>
  <c r="W1556" i="1"/>
  <c r="AD1556" i="1"/>
  <c r="AE1556" i="1"/>
  <c r="AI1556" i="1"/>
  <c r="AJ1556" i="1"/>
  <c r="AQ1556" i="1"/>
  <c r="Q1557" i="1"/>
  <c r="U1557" i="1"/>
  <c r="W1557" i="1"/>
  <c r="AD1557" i="1"/>
  <c r="AE1557" i="1"/>
  <c r="AI1557" i="1"/>
  <c r="AJ1557" i="1"/>
  <c r="AQ1557" i="1"/>
  <c r="Q1558" i="1"/>
  <c r="U1558" i="1"/>
  <c r="W1558" i="1"/>
  <c r="AD1558" i="1"/>
  <c r="AE1558" i="1"/>
  <c r="AI1558" i="1"/>
  <c r="AJ1558" i="1"/>
  <c r="AQ1558" i="1"/>
  <c r="Q1559" i="1"/>
  <c r="U1559" i="1"/>
  <c r="W1559" i="1"/>
  <c r="AD1559" i="1"/>
  <c r="AE1559" i="1"/>
  <c r="AI1559" i="1"/>
  <c r="AJ1559" i="1"/>
  <c r="AQ1559" i="1"/>
  <c r="Q1560" i="1"/>
  <c r="U1560" i="1"/>
  <c r="W1560" i="1"/>
  <c r="AD1560" i="1"/>
  <c r="AE1560" i="1"/>
  <c r="AI1560" i="1"/>
  <c r="AJ1560" i="1"/>
  <c r="AQ1560" i="1"/>
  <c r="Q1561" i="1"/>
  <c r="U1561" i="1"/>
  <c r="W1561" i="1"/>
  <c r="AD1561" i="1"/>
  <c r="AE1561" i="1"/>
  <c r="AI1561" i="1"/>
  <c r="AJ1561" i="1"/>
  <c r="AQ1561" i="1"/>
  <c r="Q1562" i="1"/>
  <c r="U1562" i="1"/>
  <c r="W1562" i="1"/>
  <c r="AD1562" i="1"/>
  <c r="AE1562" i="1"/>
  <c r="AI1562" i="1"/>
  <c r="AJ1562" i="1"/>
  <c r="AQ1562" i="1"/>
  <c r="Q1563" i="1"/>
  <c r="U1563" i="1"/>
  <c r="W1563" i="1"/>
  <c r="AD1563" i="1"/>
  <c r="AE1563" i="1"/>
  <c r="AI1563" i="1"/>
  <c r="AJ1563" i="1"/>
  <c r="AQ1563" i="1"/>
  <c r="Q1564" i="1"/>
  <c r="U1564" i="1"/>
  <c r="W1564" i="1"/>
  <c r="AD1564" i="1"/>
  <c r="AE1564" i="1"/>
  <c r="AI1564" i="1"/>
  <c r="AJ1564" i="1"/>
  <c r="AQ1564" i="1"/>
  <c r="Q1565" i="1"/>
  <c r="U1565" i="1"/>
  <c r="W1565" i="1"/>
  <c r="AD1565" i="1"/>
  <c r="AE1565" i="1"/>
  <c r="AI1565" i="1"/>
  <c r="AJ1565" i="1"/>
  <c r="AQ1565" i="1"/>
  <c r="Q1566" i="1"/>
  <c r="U1566" i="1"/>
  <c r="W1566" i="1"/>
  <c r="AD1566" i="1"/>
  <c r="AE1566" i="1"/>
  <c r="AI1566" i="1"/>
  <c r="AJ1566" i="1"/>
  <c r="AQ1566" i="1"/>
  <c r="Q1567" i="1"/>
  <c r="U1567" i="1"/>
  <c r="W1567" i="1"/>
  <c r="AD1567" i="1"/>
  <c r="AE1567" i="1"/>
  <c r="AI1567" i="1"/>
  <c r="AJ1567" i="1"/>
  <c r="AQ1567" i="1"/>
  <c r="Q1568" i="1"/>
  <c r="U1568" i="1"/>
  <c r="W1568" i="1"/>
  <c r="AD1568" i="1"/>
  <c r="AE1568" i="1"/>
  <c r="AI1568" i="1"/>
  <c r="AJ1568" i="1"/>
  <c r="AQ1568" i="1"/>
  <c r="Q1569" i="1"/>
  <c r="U1569" i="1"/>
  <c r="W1569" i="1"/>
  <c r="AD1569" i="1"/>
  <c r="AE1569" i="1"/>
  <c r="AI1569" i="1"/>
  <c r="AJ1569" i="1"/>
  <c r="AQ1569" i="1"/>
  <c r="Q1570" i="1"/>
  <c r="U1570" i="1"/>
  <c r="W1570" i="1"/>
  <c r="AD1570" i="1"/>
  <c r="AE1570" i="1"/>
  <c r="AI1570" i="1"/>
  <c r="AJ1570" i="1"/>
  <c r="AQ1570" i="1"/>
  <c r="Q1571" i="1"/>
  <c r="U1571" i="1"/>
  <c r="W1571" i="1"/>
  <c r="AD1571" i="1"/>
  <c r="AE1571" i="1"/>
  <c r="AI1571" i="1"/>
  <c r="AJ1571" i="1"/>
  <c r="AQ1571" i="1"/>
  <c r="Q1572" i="1"/>
  <c r="U1572" i="1"/>
  <c r="W1572" i="1"/>
  <c r="AD1572" i="1"/>
  <c r="AE1572" i="1"/>
  <c r="AI1572" i="1"/>
  <c r="AJ1572" i="1"/>
  <c r="AQ1572" i="1"/>
  <c r="Q1573" i="1"/>
  <c r="U1573" i="1"/>
  <c r="W1573" i="1"/>
  <c r="AD1573" i="1"/>
  <c r="AE1573" i="1"/>
  <c r="AI1573" i="1"/>
  <c r="AJ1573" i="1"/>
  <c r="AQ1573" i="1"/>
  <c r="Q1574" i="1"/>
  <c r="U1574" i="1"/>
  <c r="W1574" i="1"/>
  <c r="AD1574" i="1"/>
  <c r="AE1574" i="1"/>
  <c r="AI1574" i="1"/>
  <c r="AJ1574" i="1"/>
  <c r="AQ1574" i="1"/>
  <c r="Q1575" i="1"/>
  <c r="U1575" i="1"/>
  <c r="W1575" i="1"/>
  <c r="AD1575" i="1"/>
  <c r="AE1575" i="1"/>
  <c r="AI1575" i="1"/>
  <c r="AJ1575" i="1"/>
  <c r="AQ1575" i="1"/>
  <c r="Q1576" i="1"/>
  <c r="U1576" i="1"/>
  <c r="W1576" i="1"/>
  <c r="AD1576" i="1"/>
  <c r="AE1576" i="1"/>
  <c r="AI1576" i="1"/>
  <c r="AJ1576" i="1"/>
  <c r="AQ1576" i="1"/>
  <c r="Q1577" i="1"/>
  <c r="U1577" i="1"/>
  <c r="W1577" i="1"/>
  <c r="AD1577" i="1"/>
  <c r="AE1577" i="1"/>
  <c r="AI1577" i="1"/>
  <c r="AJ1577" i="1"/>
  <c r="AQ1577" i="1"/>
  <c r="Q1578" i="1"/>
  <c r="U1578" i="1"/>
  <c r="W1578" i="1"/>
  <c r="AD1578" i="1"/>
  <c r="AE1578" i="1"/>
  <c r="AI1578" i="1"/>
  <c r="AJ1578" i="1"/>
  <c r="AQ1578" i="1"/>
  <c r="Q1579" i="1"/>
  <c r="U1579" i="1"/>
  <c r="W1579" i="1"/>
  <c r="AD1579" i="1"/>
  <c r="AE1579" i="1"/>
  <c r="AI1579" i="1"/>
  <c r="AJ1579" i="1"/>
  <c r="AQ1579" i="1"/>
  <c r="Q1580" i="1"/>
  <c r="U1580" i="1"/>
  <c r="W1580" i="1"/>
  <c r="AD1580" i="1"/>
  <c r="AE1580" i="1"/>
  <c r="AI1580" i="1"/>
  <c r="AJ1580" i="1"/>
  <c r="AQ1580" i="1"/>
  <c r="Q1581" i="1"/>
  <c r="U1581" i="1"/>
  <c r="W1581" i="1"/>
  <c r="AD1581" i="1"/>
  <c r="AE1581" i="1"/>
  <c r="AI1581" i="1"/>
  <c r="AJ1581" i="1"/>
  <c r="AQ1581" i="1"/>
  <c r="Q1582" i="1"/>
  <c r="U1582" i="1"/>
  <c r="W1582" i="1"/>
  <c r="AD1582" i="1"/>
  <c r="AE1582" i="1"/>
  <c r="AI1582" i="1"/>
  <c r="AJ1582" i="1"/>
  <c r="AQ1582" i="1"/>
  <c r="Q1583" i="1"/>
  <c r="U1583" i="1"/>
  <c r="W1583" i="1"/>
  <c r="AD1583" i="1"/>
  <c r="AE1583" i="1"/>
  <c r="AI1583" i="1"/>
  <c r="AJ1583" i="1"/>
  <c r="AQ1583" i="1"/>
  <c r="Q1584" i="1"/>
  <c r="U1584" i="1"/>
  <c r="W1584" i="1"/>
  <c r="AD1584" i="1"/>
  <c r="AE1584" i="1"/>
  <c r="AI1584" i="1"/>
  <c r="AJ1584" i="1"/>
  <c r="AQ1584" i="1"/>
  <c r="Q1585" i="1"/>
  <c r="U1585" i="1"/>
  <c r="W1585" i="1"/>
  <c r="AD1585" i="1"/>
  <c r="AE1585" i="1"/>
  <c r="AI1585" i="1"/>
  <c r="AJ1585" i="1"/>
  <c r="AQ1585" i="1"/>
  <c r="Q1586" i="1"/>
  <c r="U1586" i="1"/>
  <c r="W1586" i="1"/>
  <c r="AD1586" i="1"/>
  <c r="AE1586" i="1"/>
  <c r="AI1586" i="1"/>
  <c r="AJ1586" i="1"/>
  <c r="AQ1586" i="1"/>
  <c r="Q1587" i="1"/>
  <c r="U1587" i="1"/>
  <c r="W1587" i="1"/>
  <c r="AD1587" i="1"/>
  <c r="AE1587" i="1"/>
  <c r="AI1587" i="1"/>
  <c r="AJ1587" i="1"/>
  <c r="AQ1587" i="1"/>
  <c r="Q1588" i="1"/>
  <c r="U1588" i="1"/>
  <c r="W1588" i="1"/>
  <c r="AD1588" i="1"/>
  <c r="AE1588" i="1"/>
  <c r="AI1588" i="1"/>
  <c r="AJ1588" i="1"/>
  <c r="AQ1588" i="1"/>
  <c r="Q1589" i="1"/>
  <c r="U1589" i="1"/>
  <c r="W1589" i="1"/>
  <c r="AD1589" i="1"/>
  <c r="AE1589" i="1"/>
  <c r="AI1589" i="1"/>
  <c r="AJ1589" i="1"/>
  <c r="AQ1589" i="1"/>
  <c r="Q1590" i="1"/>
  <c r="U1590" i="1"/>
  <c r="W1590" i="1"/>
  <c r="AD1590" i="1"/>
  <c r="AE1590" i="1"/>
  <c r="AI1590" i="1"/>
  <c r="AJ1590" i="1"/>
  <c r="AQ1590" i="1"/>
  <c r="Q1591" i="1"/>
  <c r="U1591" i="1"/>
  <c r="W1591" i="1"/>
  <c r="AD1591" i="1"/>
  <c r="AE1591" i="1"/>
  <c r="AI1591" i="1"/>
  <c r="AJ1591" i="1"/>
  <c r="AQ1591" i="1"/>
  <c r="Q1592" i="1"/>
  <c r="U1592" i="1"/>
  <c r="W1592" i="1"/>
  <c r="AD1592" i="1"/>
  <c r="AE1592" i="1"/>
  <c r="AI1592" i="1"/>
  <c r="AJ1592" i="1"/>
  <c r="AQ1592" i="1"/>
  <c r="Q1593" i="1"/>
  <c r="U1593" i="1"/>
  <c r="W1593" i="1"/>
  <c r="AD1593" i="1"/>
  <c r="AE1593" i="1"/>
  <c r="AI1593" i="1"/>
  <c r="AJ1593" i="1"/>
  <c r="AQ1593" i="1"/>
  <c r="Q1594" i="1"/>
  <c r="U1594" i="1"/>
  <c r="W1594" i="1"/>
  <c r="AD1594" i="1"/>
  <c r="AE1594" i="1"/>
  <c r="AI1594" i="1"/>
  <c r="AJ1594" i="1"/>
  <c r="AQ1594" i="1"/>
  <c r="Q1595" i="1"/>
  <c r="U1595" i="1"/>
  <c r="W1595" i="1"/>
  <c r="AD1595" i="1"/>
  <c r="AE1595" i="1"/>
  <c r="AI1595" i="1"/>
  <c r="AJ1595" i="1"/>
  <c r="AQ1595" i="1"/>
  <c r="Q1596" i="1"/>
  <c r="U1596" i="1"/>
  <c r="W1596" i="1"/>
  <c r="AD1596" i="1"/>
  <c r="AE1596" i="1"/>
  <c r="AI1596" i="1"/>
  <c r="AJ1596" i="1"/>
  <c r="AQ1596" i="1"/>
  <c r="Q1597" i="1"/>
  <c r="U1597" i="1"/>
  <c r="W1597" i="1"/>
  <c r="AD1597" i="1"/>
  <c r="AE1597" i="1"/>
  <c r="AI1597" i="1"/>
  <c r="AJ1597" i="1"/>
  <c r="AQ1597" i="1"/>
  <c r="Q1598" i="1"/>
  <c r="U1598" i="1"/>
  <c r="W1598" i="1"/>
  <c r="AD1598" i="1"/>
  <c r="AE1598" i="1"/>
  <c r="AI1598" i="1"/>
  <c r="AJ1598" i="1"/>
  <c r="AQ1598" i="1"/>
  <c r="Q1599" i="1"/>
  <c r="U1599" i="1"/>
  <c r="W1599" i="1"/>
  <c r="AD1599" i="1"/>
  <c r="AE1599" i="1"/>
  <c r="AI1599" i="1"/>
  <c r="AJ1599" i="1"/>
  <c r="AQ1599" i="1"/>
  <c r="Q1600" i="1"/>
  <c r="U1600" i="1"/>
  <c r="W1600" i="1"/>
  <c r="AD1600" i="1"/>
  <c r="AE1600" i="1"/>
  <c r="AI1600" i="1"/>
  <c r="AJ1600" i="1"/>
  <c r="AQ1600" i="1"/>
  <c r="Q1601" i="1"/>
  <c r="U1601" i="1"/>
  <c r="W1601" i="1"/>
  <c r="AD1601" i="1"/>
  <c r="AE1601" i="1"/>
  <c r="AI1601" i="1"/>
  <c r="AJ1601" i="1"/>
  <c r="AQ1601" i="1"/>
  <c r="Q1602" i="1"/>
  <c r="U1602" i="1"/>
  <c r="W1602" i="1"/>
  <c r="AD1602" i="1"/>
  <c r="AE1602" i="1"/>
  <c r="AI1602" i="1"/>
  <c r="AJ1602" i="1"/>
  <c r="AQ1602" i="1"/>
  <c r="Q1603" i="1"/>
  <c r="U1603" i="1"/>
  <c r="W1603" i="1"/>
  <c r="AD1603" i="1"/>
  <c r="AE1603" i="1"/>
  <c r="AI1603" i="1"/>
  <c r="AJ1603" i="1"/>
  <c r="AQ1603" i="1"/>
  <c r="Q1604" i="1"/>
  <c r="U1604" i="1"/>
  <c r="W1604" i="1"/>
  <c r="AD1604" i="1"/>
  <c r="AE1604" i="1"/>
  <c r="AI1604" i="1"/>
  <c r="AJ1604" i="1"/>
  <c r="AQ1604" i="1"/>
  <c r="Q1605" i="1"/>
  <c r="U1605" i="1"/>
  <c r="W1605" i="1"/>
  <c r="AD1605" i="1"/>
  <c r="AE1605" i="1"/>
  <c r="AI1605" i="1"/>
  <c r="AJ1605" i="1"/>
  <c r="AQ1605" i="1"/>
  <c r="Q1606" i="1"/>
  <c r="U1606" i="1"/>
  <c r="W1606" i="1"/>
  <c r="AD1606" i="1"/>
  <c r="AE1606" i="1"/>
  <c r="AI1606" i="1"/>
  <c r="AJ1606" i="1"/>
  <c r="AQ1606" i="1"/>
  <c r="Q1607" i="1"/>
  <c r="U1607" i="1"/>
  <c r="W1607" i="1"/>
  <c r="AD1607" i="1"/>
  <c r="AE1607" i="1"/>
  <c r="AI1607" i="1"/>
  <c r="AJ1607" i="1"/>
  <c r="AQ1607" i="1"/>
  <c r="Q1608" i="1"/>
  <c r="U1608" i="1"/>
  <c r="W1608" i="1"/>
  <c r="AD1608" i="1"/>
  <c r="AE1608" i="1"/>
  <c r="AI1608" i="1"/>
  <c r="AJ1608" i="1"/>
  <c r="AQ1608" i="1"/>
  <c r="Q1609" i="1"/>
  <c r="U1609" i="1"/>
  <c r="W1609" i="1"/>
  <c r="AD1609" i="1"/>
  <c r="AE1609" i="1"/>
  <c r="AI1609" i="1"/>
  <c r="AJ1609" i="1"/>
  <c r="AQ1609" i="1"/>
  <c r="Q1610" i="1"/>
  <c r="U1610" i="1"/>
  <c r="W1610" i="1"/>
  <c r="AD1610" i="1"/>
  <c r="AE1610" i="1"/>
  <c r="AI1610" i="1"/>
  <c r="AJ1610" i="1"/>
  <c r="AQ1610" i="1"/>
  <c r="Q1611" i="1"/>
  <c r="U1611" i="1"/>
  <c r="W1611" i="1"/>
  <c r="AD1611" i="1"/>
  <c r="AE1611" i="1"/>
  <c r="AI1611" i="1"/>
  <c r="AJ1611" i="1"/>
  <c r="AQ1611" i="1"/>
  <c r="Q1612" i="1"/>
  <c r="U1612" i="1"/>
  <c r="W1612" i="1"/>
  <c r="AD1612" i="1"/>
  <c r="AE1612" i="1"/>
  <c r="AI1612" i="1"/>
  <c r="AJ1612" i="1"/>
  <c r="AQ1612" i="1"/>
  <c r="Q1613" i="1"/>
  <c r="U1613" i="1"/>
  <c r="W1613" i="1"/>
  <c r="AD1613" i="1"/>
  <c r="AE1613" i="1"/>
  <c r="AI1613" i="1"/>
  <c r="AJ1613" i="1"/>
  <c r="AQ1613" i="1"/>
  <c r="Q1614" i="1"/>
  <c r="U1614" i="1"/>
  <c r="W1614" i="1"/>
  <c r="AD1614" i="1"/>
  <c r="AE1614" i="1"/>
  <c r="AI1614" i="1"/>
  <c r="AJ1614" i="1"/>
  <c r="AQ1614" i="1"/>
  <c r="Q1615" i="1"/>
  <c r="U1615" i="1"/>
  <c r="W1615" i="1"/>
  <c r="AD1615" i="1"/>
  <c r="AE1615" i="1"/>
  <c r="AI1615" i="1"/>
  <c r="AJ1615" i="1"/>
  <c r="AQ1615" i="1"/>
  <c r="Q1616" i="1"/>
  <c r="U1616" i="1"/>
  <c r="W1616" i="1"/>
  <c r="AD1616" i="1"/>
  <c r="AE1616" i="1"/>
  <c r="AI1616" i="1"/>
  <c r="AJ1616" i="1"/>
  <c r="AQ1616" i="1"/>
  <c r="Q1617" i="1"/>
  <c r="U1617" i="1"/>
  <c r="W1617" i="1"/>
  <c r="AD1617" i="1"/>
  <c r="AE1617" i="1"/>
  <c r="AI1617" i="1"/>
  <c r="AJ1617" i="1"/>
  <c r="AQ1617" i="1"/>
  <c r="Q1618" i="1"/>
  <c r="U1618" i="1"/>
  <c r="W1618" i="1"/>
  <c r="AD1618" i="1"/>
  <c r="AE1618" i="1"/>
  <c r="AI1618" i="1"/>
  <c r="AJ1618" i="1"/>
  <c r="AQ1618" i="1"/>
  <c r="Q1619" i="1"/>
  <c r="U1619" i="1"/>
  <c r="W1619" i="1"/>
  <c r="AD1619" i="1"/>
  <c r="AE1619" i="1"/>
  <c r="AI1619" i="1"/>
  <c r="AJ1619" i="1"/>
  <c r="AQ1619" i="1"/>
  <c r="Q1620" i="1"/>
  <c r="U1620" i="1"/>
  <c r="W1620" i="1"/>
  <c r="AD1620" i="1"/>
  <c r="AE1620" i="1"/>
  <c r="AI1620" i="1"/>
  <c r="AJ1620" i="1"/>
  <c r="AQ1620" i="1"/>
  <c r="Q1621" i="1"/>
  <c r="U1621" i="1"/>
  <c r="W1621" i="1"/>
  <c r="AD1621" i="1"/>
  <c r="AE1621" i="1"/>
  <c r="AI1621" i="1"/>
  <c r="AJ1621" i="1"/>
  <c r="AQ1621" i="1"/>
  <c r="Q1622" i="1"/>
  <c r="U1622" i="1"/>
  <c r="W1622" i="1"/>
  <c r="AD1622" i="1"/>
  <c r="AE1622" i="1"/>
  <c r="AI1622" i="1"/>
  <c r="AJ1622" i="1"/>
  <c r="AQ1622" i="1"/>
  <c r="Q1623" i="1"/>
  <c r="U1623" i="1"/>
  <c r="W1623" i="1"/>
  <c r="AD1623" i="1"/>
  <c r="AE1623" i="1"/>
  <c r="AI1623" i="1"/>
  <c r="AJ1623" i="1"/>
  <c r="AQ1623" i="1"/>
  <c r="Q1624" i="1"/>
  <c r="U1624" i="1"/>
  <c r="W1624" i="1"/>
  <c r="AD1624" i="1"/>
  <c r="AE1624" i="1"/>
  <c r="AI1624" i="1"/>
  <c r="AJ1624" i="1"/>
  <c r="AQ1624" i="1"/>
  <c r="Q1625" i="1"/>
  <c r="U1625" i="1"/>
  <c r="W1625" i="1"/>
  <c r="AD1625" i="1"/>
  <c r="AE1625" i="1"/>
  <c r="AI1625" i="1"/>
  <c r="AJ1625" i="1"/>
  <c r="AQ1625" i="1"/>
  <c r="Q1626" i="1"/>
  <c r="U1626" i="1"/>
  <c r="W1626" i="1"/>
  <c r="AD1626" i="1"/>
  <c r="AE1626" i="1"/>
  <c r="AI1626" i="1"/>
  <c r="AJ1626" i="1"/>
  <c r="AQ1626" i="1"/>
  <c r="Q1627" i="1"/>
  <c r="U1627" i="1"/>
  <c r="W1627" i="1"/>
  <c r="AD1627" i="1"/>
  <c r="AE1627" i="1"/>
  <c r="AI1627" i="1"/>
  <c r="AJ1627" i="1"/>
  <c r="AQ1627" i="1"/>
  <c r="Q1628" i="1"/>
  <c r="U1628" i="1"/>
  <c r="W1628" i="1"/>
  <c r="AD1628" i="1"/>
  <c r="AE1628" i="1"/>
  <c r="AI1628" i="1"/>
  <c r="AJ1628" i="1"/>
  <c r="AQ1628" i="1"/>
  <c r="Q1629" i="1"/>
  <c r="U1629" i="1"/>
  <c r="W1629" i="1"/>
  <c r="AD1629" i="1"/>
  <c r="AE1629" i="1"/>
  <c r="AI1629" i="1"/>
  <c r="AJ1629" i="1"/>
  <c r="AQ16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34" i="1"/>
  <c r="F35" i="1"/>
  <c r="F36" i="1"/>
  <c r="F37" i="1"/>
  <c r="F38" i="1"/>
  <c r="F39" i="1"/>
  <c r="F40" i="1"/>
  <c r="F41" i="1"/>
  <c r="F42" i="1"/>
  <c r="F33" i="1"/>
  <c r="F32" i="1"/>
  <c r="F31" i="1"/>
  <c r="F30" i="1"/>
  <c r="F29" i="1"/>
  <c r="L16" i="1"/>
  <c r="R16" i="1"/>
  <c r="AD31" i="1" s="1"/>
  <c r="S16" i="1"/>
  <c r="L17" i="1"/>
  <c r="L18" i="1" s="1"/>
  <c r="AX22" i="1"/>
  <c r="AX25" i="1" s="1"/>
  <c r="AZ25" i="1"/>
  <c r="AF29" i="1"/>
  <c r="B29" i="1" s="1"/>
  <c r="AK29" i="1"/>
  <c r="C29" i="1" s="1"/>
  <c r="AN29" i="1"/>
  <c r="D29" i="1" s="1"/>
  <c r="AR29" i="1"/>
  <c r="E29" i="1" s="1"/>
  <c r="Q30" i="1"/>
  <c r="R30" i="1" s="1"/>
  <c r="U30" i="1"/>
  <c r="W30" i="1"/>
  <c r="AD30" i="1"/>
  <c r="AE30" i="1"/>
  <c r="AI30" i="1"/>
  <c r="AJ30" i="1"/>
  <c r="AQ30" i="1"/>
  <c r="Q31" i="1"/>
  <c r="U31" i="1"/>
  <c r="W31" i="1"/>
  <c r="AE31" i="1"/>
  <c r="AI31" i="1"/>
  <c r="AJ31" i="1"/>
  <c r="AQ31" i="1"/>
  <c r="Q32" i="1"/>
  <c r="U32" i="1"/>
  <c r="W32" i="1"/>
  <c r="AD32" i="1"/>
  <c r="AE32" i="1"/>
  <c r="AJ32" i="1"/>
  <c r="AQ32" i="1"/>
  <c r="Q33" i="1"/>
  <c r="U33" i="1"/>
  <c r="W33" i="1"/>
  <c r="AE33" i="1"/>
  <c r="AJ33" i="1"/>
  <c r="AQ33" i="1"/>
  <c r="Q34" i="1"/>
  <c r="U34" i="1"/>
  <c r="W34" i="1"/>
  <c r="AD34" i="1"/>
  <c r="AE34" i="1"/>
  <c r="AJ34" i="1"/>
  <c r="AQ34" i="1"/>
  <c r="Q35" i="1"/>
  <c r="U35" i="1"/>
  <c r="W35" i="1"/>
  <c r="AD35" i="1"/>
  <c r="AE35" i="1"/>
  <c r="AJ35" i="1"/>
  <c r="AQ35" i="1"/>
  <c r="Q36" i="1"/>
  <c r="U36" i="1"/>
  <c r="W36" i="1"/>
  <c r="AD36" i="1"/>
  <c r="AE36" i="1"/>
  <c r="AJ36" i="1"/>
  <c r="AQ36" i="1"/>
  <c r="Q37" i="1"/>
  <c r="U37" i="1"/>
  <c r="W37" i="1"/>
  <c r="AD37" i="1"/>
  <c r="AE37" i="1"/>
  <c r="AJ37" i="1"/>
  <c r="AQ37" i="1"/>
  <c r="Q38" i="1"/>
  <c r="U38" i="1"/>
  <c r="W38" i="1"/>
  <c r="AD38" i="1"/>
  <c r="AE38" i="1"/>
  <c r="AJ38" i="1"/>
  <c r="AQ38" i="1"/>
  <c r="Q39" i="1"/>
  <c r="U39" i="1"/>
  <c r="W39" i="1"/>
  <c r="AD39" i="1"/>
  <c r="AE39" i="1"/>
  <c r="AJ39" i="1"/>
  <c r="AQ39" i="1"/>
  <c r="Q40" i="1"/>
  <c r="U40" i="1"/>
  <c r="W40" i="1"/>
  <c r="AD40" i="1"/>
  <c r="AE40" i="1"/>
  <c r="AI40" i="1"/>
  <c r="AJ40" i="1"/>
  <c r="AQ40" i="1"/>
  <c r="Q41" i="1"/>
  <c r="U41" i="1"/>
  <c r="W41" i="1"/>
  <c r="AD41" i="1"/>
  <c r="AE41" i="1"/>
  <c r="AJ41" i="1"/>
  <c r="AQ41" i="1"/>
  <c r="Q42" i="1"/>
  <c r="U42" i="1"/>
  <c r="W42" i="1"/>
  <c r="AD42" i="1"/>
  <c r="AE42" i="1"/>
  <c r="AJ42" i="1"/>
  <c r="AQ42" i="1"/>
  <c r="Q43" i="1"/>
  <c r="U43" i="1"/>
  <c r="W43" i="1"/>
  <c r="AD43" i="1"/>
  <c r="AE43" i="1"/>
  <c r="AJ43" i="1"/>
  <c r="AQ43" i="1"/>
  <c r="Q44" i="1"/>
  <c r="U44" i="1"/>
  <c r="W44" i="1"/>
  <c r="AD44" i="1"/>
  <c r="AE44" i="1"/>
  <c r="AJ44" i="1"/>
  <c r="AQ44" i="1"/>
  <c r="Q45" i="1"/>
  <c r="U45" i="1"/>
  <c r="W45" i="1"/>
  <c r="AD45" i="1"/>
  <c r="AE45" i="1"/>
  <c r="AJ45" i="1"/>
  <c r="AQ45" i="1"/>
  <c r="Q46" i="1"/>
  <c r="U46" i="1"/>
  <c r="W46" i="1"/>
  <c r="AD46" i="1"/>
  <c r="AE46" i="1"/>
  <c r="AI46" i="1"/>
  <c r="AJ46" i="1"/>
  <c r="AQ46" i="1"/>
  <c r="Q47" i="1"/>
  <c r="U47" i="1"/>
  <c r="W47" i="1"/>
  <c r="AD47" i="1"/>
  <c r="AE47" i="1"/>
  <c r="AI47" i="1"/>
  <c r="AJ47" i="1"/>
  <c r="AQ47" i="1"/>
  <c r="Q48" i="1"/>
  <c r="U48" i="1"/>
  <c r="W48" i="1"/>
  <c r="AD48" i="1"/>
  <c r="AE48" i="1"/>
  <c r="AJ48" i="1"/>
  <c r="AQ48" i="1"/>
  <c r="Q49" i="1"/>
  <c r="U49" i="1"/>
  <c r="W49" i="1"/>
  <c r="AD49" i="1"/>
  <c r="AE49" i="1"/>
  <c r="AI49" i="1"/>
  <c r="AJ49" i="1"/>
  <c r="AQ49" i="1"/>
  <c r="Q50" i="1"/>
  <c r="U50" i="1"/>
  <c r="W50" i="1"/>
  <c r="AD50" i="1"/>
  <c r="AE50" i="1"/>
  <c r="AI50" i="1"/>
  <c r="AJ50" i="1"/>
  <c r="AQ50" i="1"/>
  <c r="Q51" i="1"/>
  <c r="U51" i="1"/>
  <c r="W51" i="1"/>
  <c r="AD51" i="1"/>
  <c r="AE51" i="1"/>
  <c r="AI51" i="1"/>
  <c r="AJ51" i="1"/>
  <c r="AQ51" i="1"/>
  <c r="Q52" i="1"/>
  <c r="U52" i="1"/>
  <c r="W52" i="1"/>
  <c r="AD52" i="1"/>
  <c r="AE52" i="1"/>
  <c r="AI52" i="1"/>
  <c r="AJ52" i="1"/>
  <c r="AQ52" i="1"/>
  <c r="Q53" i="1"/>
  <c r="U53" i="1"/>
  <c r="W53" i="1"/>
  <c r="AD53" i="1"/>
  <c r="AE53" i="1"/>
  <c r="AI53" i="1"/>
  <c r="AJ53" i="1"/>
  <c r="AQ53" i="1"/>
  <c r="Q54" i="1"/>
  <c r="U54" i="1"/>
  <c r="W54" i="1"/>
  <c r="AD54" i="1"/>
  <c r="AE54" i="1"/>
  <c r="AJ54" i="1"/>
  <c r="AQ54" i="1"/>
  <c r="Q55" i="1"/>
  <c r="U55" i="1"/>
  <c r="W55" i="1"/>
  <c r="AD55" i="1"/>
  <c r="AE55" i="1"/>
  <c r="AI55" i="1"/>
  <c r="AJ55" i="1"/>
  <c r="AQ55" i="1"/>
  <c r="Q56" i="1"/>
  <c r="U56" i="1"/>
  <c r="W56" i="1"/>
  <c r="AD56" i="1"/>
  <c r="AE56" i="1"/>
  <c r="AJ56" i="1"/>
  <c r="AQ56" i="1"/>
  <c r="Q57" i="1"/>
  <c r="U57" i="1"/>
  <c r="W57" i="1"/>
  <c r="AD57" i="1"/>
  <c r="AE57" i="1"/>
  <c r="AI57" i="1"/>
  <c r="AJ57" i="1"/>
  <c r="AQ57" i="1"/>
  <c r="Q58" i="1"/>
  <c r="U58" i="1"/>
  <c r="W58" i="1"/>
  <c r="AD58" i="1"/>
  <c r="AE58" i="1"/>
  <c r="AI58" i="1"/>
  <c r="AJ58" i="1"/>
  <c r="AQ58" i="1"/>
  <c r="Q59" i="1"/>
  <c r="U59" i="1"/>
  <c r="W59" i="1"/>
  <c r="AD59" i="1"/>
  <c r="AE59" i="1"/>
  <c r="AI59" i="1"/>
  <c r="AJ59" i="1"/>
  <c r="AQ59" i="1"/>
  <c r="Q60" i="1"/>
  <c r="U60" i="1"/>
  <c r="W60" i="1"/>
  <c r="AD60" i="1"/>
  <c r="AE60" i="1"/>
  <c r="AI60" i="1"/>
  <c r="AJ60" i="1"/>
  <c r="AQ60" i="1"/>
  <c r="Q61" i="1"/>
  <c r="U61" i="1"/>
  <c r="W61" i="1"/>
  <c r="AD61" i="1"/>
  <c r="AE61" i="1"/>
  <c r="AI61" i="1"/>
  <c r="AJ61" i="1"/>
  <c r="AQ61" i="1"/>
  <c r="Q62" i="1"/>
  <c r="U62" i="1"/>
  <c r="W62" i="1"/>
  <c r="AD62" i="1"/>
  <c r="AE62" i="1"/>
  <c r="AI62" i="1"/>
  <c r="AJ62" i="1"/>
  <c r="AQ62" i="1"/>
  <c r="Q63" i="1"/>
  <c r="U63" i="1"/>
  <c r="W63" i="1"/>
  <c r="AD63" i="1"/>
  <c r="AE63" i="1"/>
  <c r="AI63" i="1"/>
  <c r="AJ63" i="1"/>
  <c r="AQ63" i="1"/>
  <c r="Q64" i="1"/>
  <c r="U64" i="1"/>
  <c r="W64" i="1"/>
  <c r="AD64" i="1"/>
  <c r="AE64" i="1"/>
  <c r="AJ64" i="1"/>
  <c r="AQ64" i="1"/>
  <c r="Q65" i="1"/>
  <c r="U65" i="1"/>
  <c r="W65" i="1"/>
  <c r="AD65" i="1"/>
  <c r="AE65" i="1"/>
  <c r="AI65" i="1"/>
  <c r="AJ65" i="1"/>
  <c r="AQ65" i="1"/>
  <c r="Q66" i="1"/>
  <c r="U66" i="1"/>
  <c r="W66" i="1"/>
  <c r="AD66" i="1"/>
  <c r="AE66" i="1"/>
  <c r="AI66" i="1"/>
  <c r="AJ66" i="1"/>
  <c r="AQ66" i="1"/>
  <c r="Q67" i="1"/>
  <c r="U67" i="1"/>
  <c r="W67" i="1"/>
  <c r="AD67" i="1"/>
  <c r="AE67" i="1"/>
  <c r="AI67" i="1"/>
  <c r="AJ67" i="1"/>
  <c r="AQ67" i="1"/>
  <c r="Q68" i="1"/>
  <c r="U68" i="1"/>
  <c r="W68" i="1"/>
  <c r="AD68" i="1"/>
  <c r="AE68" i="1"/>
  <c r="AI68" i="1"/>
  <c r="AJ68" i="1"/>
  <c r="AQ68" i="1"/>
  <c r="Q69" i="1"/>
  <c r="U69" i="1"/>
  <c r="W69" i="1"/>
  <c r="AD69" i="1"/>
  <c r="AE69" i="1"/>
  <c r="AI69" i="1"/>
  <c r="AJ69" i="1"/>
  <c r="AQ69" i="1"/>
  <c r="Q70" i="1"/>
  <c r="U70" i="1"/>
  <c r="W70" i="1"/>
  <c r="AD70" i="1"/>
  <c r="AE70" i="1"/>
  <c r="AI70" i="1"/>
  <c r="AJ70" i="1"/>
  <c r="AQ70" i="1"/>
  <c r="Q71" i="1"/>
  <c r="U71" i="1"/>
  <c r="W71" i="1"/>
  <c r="AD71" i="1"/>
  <c r="AE71" i="1"/>
  <c r="AI71" i="1"/>
  <c r="AJ71" i="1"/>
  <c r="AQ71" i="1"/>
  <c r="Q72" i="1"/>
  <c r="U72" i="1"/>
  <c r="W72" i="1"/>
  <c r="AD72" i="1"/>
  <c r="AE72" i="1"/>
  <c r="AI72" i="1"/>
  <c r="AJ72" i="1"/>
  <c r="AQ72" i="1"/>
  <c r="Q73" i="1"/>
  <c r="U73" i="1"/>
  <c r="W73" i="1"/>
  <c r="AD73" i="1"/>
  <c r="AE73" i="1"/>
  <c r="AI73" i="1"/>
  <c r="AJ73" i="1"/>
  <c r="AQ73" i="1"/>
  <c r="Q74" i="1"/>
  <c r="U74" i="1"/>
  <c r="W74" i="1"/>
  <c r="AD74" i="1"/>
  <c r="AE74" i="1"/>
  <c r="AI74" i="1"/>
  <c r="AJ74" i="1"/>
  <c r="AQ74" i="1"/>
  <c r="Q75" i="1"/>
  <c r="U75" i="1"/>
  <c r="W75" i="1"/>
  <c r="AD75" i="1"/>
  <c r="AE75" i="1"/>
  <c r="AI75" i="1"/>
  <c r="AJ75" i="1"/>
  <c r="AQ75" i="1"/>
  <c r="Q76" i="1"/>
  <c r="U76" i="1"/>
  <c r="W76" i="1"/>
  <c r="AD76" i="1"/>
  <c r="AE76" i="1"/>
  <c r="AI76" i="1"/>
  <c r="AJ76" i="1"/>
  <c r="AQ76" i="1"/>
  <c r="Q77" i="1"/>
  <c r="U77" i="1"/>
  <c r="W77" i="1"/>
  <c r="AD77" i="1"/>
  <c r="AE77" i="1"/>
  <c r="AI77" i="1"/>
  <c r="AJ77" i="1"/>
  <c r="AQ77" i="1"/>
  <c r="Q78" i="1"/>
  <c r="U78" i="1"/>
  <c r="W78" i="1"/>
  <c r="AD78" i="1"/>
  <c r="AE78" i="1"/>
  <c r="AI78" i="1"/>
  <c r="AJ78" i="1"/>
  <c r="AQ78" i="1"/>
  <c r="Q79" i="1"/>
  <c r="U79" i="1"/>
  <c r="W79" i="1"/>
  <c r="AD79" i="1"/>
  <c r="AE79" i="1"/>
  <c r="AI79" i="1"/>
  <c r="AJ79" i="1"/>
  <c r="AQ79" i="1"/>
  <c r="Q80" i="1"/>
  <c r="U80" i="1"/>
  <c r="W80" i="1"/>
  <c r="AD80" i="1"/>
  <c r="AE80" i="1"/>
  <c r="AI80" i="1"/>
  <c r="AJ80" i="1"/>
  <c r="AQ80" i="1"/>
  <c r="Q81" i="1"/>
  <c r="U81" i="1"/>
  <c r="W81" i="1"/>
  <c r="AD81" i="1"/>
  <c r="AE81" i="1"/>
  <c r="AI81" i="1"/>
  <c r="AJ81" i="1"/>
  <c r="AQ81" i="1"/>
  <c r="Q82" i="1"/>
  <c r="U82" i="1"/>
  <c r="W82" i="1"/>
  <c r="AD82" i="1"/>
  <c r="AE82" i="1"/>
  <c r="AI82" i="1"/>
  <c r="AJ82" i="1"/>
  <c r="AQ82" i="1"/>
  <c r="Q83" i="1"/>
  <c r="U83" i="1"/>
  <c r="W83" i="1"/>
  <c r="AD83" i="1"/>
  <c r="AE83" i="1"/>
  <c r="AI83" i="1"/>
  <c r="AJ83" i="1"/>
  <c r="AQ83" i="1"/>
  <c r="Q84" i="1"/>
  <c r="U84" i="1"/>
  <c r="W84" i="1"/>
  <c r="AD84" i="1"/>
  <c r="AE84" i="1"/>
  <c r="AI84" i="1"/>
  <c r="AJ84" i="1"/>
  <c r="AQ84" i="1"/>
  <c r="Q85" i="1"/>
  <c r="U85" i="1"/>
  <c r="W85" i="1"/>
  <c r="AD85" i="1"/>
  <c r="AE85" i="1"/>
  <c r="AI85" i="1"/>
  <c r="AJ85" i="1"/>
  <c r="AQ85" i="1"/>
  <c r="Q86" i="1"/>
  <c r="U86" i="1"/>
  <c r="W86" i="1"/>
  <c r="AD86" i="1"/>
  <c r="AE86" i="1"/>
  <c r="AI86" i="1"/>
  <c r="AJ86" i="1"/>
  <c r="AQ86" i="1"/>
  <c r="Q87" i="1"/>
  <c r="U87" i="1"/>
  <c r="W87" i="1"/>
  <c r="AD87" i="1"/>
  <c r="AE87" i="1"/>
  <c r="AI87" i="1"/>
  <c r="AJ87" i="1"/>
  <c r="AQ87" i="1"/>
  <c r="Q88" i="1"/>
  <c r="U88" i="1"/>
  <c r="W88" i="1"/>
  <c r="AD88" i="1"/>
  <c r="AE88" i="1"/>
  <c r="AI88" i="1"/>
  <c r="AJ88" i="1"/>
  <c r="AQ88" i="1"/>
  <c r="Q89" i="1"/>
  <c r="U89" i="1"/>
  <c r="W89" i="1"/>
  <c r="AD89" i="1"/>
  <c r="AE89" i="1"/>
  <c r="AI89" i="1"/>
  <c r="AJ89" i="1"/>
  <c r="AQ89" i="1"/>
  <c r="Q90" i="1"/>
  <c r="U90" i="1"/>
  <c r="W90" i="1"/>
  <c r="AD90" i="1"/>
  <c r="AE90" i="1"/>
  <c r="AI90" i="1"/>
  <c r="AJ90" i="1"/>
  <c r="AQ90" i="1"/>
  <c r="Q91" i="1"/>
  <c r="U91" i="1"/>
  <c r="W91" i="1"/>
  <c r="AD91" i="1"/>
  <c r="AE91" i="1"/>
  <c r="AI91" i="1"/>
  <c r="AJ91" i="1"/>
  <c r="AQ91" i="1"/>
  <c r="Q92" i="1"/>
  <c r="U92" i="1"/>
  <c r="W92" i="1"/>
  <c r="AD92" i="1"/>
  <c r="AE92" i="1"/>
  <c r="AI92" i="1"/>
  <c r="AJ92" i="1"/>
  <c r="AQ92" i="1"/>
  <c r="Q93" i="1"/>
  <c r="U93" i="1"/>
  <c r="W93" i="1"/>
  <c r="AD93" i="1"/>
  <c r="AE93" i="1"/>
  <c r="AI93" i="1"/>
  <c r="AJ93" i="1"/>
  <c r="AQ93" i="1"/>
  <c r="Q94" i="1"/>
  <c r="U94" i="1"/>
  <c r="W94" i="1"/>
  <c r="AD94" i="1"/>
  <c r="AE94" i="1"/>
  <c r="AI94" i="1"/>
  <c r="AJ94" i="1"/>
  <c r="AQ94" i="1"/>
  <c r="Q95" i="1"/>
  <c r="U95" i="1"/>
  <c r="W95" i="1"/>
  <c r="AD95" i="1"/>
  <c r="AE95" i="1"/>
  <c r="AI95" i="1"/>
  <c r="AJ95" i="1"/>
  <c r="AQ95" i="1"/>
  <c r="Q96" i="1"/>
  <c r="U96" i="1"/>
  <c r="W96" i="1"/>
  <c r="AD96" i="1"/>
  <c r="AE96" i="1"/>
  <c r="AI96" i="1"/>
  <c r="AJ96" i="1"/>
  <c r="AQ96" i="1"/>
  <c r="Q97" i="1"/>
  <c r="U97" i="1"/>
  <c r="W97" i="1"/>
  <c r="AD97" i="1"/>
  <c r="AE97" i="1"/>
  <c r="AI97" i="1"/>
  <c r="AJ97" i="1"/>
  <c r="AQ97" i="1"/>
  <c r="Q98" i="1"/>
  <c r="U98" i="1"/>
  <c r="W98" i="1"/>
  <c r="AD98" i="1"/>
  <c r="AE98" i="1"/>
  <c r="AI98" i="1"/>
  <c r="AJ98" i="1"/>
  <c r="AQ98" i="1"/>
  <c r="Q99" i="1"/>
  <c r="U99" i="1"/>
  <c r="W99" i="1"/>
  <c r="AD99" i="1"/>
  <c r="AE99" i="1"/>
  <c r="AI99" i="1"/>
  <c r="AJ99" i="1"/>
  <c r="AQ99" i="1"/>
  <c r="Q100" i="1"/>
  <c r="U100" i="1"/>
  <c r="W100" i="1"/>
  <c r="AD100" i="1"/>
  <c r="AE100" i="1"/>
  <c r="AI100" i="1"/>
  <c r="AJ100" i="1"/>
  <c r="AQ100" i="1"/>
  <c r="Q101" i="1"/>
  <c r="U101" i="1"/>
  <c r="W101" i="1"/>
  <c r="AD101" i="1"/>
  <c r="AE101" i="1"/>
  <c r="AI101" i="1"/>
  <c r="AJ101" i="1"/>
  <c r="AQ101" i="1"/>
  <c r="Q102" i="1"/>
  <c r="U102" i="1"/>
  <c r="W102" i="1"/>
  <c r="AD102" i="1"/>
  <c r="AE102" i="1"/>
  <c r="AI102" i="1"/>
  <c r="AJ102" i="1"/>
  <c r="AQ102" i="1"/>
  <c r="Q103" i="1"/>
  <c r="U103" i="1"/>
  <c r="W103" i="1"/>
  <c r="AD103" i="1"/>
  <c r="AE103" i="1"/>
  <c r="AI103" i="1"/>
  <c r="AJ103" i="1"/>
  <c r="AQ103" i="1"/>
  <c r="Q104" i="1"/>
  <c r="U104" i="1"/>
  <c r="W104" i="1"/>
  <c r="AD104" i="1"/>
  <c r="AE104" i="1"/>
  <c r="AI104" i="1"/>
  <c r="AJ104" i="1"/>
  <c r="AQ104" i="1"/>
  <c r="Q105" i="1"/>
  <c r="U105" i="1"/>
  <c r="W105" i="1"/>
  <c r="AD105" i="1"/>
  <c r="AE105" i="1"/>
  <c r="AI105" i="1"/>
  <c r="AJ105" i="1"/>
  <c r="AQ105" i="1"/>
  <c r="Q106" i="1"/>
  <c r="U106" i="1"/>
  <c r="W106" i="1"/>
  <c r="AD106" i="1"/>
  <c r="AE106" i="1"/>
  <c r="AI106" i="1"/>
  <c r="AJ106" i="1"/>
  <c r="AQ106" i="1"/>
  <c r="Q107" i="1"/>
  <c r="U107" i="1"/>
  <c r="W107" i="1"/>
  <c r="AD107" i="1"/>
  <c r="AE107" i="1"/>
  <c r="AI107" i="1"/>
  <c r="AJ107" i="1"/>
  <c r="AQ107" i="1"/>
  <c r="Q108" i="1"/>
  <c r="U108" i="1"/>
  <c r="W108" i="1"/>
  <c r="AD108" i="1"/>
  <c r="AE108" i="1"/>
  <c r="AI108" i="1"/>
  <c r="AJ108" i="1"/>
  <c r="AQ108" i="1"/>
  <c r="Q109" i="1"/>
  <c r="U109" i="1"/>
  <c r="W109" i="1"/>
  <c r="AD109" i="1"/>
  <c r="AE109" i="1"/>
  <c r="AI109" i="1"/>
  <c r="AJ109" i="1"/>
  <c r="AQ109" i="1"/>
  <c r="Q110" i="1"/>
  <c r="U110" i="1"/>
  <c r="W110" i="1"/>
  <c r="AD110" i="1"/>
  <c r="AE110" i="1"/>
  <c r="AI110" i="1"/>
  <c r="AJ110" i="1"/>
  <c r="AQ110" i="1"/>
  <c r="Q111" i="1"/>
  <c r="U111" i="1"/>
  <c r="W111" i="1"/>
  <c r="AD111" i="1"/>
  <c r="AE111" i="1"/>
  <c r="AI111" i="1"/>
  <c r="AJ111" i="1"/>
  <c r="AQ111" i="1"/>
  <c r="Q112" i="1"/>
  <c r="U112" i="1"/>
  <c r="W112" i="1"/>
  <c r="AD112" i="1"/>
  <c r="AE112" i="1"/>
  <c r="AI112" i="1"/>
  <c r="AJ112" i="1"/>
  <c r="AQ112" i="1"/>
  <c r="Q113" i="1"/>
  <c r="U113" i="1"/>
  <c r="W113" i="1"/>
  <c r="AD113" i="1"/>
  <c r="AE113" i="1"/>
  <c r="AI113" i="1"/>
  <c r="AJ113" i="1"/>
  <c r="AQ113" i="1"/>
  <c r="Q114" i="1"/>
  <c r="U114" i="1"/>
  <c r="W114" i="1"/>
  <c r="AD114" i="1"/>
  <c r="AE114" i="1"/>
  <c r="AI114" i="1"/>
  <c r="AJ114" i="1"/>
  <c r="AQ114" i="1"/>
  <c r="Q115" i="1"/>
  <c r="U115" i="1"/>
  <c r="W115" i="1"/>
  <c r="AD115" i="1"/>
  <c r="AE115" i="1"/>
  <c r="AI115" i="1"/>
  <c r="AJ115" i="1"/>
  <c r="AQ115" i="1"/>
  <c r="Q116" i="1"/>
  <c r="U116" i="1"/>
  <c r="W116" i="1"/>
  <c r="AD116" i="1"/>
  <c r="AE116" i="1"/>
  <c r="AI116" i="1"/>
  <c r="AJ116" i="1"/>
  <c r="AQ116" i="1"/>
  <c r="Q117" i="1"/>
  <c r="U117" i="1"/>
  <c r="W117" i="1"/>
  <c r="AD117" i="1"/>
  <c r="AE117" i="1"/>
  <c r="AI117" i="1"/>
  <c r="AJ117" i="1"/>
  <c r="AQ117" i="1"/>
  <c r="Q118" i="1"/>
  <c r="U118" i="1"/>
  <c r="W118" i="1"/>
  <c r="AD118" i="1"/>
  <c r="AE118" i="1"/>
  <c r="AI118" i="1"/>
  <c r="AJ118" i="1"/>
  <c r="AQ118" i="1"/>
  <c r="Q119" i="1"/>
  <c r="U119" i="1"/>
  <c r="W119" i="1"/>
  <c r="AD119" i="1"/>
  <c r="AE119" i="1"/>
  <c r="AI119" i="1"/>
  <c r="AJ119" i="1"/>
  <c r="AQ119" i="1"/>
  <c r="Q120" i="1"/>
  <c r="U120" i="1"/>
  <c r="W120" i="1"/>
  <c r="AD120" i="1"/>
  <c r="AE120" i="1"/>
  <c r="AI120" i="1"/>
  <c r="AJ120" i="1"/>
  <c r="AQ120" i="1"/>
  <c r="Q121" i="1"/>
  <c r="U121" i="1"/>
  <c r="W121" i="1"/>
  <c r="AD121" i="1"/>
  <c r="AE121" i="1"/>
  <c r="AI121" i="1"/>
  <c r="AJ121" i="1"/>
  <c r="AQ121" i="1"/>
  <c r="Q122" i="1"/>
  <c r="U122" i="1"/>
  <c r="W122" i="1"/>
  <c r="AD122" i="1"/>
  <c r="AE122" i="1"/>
  <c r="AI122" i="1"/>
  <c r="AJ122" i="1"/>
  <c r="AQ122" i="1"/>
  <c r="Q123" i="1"/>
  <c r="U123" i="1"/>
  <c r="W123" i="1"/>
  <c r="AD123" i="1"/>
  <c r="AE123" i="1"/>
  <c r="AI123" i="1"/>
  <c r="AJ123" i="1"/>
  <c r="AQ123" i="1"/>
  <c r="Q124" i="1"/>
  <c r="U124" i="1"/>
  <c r="W124" i="1"/>
  <c r="AD124" i="1"/>
  <c r="AE124" i="1"/>
  <c r="AI124" i="1"/>
  <c r="AJ124" i="1"/>
  <c r="AQ124" i="1"/>
  <c r="Q125" i="1"/>
  <c r="U125" i="1"/>
  <c r="W125" i="1"/>
  <c r="AD125" i="1"/>
  <c r="AE125" i="1"/>
  <c r="AI125" i="1"/>
  <c r="AJ125" i="1"/>
  <c r="AQ125" i="1"/>
  <c r="Q126" i="1"/>
  <c r="U126" i="1"/>
  <c r="W126" i="1"/>
  <c r="AD126" i="1"/>
  <c r="AE126" i="1"/>
  <c r="AI126" i="1"/>
  <c r="AJ126" i="1"/>
  <c r="AQ126" i="1"/>
  <c r="Q127" i="1"/>
  <c r="U127" i="1"/>
  <c r="W127" i="1"/>
  <c r="AD127" i="1"/>
  <c r="AE127" i="1"/>
  <c r="AI127" i="1"/>
  <c r="AJ127" i="1"/>
  <c r="AQ127" i="1"/>
  <c r="Q128" i="1"/>
  <c r="U128" i="1"/>
  <c r="W128" i="1"/>
  <c r="AD128" i="1"/>
  <c r="AE128" i="1"/>
  <c r="AI128" i="1"/>
  <c r="AJ128" i="1"/>
  <c r="AQ128" i="1"/>
  <c r="Q129" i="1"/>
  <c r="U129" i="1"/>
  <c r="W129" i="1"/>
  <c r="AD129" i="1"/>
  <c r="AE129" i="1"/>
  <c r="AI129" i="1"/>
  <c r="AJ129" i="1"/>
  <c r="AQ129" i="1"/>
  <c r="Q130" i="1"/>
  <c r="U130" i="1"/>
  <c r="W130" i="1"/>
  <c r="AD130" i="1"/>
  <c r="AE130" i="1"/>
  <c r="AI130" i="1"/>
  <c r="AJ130" i="1"/>
  <c r="AQ130" i="1"/>
  <c r="Q131" i="1"/>
  <c r="U131" i="1"/>
  <c r="W131" i="1"/>
  <c r="AD131" i="1"/>
  <c r="AE131" i="1"/>
  <c r="AI131" i="1"/>
  <c r="AJ131" i="1"/>
  <c r="AQ131" i="1"/>
  <c r="Q132" i="1"/>
  <c r="U132" i="1"/>
  <c r="W132" i="1"/>
  <c r="AD132" i="1"/>
  <c r="AE132" i="1"/>
  <c r="AI132" i="1"/>
  <c r="AJ132" i="1"/>
  <c r="AQ132" i="1"/>
  <c r="Q133" i="1"/>
  <c r="U133" i="1"/>
  <c r="W133" i="1"/>
  <c r="AD133" i="1"/>
  <c r="AE133" i="1"/>
  <c r="AI133" i="1"/>
  <c r="AJ133" i="1"/>
  <c r="AQ133" i="1"/>
  <c r="Q134" i="1"/>
  <c r="U134" i="1"/>
  <c r="W134" i="1"/>
  <c r="AD134" i="1"/>
  <c r="AE134" i="1"/>
  <c r="AI134" i="1"/>
  <c r="AJ134" i="1"/>
  <c r="AQ134" i="1"/>
  <c r="Q135" i="1"/>
  <c r="U135" i="1"/>
  <c r="W135" i="1"/>
  <c r="AD135" i="1"/>
  <c r="AE135" i="1"/>
  <c r="AI135" i="1"/>
  <c r="AJ135" i="1"/>
  <c r="AQ135" i="1"/>
  <c r="Q136" i="1"/>
  <c r="U136" i="1"/>
  <c r="W136" i="1"/>
  <c r="AD136" i="1"/>
  <c r="AE136" i="1"/>
  <c r="AI136" i="1"/>
  <c r="AJ136" i="1"/>
  <c r="AQ136" i="1"/>
  <c r="Q137" i="1"/>
  <c r="U137" i="1"/>
  <c r="W137" i="1"/>
  <c r="AD137" i="1"/>
  <c r="AE137" i="1"/>
  <c r="AI137" i="1"/>
  <c r="AJ137" i="1"/>
  <c r="AQ137" i="1"/>
  <c r="Q138" i="1"/>
  <c r="U138" i="1"/>
  <c r="W138" i="1"/>
  <c r="AD138" i="1"/>
  <c r="AE138" i="1"/>
  <c r="AI138" i="1"/>
  <c r="AJ138" i="1"/>
  <c r="AQ138" i="1"/>
  <c r="Q139" i="1"/>
  <c r="U139" i="1"/>
  <c r="W139" i="1"/>
  <c r="AD139" i="1"/>
  <c r="AE139" i="1"/>
  <c r="AI139" i="1"/>
  <c r="AJ139" i="1"/>
  <c r="AQ139" i="1"/>
  <c r="Q140" i="1"/>
  <c r="U140" i="1"/>
  <c r="W140" i="1"/>
  <c r="AD140" i="1"/>
  <c r="AE140" i="1"/>
  <c r="AI140" i="1"/>
  <c r="AJ140" i="1"/>
  <c r="AQ140" i="1"/>
  <c r="Q141" i="1"/>
  <c r="U141" i="1"/>
  <c r="W141" i="1"/>
  <c r="AD141" i="1"/>
  <c r="AE141" i="1"/>
  <c r="AI141" i="1"/>
  <c r="AJ141" i="1"/>
  <c r="AQ141" i="1"/>
  <c r="Q142" i="1"/>
  <c r="U142" i="1"/>
  <c r="W142" i="1"/>
  <c r="AD142" i="1"/>
  <c r="AE142" i="1"/>
  <c r="AI142" i="1"/>
  <c r="AJ142" i="1"/>
  <c r="AQ142" i="1"/>
  <c r="Q143" i="1"/>
  <c r="U143" i="1"/>
  <c r="W143" i="1"/>
  <c r="AD143" i="1"/>
  <c r="AE143" i="1"/>
  <c r="AI143" i="1"/>
  <c r="AJ143" i="1"/>
  <c r="AQ143" i="1"/>
  <c r="Q144" i="1"/>
  <c r="U144" i="1"/>
  <c r="W144" i="1"/>
  <c r="AD144" i="1"/>
  <c r="AE144" i="1"/>
  <c r="AI144" i="1"/>
  <c r="AJ144" i="1"/>
  <c r="AQ144" i="1"/>
  <c r="Q145" i="1"/>
  <c r="U145" i="1"/>
  <c r="W145" i="1"/>
  <c r="AD145" i="1"/>
  <c r="AE145" i="1"/>
  <c r="AI145" i="1"/>
  <c r="AJ145" i="1"/>
  <c r="AQ145" i="1"/>
  <c r="Q146" i="1"/>
  <c r="U146" i="1"/>
  <c r="W146" i="1"/>
  <c r="AD146" i="1"/>
  <c r="AE146" i="1"/>
  <c r="AI146" i="1"/>
  <c r="AJ146" i="1"/>
  <c r="AQ146" i="1"/>
  <c r="Q147" i="1"/>
  <c r="U147" i="1"/>
  <c r="W147" i="1"/>
  <c r="AD147" i="1"/>
  <c r="AE147" i="1"/>
  <c r="AI147" i="1"/>
  <c r="AJ147" i="1"/>
  <c r="AQ147" i="1"/>
  <c r="Q148" i="1"/>
  <c r="U148" i="1"/>
  <c r="W148" i="1"/>
  <c r="AD148" i="1"/>
  <c r="AE148" i="1"/>
  <c r="AI148" i="1"/>
  <c r="AJ148" i="1"/>
  <c r="AQ148" i="1"/>
  <c r="Q149" i="1"/>
  <c r="U149" i="1"/>
  <c r="W149" i="1"/>
  <c r="AD149" i="1"/>
  <c r="AE149" i="1"/>
  <c r="AI149" i="1"/>
  <c r="AJ149" i="1"/>
  <c r="AQ149" i="1"/>
  <c r="Q150" i="1"/>
  <c r="U150" i="1"/>
  <c r="W150" i="1"/>
  <c r="AD150" i="1"/>
  <c r="AE150" i="1"/>
  <c r="AI150" i="1"/>
  <c r="AJ150" i="1"/>
  <c r="AQ150" i="1"/>
  <c r="Q151" i="1"/>
  <c r="U151" i="1"/>
  <c r="W151" i="1"/>
  <c r="AD151" i="1"/>
  <c r="AE151" i="1"/>
  <c r="AI151" i="1"/>
  <c r="AJ151" i="1"/>
  <c r="AQ151" i="1"/>
  <c r="Q152" i="1"/>
  <c r="U152" i="1"/>
  <c r="W152" i="1"/>
  <c r="AD152" i="1"/>
  <c r="AE152" i="1"/>
  <c r="AI152" i="1"/>
  <c r="AJ152" i="1"/>
  <c r="AQ152" i="1"/>
  <c r="Q153" i="1"/>
  <c r="U153" i="1"/>
  <c r="W153" i="1"/>
  <c r="AD153" i="1"/>
  <c r="AE153" i="1"/>
  <c r="AI153" i="1"/>
  <c r="AJ153" i="1"/>
  <c r="AQ153" i="1"/>
  <c r="Q154" i="1"/>
  <c r="U154" i="1"/>
  <c r="W154" i="1"/>
  <c r="AD154" i="1"/>
  <c r="AE154" i="1"/>
  <c r="AI154" i="1"/>
  <c r="AJ154" i="1"/>
  <c r="AQ154" i="1"/>
  <c r="Q155" i="1"/>
  <c r="U155" i="1"/>
  <c r="W155" i="1"/>
  <c r="AD155" i="1"/>
  <c r="AE155" i="1"/>
  <c r="AI155" i="1"/>
  <c r="AJ155" i="1"/>
  <c r="AQ155" i="1"/>
  <c r="Q156" i="1"/>
  <c r="U156" i="1"/>
  <c r="W156" i="1"/>
  <c r="AD156" i="1"/>
  <c r="AE156" i="1"/>
  <c r="AI156" i="1"/>
  <c r="AJ156" i="1"/>
  <c r="AQ156" i="1"/>
  <c r="Q157" i="1"/>
  <c r="U157" i="1"/>
  <c r="W157" i="1"/>
  <c r="AD157" i="1"/>
  <c r="AE157" i="1"/>
  <c r="AI157" i="1"/>
  <c r="AJ157" i="1"/>
  <c r="AQ157" i="1"/>
  <c r="Q158" i="1"/>
  <c r="U158" i="1"/>
  <c r="W158" i="1"/>
  <c r="AD158" i="1"/>
  <c r="AE158" i="1"/>
  <c r="AI158" i="1"/>
  <c r="AJ158" i="1"/>
  <c r="AQ158" i="1"/>
  <c r="Q159" i="1"/>
  <c r="U159" i="1"/>
  <c r="W159" i="1"/>
  <c r="AD159" i="1"/>
  <c r="AE159" i="1"/>
  <c r="AI159" i="1"/>
  <c r="AJ159" i="1"/>
  <c r="AQ159" i="1"/>
  <c r="Q160" i="1"/>
  <c r="U160" i="1"/>
  <c r="W160" i="1"/>
  <c r="AD160" i="1"/>
  <c r="AE160" i="1"/>
  <c r="AI160" i="1"/>
  <c r="AJ160" i="1"/>
  <c r="AQ160" i="1"/>
  <c r="Q161" i="1"/>
  <c r="U161" i="1"/>
  <c r="W161" i="1"/>
  <c r="AD161" i="1"/>
  <c r="AE161" i="1"/>
  <c r="AI161" i="1"/>
  <c r="AJ161" i="1"/>
  <c r="AQ161" i="1"/>
  <c r="Q162" i="1"/>
  <c r="U162" i="1"/>
  <c r="W162" i="1"/>
  <c r="AD162" i="1"/>
  <c r="AE162" i="1"/>
  <c r="AI162" i="1"/>
  <c r="AJ162" i="1"/>
  <c r="AQ162" i="1"/>
  <c r="Q163" i="1"/>
  <c r="U163" i="1"/>
  <c r="W163" i="1"/>
  <c r="AD163" i="1"/>
  <c r="AE163" i="1"/>
  <c r="AI163" i="1"/>
  <c r="AJ163" i="1"/>
  <c r="AQ163" i="1"/>
  <c r="Q164" i="1"/>
  <c r="U164" i="1"/>
  <c r="W164" i="1"/>
  <c r="AD164" i="1"/>
  <c r="AE164" i="1"/>
  <c r="AI164" i="1"/>
  <c r="AJ164" i="1"/>
  <c r="AQ164" i="1"/>
  <c r="Q165" i="1"/>
  <c r="U165" i="1"/>
  <c r="W165" i="1"/>
  <c r="AD165" i="1"/>
  <c r="AE165" i="1"/>
  <c r="AI165" i="1"/>
  <c r="AJ165" i="1"/>
  <c r="AQ165" i="1"/>
  <c r="Q166" i="1"/>
  <c r="U166" i="1"/>
  <c r="W166" i="1"/>
  <c r="AD166" i="1"/>
  <c r="AE166" i="1"/>
  <c r="AI166" i="1"/>
  <c r="AJ166" i="1"/>
  <c r="AQ166" i="1"/>
  <c r="Q167" i="1"/>
  <c r="U167" i="1"/>
  <c r="W167" i="1"/>
  <c r="AD167" i="1"/>
  <c r="AE167" i="1"/>
  <c r="AI167" i="1"/>
  <c r="AJ167" i="1"/>
  <c r="AQ167" i="1"/>
  <c r="Q168" i="1"/>
  <c r="U168" i="1"/>
  <c r="W168" i="1"/>
  <c r="AD168" i="1"/>
  <c r="AE168" i="1"/>
  <c r="AI168" i="1"/>
  <c r="AJ168" i="1"/>
  <c r="AQ168" i="1"/>
  <c r="Q169" i="1"/>
  <c r="U169" i="1"/>
  <c r="W169" i="1"/>
  <c r="AD169" i="1"/>
  <c r="AE169" i="1"/>
  <c r="AI169" i="1"/>
  <c r="AJ169" i="1"/>
  <c r="AQ169" i="1"/>
  <c r="Q170" i="1"/>
  <c r="U170" i="1"/>
  <c r="W170" i="1"/>
  <c r="AD170" i="1"/>
  <c r="AE170" i="1"/>
  <c r="AI170" i="1"/>
  <c r="AJ170" i="1"/>
  <c r="AQ170" i="1"/>
  <c r="Q171" i="1"/>
  <c r="U171" i="1"/>
  <c r="W171" i="1"/>
  <c r="AD171" i="1"/>
  <c r="AE171" i="1"/>
  <c r="AI171" i="1"/>
  <c r="AJ171" i="1"/>
  <c r="AQ171" i="1"/>
  <c r="Q172" i="1"/>
  <c r="U172" i="1"/>
  <c r="W172" i="1"/>
  <c r="AD172" i="1"/>
  <c r="AE172" i="1"/>
  <c r="AI172" i="1"/>
  <c r="AJ172" i="1"/>
  <c r="AQ172" i="1"/>
  <c r="Q173" i="1"/>
  <c r="U173" i="1"/>
  <c r="W173" i="1"/>
  <c r="AD173" i="1"/>
  <c r="AE173" i="1"/>
  <c r="AI173" i="1"/>
  <c r="AJ173" i="1"/>
  <c r="AQ173" i="1"/>
  <c r="Q174" i="1"/>
  <c r="U174" i="1"/>
  <c r="W174" i="1"/>
  <c r="AD174" i="1"/>
  <c r="AE174" i="1"/>
  <c r="AI174" i="1"/>
  <c r="AJ174" i="1"/>
  <c r="AQ174" i="1"/>
  <c r="Q175" i="1"/>
  <c r="U175" i="1"/>
  <c r="W175" i="1"/>
  <c r="AD175" i="1"/>
  <c r="AE175" i="1"/>
  <c r="AI175" i="1"/>
  <c r="AJ175" i="1"/>
  <c r="AQ175" i="1"/>
  <c r="Q176" i="1"/>
  <c r="U176" i="1"/>
  <c r="W176" i="1"/>
  <c r="AD176" i="1"/>
  <c r="AE176" i="1"/>
  <c r="AI176" i="1"/>
  <c r="AJ176" i="1"/>
  <c r="AQ176" i="1"/>
  <c r="Q177" i="1"/>
  <c r="U177" i="1"/>
  <c r="W177" i="1"/>
  <c r="AD177" i="1"/>
  <c r="AE177" i="1"/>
  <c r="AI177" i="1"/>
  <c r="AJ177" i="1"/>
  <c r="AQ177" i="1"/>
  <c r="Q178" i="1"/>
  <c r="U178" i="1"/>
  <c r="W178" i="1"/>
  <c r="AD178" i="1"/>
  <c r="AE178" i="1"/>
  <c r="AI178" i="1"/>
  <c r="AJ178" i="1"/>
  <c r="AQ178" i="1"/>
  <c r="Q179" i="1"/>
  <c r="U179" i="1"/>
  <c r="W179" i="1"/>
  <c r="AD179" i="1"/>
  <c r="AE179" i="1"/>
  <c r="AI179" i="1"/>
  <c r="AJ179" i="1"/>
  <c r="AQ179" i="1"/>
  <c r="Q180" i="1"/>
  <c r="U180" i="1"/>
  <c r="W180" i="1"/>
  <c r="AD180" i="1"/>
  <c r="AE180" i="1"/>
  <c r="AI180" i="1"/>
  <c r="AJ180" i="1"/>
  <c r="AQ180" i="1"/>
  <c r="Q181" i="1"/>
  <c r="U181" i="1"/>
  <c r="W181" i="1"/>
  <c r="AD181" i="1"/>
  <c r="AE181" i="1"/>
  <c r="AI181" i="1"/>
  <c r="AJ181" i="1"/>
  <c r="AQ181" i="1"/>
  <c r="Q182" i="1"/>
  <c r="U182" i="1"/>
  <c r="W182" i="1"/>
  <c r="AD182" i="1"/>
  <c r="AE182" i="1"/>
  <c r="AI182" i="1"/>
  <c r="AJ182" i="1"/>
  <c r="AQ182" i="1"/>
  <c r="Q183" i="1"/>
  <c r="U183" i="1"/>
  <c r="W183" i="1"/>
  <c r="AD183" i="1"/>
  <c r="AE183" i="1"/>
  <c r="AI183" i="1"/>
  <c r="AJ183" i="1"/>
  <c r="AQ183" i="1"/>
  <c r="Q184" i="1"/>
  <c r="U184" i="1"/>
  <c r="W184" i="1"/>
  <c r="AD184" i="1"/>
  <c r="AE184" i="1"/>
  <c r="AI184" i="1"/>
  <c r="AJ184" i="1"/>
  <c r="AQ184" i="1"/>
  <c r="Q185" i="1"/>
  <c r="U185" i="1"/>
  <c r="W185" i="1"/>
  <c r="AD185" i="1"/>
  <c r="AE185" i="1"/>
  <c r="AI185" i="1"/>
  <c r="AJ185" i="1"/>
  <c r="AQ185" i="1"/>
  <c r="Q186" i="1"/>
  <c r="U186" i="1"/>
  <c r="W186" i="1"/>
  <c r="AD186" i="1"/>
  <c r="AE186" i="1"/>
  <c r="AI186" i="1"/>
  <c r="AJ186" i="1"/>
  <c r="AQ186" i="1"/>
  <c r="Q187" i="1"/>
  <c r="U187" i="1"/>
  <c r="W187" i="1"/>
  <c r="AD187" i="1"/>
  <c r="AE187" i="1"/>
  <c r="AI187" i="1"/>
  <c r="AJ187" i="1"/>
  <c r="AQ187" i="1"/>
  <c r="Q188" i="1"/>
  <c r="U188" i="1"/>
  <c r="W188" i="1"/>
  <c r="AD188" i="1"/>
  <c r="AE188" i="1"/>
  <c r="AI188" i="1"/>
  <c r="AJ188" i="1"/>
  <c r="AQ188" i="1"/>
  <c r="Q189" i="1"/>
  <c r="U189" i="1"/>
  <c r="W189" i="1"/>
  <c r="AD189" i="1"/>
  <c r="AE189" i="1"/>
  <c r="AI189" i="1"/>
  <c r="AJ189" i="1"/>
  <c r="AQ189" i="1"/>
  <c r="Q190" i="1"/>
  <c r="U190" i="1"/>
  <c r="W190" i="1"/>
  <c r="AD190" i="1"/>
  <c r="AE190" i="1"/>
  <c r="AI190" i="1"/>
  <c r="AJ190" i="1"/>
  <c r="AQ190" i="1"/>
  <c r="Q191" i="1"/>
  <c r="U191" i="1"/>
  <c r="W191" i="1"/>
  <c r="AD191" i="1"/>
  <c r="AE191" i="1"/>
  <c r="AI191" i="1"/>
  <c r="AJ191" i="1"/>
  <c r="AQ191" i="1"/>
  <c r="Q192" i="1"/>
  <c r="U192" i="1"/>
  <c r="W192" i="1"/>
  <c r="AD192" i="1"/>
  <c r="AE192" i="1"/>
  <c r="AI192" i="1"/>
  <c r="AJ192" i="1"/>
  <c r="AQ192" i="1"/>
  <c r="Q193" i="1"/>
  <c r="U193" i="1"/>
  <c r="W193" i="1"/>
  <c r="AD193" i="1"/>
  <c r="AE193" i="1"/>
  <c r="AI193" i="1"/>
  <c r="AJ193" i="1"/>
  <c r="AQ193" i="1"/>
  <c r="Q194" i="1"/>
  <c r="U194" i="1"/>
  <c r="W194" i="1"/>
  <c r="AD194" i="1"/>
  <c r="AE194" i="1"/>
  <c r="AI194" i="1"/>
  <c r="AJ194" i="1"/>
  <c r="AQ194" i="1"/>
  <c r="Q195" i="1"/>
  <c r="U195" i="1"/>
  <c r="W195" i="1"/>
  <c r="AD195" i="1"/>
  <c r="AE195" i="1"/>
  <c r="AI195" i="1"/>
  <c r="AJ195" i="1"/>
  <c r="AQ195" i="1"/>
  <c r="Q196" i="1"/>
  <c r="U196" i="1"/>
  <c r="W196" i="1"/>
  <c r="AD196" i="1"/>
  <c r="AE196" i="1"/>
  <c r="AI196" i="1"/>
  <c r="AJ196" i="1"/>
  <c r="AQ196" i="1"/>
  <c r="Q197" i="1"/>
  <c r="U197" i="1"/>
  <c r="W197" i="1"/>
  <c r="AD197" i="1"/>
  <c r="AE197" i="1"/>
  <c r="AI197" i="1"/>
  <c r="AJ197" i="1"/>
  <c r="AQ197" i="1"/>
  <c r="Q198" i="1"/>
  <c r="U198" i="1"/>
  <c r="W198" i="1"/>
  <c r="AD198" i="1"/>
  <c r="AE198" i="1"/>
  <c r="AI198" i="1"/>
  <c r="AJ198" i="1"/>
  <c r="AQ198" i="1"/>
  <c r="Q199" i="1"/>
  <c r="U199" i="1"/>
  <c r="W199" i="1"/>
  <c r="AD199" i="1"/>
  <c r="AE199" i="1"/>
  <c r="AI199" i="1"/>
  <c r="AJ199" i="1"/>
  <c r="AQ199" i="1"/>
  <c r="Q200" i="1"/>
  <c r="U200" i="1"/>
  <c r="W200" i="1"/>
  <c r="AD200" i="1"/>
  <c r="AE200" i="1"/>
  <c r="AI200" i="1"/>
  <c r="AJ200" i="1"/>
  <c r="AQ200" i="1"/>
  <c r="Q201" i="1"/>
  <c r="U201" i="1"/>
  <c r="W201" i="1"/>
  <c r="AD201" i="1"/>
  <c r="AE201" i="1"/>
  <c r="AI201" i="1"/>
  <c r="AJ201" i="1"/>
  <c r="AQ201" i="1"/>
  <c r="Q202" i="1"/>
  <c r="U202" i="1"/>
  <c r="W202" i="1"/>
  <c r="AD202" i="1"/>
  <c r="AE202" i="1"/>
  <c r="AI202" i="1"/>
  <c r="AJ202" i="1"/>
  <c r="AQ202" i="1"/>
  <c r="Q203" i="1"/>
  <c r="U203" i="1"/>
  <c r="W203" i="1"/>
  <c r="AD203" i="1"/>
  <c r="AE203" i="1"/>
  <c r="AI203" i="1"/>
  <c r="AJ203" i="1"/>
  <c r="AQ203" i="1"/>
  <c r="Q204" i="1"/>
  <c r="U204" i="1"/>
  <c r="W204" i="1"/>
  <c r="AD204" i="1"/>
  <c r="AE204" i="1"/>
  <c r="AI204" i="1"/>
  <c r="AJ204" i="1"/>
  <c r="AQ204" i="1"/>
  <c r="Q205" i="1"/>
  <c r="U205" i="1"/>
  <c r="W205" i="1"/>
  <c r="AD205" i="1"/>
  <c r="AE205" i="1"/>
  <c r="AI205" i="1"/>
  <c r="AJ205" i="1"/>
  <c r="AQ205" i="1"/>
  <c r="Q206" i="1"/>
  <c r="U206" i="1"/>
  <c r="W206" i="1"/>
  <c r="AD206" i="1"/>
  <c r="AE206" i="1"/>
  <c r="AI206" i="1"/>
  <c r="AJ206" i="1"/>
  <c r="AQ206" i="1"/>
  <c r="Q207" i="1"/>
  <c r="U207" i="1"/>
  <c r="W207" i="1"/>
  <c r="AD207" i="1"/>
  <c r="AE207" i="1"/>
  <c r="AI207" i="1"/>
  <c r="AJ207" i="1"/>
  <c r="AQ207" i="1"/>
  <c r="Q208" i="1"/>
  <c r="U208" i="1"/>
  <c r="W208" i="1"/>
  <c r="AD208" i="1"/>
  <c r="AE208" i="1"/>
  <c r="AI208" i="1"/>
  <c r="AJ208" i="1"/>
  <c r="AQ208" i="1"/>
  <c r="Q209" i="1"/>
  <c r="U209" i="1"/>
  <c r="W209" i="1"/>
  <c r="AD209" i="1"/>
  <c r="AE209" i="1"/>
  <c r="AI209" i="1"/>
  <c r="AJ209" i="1"/>
  <c r="AQ209" i="1"/>
  <c r="Q210" i="1"/>
  <c r="U210" i="1"/>
  <c r="W210" i="1"/>
  <c r="AD210" i="1"/>
  <c r="AE210" i="1"/>
  <c r="AI210" i="1"/>
  <c r="AJ210" i="1"/>
  <c r="AQ210" i="1"/>
  <c r="Q211" i="1"/>
  <c r="U211" i="1"/>
  <c r="W211" i="1"/>
  <c r="AD211" i="1"/>
  <c r="AE211" i="1"/>
  <c r="AI211" i="1"/>
  <c r="AJ211" i="1"/>
  <c r="AQ211" i="1"/>
  <c r="Q212" i="1"/>
  <c r="U212" i="1"/>
  <c r="W212" i="1"/>
  <c r="AD212" i="1"/>
  <c r="AE212" i="1"/>
  <c r="AI212" i="1"/>
  <c r="AJ212" i="1"/>
  <c r="AQ212" i="1"/>
  <c r="Q213" i="1"/>
  <c r="U213" i="1"/>
  <c r="W213" i="1"/>
  <c r="AD213" i="1"/>
  <c r="AE213" i="1"/>
  <c r="AI213" i="1"/>
  <c r="AJ213" i="1"/>
  <c r="AQ213" i="1"/>
  <c r="Q214" i="1"/>
  <c r="U214" i="1"/>
  <c r="W214" i="1"/>
  <c r="AD214" i="1"/>
  <c r="AE214" i="1"/>
  <c r="AI214" i="1"/>
  <c r="AJ214" i="1"/>
  <c r="AQ214" i="1"/>
  <c r="Q215" i="1"/>
  <c r="U215" i="1"/>
  <c r="W215" i="1"/>
  <c r="AD215" i="1"/>
  <c r="AE215" i="1"/>
  <c r="AI215" i="1"/>
  <c r="AJ215" i="1"/>
  <c r="AQ215" i="1"/>
  <c r="Q216" i="1"/>
  <c r="U216" i="1"/>
  <c r="W216" i="1"/>
  <c r="AD216" i="1"/>
  <c r="AE216" i="1"/>
  <c r="AI216" i="1"/>
  <c r="AJ216" i="1"/>
  <c r="AQ216" i="1"/>
  <c r="Q217" i="1"/>
  <c r="U217" i="1"/>
  <c r="W217" i="1"/>
  <c r="AD217" i="1"/>
  <c r="AE217" i="1"/>
  <c r="AI217" i="1"/>
  <c r="AJ217" i="1"/>
  <c r="AQ217" i="1"/>
  <c r="Q218" i="1"/>
  <c r="U218" i="1"/>
  <c r="W218" i="1"/>
  <c r="AD218" i="1"/>
  <c r="AE218" i="1"/>
  <c r="AI218" i="1"/>
  <c r="AJ218" i="1"/>
  <c r="AQ218" i="1"/>
  <c r="Q219" i="1"/>
  <c r="U219" i="1"/>
  <c r="W219" i="1"/>
  <c r="AD219" i="1"/>
  <c r="AE219" i="1"/>
  <c r="AI219" i="1"/>
  <c r="AJ219" i="1"/>
  <c r="AQ219" i="1"/>
  <c r="Q220" i="1"/>
  <c r="U220" i="1"/>
  <c r="W220" i="1"/>
  <c r="AD220" i="1"/>
  <c r="AE220" i="1"/>
  <c r="AI220" i="1"/>
  <c r="AJ220" i="1"/>
  <c r="AQ220" i="1"/>
  <c r="Q221" i="1"/>
  <c r="U221" i="1"/>
  <c r="W221" i="1"/>
  <c r="AD221" i="1"/>
  <c r="AE221" i="1"/>
  <c r="AI221" i="1"/>
  <c r="AJ221" i="1"/>
  <c r="AQ221" i="1"/>
  <c r="Q222" i="1"/>
  <c r="U222" i="1"/>
  <c r="W222" i="1"/>
  <c r="AD222" i="1"/>
  <c r="AE222" i="1"/>
  <c r="AI222" i="1"/>
  <c r="AJ222" i="1"/>
  <c r="AQ222" i="1"/>
  <c r="Q223" i="1"/>
  <c r="U223" i="1"/>
  <c r="W223" i="1"/>
  <c r="AD223" i="1"/>
  <c r="AE223" i="1"/>
  <c r="AI223" i="1"/>
  <c r="AJ223" i="1"/>
  <c r="AQ223" i="1"/>
  <c r="Q224" i="1"/>
  <c r="U224" i="1"/>
  <c r="W224" i="1"/>
  <c r="AD224" i="1"/>
  <c r="AE224" i="1"/>
  <c r="AI224" i="1"/>
  <c r="AJ224" i="1"/>
  <c r="AQ224" i="1"/>
  <c r="Q225" i="1"/>
  <c r="U225" i="1"/>
  <c r="W225" i="1"/>
  <c r="AD225" i="1"/>
  <c r="AE225" i="1"/>
  <c r="AI225" i="1"/>
  <c r="AJ225" i="1"/>
  <c r="AQ225" i="1"/>
  <c r="Q226" i="1"/>
  <c r="U226" i="1"/>
  <c r="W226" i="1"/>
  <c r="AD226" i="1"/>
  <c r="AE226" i="1"/>
  <c r="AI226" i="1"/>
  <c r="AJ226" i="1"/>
  <c r="AQ226" i="1"/>
  <c r="Q227" i="1"/>
  <c r="U227" i="1"/>
  <c r="W227" i="1"/>
  <c r="AD227" i="1"/>
  <c r="AE227" i="1"/>
  <c r="AI227" i="1"/>
  <c r="AJ227" i="1"/>
  <c r="AQ227" i="1"/>
  <c r="Q228" i="1"/>
  <c r="U228" i="1"/>
  <c r="W228" i="1"/>
  <c r="AD228" i="1"/>
  <c r="AE228" i="1"/>
  <c r="AI228" i="1"/>
  <c r="AJ228" i="1"/>
  <c r="AQ228" i="1"/>
  <c r="Q229" i="1"/>
  <c r="U229" i="1"/>
  <c r="W229" i="1"/>
  <c r="AD229" i="1"/>
  <c r="AE229" i="1"/>
  <c r="AI229" i="1"/>
  <c r="AJ229" i="1"/>
  <c r="AQ229" i="1"/>
  <c r="Q230" i="1"/>
  <c r="U230" i="1"/>
  <c r="W230" i="1"/>
  <c r="AD230" i="1"/>
  <c r="AE230" i="1"/>
  <c r="AI230" i="1"/>
  <c r="AJ230" i="1"/>
  <c r="AQ230" i="1"/>
  <c r="Q231" i="1"/>
  <c r="U231" i="1"/>
  <c r="W231" i="1"/>
  <c r="AD231" i="1"/>
  <c r="AE231" i="1"/>
  <c r="AI231" i="1"/>
  <c r="AJ231" i="1"/>
  <c r="AQ231" i="1"/>
  <c r="Q232" i="1"/>
  <c r="U232" i="1"/>
  <c r="W232" i="1"/>
  <c r="AD232" i="1"/>
  <c r="AE232" i="1"/>
  <c r="AI232" i="1"/>
  <c r="AJ232" i="1"/>
  <c r="AQ232" i="1"/>
  <c r="Q233" i="1"/>
  <c r="U233" i="1"/>
  <c r="W233" i="1"/>
  <c r="AD233" i="1"/>
  <c r="AE233" i="1"/>
  <c r="AI233" i="1"/>
  <c r="AJ233" i="1"/>
  <c r="AQ233" i="1"/>
  <c r="Q234" i="1"/>
  <c r="U234" i="1"/>
  <c r="W234" i="1"/>
  <c r="AD234" i="1"/>
  <c r="AE234" i="1"/>
  <c r="AI234" i="1"/>
  <c r="AJ234" i="1"/>
  <c r="AQ234" i="1"/>
  <c r="Q235" i="1"/>
  <c r="U235" i="1"/>
  <c r="W235" i="1"/>
  <c r="AD235" i="1"/>
  <c r="AE235" i="1"/>
  <c r="AI235" i="1"/>
  <c r="AJ235" i="1"/>
  <c r="AQ235" i="1"/>
  <c r="Q236" i="1"/>
  <c r="U236" i="1"/>
  <c r="W236" i="1"/>
  <c r="AD236" i="1"/>
  <c r="AE236" i="1"/>
  <c r="AI236" i="1"/>
  <c r="AJ236" i="1"/>
  <c r="AQ236" i="1"/>
  <c r="Q237" i="1"/>
  <c r="U237" i="1"/>
  <c r="W237" i="1"/>
  <c r="AD237" i="1"/>
  <c r="AE237" i="1"/>
  <c r="AI237" i="1"/>
  <c r="AJ237" i="1"/>
  <c r="AQ237" i="1"/>
  <c r="Q238" i="1"/>
  <c r="U238" i="1"/>
  <c r="W238" i="1"/>
  <c r="AD238" i="1"/>
  <c r="AE238" i="1"/>
  <c r="AI238" i="1"/>
  <c r="AJ238" i="1"/>
  <c r="AQ238" i="1"/>
  <c r="Q239" i="1"/>
  <c r="U239" i="1"/>
  <c r="W239" i="1"/>
  <c r="AD239" i="1"/>
  <c r="AE239" i="1"/>
  <c r="AI239" i="1"/>
  <c r="AJ239" i="1"/>
  <c r="AQ239" i="1"/>
  <c r="Q240" i="1"/>
  <c r="U240" i="1"/>
  <c r="W240" i="1"/>
  <c r="AD240" i="1"/>
  <c r="AE240" i="1"/>
  <c r="AI240" i="1"/>
  <c r="AJ240" i="1"/>
  <c r="AQ240" i="1"/>
  <c r="Q241" i="1"/>
  <c r="U241" i="1"/>
  <c r="W241" i="1"/>
  <c r="AD241" i="1"/>
  <c r="AE241" i="1"/>
  <c r="AI241" i="1"/>
  <c r="AJ241" i="1"/>
  <c r="AQ241" i="1"/>
  <c r="Q242" i="1"/>
  <c r="U242" i="1"/>
  <c r="W242" i="1"/>
  <c r="AD242" i="1"/>
  <c r="AE242" i="1"/>
  <c r="AI242" i="1"/>
  <c r="AJ242" i="1"/>
  <c r="AQ242" i="1"/>
  <c r="Q243" i="1"/>
  <c r="U243" i="1"/>
  <c r="W243" i="1"/>
  <c r="AD243" i="1"/>
  <c r="AE243" i="1"/>
  <c r="AI243" i="1"/>
  <c r="AJ243" i="1"/>
  <c r="AQ243" i="1"/>
  <c r="Q244" i="1"/>
  <c r="U244" i="1"/>
  <c r="W244" i="1"/>
  <c r="AD244" i="1"/>
  <c r="AE244" i="1"/>
  <c r="AI244" i="1"/>
  <c r="AJ244" i="1"/>
  <c r="AQ244" i="1"/>
  <c r="Q245" i="1"/>
  <c r="U245" i="1"/>
  <c r="W245" i="1"/>
  <c r="AD245" i="1"/>
  <c r="AE245" i="1"/>
  <c r="AI245" i="1"/>
  <c r="AJ245" i="1"/>
  <c r="AQ245" i="1"/>
  <c r="Q246" i="1"/>
  <c r="U246" i="1"/>
  <c r="W246" i="1"/>
  <c r="AD246" i="1"/>
  <c r="AE246" i="1"/>
  <c r="AI246" i="1"/>
  <c r="AJ246" i="1"/>
  <c r="AQ246" i="1"/>
  <c r="Q247" i="1"/>
  <c r="U247" i="1"/>
  <c r="W247" i="1"/>
  <c r="AD247" i="1"/>
  <c r="AE247" i="1"/>
  <c r="AI247" i="1"/>
  <c r="AJ247" i="1"/>
  <c r="AQ247" i="1"/>
  <c r="Q248" i="1"/>
  <c r="U248" i="1"/>
  <c r="W248" i="1"/>
  <c r="AD248" i="1"/>
  <c r="AE248" i="1"/>
  <c r="AI248" i="1"/>
  <c r="AJ248" i="1"/>
  <c r="AQ248" i="1"/>
  <c r="Q249" i="1"/>
  <c r="U249" i="1"/>
  <c r="W249" i="1"/>
  <c r="AD249" i="1"/>
  <c r="AE249" i="1"/>
  <c r="AI249" i="1"/>
  <c r="AJ249" i="1"/>
  <c r="AQ249" i="1"/>
  <c r="Q250" i="1"/>
  <c r="U250" i="1"/>
  <c r="W250" i="1"/>
  <c r="AD250" i="1"/>
  <c r="AE250" i="1"/>
  <c r="AI250" i="1"/>
  <c r="AJ250" i="1"/>
  <c r="AQ250" i="1"/>
  <c r="Q251" i="1"/>
  <c r="U251" i="1"/>
  <c r="W251" i="1"/>
  <c r="AD251" i="1"/>
  <c r="AE251" i="1"/>
  <c r="AI251" i="1"/>
  <c r="AJ251" i="1"/>
  <c r="AQ251" i="1"/>
  <c r="Q252" i="1"/>
  <c r="U252" i="1"/>
  <c r="W252" i="1"/>
  <c r="AD252" i="1"/>
  <c r="AE252" i="1"/>
  <c r="AI252" i="1"/>
  <c r="AJ252" i="1"/>
  <c r="AQ252" i="1"/>
  <c r="Q253" i="1"/>
  <c r="U253" i="1"/>
  <c r="W253" i="1"/>
  <c r="AD253" i="1"/>
  <c r="AE253" i="1"/>
  <c r="AI253" i="1"/>
  <c r="AJ253" i="1"/>
  <c r="AQ253" i="1"/>
  <c r="Q254" i="1"/>
  <c r="U254" i="1"/>
  <c r="W254" i="1"/>
  <c r="AD254" i="1"/>
  <c r="AE254" i="1"/>
  <c r="AI254" i="1"/>
  <c r="AJ254" i="1"/>
  <c r="AQ254" i="1"/>
  <c r="Q255" i="1"/>
  <c r="U255" i="1"/>
  <c r="W255" i="1"/>
  <c r="AD255" i="1"/>
  <c r="AE255" i="1"/>
  <c r="AI255" i="1"/>
  <c r="AJ255" i="1"/>
  <c r="AQ255" i="1"/>
  <c r="Q256" i="1"/>
  <c r="U256" i="1"/>
  <c r="W256" i="1"/>
  <c r="AD256" i="1"/>
  <c r="AE256" i="1"/>
  <c r="AI256" i="1"/>
  <c r="AJ256" i="1"/>
  <c r="AQ256" i="1"/>
  <c r="Q257" i="1"/>
  <c r="U257" i="1"/>
  <c r="W257" i="1"/>
  <c r="AD257" i="1"/>
  <c r="AE257" i="1"/>
  <c r="AI257" i="1"/>
  <c r="AJ257" i="1"/>
  <c r="AQ257" i="1"/>
  <c r="Q258" i="1"/>
  <c r="U258" i="1"/>
  <c r="W258" i="1"/>
  <c r="AD258" i="1"/>
  <c r="AE258" i="1"/>
  <c r="AI258" i="1"/>
  <c r="AJ258" i="1"/>
  <c r="AQ258" i="1"/>
  <c r="Q259" i="1"/>
  <c r="U259" i="1"/>
  <c r="W259" i="1"/>
  <c r="AD259" i="1"/>
  <c r="AE259" i="1"/>
  <c r="AI259" i="1"/>
  <c r="AJ259" i="1"/>
  <c r="AQ259" i="1"/>
  <c r="Q260" i="1"/>
  <c r="U260" i="1"/>
  <c r="W260" i="1"/>
  <c r="AD260" i="1"/>
  <c r="AE260" i="1"/>
  <c r="AI260" i="1"/>
  <c r="AJ260" i="1"/>
  <c r="AQ260" i="1"/>
  <c r="Q261" i="1"/>
  <c r="U261" i="1"/>
  <c r="W261" i="1"/>
  <c r="AD261" i="1"/>
  <c r="AE261" i="1"/>
  <c r="AI261" i="1"/>
  <c r="AJ261" i="1"/>
  <c r="AQ261" i="1"/>
  <c r="Q262" i="1"/>
  <c r="U262" i="1"/>
  <c r="W262" i="1"/>
  <c r="AD262" i="1"/>
  <c r="AE262" i="1"/>
  <c r="AI262" i="1"/>
  <c r="AJ262" i="1"/>
  <c r="AQ262" i="1"/>
  <c r="Q263" i="1"/>
  <c r="U263" i="1"/>
  <c r="W263" i="1"/>
  <c r="AD263" i="1"/>
  <c r="AE263" i="1"/>
  <c r="AI263" i="1"/>
  <c r="AJ263" i="1"/>
  <c r="AQ263" i="1"/>
  <c r="Q264" i="1"/>
  <c r="U264" i="1"/>
  <c r="W264" i="1"/>
  <c r="AD264" i="1"/>
  <c r="AE264" i="1"/>
  <c r="AI264" i="1"/>
  <c r="AJ264" i="1"/>
  <c r="AQ264" i="1"/>
  <c r="Q265" i="1"/>
  <c r="U265" i="1"/>
  <c r="W265" i="1"/>
  <c r="AD265" i="1"/>
  <c r="AE265" i="1"/>
  <c r="AI265" i="1"/>
  <c r="AJ265" i="1"/>
  <c r="AQ265" i="1"/>
  <c r="Q266" i="1"/>
  <c r="U266" i="1"/>
  <c r="W266" i="1"/>
  <c r="AD266" i="1"/>
  <c r="AE266" i="1"/>
  <c r="AI266" i="1"/>
  <c r="AJ266" i="1"/>
  <c r="AQ266" i="1"/>
  <c r="Q267" i="1"/>
  <c r="U267" i="1"/>
  <c r="W267" i="1"/>
  <c r="AD267" i="1"/>
  <c r="AE267" i="1"/>
  <c r="AI267" i="1"/>
  <c r="AJ267" i="1"/>
  <c r="AQ267" i="1"/>
  <c r="Q268" i="1"/>
  <c r="U268" i="1"/>
  <c r="W268" i="1"/>
  <c r="AD268" i="1"/>
  <c r="AE268" i="1"/>
  <c r="AI268" i="1"/>
  <c r="AJ268" i="1"/>
  <c r="AQ268" i="1"/>
  <c r="Q269" i="1"/>
  <c r="U269" i="1"/>
  <c r="W269" i="1"/>
  <c r="AD269" i="1"/>
  <c r="AE269" i="1"/>
  <c r="AI269" i="1"/>
  <c r="AJ269" i="1"/>
  <c r="AQ269" i="1"/>
  <c r="Q270" i="1"/>
  <c r="U270" i="1"/>
  <c r="W270" i="1"/>
  <c r="AD270" i="1"/>
  <c r="AE270" i="1"/>
  <c r="AI270" i="1"/>
  <c r="AJ270" i="1"/>
  <c r="AQ270" i="1"/>
  <c r="Q271" i="1"/>
  <c r="U271" i="1"/>
  <c r="W271" i="1"/>
  <c r="AD271" i="1"/>
  <c r="AE271" i="1"/>
  <c r="AI271" i="1"/>
  <c r="AJ271" i="1"/>
  <c r="AQ271" i="1"/>
  <c r="Q272" i="1"/>
  <c r="U272" i="1"/>
  <c r="W272" i="1"/>
  <c r="AD272" i="1"/>
  <c r="AE272" i="1"/>
  <c r="AI272" i="1"/>
  <c r="AJ272" i="1"/>
  <c r="AQ272" i="1"/>
  <c r="Q273" i="1"/>
  <c r="U273" i="1"/>
  <c r="W273" i="1"/>
  <c r="AD273" i="1"/>
  <c r="AE273" i="1"/>
  <c r="AI273" i="1"/>
  <c r="AJ273" i="1"/>
  <c r="AQ273" i="1"/>
  <c r="Q274" i="1"/>
  <c r="U274" i="1"/>
  <c r="W274" i="1"/>
  <c r="AD274" i="1"/>
  <c r="AE274" i="1"/>
  <c r="AI274" i="1"/>
  <c r="AJ274" i="1"/>
  <c r="AQ274" i="1"/>
  <c r="Q275" i="1"/>
  <c r="U275" i="1"/>
  <c r="W275" i="1"/>
  <c r="AD275" i="1"/>
  <c r="AE275" i="1"/>
  <c r="AI275" i="1"/>
  <c r="AJ275" i="1"/>
  <c r="AQ275" i="1"/>
  <c r="Q276" i="1"/>
  <c r="U276" i="1"/>
  <c r="W276" i="1"/>
  <c r="AD276" i="1"/>
  <c r="AE276" i="1"/>
  <c r="AI276" i="1"/>
  <c r="AJ276" i="1"/>
  <c r="AQ276" i="1"/>
  <c r="Q277" i="1"/>
  <c r="U277" i="1"/>
  <c r="W277" i="1"/>
  <c r="AD277" i="1"/>
  <c r="AE277" i="1"/>
  <c r="AI277" i="1"/>
  <c r="AJ277" i="1"/>
  <c r="AQ277" i="1"/>
  <c r="Q278" i="1"/>
  <c r="U278" i="1"/>
  <c r="W278" i="1"/>
  <c r="AD278" i="1"/>
  <c r="AE278" i="1"/>
  <c r="AI278" i="1"/>
  <c r="AJ278" i="1"/>
  <c r="AQ278" i="1"/>
  <c r="Q279" i="1"/>
  <c r="U279" i="1"/>
  <c r="W279" i="1"/>
  <c r="AD279" i="1"/>
  <c r="AE279" i="1"/>
  <c r="AI279" i="1"/>
  <c r="AJ279" i="1"/>
  <c r="AQ279" i="1"/>
  <c r="Q280" i="1"/>
  <c r="U280" i="1"/>
  <c r="W280" i="1"/>
  <c r="AD280" i="1"/>
  <c r="AE280" i="1"/>
  <c r="AI280" i="1"/>
  <c r="AJ280" i="1"/>
  <c r="AQ280" i="1"/>
  <c r="Q281" i="1"/>
  <c r="U281" i="1"/>
  <c r="W281" i="1"/>
  <c r="AD281" i="1"/>
  <c r="AE281" i="1"/>
  <c r="AI281" i="1"/>
  <c r="AJ281" i="1"/>
  <c r="AQ281" i="1"/>
  <c r="Q282" i="1"/>
  <c r="U282" i="1"/>
  <c r="W282" i="1"/>
  <c r="AD282" i="1"/>
  <c r="AE282" i="1"/>
  <c r="AI282" i="1"/>
  <c r="AJ282" i="1"/>
  <c r="AQ282" i="1"/>
  <c r="Q283" i="1"/>
  <c r="U283" i="1"/>
  <c r="W283" i="1"/>
  <c r="AD283" i="1"/>
  <c r="AE283" i="1"/>
  <c r="AI283" i="1"/>
  <c r="AJ283" i="1"/>
  <c r="AQ283" i="1"/>
  <c r="Q284" i="1"/>
  <c r="U284" i="1"/>
  <c r="W284" i="1"/>
  <c r="AD284" i="1"/>
  <c r="AE284" i="1"/>
  <c r="AI284" i="1"/>
  <c r="AJ284" i="1"/>
  <c r="AQ284" i="1"/>
  <c r="Q285" i="1"/>
  <c r="U285" i="1"/>
  <c r="W285" i="1"/>
  <c r="AD285" i="1"/>
  <c r="AE285" i="1"/>
  <c r="AI285" i="1"/>
  <c r="AJ285" i="1"/>
  <c r="AQ285" i="1"/>
  <c r="Q286" i="1"/>
  <c r="U286" i="1"/>
  <c r="W286" i="1"/>
  <c r="AD286" i="1"/>
  <c r="AE286" i="1"/>
  <c r="AI286" i="1"/>
  <c r="AJ286" i="1"/>
  <c r="AQ286" i="1"/>
  <c r="Q287" i="1"/>
  <c r="U287" i="1"/>
  <c r="W287" i="1"/>
  <c r="AD287" i="1"/>
  <c r="AE287" i="1"/>
  <c r="AI287" i="1"/>
  <c r="AJ287" i="1"/>
  <c r="AQ287" i="1"/>
  <c r="Q288" i="1"/>
  <c r="U288" i="1"/>
  <c r="W288" i="1"/>
  <c r="AD288" i="1"/>
  <c r="AE288" i="1"/>
  <c r="AI288" i="1"/>
  <c r="AJ288" i="1"/>
  <c r="AQ288" i="1"/>
  <c r="Q289" i="1"/>
  <c r="U289" i="1"/>
  <c r="W289" i="1"/>
  <c r="AD289" i="1"/>
  <c r="AE289" i="1"/>
  <c r="AI289" i="1"/>
  <c r="AJ289" i="1"/>
  <c r="AQ289" i="1"/>
  <c r="Q290" i="1"/>
  <c r="U290" i="1"/>
  <c r="W290" i="1"/>
  <c r="AD290" i="1"/>
  <c r="AE290" i="1"/>
  <c r="AI290" i="1"/>
  <c r="AJ290" i="1"/>
  <c r="AQ290" i="1"/>
  <c r="Q291" i="1"/>
  <c r="U291" i="1"/>
  <c r="W291" i="1"/>
  <c r="AD291" i="1"/>
  <c r="AE291" i="1"/>
  <c r="AI291" i="1"/>
  <c r="AJ291" i="1"/>
  <c r="AQ291" i="1"/>
  <c r="Q292" i="1"/>
  <c r="U292" i="1"/>
  <c r="W292" i="1"/>
  <c r="AD292" i="1"/>
  <c r="AE292" i="1"/>
  <c r="AI292" i="1"/>
  <c r="AJ292" i="1"/>
  <c r="AQ292" i="1"/>
  <c r="Q293" i="1"/>
  <c r="U293" i="1"/>
  <c r="W293" i="1"/>
  <c r="AD293" i="1"/>
  <c r="AE293" i="1"/>
  <c r="AI293" i="1"/>
  <c r="AJ293" i="1"/>
  <c r="AQ293" i="1"/>
  <c r="Q294" i="1"/>
  <c r="U294" i="1"/>
  <c r="W294" i="1"/>
  <c r="AD294" i="1"/>
  <c r="AE294" i="1"/>
  <c r="AI294" i="1"/>
  <c r="AJ294" i="1"/>
  <c r="AQ294" i="1"/>
  <c r="Q295" i="1"/>
  <c r="U295" i="1"/>
  <c r="W295" i="1"/>
  <c r="AD295" i="1"/>
  <c r="AE295" i="1"/>
  <c r="AI295" i="1"/>
  <c r="AJ295" i="1"/>
  <c r="AQ295" i="1"/>
  <c r="Q296" i="1"/>
  <c r="U296" i="1"/>
  <c r="W296" i="1"/>
  <c r="AD296" i="1"/>
  <c r="AE296" i="1"/>
  <c r="AI296" i="1"/>
  <c r="AJ296" i="1"/>
  <c r="AQ296" i="1"/>
  <c r="Q297" i="1"/>
  <c r="U297" i="1"/>
  <c r="W297" i="1"/>
  <c r="AD297" i="1"/>
  <c r="AE297" i="1"/>
  <c r="AI297" i="1"/>
  <c r="AJ297" i="1"/>
  <c r="AQ297" i="1"/>
  <c r="Q298" i="1"/>
  <c r="U298" i="1"/>
  <c r="W298" i="1"/>
  <c r="AD298" i="1"/>
  <c r="AE298" i="1"/>
  <c r="AI298" i="1"/>
  <c r="AJ298" i="1"/>
  <c r="AQ298" i="1"/>
  <c r="Q299" i="1"/>
  <c r="U299" i="1"/>
  <c r="W299" i="1"/>
  <c r="AD299" i="1"/>
  <c r="AE299" i="1"/>
  <c r="AI299" i="1"/>
  <c r="AJ299" i="1"/>
  <c r="AQ299" i="1"/>
  <c r="Q300" i="1"/>
  <c r="U300" i="1"/>
  <c r="W300" i="1"/>
  <c r="AD300" i="1"/>
  <c r="AE300" i="1"/>
  <c r="AI300" i="1"/>
  <c r="AJ300" i="1"/>
  <c r="AQ300" i="1"/>
  <c r="Q301" i="1"/>
  <c r="U301" i="1"/>
  <c r="W301" i="1"/>
  <c r="AD301" i="1"/>
  <c r="AE301" i="1"/>
  <c r="AI301" i="1"/>
  <c r="AJ301" i="1"/>
  <c r="AQ301" i="1"/>
  <c r="Q302" i="1"/>
  <c r="U302" i="1"/>
  <c r="W302" i="1"/>
  <c r="AD302" i="1"/>
  <c r="AE302" i="1"/>
  <c r="AI302" i="1"/>
  <c r="AJ302" i="1"/>
  <c r="AQ302" i="1"/>
  <c r="Q303" i="1"/>
  <c r="U303" i="1"/>
  <c r="W303" i="1"/>
  <c r="AD303" i="1"/>
  <c r="AE303" i="1"/>
  <c r="AI303" i="1"/>
  <c r="AJ303" i="1"/>
  <c r="AQ303" i="1"/>
  <c r="Q304" i="1"/>
  <c r="U304" i="1"/>
  <c r="W304" i="1"/>
  <c r="AD304" i="1"/>
  <c r="AE304" i="1"/>
  <c r="AI304" i="1"/>
  <c r="AJ304" i="1"/>
  <c r="AQ304" i="1"/>
  <c r="Q305" i="1"/>
  <c r="U305" i="1"/>
  <c r="W305" i="1"/>
  <c r="AD305" i="1"/>
  <c r="AE305" i="1"/>
  <c r="AI305" i="1"/>
  <c r="AJ305" i="1"/>
  <c r="AQ305" i="1"/>
  <c r="Q306" i="1"/>
  <c r="U306" i="1"/>
  <c r="W306" i="1"/>
  <c r="AD306" i="1"/>
  <c r="AE306" i="1"/>
  <c r="AI306" i="1"/>
  <c r="AJ306" i="1"/>
  <c r="AQ306" i="1"/>
  <c r="Q307" i="1"/>
  <c r="U307" i="1"/>
  <c r="W307" i="1"/>
  <c r="AD307" i="1"/>
  <c r="AE307" i="1"/>
  <c r="AI307" i="1"/>
  <c r="AJ307" i="1"/>
  <c r="AQ307" i="1"/>
  <c r="Q308" i="1"/>
  <c r="U308" i="1"/>
  <c r="W308" i="1"/>
  <c r="AD308" i="1"/>
  <c r="AE308" i="1"/>
  <c r="AI308" i="1"/>
  <c r="AJ308" i="1"/>
  <c r="AQ308" i="1"/>
  <c r="Q309" i="1"/>
  <c r="U309" i="1"/>
  <c r="W309" i="1"/>
  <c r="AD309" i="1"/>
  <c r="AE309" i="1"/>
  <c r="AI309" i="1"/>
  <c r="AJ309" i="1"/>
  <c r="AQ309" i="1"/>
  <c r="Q310" i="1"/>
  <c r="U310" i="1"/>
  <c r="W310" i="1"/>
  <c r="AD310" i="1"/>
  <c r="AE310" i="1"/>
  <c r="AI310" i="1"/>
  <c r="AJ310" i="1"/>
  <c r="AQ310" i="1"/>
  <c r="Q311" i="1"/>
  <c r="U311" i="1"/>
  <c r="W311" i="1"/>
  <c r="AD311" i="1"/>
  <c r="AE311" i="1"/>
  <c r="AI311" i="1"/>
  <c r="AJ311" i="1"/>
  <c r="AQ311" i="1"/>
  <c r="Q312" i="1"/>
  <c r="U312" i="1"/>
  <c r="W312" i="1"/>
  <c r="AD312" i="1"/>
  <c r="AE312" i="1"/>
  <c r="AI312" i="1"/>
  <c r="AJ312" i="1"/>
  <c r="AQ312" i="1"/>
  <c r="Q313" i="1"/>
  <c r="U313" i="1"/>
  <c r="W313" i="1"/>
  <c r="AD313" i="1"/>
  <c r="AE313" i="1"/>
  <c r="AI313" i="1"/>
  <c r="AJ313" i="1"/>
  <c r="AQ313" i="1"/>
  <c r="Q314" i="1"/>
  <c r="U314" i="1"/>
  <c r="W314" i="1"/>
  <c r="AD314" i="1"/>
  <c r="AE314" i="1"/>
  <c r="AI314" i="1"/>
  <c r="AJ314" i="1"/>
  <c r="AQ314" i="1"/>
  <c r="Q315" i="1"/>
  <c r="U315" i="1"/>
  <c r="W315" i="1"/>
  <c r="AD315" i="1"/>
  <c r="AE315" i="1"/>
  <c r="AI315" i="1"/>
  <c r="AJ315" i="1"/>
  <c r="AQ315" i="1"/>
  <c r="Q316" i="1"/>
  <c r="U316" i="1"/>
  <c r="W316" i="1"/>
  <c r="AD316" i="1"/>
  <c r="AE316" i="1"/>
  <c r="AI316" i="1"/>
  <c r="AJ316" i="1"/>
  <c r="AQ316" i="1"/>
  <c r="Q317" i="1"/>
  <c r="U317" i="1"/>
  <c r="W317" i="1"/>
  <c r="AD317" i="1"/>
  <c r="AE317" i="1"/>
  <c r="AI317" i="1"/>
  <c r="AJ317" i="1"/>
  <c r="AQ317" i="1"/>
  <c r="Q318" i="1"/>
  <c r="U318" i="1"/>
  <c r="W318" i="1"/>
  <c r="AD318" i="1"/>
  <c r="AE318" i="1"/>
  <c r="AI318" i="1"/>
  <c r="AJ318" i="1"/>
  <c r="AQ318" i="1"/>
  <c r="Q319" i="1"/>
  <c r="U319" i="1"/>
  <c r="W319" i="1"/>
  <c r="AD319" i="1"/>
  <c r="AE319" i="1"/>
  <c r="AI319" i="1"/>
  <c r="AJ319" i="1"/>
  <c r="AQ319" i="1"/>
  <c r="Q320" i="1"/>
  <c r="U320" i="1"/>
  <c r="W320" i="1"/>
  <c r="AD320" i="1"/>
  <c r="AE320" i="1"/>
  <c r="AI320" i="1"/>
  <c r="AJ320" i="1"/>
  <c r="AQ320" i="1"/>
  <c r="Q321" i="1"/>
  <c r="U321" i="1"/>
  <c r="W321" i="1"/>
  <c r="AD321" i="1"/>
  <c r="AE321" i="1"/>
  <c r="AI321" i="1"/>
  <c r="AJ321" i="1"/>
  <c r="AQ321" i="1"/>
  <c r="Q322" i="1"/>
  <c r="U322" i="1"/>
  <c r="W322" i="1"/>
  <c r="AD322" i="1"/>
  <c r="AE322" i="1"/>
  <c r="AI322" i="1"/>
  <c r="AJ322" i="1"/>
  <c r="AQ322" i="1"/>
  <c r="Q323" i="1"/>
  <c r="U323" i="1"/>
  <c r="W323" i="1"/>
  <c r="AD323" i="1"/>
  <c r="AE323" i="1"/>
  <c r="AI323" i="1"/>
  <c r="AJ323" i="1"/>
  <c r="AQ323" i="1"/>
  <c r="Q324" i="1"/>
  <c r="U324" i="1"/>
  <c r="W324" i="1"/>
  <c r="AD324" i="1"/>
  <c r="AE324" i="1"/>
  <c r="AI324" i="1"/>
  <c r="AJ324" i="1"/>
  <c r="AQ324" i="1"/>
  <c r="Q325" i="1"/>
  <c r="U325" i="1"/>
  <c r="W325" i="1"/>
  <c r="AD325" i="1"/>
  <c r="AE325" i="1"/>
  <c r="AI325" i="1"/>
  <c r="AJ325" i="1"/>
  <c r="AQ325" i="1"/>
  <c r="Q326" i="1"/>
  <c r="U326" i="1"/>
  <c r="W326" i="1"/>
  <c r="AD326" i="1"/>
  <c r="AE326" i="1"/>
  <c r="AI326" i="1"/>
  <c r="AJ326" i="1"/>
  <c r="AQ326" i="1"/>
  <c r="Q327" i="1"/>
  <c r="U327" i="1"/>
  <c r="W327" i="1"/>
  <c r="AD327" i="1"/>
  <c r="AE327" i="1"/>
  <c r="AI327" i="1"/>
  <c r="AJ327" i="1"/>
  <c r="AQ327" i="1"/>
  <c r="Q328" i="1"/>
  <c r="U328" i="1"/>
  <c r="W328" i="1"/>
  <c r="AD328" i="1"/>
  <c r="AE328" i="1"/>
  <c r="AI328" i="1"/>
  <c r="AJ328" i="1"/>
  <c r="AQ328" i="1"/>
  <c r="Q329" i="1"/>
  <c r="U329" i="1"/>
  <c r="W329" i="1"/>
  <c r="AD329" i="1"/>
  <c r="AE329" i="1"/>
  <c r="AI329" i="1"/>
  <c r="AJ329" i="1"/>
  <c r="AQ329" i="1"/>
  <c r="Q330" i="1"/>
  <c r="U330" i="1"/>
  <c r="W330" i="1"/>
  <c r="AD330" i="1"/>
  <c r="AE330" i="1"/>
  <c r="AI330" i="1"/>
  <c r="AJ330" i="1"/>
  <c r="AQ330" i="1"/>
  <c r="Q331" i="1"/>
  <c r="U331" i="1"/>
  <c r="W331" i="1"/>
  <c r="AD331" i="1"/>
  <c r="AE331" i="1"/>
  <c r="AI331" i="1"/>
  <c r="AJ331" i="1"/>
  <c r="AQ331" i="1"/>
  <c r="Q332" i="1"/>
  <c r="U332" i="1"/>
  <c r="W332" i="1"/>
  <c r="AD332" i="1"/>
  <c r="AE332" i="1"/>
  <c r="AI332" i="1"/>
  <c r="AJ332" i="1"/>
  <c r="AQ332" i="1"/>
  <c r="Q333" i="1"/>
  <c r="U333" i="1"/>
  <c r="W333" i="1"/>
  <c r="AD333" i="1"/>
  <c r="AE333" i="1"/>
  <c r="AI333" i="1"/>
  <c r="AJ333" i="1"/>
  <c r="AQ333" i="1"/>
  <c r="Q334" i="1"/>
  <c r="U334" i="1"/>
  <c r="W334" i="1"/>
  <c r="AD334" i="1"/>
  <c r="AE334" i="1"/>
  <c r="AI334" i="1"/>
  <c r="AJ334" i="1"/>
  <c r="AQ334" i="1"/>
  <c r="Q335" i="1"/>
  <c r="U335" i="1"/>
  <c r="W335" i="1"/>
  <c r="AD335" i="1"/>
  <c r="AE335" i="1"/>
  <c r="AI335" i="1"/>
  <c r="AJ335" i="1"/>
  <c r="AQ335" i="1"/>
  <c r="Q336" i="1"/>
  <c r="U336" i="1"/>
  <c r="W336" i="1"/>
  <c r="AD336" i="1"/>
  <c r="AE336" i="1"/>
  <c r="AI336" i="1"/>
  <c r="AJ336" i="1"/>
  <c r="AQ336" i="1"/>
  <c r="Q337" i="1"/>
  <c r="U337" i="1"/>
  <c r="W337" i="1"/>
  <c r="AD337" i="1"/>
  <c r="AE337" i="1"/>
  <c r="AI337" i="1"/>
  <c r="AJ337" i="1"/>
  <c r="AQ337" i="1"/>
  <c r="Q338" i="1"/>
  <c r="U338" i="1"/>
  <c r="W338" i="1"/>
  <c r="AD338" i="1"/>
  <c r="AE338" i="1"/>
  <c r="AI338" i="1"/>
  <c r="AJ338" i="1"/>
  <c r="AQ338" i="1"/>
  <c r="Q339" i="1"/>
  <c r="U339" i="1"/>
  <c r="W339" i="1"/>
  <c r="AD339" i="1"/>
  <c r="AE339" i="1"/>
  <c r="AI339" i="1"/>
  <c r="AJ339" i="1"/>
  <c r="AQ339" i="1"/>
  <c r="Q340" i="1"/>
  <c r="U340" i="1"/>
  <c r="W340" i="1"/>
  <c r="AD340" i="1"/>
  <c r="AE340" i="1"/>
  <c r="AI340" i="1"/>
  <c r="AJ340" i="1"/>
  <c r="AQ340" i="1"/>
  <c r="Q341" i="1"/>
  <c r="U341" i="1"/>
  <c r="W341" i="1"/>
  <c r="AD341" i="1"/>
  <c r="AE341" i="1"/>
  <c r="AI341" i="1"/>
  <c r="AJ341" i="1"/>
  <c r="AQ341" i="1"/>
  <c r="Q342" i="1"/>
  <c r="U342" i="1"/>
  <c r="W342" i="1"/>
  <c r="AD342" i="1"/>
  <c r="AE342" i="1"/>
  <c r="AI342" i="1"/>
  <c r="AJ342" i="1"/>
  <c r="AQ342" i="1"/>
  <c r="Q343" i="1"/>
  <c r="U343" i="1"/>
  <c r="W343" i="1"/>
  <c r="AD343" i="1"/>
  <c r="AE343" i="1"/>
  <c r="AI343" i="1"/>
  <c r="AJ343" i="1"/>
  <c r="AQ343" i="1"/>
  <c r="Q344" i="1"/>
  <c r="U344" i="1"/>
  <c r="W344" i="1"/>
  <c r="AD344" i="1"/>
  <c r="AE344" i="1"/>
  <c r="AI344" i="1"/>
  <c r="AJ344" i="1"/>
  <c r="AQ344" i="1"/>
  <c r="Q345" i="1"/>
  <c r="U345" i="1"/>
  <c r="W345" i="1"/>
  <c r="AD345" i="1"/>
  <c r="AE345" i="1"/>
  <c r="AI345" i="1"/>
  <c r="AJ345" i="1"/>
  <c r="AQ345" i="1"/>
  <c r="Q346" i="1"/>
  <c r="U346" i="1"/>
  <c r="W346" i="1"/>
  <c r="AD346" i="1"/>
  <c r="AE346" i="1"/>
  <c r="AI346" i="1"/>
  <c r="AJ346" i="1"/>
  <c r="AQ346" i="1"/>
  <c r="Q347" i="1"/>
  <c r="U347" i="1"/>
  <c r="W347" i="1"/>
  <c r="AD347" i="1"/>
  <c r="AE347" i="1"/>
  <c r="AI347" i="1"/>
  <c r="AJ347" i="1"/>
  <c r="AQ347" i="1"/>
  <c r="Q348" i="1"/>
  <c r="U348" i="1"/>
  <c r="W348" i="1"/>
  <c r="AD348" i="1"/>
  <c r="AE348" i="1"/>
  <c r="AI348" i="1"/>
  <c r="AJ348" i="1"/>
  <c r="AQ348" i="1"/>
  <c r="Q349" i="1"/>
  <c r="U349" i="1"/>
  <c r="W349" i="1"/>
  <c r="AD349" i="1"/>
  <c r="AE349" i="1"/>
  <c r="AI349" i="1"/>
  <c r="AJ349" i="1"/>
  <c r="AQ349" i="1"/>
  <c r="Q350" i="1"/>
  <c r="U350" i="1"/>
  <c r="W350" i="1"/>
  <c r="AD350" i="1"/>
  <c r="AE350" i="1"/>
  <c r="AI350" i="1"/>
  <c r="AJ350" i="1"/>
  <c r="AQ350" i="1"/>
  <c r="Q351" i="1"/>
  <c r="U351" i="1"/>
  <c r="W351" i="1"/>
  <c r="AD351" i="1"/>
  <c r="AE351" i="1"/>
  <c r="AI351" i="1"/>
  <c r="AJ351" i="1"/>
  <c r="AQ351" i="1"/>
  <c r="Q352" i="1"/>
  <c r="U352" i="1"/>
  <c r="W352" i="1"/>
  <c r="AD352" i="1"/>
  <c r="AE352" i="1"/>
  <c r="AI352" i="1"/>
  <c r="AJ352" i="1"/>
  <c r="AQ352" i="1"/>
  <c r="Q353" i="1"/>
  <c r="U353" i="1"/>
  <c r="W353" i="1"/>
  <c r="AD353" i="1"/>
  <c r="AE353" i="1"/>
  <c r="AI353" i="1"/>
  <c r="AJ353" i="1"/>
  <c r="AQ353" i="1"/>
  <c r="Q354" i="1"/>
  <c r="U354" i="1"/>
  <c r="W354" i="1"/>
  <c r="AD354" i="1"/>
  <c r="AE354" i="1"/>
  <c r="AI354" i="1"/>
  <c r="AJ354" i="1"/>
  <c r="AQ354" i="1"/>
  <c r="Q355" i="1"/>
  <c r="U355" i="1"/>
  <c r="W355" i="1"/>
  <c r="AD355" i="1"/>
  <c r="AE355" i="1"/>
  <c r="AI355" i="1"/>
  <c r="AJ355" i="1"/>
  <c r="AQ355" i="1"/>
  <c r="Q356" i="1"/>
  <c r="U356" i="1"/>
  <c r="W356" i="1"/>
  <c r="AD356" i="1"/>
  <c r="AE356" i="1"/>
  <c r="AI356" i="1"/>
  <c r="AJ356" i="1"/>
  <c r="AQ356" i="1"/>
  <c r="Q357" i="1"/>
  <c r="U357" i="1"/>
  <c r="W357" i="1"/>
  <c r="AD357" i="1"/>
  <c r="AE357" i="1"/>
  <c r="AI357" i="1"/>
  <c r="AJ357" i="1"/>
  <c r="AQ357" i="1"/>
  <c r="Q358" i="1"/>
  <c r="U358" i="1"/>
  <c r="W358" i="1"/>
  <c r="AD358" i="1"/>
  <c r="AE358" i="1"/>
  <c r="AI358" i="1"/>
  <c r="AJ358" i="1"/>
  <c r="AQ358" i="1"/>
  <c r="Q359" i="1"/>
  <c r="U359" i="1"/>
  <c r="W359" i="1"/>
  <c r="AD359" i="1"/>
  <c r="AE359" i="1"/>
  <c r="AI359" i="1"/>
  <c r="AJ359" i="1"/>
  <c r="AQ359" i="1"/>
  <c r="Q360" i="1"/>
  <c r="U360" i="1"/>
  <c r="W360" i="1"/>
  <c r="AD360" i="1"/>
  <c r="AE360" i="1"/>
  <c r="AI360" i="1"/>
  <c r="AJ360" i="1"/>
  <c r="AQ360" i="1"/>
  <c r="Q361" i="1"/>
  <c r="U361" i="1"/>
  <c r="W361" i="1"/>
  <c r="AD361" i="1"/>
  <c r="AE361" i="1"/>
  <c r="AI361" i="1"/>
  <c r="AJ361" i="1"/>
  <c r="AQ361" i="1"/>
  <c r="Q362" i="1"/>
  <c r="U362" i="1"/>
  <c r="W362" i="1"/>
  <c r="AD362" i="1"/>
  <c r="AE362" i="1"/>
  <c r="AI362" i="1"/>
  <c r="AJ362" i="1"/>
  <c r="AQ362" i="1"/>
  <c r="Q363" i="1"/>
  <c r="U363" i="1"/>
  <c r="W363" i="1"/>
  <c r="AD363" i="1"/>
  <c r="AE363" i="1"/>
  <c r="AI363" i="1"/>
  <c r="AJ363" i="1"/>
  <c r="AQ363" i="1"/>
  <c r="Q364" i="1"/>
  <c r="U364" i="1"/>
  <c r="W364" i="1"/>
  <c r="AD364" i="1"/>
  <c r="AE364" i="1"/>
  <c r="AI364" i="1"/>
  <c r="AJ364" i="1"/>
  <c r="AQ364" i="1"/>
  <c r="Q365" i="1"/>
  <c r="U365" i="1"/>
  <c r="W365" i="1"/>
  <c r="AD365" i="1"/>
  <c r="AE365" i="1"/>
  <c r="AI365" i="1"/>
  <c r="AJ365" i="1"/>
  <c r="AQ365" i="1"/>
  <c r="Q366" i="1"/>
  <c r="U366" i="1"/>
  <c r="W366" i="1"/>
  <c r="AD366" i="1"/>
  <c r="AE366" i="1"/>
  <c r="AI366" i="1"/>
  <c r="AJ366" i="1"/>
  <c r="AQ366" i="1"/>
  <c r="Q367" i="1"/>
  <c r="U367" i="1"/>
  <c r="W367" i="1"/>
  <c r="AD367" i="1"/>
  <c r="AE367" i="1"/>
  <c r="AI367" i="1"/>
  <c r="AJ367" i="1"/>
  <c r="AQ367" i="1"/>
  <c r="Q368" i="1"/>
  <c r="U368" i="1"/>
  <c r="W368" i="1"/>
  <c r="AD368" i="1"/>
  <c r="AE368" i="1"/>
  <c r="AI368" i="1"/>
  <c r="AJ368" i="1"/>
  <c r="AQ368" i="1"/>
  <c r="Q369" i="1"/>
  <c r="U369" i="1"/>
  <c r="W369" i="1"/>
  <c r="AD369" i="1"/>
  <c r="AE369" i="1"/>
  <c r="AI369" i="1"/>
  <c r="AJ369" i="1"/>
  <c r="AQ369" i="1"/>
  <c r="Q370" i="1"/>
  <c r="U370" i="1"/>
  <c r="W370" i="1"/>
  <c r="AD370" i="1"/>
  <c r="AE370" i="1"/>
  <c r="AI370" i="1"/>
  <c r="AJ370" i="1"/>
  <c r="AQ370" i="1"/>
  <c r="Q371" i="1"/>
  <c r="U371" i="1"/>
  <c r="W371" i="1"/>
  <c r="AD371" i="1"/>
  <c r="AE371" i="1"/>
  <c r="AI371" i="1"/>
  <c r="AJ371" i="1"/>
  <c r="AQ371" i="1"/>
  <c r="Q372" i="1"/>
  <c r="U372" i="1"/>
  <c r="W372" i="1"/>
  <c r="AD372" i="1"/>
  <c r="AE372" i="1"/>
  <c r="AI372" i="1"/>
  <c r="AJ372" i="1"/>
  <c r="AQ372" i="1"/>
  <c r="Q373" i="1"/>
  <c r="U373" i="1"/>
  <c r="W373" i="1"/>
  <c r="AD373" i="1"/>
  <c r="AE373" i="1"/>
  <c r="AI373" i="1"/>
  <c r="AJ373" i="1"/>
  <c r="AQ373" i="1"/>
  <c r="Q374" i="1"/>
  <c r="U374" i="1"/>
  <c r="W374" i="1"/>
  <c r="AD374" i="1"/>
  <c r="AE374" i="1"/>
  <c r="AI374" i="1"/>
  <c r="AJ374" i="1"/>
  <c r="AQ374" i="1"/>
  <c r="Q375" i="1"/>
  <c r="U375" i="1"/>
  <c r="W375" i="1"/>
  <c r="AD375" i="1"/>
  <c r="AE375" i="1"/>
  <c r="AI375" i="1"/>
  <c r="AJ375" i="1"/>
  <c r="AQ375" i="1"/>
  <c r="Q376" i="1"/>
  <c r="U376" i="1"/>
  <c r="W376" i="1"/>
  <c r="AD376" i="1"/>
  <c r="AE376" i="1"/>
  <c r="AI376" i="1"/>
  <c r="AJ376" i="1"/>
  <c r="AQ376" i="1"/>
  <c r="Q377" i="1"/>
  <c r="U377" i="1"/>
  <c r="W377" i="1"/>
  <c r="AD377" i="1"/>
  <c r="AE377" i="1"/>
  <c r="AI377" i="1"/>
  <c r="AJ377" i="1"/>
  <c r="AQ377" i="1"/>
  <c r="Q378" i="1"/>
  <c r="U378" i="1"/>
  <c r="W378" i="1"/>
  <c r="AD378" i="1"/>
  <c r="AE378" i="1"/>
  <c r="AI378" i="1"/>
  <c r="AJ378" i="1"/>
  <c r="AQ378" i="1"/>
  <c r="Q379" i="1"/>
  <c r="U379" i="1"/>
  <c r="W379" i="1"/>
  <c r="AD379" i="1"/>
  <c r="AE379" i="1"/>
  <c r="AI379" i="1"/>
  <c r="AJ379" i="1"/>
  <c r="AQ379" i="1"/>
  <c r="Q380" i="1"/>
  <c r="U380" i="1"/>
  <c r="W380" i="1"/>
  <c r="AD380" i="1"/>
  <c r="AE380" i="1"/>
  <c r="AI380" i="1"/>
  <c r="AJ380" i="1"/>
  <c r="AQ380" i="1"/>
  <c r="Q381" i="1"/>
  <c r="U381" i="1"/>
  <c r="W381" i="1"/>
  <c r="AD381" i="1"/>
  <c r="AE381" i="1"/>
  <c r="AI381" i="1"/>
  <c r="AJ381" i="1"/>
  <c r="AQ381" i="1"/>
  <c r="Q382" i="1"/>
  <c r="U382" i="1"/>
  <c r="W382" i="1"/>
  <c r="AD382" i="1"/>
  <c r="AE382" i="1"/>
  <c r="AI382" i="1"/>
  <c r="AJ382" i="1"/>
  <c r="AQ382" i="1"/>
  <c r="Q383" i="1"/>
  <c r="U383" i="1"/>
  <c r="W383" i="1"/>
  <c r="AD383" i="1"/>
  <c r="AE383" i="1"/>
  <c r="AI383" i="1"/>
  <c r="AJ383" i="1"/>
  <c r="AQ383" i="1"/>
  <c r="Q384" i="1"/>
  <c r="U384" i="1"/>
  <c r="W384" i="1"/>
  <c r="AD384" i="1"/>
  <c r="AE384" i="1"/>
  <c r="AI384" i="1"/>
  <c r="AJ384" i="1"/>
  <c r="AQ384" i="1"/>
  <c r="Q385" i="1"/>
  <c r="U385" i="1"/>
  <c r="W385" i="1"/>
  <c r="AD385" i="1"/>
  <c r="AE385" i="1"/>
  <c r="AI385" i="1"/>
  <c r="AJ385" i="1"/>
  <c r="AQ385" i="1"/>
  <c r="Q386" i="1"/>
  <c r="U386" i="1"/>
  <c r="W386" i="1"/>
  <c r="AD386" i="1"/>
  <c r="AE386" i="1"/>
  <c r="AI386" i="1"/>
  <c r="AJ386" i="1"/>
  <c r="AQ386" i="1"/>
  <c r="Q387" i="1"/>
  <c r="U387" i="1"/>
  <c r="W387" i="1"/>
  <c r="AD387" i="1"/>
  <c r="AE387" i="1"/>
  <c r="AI387" i="1"/>
  <c r="AJ387" i="1"/>
  <c r="AQ387" i="1"/>
  <c r="Q388" i="1"/>
  <c r="U388" i="1"/>
  <c r="W388" i="1"/>
  <c r="AD388" i="1"/>
  <c r="AE388" i="1"/>
  <c r="AI388" i="1"/>
  <c r="AJ388" i="1"/>
  <c r="AQ388" i="1"/>
  <c r="Q389" i="1"/>
  <c r="U389" i="1"/>
  <c r="W389" i="1"/>
  <c r="AD389" i="1"/>
  <c r="AE389" i="1"/>
  <c r="AI389" i="1"/>
  <c r="AJ389" i="1"/>
  <c r="AQ389" i="1"/>
  <c r="Q390" i="1"/>
  <c r="U390" i="1"/>
  <c r="W390" i="1"/>
  <c r="AD390" i="1"/>
  <c r="AE390" i="1"/>
  <c r="AI390" i="1"/>
  <c r="AJ390" i="1"/>
  <c r="AQ390" i="1"/>
  <c r="Q391" i="1"/>
  <c r="U391" i="1"/>
  <c r="W391" i="1"/>
  <c r="AD391" i="1"/>
  <c r="AE391" i="1"/>
  <c r="AI391" i="1"/>
  <c r="AJ391" i="1"/>
  <c r="AQ391" i="1"/>
  <c r="Q392" i="1"/>
  <c r="U392" i="1"/>
  <c r="W392" i="1"/>
  <c r="AD392" i="1"/>
  <c r="AE392" i="1"/>
  <c r="AI392" i="1"/>
  <c r="AJ392" i="1"/>
  <c r="AQ392" i="1"/>
  <c r="Q393" i="1"/>
  <c r="U393" i="1"/>
  <c r="W393" i="1"/>
  <c r="AD393" i="1"/>
  <c r="AE393" i="1"/>
  <c r="AI393" i="1"/>
  <c r="AJ393" i="1"/>
  <c r="AQ393" i="1"/>
  <c r="Q394" i="1"/>
  <c r="U394" i="1"/>
  <c r="W394" i="1"/>
  <c r="AD394" i="1"/>
  <c r="AE394" i="1"/>
  <c r="AI394" i="1"/>
  <c r="AJ394" i="1"/>
  <c r="AQ394" i="1"/>
  <c r="Q395" i="1"/>
  <c r="U395" i="1"/>
  <c r="W395" i="1"/>
  <c r="AD395" i="1"/>
  <c r="AE395" i="1"/>
  <c r="AI395" i="1"/>
  <c r="AJ395" i="1"/>
  <c r="AQ395" i="1"/>
  <c r="Q396" i="1"/>
  <c r="U396" i="1"/>
  <c r="W396" i="1"/>
  <c r="AD396" i="1"/>
  <c r="AE396" i="1"/>
  <c r="AI396" i="1"/>
  <c r="AJ396" i="1"/>
  <c r="AQ396" i="1"/>
  <c r="Q397" i="1"/>
  <c r="U397" i="1"/>
  <c r="W397" i="1"/>
  <c r="AD397" i="1"/>
  <c r="AE397" i="1"/>
  <c r="AI397" i="1"/>
  <c r="AJ397" i="1"/>
  <c r="AQ397" i="1"/>
  <c r="Q398" i="1"/>
  <c r="U398" i="1"/>
  <c r="W398" i="1"/>
  <c r="AD398" i="1"/>
  <c r="AE398" i="1"/>
  <c r="AI398" i="1"/>
  <c r="AJ398" i="1"/>
  <c r="AQ398" i="1"/>
  <c r="Q399" i="1"/>
  <c r="U399" i="1"/>
  <c r="W399" i="1"/>
  <c r="AD399" i="1"/>
  <c r="AE399" i="1"/>
  <c r="AI399" i="1"/>
  <c r="AJ399" i="1"/>
  <c r="AQ399" i="1"/>
  <c r="Q400" i="1"/>
  <c r="U400" i="1"/>
  <c r="W400" i="1"/>
  <c r="AD400" i="1"/>
  <c r="AE400" i="1"/>
  <c r="AI400" i="1"/>
  <c r="AJ400" i="1"/>
  <c r="AQ400" i="1"/>
  <c r="Q401" i="1"/>
  <c r="U401" i="1"/>
  <c r="W401" i="1"/>
  <c r="AD401" i="1"/>
  <c r="AE401" i="1"/>
  <c r="AI401" i="1"/>
  <c r="AJ401" i="1"/>
  <c r="AQ401" i="1"/>
  <c r="Q402" i="1"/>
  <c r="U402" i="1"/>
  <c r="W402" i="1"/>
  <c r="AD402" i="1"/>
  <c r="AE402" i="1"/>
  <c r="AI402" i="1"/>
  <c r="AJ402" i="1"/>
  <c r="AQ402" i="1"/>
  <c r="Q403" i="1"/>
  <c r="U403" i="1"/>
  <c r="W403" i="1"/>
  <c r="AD403" i="1"/>
  <c r="AE403" i="1"/>
  <c r="AI403" i="1"/>
  <c r="AJ403" i="1"/>
  <c r="AQ403" i="1"/>
  <c r="Q404" i="1"/>
  <c r="U404" i="1"/>
  <c r="W404" i="1"/>
  <c r="AD404" i="1"/>
  <c r="AE404" i="1"/>
  <c r="AI404" i="1"/>
  <c r="AJ404" i="1"/>
  <c r="AQ404" i="1"/>
  <c r="Q405" i="1"/>
  <c r="U405" i="1"/>
  <c r="W405" i="1"/>
  <c r="AD405" i="1"/>
  <c r="AE405" i="1"/>
  <c r="AI405" i="1"/>
  <c r="AJ405" i="1"/>
  <c r="AQ405" i="1"/>
  <c r="Q406" i="1"/>
  <c r="U406" i="1"/>
  <c r="W406" i="1"/>
  <c r="AD406" i="1"/>
  <c r="AE406" i="1"/>
  <c r="AI406" i="1"/>
  <c r="AJ406" i="1"/>
  <c r="AQ406" i="1"/>
  <c r="Q407" i="1"/>
  <c r="U407" i="1"/>
  <c r="W407" i="1"/>
  <c r="AD407" i="1"/>
  <c r="AE407" i="1"/>
  <c r="AI407" i="1"/>
  <c r="AJ407" i="1"/>
  <c r="AQ407" i="1"/>
  <c r="Q408" i="1"/>
  <c r="U408" i="1"/>
  <c r="W408" i="1"/>
  <c r="AD408" i="1"/>
  <c r="AE408" i="1"/>
  <c r="AI408" i="1"/>
  <c r="AJ408" i="1"/>
  <c r="AQ408" i="1"/>
  <c r="Q409" i="1"/>
  <c r="U409" i="1"/>
  <c r="W409" i="1"/>
  <c r="AD409" i="1"/>
  <c r="AE409" i="1"/>
  <c r="AI409" i="1"/>
  <c r="AJ409" i="1"/>
  <c r="AQ409" i="1"/>
  <c r="Q410" i="1"/>
  <c r="U410" i="1"/>
  <c r="W410" i="1"/>
  <c r="AD410" i="1"/>
  <c r="AE410" i="1"/>
  <c r="AI410" i="1"/>
  <c r="AJ410" i="1"/>
  <c r="AQ410" i="1"/>
  <c r="Q411" i="1"/>
  <c r="U411" i="1"/>
  <c r="W411" i="1"/>
  <c r="AD411" i="1"/>
  <c r="AE411" i="1"/>
  <c r="AI411" i="1"/>
  <c r="AJ411" i="1"/>
  <c r="AQ411" i="1"/>
  <c r="Q412" i="1"/>
  <c r="U412" i="1"/>
  <c r="W412" i="1"/>
  <c r="AD412" i="1"/>
  <c r="AE412" i="1"/>
  <c r="AI412" i="1"/>
  <c r="AJ412" i="1"/>
  <c r="AQ412" i="1"/>
  <c r="Q413" i="1"/>
  <c r="U413" i="1"/>
  <c r="W413" i="1"/>
  <c r="AD413" i="1"/>
  <c r="AE413" i="1"/>
  <c r="AI413" i="1"/>
  <c r="AJ413" i="1"/>
  <c r="AQ413" i="1"/>
  <c r="Q414" i="1"/>
  <c r="U414" i="1"/>
  <c r="W414" i="1"/>
  <c r="AD414" i="1"/>
  <c r="AE414" i="1"/>
  <c r="AI414" i="1"/>
  <c r="AJ414" i="1"/>
  <c r="AQ414" i="1"/>
  <c r="Q415" i="1"/>
  <c r="U415" i="1"/>
  <c r="W415" i="1"/>
  <c r="AD415" i="1"/>
  <c r="AE415" i="1"/>
  <c r="AI415" i="1"/>
  <c r="AJ415" i="1"/>
  <c r="AQ415" i="1"/>
  <c r="Q416" i="1"/>
  <c r="U416" i="1"/>
  <c r="W416" i="1"/>
  <c r="AD416" i="1"/>
  <c r="AE416" i="1"/>
  <c r="AI416" i="1"/>
  <c r="AJ416" i="1"/>
  <c r="AQ416" i="1"/>
  <c r="Q417" i="1"/>
  <c r="U417" i="1"/>
  <c r="W417" i="1"/>
  <c r="AD417" i="1"/>
  <c r="AE417" i="1"/>
  <c r="AI417" i="1"/>
  <c r="AJ417" i="1"/>
  <c r="AQ417" i="1"/>
  <c r="Q418" i="1"/>
  <c r="U418" i="1"/>
  <c r="W418" i="1"/>
  <c r="AD418" i="1"/>
  <c r="AE418" i="1"/>
  <c r="AI418" i="1"/>
  <c r="AJ418" i="1"/>
  <c r="AQ418" i="1"/>
  <c r="Q419" i="1"/>
  <c r="U419" i="1"/>
  <c r="W419" i="1"/>
  <c r="AD419" i="1"/>
  <c r="AE419" i="1"/>
  <c r="AI419" i="1"/>
  <c r="AJ419" i="1"/>
  <c r="AQ419" i="1"/>
  <c r="Q420" i="1"/>
  <c r="U420" i="1"/>
  <c r="W420" i="1"/>
  <c r="AD420" i="1"/>
  <c r="AE420" i="1"/>
  <c r="AI420" i="1"/>
  <c r="AJ420" i="1"/>
  <c r="AQ420" i="1"/>
  <c r="Q421" i="1"/>
  <c r="U421" i="1"/>
  <c r="W421" i="1"/>
  <c r="AD421" i="1"/>
  <c r="AE421" i="1"/>
  <c r="AI421" i="1"/>
  <c r="AJ421" i="1"/>
  <c r="AQ421" i="1"/>
  <c r="Q422" i="1"/>
  <c r="U422" i="1"/>
  <c r="W422" i="1"/>
  <c r="AD422" i="1"/>
  <c r="AE422" i="1"/>
  <c r="AI422" i="1"/>
  <c r="AJ422" i="1"/>
  <c r="AQ422" i="1"/>
  <c r="Q423" i="1"/>
  <c r="U423" i="1"/>
  <c r="W423" i="1"/>
  <c r="AD423" i="1"/>
  <c r="AE423" i="1"/>
  <c r="AI423" i="1"/>
  <c r="AJ423" i="1"/>
  <c r="AQ423" i="1"/>
  <c r="Q424" i="1"/>
  <c r="U424" i="1"/>
  <c r="W424" i="1"/>
  <c r="AD424" i="1"/>
  <c r="AE424" i="1"/>
  <c r="AI424" i="1"/>
  <c r="AJ424" i="1"/>
  <c r="AQ424" i="1"/>
  <c r="Q425" i="1"/>
  <c r="U425" i="1"/>
  <c r="W425" i="1"/>
  <c r="AD425" i="1"/>
  <c r="AE425" i="1"/>
  <c r="AI425" i="1"/>
  <c r="AJ425" i="1"/>
  <c r="AQ425" i="1"/>
  <c r="Q426" i="1"/>
  <c r="U426" i="1"/>
  <c r="W426" i="1"/>
  <c r="AD426" i="1"/>
  <c r="AE426" i="1"/>
  <c r="AI426" i="1"/>
  <c r="AJ426" i="1"/>
  <c r="AQ426" i="1"/>
  <c r="Q427" i="1"/>
  <c r="U427" i="1"/>
  <c r="W427" i="1"/>
  <c r="AD427" i="1"/>
  <c r="AE427" i="1"/>
  <c r="AI427" i="1"/>
  <c r="AJ427" i="1"/>
  <c r="AQ427" i="1"/>
  <c r="Q428" i="1"/>
  <c r="U428" i="1"/>
  <c r="W428" i="1"/>
  <c r="AD428" i="1"/>
  <c r="AE428" i="1"/>
  <c r="AI428" i="1"/>
  <c r="AJ428" i="1"/>
  <c r="AQ428" i="1"/>
  <c r="Q429" i="1"/>
  <c r="U429" i="1"/>
  <c r="W429" i="1"/>
  <c r="AD429" i="1"/>
  <c r="AE429" i="1"/>
  <c r="AI429" i="1"/>
  <c r="AJ429" i="1"/>
  <c r="AQ429" i="1"/>
  <c r="Q430" i="1"/>
  <c r="U430" i="1"/>
  <c r="W430" i="1"/>
  <c r="AD430" i="1"/>
  <c r="AE430" i="1"/>
  <c r="AI430" i="1"/>
  <c r="AJ430" i="1"/>
  <c r="AQ430" i="1"/>
  <c r="Q431" i="1"/>
  <c r="U431" i="1"/>
  <c r="W431" i="1"/>
  <c r="AD431" i="1"/>
  <c r="AE431" i="1"/>
  <c r="AI431" i="1"/>
  <c r="AJ431" i="1"/>
  <c r="AQ431" i="1"/>
  <c r="Q432" i="1"/>
  <c r="U432" i="1"/>
  <c r="W432" i="1"/>
  <c r="AD432" i="1"/>
  <c r="AE432" i="1"/>
  <c r="AI432" i="1"/>
  <c r="AJ432" i="1"/>
  <c r="AQ432" i="1"/>
  <c r="Q433" i="1"/>
  <c r="U433" i="1"/>
  <c r="W433" i="1"/>
  <c r="AD433" i="1"/>
  <c r="AE433" i="1"/>
  <c r="AI433" i="1"/>
  <c r="AJ433" i="1"/>
  <c r="AQ433" i="1"/>
  <c r="Q434" i="1"/>
  <c r="U434" i="1"/>
  <c r="W434" i="1"/>
  <c r="AD434" i="1"/>
  <c r="AE434" i="1"/>
  <c r="AI434" i="1"/>
  <c r="AJ434" i="1"/>
  <c r="AQ434" i="1"/>
  <c r="Q435" i="1"/>
  <c r="U435" i="1"/>
  <c r="W435" i="1"/>
  <c r="AD435" i="1"/>
  <c r="AE435" i="1"/>
  <c r="AI435" i="1"/>
  <c r="AJ435" i="1"/>
  <c r="AQ435" i="1"/>
  <c r="Q436" i="1"/>
  <c r="U436" i="1"/>
  <c r="W436" i="1"/>
  <c r="AD436" i="1"/>
  <c r="AE436" i="1"/>
  <c r="AI436" i="1"/>
  <c r="AJ436" i="1"/>
  <c r="AQ436" i="1"/>
  <c r="Q437" i="1"/>
  <c r="U437" i="1"/>
  <c r="W437" i="1"/>
  <c r="AD437" i="1"/>
  <c r="AE437" i="1"/>
  <c r="AI437" i="1"/>
  <c r="AJ437" i="1"/>
  <c r="AQ437" i="1"/>
  <c r="Q438" i="1"/>
  <c r="U438" i="1"/>
  <c r="W438" i="1"/>
  <c r="AD438" i="1"/>
  <c r="AE438" i="1"/>
  <c r="AI438" i="1"/>
  <c r="AJ438" i="1"/>
  <c r="AQ438" i="1"/>
  <c r="Q439" i="1"/>
  <c r="U439" i="1"/>
  <c r="W439" i="1"/>
  <c r="AD439" i="1"/>
  <c r="AE439" i="1"/>
  <c r="AI439" i="1"/>
  <c r="AJ439" i="1"/>
  <c r="AQ439" i="1"/>
  <c r="Q440" i="1"/>
  <c r="U440" i="1"/>
  <c r="W440" i="1"/>
  <c r="AD440" i="1"/>
  <c r="AE440" i="1"/>
  <c r="AI440" i="1"/>
  <c r="AJ440" i="1"/>
  <c r="AQ440" i="1"/>
  <c r="Q441" i="1"/>
  <c r="U441" i="1"/>
  <c r="W441" i="1"/>
  <c r="AD441" i="1"/>
  <c r="AE441" i="1"/>
  <c r="AI441" i="1"/>
  <c r="AJ441" i="1"/>
  <c r="AQ441" i="1"/>
  <c r="Q442" i="1"/>
  <c r="U442" i="1"/>
  <c r="W442" i="1"/>
  <c r="AD442" i="1"/>
  <c r="AE442" i="1"/>
  <c r="AI442" i="1"/>
  <c r="AJ442" i="1"/>
  <c r="AQ442" i="1"/>
  <c r="Q443" i="1"/>
  <c r="U443" i="1"/>
  <c r="W443" i="1"/>
  <c r="AD443" i="1"/>
  <c r="AE443" i="1"/>
  <c r="AI443" i="1"/>
  <c r="AJ443" i="1"/>
  <c r="AQ443" i="1"/>
  <c r="Q444" i="1"/>
  <c r="U444" i="1"/>
  <c r="W444" i="1"/>
  <c r="AD444" i="1"/>
  <c r="AE444" i="1"/>
  <c r="AI444" i="1"/>
  <c r="AJ444" i="1"/>
  <c r="AQ444" i="1"/>
  <c r="Q445" i="1"/>
  <c r="U445" i="1"/>
  <c r="W445" i="1"/>
  <c r="AD445" i="1"/>
  <c r="AE445" i="1"/>
  <c r="AI445" i="1"/>
  <c r="AJ445" i="1"/>
  <c r="AQ445" i="1"/>
  <c r="Q446" i="1"/>
  <c r="U446" i="1"/>
  <c r="W446" i="1"/>
  <c r="AD446" i="1"/>
  <c r="AE446" i="1"/>
  <c r="AI446" i="1"/>
  <c r="AJ446" i="1"/>
  <c r="AQ446" i="1"/>
  <c r="Q447" i="1"/>
  <c r="U447" i="1"/>
  <c r="W447" i="1"/>
  <c r="AD447" i="1"/>
  <c r="AE447" i="1"/>
  <c r="AI447" i="1"/>
  <c r="AJ447" i="1"/>
  <c r="AQ447" i="1"/>
  <c r="Q448" i="1"/>
  <c r="U448" i="1"/>
  <c r="W448" i="1"/>
  <c r="AD448" i="1"/>
  <c r="AE448" i="1"/>
  <c r="AI448" i="1"/>
  <c r="AJ448" i="1"/>
  <c r="AQ448" i="1"/>
  <c r="Q449" i="1"/>
  <c r="U449" i="1"/>
  <c r="W449" i="1"/>
  <c r="AD449" i="1"/>
  <c r="AE449" i="1"/>
  <c r="AI449" i="1"/>
  <c r="AJ449" i="1"/>
  <c r="AQ449" i="1"/>
  <c r="Q450" i="1"/>
  <c r="U450" i="1"/>
  <c r="W450" i="1"/>
  <c r="AD450" i="1"/>
  <c r="AE450" i="1"/>
  <c r="AI450" i="1"/>
  <c r="AJ450" i="1"/>
  <c r="AQ450" i="1"/>
  <c r="Q451" i="1"/>
  <c r="U451" i="1"/>
  <c r="W451" i="1"/>
  <c r="AD451" i="1"/>
  <c r="AE451" i="1"/>
  <c r="AI451" i="1"/>
  <c r="AJ451" i="1"/>
  <c r="AQ451" i="1"/>
  <c r="Q452" i="1"/>
  <c r="U452" i="1"/>
  <c r="W452" i="1"/>
  <c r="AD452" i="1"/>
  <c r="AE452" i="1"/>
  <c r="AI452" i="1"/>
  <c r="AJ452" i="1"/>
  <c r="AQ452" i="1"/>
  <c r="Q453" i="1"/>
  <c r="U453" i="1"/>
  <c r="W453" i="1"/>
  <c r="AD453" i="1"/>
  <c r="AE453" i="1"/>
  <c r="AI453" i="1"/>
  <c r="AJ453" i="1"/>
  <c r="AQ453" i="1"/>
  <c r="Q454" i="1"/>
  <c r="U454" i="1"/>
  <c r="W454" i="1"/>
  <c r="AD454" i="1"/>
  <c r="AE454" i="1"/>
  <c r="AI454" i="1"/>
  <c r="AJ454" i="1"/>
  <c r="AQ454" i="1"/>
  <c r="Q455" i="1"/>
  <c r="U455" i="1"/>
  <c r="W455" i="1"/>
  <c r="AD455" i="1"/>
  <c r="AE455" i="1"/>
  <c r="AI455" i="1"/>
  <c r="AJ455" i="1"/>
  <c r="AQ455" i="1"/>
  <c r="Q456" i="1"/>
  <c r="U456" i="1"/>
  <c r="W456" i="1"/>
  <c r="AD456" i="1"/>
  <c r="AE456" i="1"/>
  <c r="AI456" i="1"/>
  <c r="AJ456" i="1"/>
  <c r="AQ456" i="1"/>
  <c r="Q457" i="1"/>
  <c r="U457" i="1"/>
  <c r="W457" i="1"/>
  <c r="AD457" i="1"/>
  <c r="AE457" i="1"/>
  <c r="AI457" i="1"/>
  <c r="AJ457" i="1"/>
  <c r="AQ457" i="1"/>
  <c r="Q458" i="1"/>
  <c r="U458" i="1"/>
  <c r="W458" i="1"/>
  <c r="AD458" i="1"/>
  <c r="AE458" i="1"/>
  <c r="AI458" i="1"/>
  <c r="AJ458" i="1"/>
  <c r="AQ458" i="1"/>
  <c r="Q459" i="1"/>
  <c r="U459" i="1"/>
  <c r="W459" i="1"/>
  <c r="AD459" i="1"/>
  <c r="AE459" i="1"/>
  <c r="AI459" i="1"/>
  <c r="AJ459" i="1"/>
  <c r="AQ459" i="1"/>
  <c r="Q460" i="1"/>
  <c r="U460" i="1"/>
  <c r="W460" i="1"/>
  <c r="AD460" i="1"/>
  <c r="AE460" i="1"/>
  <c r="AI460" i="1"/>
  <c r="AJ460" i="1"/>
  <c r="AQ460" i="1"/>
  <c r="Q461" i="1"/>
  <c r="U461" i="1"/>
  <c r="W461" i="1"/>
  <c r="AD461" i="1"/>
  <c r="AE461" i="1"/>
  <c r="AI461" i="1"/>
  <c r="AJ461" i="1"/>
  <c r="AQ461" i="1"/>
  <c r="Q462" i="1"/>
  <c r="U462" i="1"/>
  <c r="W462" i="1"/>
  <c r="AD462" i="1"/>
  <c r="AE462" i="1"/>
  <c r="AI462" i="1"/>
  <c r="AJ462" i="1"/>
  <c r="AQ462" i="1"/>
  <c r="Q463" i="1"/>
  <c r="U463" i="1"/>
  <c r="W463" i="1"/>
  <c r="AD463" i="1"/>
  <c r="AE463" i="1"/>
  <c r="AI463" i="1"/>
  <c r="AJ463" i="1"/>
  <c r="AQ463" i="1"/>
  <c r="Q464" i="1"/>
  <c r="U464" i="1"/>
  <c r="W464" i="1"/>
  <c r="AD464" i="1"/>
  <c r="AE464" i="1"/>
  <c r="AI464" i="1"/>
  <c r="AJ464" i="1"/>
  <c r="AQ464" i="1"/>
  <c r="Q465" i="1"/>
  <c r="U465" i="1"/>
  <c r="W465" i="1"/>
  <c r="AD465" i="1"/>
  <c r="AE465" i="1"/>
  <c r="AI465" i="1"/>
  <c r="AJ465" i="1"/>
  <c r="AQ465" i="1"/>
  <c r="Q466" i="1"/>
  <c r="U466" i="1"/>
  <c r="W466" i="1"/>
  <c r="AD466" i="1"/>
  <c r="AE466" i="1"/>
  <c r="AI466" i="1"/>
  <c r="AJ466" i="1"/>
  <c r="AQ466" i="1"/>
  <c r="Q467" i="1"/>
  <c r="U467" i="1"/>
  <c r="W467" i="1"/>
  <c r="AD467" i="1"/>
  <c r="AE467" i="1"/>
  <c r="AI467" i="1"/>
  <c r="AJ467" i="1"/>
  <c r="AQ467" i="1"/>
  <c r="Q468" i="1"/>
  <c r="U468" i="1"/>
  <c r="W468" i="1"/>
  <c r="AD468" i="1"/>
  <c r="AE468" i="1"/>
  <c r="AI468" i="1"/>
  <c r="AJ468" i="1"/>
  <c r="AQ468" i="1"/>
  <c r="Q469" i="1"/>
  <c r="U469" i="1"/>
  <c r="W469" i="1"/>
  <c r="AD469" i="1"/>
  <c r="AE469" i="1"/>
  <c r="AI469" i="1"/>
  <c r="AJ469" i="1"/>
  <c r="AQ469" i="1"/>
  <c r="Q470" i="1"/>
  <c r="U470" i="1"/>
  <c r="W470" i="1"/>
  <c r="AD470" i="1"/>
  <c r="AE470" i="1"/>
  <c r="AI470" i="1"/>
  <c r="AJ470" i="1"/>
  <c r="AQ470" i="1"/>
  <c r="Q471" i="1"/>
  <c r="U471" i="1"/>
  <c r="W471" i="1"/>
  <c r="AD471" i="1"/>
  <c r="AE471" i="1"/>
  <c r="AI471" i="1"/>
  <c r="AJ471" i="1"/>
  <c r="AQ471" i="1"/>
  <c r="Q472" i="1"/>
  <c r="U472" i="1"/>
  <c r="W472" i="1"/>
  <c r="AD472" i="1"/>
  <c r="AE472" i="1"/>
  <c r="AI472" i="1"/>
  <c r="AJ472" i="1"/>
  <c r="AQ472" i="1"/>
  <c r="Q473" i="1"/>
  <c r="U473" i="1"/>
  <c r="W473" i="1"/>
  <c r="AD473" i="1"/>
  <c r="AE473" i="1"/>
  <c r="AI473" i="1"/>
  <c r="AJ473" i="1"/>
  <c r="AQ473" i="1"/>
  <c r="Q474" i="1"/>
  <c r="U474" i="1"/>
  <c r="W474" i="1"/>
  <c r="AD474" i="1"/>
  <c r="AE474" i="1"/>
  <c r="AI474" i="1"/>
  <c r="AJ474" i="1"/>
  <c r="AQ474" i="1"/>
  <c r="Q475" i="1"/>
  <c r="U475" i="1"/>
  <c r="W475" i="1"/>
  <c r="AD475" i="1"/>
  <c r="AE475" i="1"/>
  <c r="AI475" i="1"/>
  <c r="AJ475" i="1"/>
  <c r="AQ475" i="1"/>
  <c r="Q476" i="1"/>
  <c r="U476" i="1"/>
  <c r="W476" i="1"/>
  <c r="AD476" i="1"/>
  <c r="AE476" i="1"/>
  <c r="AI476" i="1"/>
  <c r="AJ476" i="1"/>
  <c r="AQ476" i="1"/>
  <c r="Q477" i="1"/>
  <c r="U477" i="1"/>
  <c r="W477" i="1"/>
  <c r="AD477" i="1"/>
  <c r="AE477" i="1"/>
  <c r="AI477" i="1"/>
  <c r="AJ477" i="1"/>
  <c r="AQ477" i="1"/>
  <c r="Q478" i="1"/>
  <c r="U478" i="1"/>
  <c r="W478" i="1"/>
  <c r="AD478" i="1"/>
  <c r="AE478" i="1"/>
  <c r="AI478" i="1"/>
  <c r="AJ478" i="1"/>
  <c r="AQ478" i="1"/>
  <c r="Q479" i="1"/>
  <c r="U479" i="1"/>
  <c r="W479" i="1"/>
  <c r="AD479" i="1"/>
  <c r="AE479" i="1"/>
  <c r="AI479" i="1"/>
  <c r="AJ479" i="1"/>
  <c r="AQ479" i="1"/>
  <c r="Q480" i="1"/>
  <c r="U480" i="1"/>
  <c r="W480" i="1"/>
  <c r="AD480" i="1"/>
  <c r="AE480" i="1"/>
  <c r="AI480" i="1"/>
  <c r="AJ480" i="1"/>
  <c r="AQ480" i="1"/>
  <c r="Q481" i="1"/>
  <c r="U481" i="1"/>
  <c r="W481" i="1"/>
  <c r="AD481" i="1"/>
  <c r="AE481" i="1"/>
  <c r="AI481" i="1"/>
  <c r="AJ481" i="1"/>
  <c r="AQ481" i="1"/>
  <c r="Q482" i="1"/>
  <c r="U482" i="1"/>
  <c r="W482" i="1"/>
  <c r="AD482" i="1"/>
  <c r="AE482" i="1"/>
  <c r="AI482" i="1"/>
  <c r="AJ482" i="1"/>
  <c r="AQ482" i="1"/>
  <c r="Q483" i="1"/>
  <c r="U483" i="1"/>
  <c r="W483" i="1"/>
  <c r="AD483" i="1"/>
  <c r="AE483" i="1"/>
  <c r="AI483" i="1"/>
  <c r="AJ483" i="1"/>
  <c r="AQ483" i="1"/>
  <c r="Q484" i="1"/>
  <c r="U484" i="1"/>
  <c r="W484" i="1"/>
  <c r="AD484" i="1"/>
  <c r="AE484" i="1"/>
  <c r="AI484" i="1"/>
  <c r="AJ484" i="1"/>
  <c r="AQ484" i="1"/>
  <c r="Q485" i="1"/>
  <c r="U485" i="1"/>
  <c r="W485" i="1"/>
  <c r="AD485" i="1"/>
  <c r="AE485" i="1"/>
  <c r="AI485" i="1"/>
  <c r="AJ485" i="1"/>
  <c r="AQ485" i="1"/>
  <c r="Q486" i="1"/>
  <c r="U486" i="1"/>
  <c r="W486" i="1"/>
  <c r="AD486" i="1"/>
  <c r="AE486" i="1"/>
  <c r="AI486" i="1"/>
  <c r="AJ486" i="1"/>
  <c r="AQ486" i="1"/>
  <c r="Q487" i="1"/>
  <c r="U487" i="1"/>
  <c r="W487" i="1"/>
  <c r="AD487" i="1"/>
  <c r="AE487" i="1"/>
  <c r="AI487" i="1"/>
  <c r="AJ487" i="1"/>
  <c r="AQ487" i="1"/>
  <c r="Q488" i="1"/>
  <c r="U488" i="1"/>
  <c r="W488" i="1"/>
  <c r="AD488" i="1"/>
  <c r="AE488" i="1"/>
  <c r="AI488" i="1"/>
  <c r="AJ488" i="1"/>
  <c r="AQ488" i="1"/>
  <c r="Q489" i="1"/>
  <c r="U489" i="1"/>
  <c r="W489" i="1"/>
  <c r="AD489" i="1"/>
  <c r="AE489" i="1"/>
  <c r="AI489" i="1"/>
  <c r="AJ489" i="1"/>
  <c r="AQ489" i="1"/>
  <c r="Q490" i="1"/>
  <c r="U490" i="1"/>
  <c r="W490" i="1"/>
  <c r="AD490" i="1"/>
  <c r="AE490" i="1"/>
  <c r="AI490" i="1"/>
  <c r="AJ490" i="1"/>
  <c r="AQ490" i="1"/>
  <c r="Q491" i="1"/>
  <c r="U491" i="1"/>
  <c r="W491" i="1"/>
  <c r="AD491" i="1"/>
  <c r="AE491" i="1"/>
  <c r="AI491" i="1"/>
  <c r="AJ491" i="1"/>
  <c r="AQ491" i="1"/>
  <c r="Q492" i="1"/>
  <c r="U492" i="1"/>
  <c r="W492" i="1"/>
  <c r="AD492" i="1"/>
  <c r="AE492" i="1"/>
  <c r="AI492" i="1"/>
  <c r="AJ492" i="1"/>
  <c r="AQ492" i="1"/>
  <c r="Q493" i="1"/>
  <c r="U493" i="1"/>
  <c r="W493" i="1"/>
  <c r="AD493" i="1"/>
  <c r="AE493" i="1"/>
  <c r="AI493" i="1"/>
  <c r="AJ493" i="1"/>
  <c r="AQ493" i="1"/>
  <c r="Q494" i="1"/>
  <c r="U494" i="1"/>
  <c r="W494" i="1"/>
  <c r="AD494" i="1"/>
  <c r="AE494" i="1"/>
  <c r="AI494" i="1"/>
  <c r="AJ494" i="1"/>
  <c r="AQ494" i="1"/>
  <c r="Q495" i="1"/>
  <c r="U495" i="1"/>
  <c r="W495" i="1"/>
  <c r="AD495" i="1"/>
  <c r="AE495" i="1"/>
  <c r="AI495" i="1"/>
  <c r="AJ495" i="1"/>
  <c r="AQ495" i="1"/>
  <c r="Q496" i="1"/>
  <c r="U496" i="1"/>
  <c r="W496" i="1"/>
  <c r="AD496" i="1"/>
  <c r="AE496" i="1"/>
  <c r="AI496" i="1"/>
  <c r="AJ496" i="1"/>
  <c r="AQ496" i="1"/>
  <c r="Q497" i="1"/>
  <c r="U497" i="1"/>
  <c r="W497" i="1"/>
  <c r="AD497" i="1"/>
  <c r="AE497" i="1"/>
  <c r="AI497" i="1"/>
  <c r="AJ497" i="1"/>
  <c r="AQ497" i="1"/>
  <c r="Q498" i="1"/>
  <c r="U498" i="1"/>
  <c r="W498" i="1"/>
  <c r="AD498" i="1"/>
  <c r="AE498" i="1"/>
  <c r="AI498" i="1"/>
  <c r="AJ498" i="1"/>
  <c r="AQ498" i="1"/>
  <c r="Q499" i="1"/>
  <c r="U499" i="1"/>
  <c r="W499" i="1"/>
  <c r="AD499" i="1"/>
  <c r="AE499" i="1"/>
  <c r="AI499" i="1"/>
  <c r="AJ499" i="1"/>
  <c r="AQ499" i="1"/>
  <c r="Q500" i="1"/>
  <c r="U500" i="1"/>
  <c r="W500" i="1"/>
  <c r="AD500" i="1"/>
  <c r="AE500" i="1"/>
  <c r="AI500" i="1"/>
  <c r="AJ500" i="1"/>
  <c r="AQ500" i="1"/>
  <c r="Q501" i="1"/>
  <c r="U501" i="1"/>
  <c r="W501" i="1"/>
  <c r="AD501" i="1"/>
  <c r="AE501" i="1"/>
  <c r="AI501" i="1"/>
  <c r="AJ501" i="1"/>
  <c r="AQ501" i="1"/>
  <c r="Q502" i="1"/>
  <c r="U502" i="1"/>
  <c r="W502" i="1"/>
  <c r="AD502" i="1"/>
  <c r="AE502" i="1"/>
  <c r="AI502" i="1"/>
  <c r="AJ502" i="1"/>
  <c r="AQ502" i="1"/>
  <c r="Q503" i="1"/>
  <c r="U503" i="1"/>
  <c r="W503" i="1"/>
  <c r="AD503" i="1"/>
  <c r="AE503" i="1"/>
  <c r="AI503" i="1"/>
  <c r="AJ503" i="1"/>
  <c r="AQ503" i="1"/>
  <c r="Q504" i="1"/>
  <c r="U504" i="1"/>
  <c r="W504" i="1"/>
  <c r="AD504" i="1"/>
  <c r="AE504" i="1"/>
  <c r="AI504" i="1"/>
  <c r="AJ504" i="1"/>
  <c r="AQ504" i="1"/>
  <c r="Q505" i="1"/>
  <c r="U505" i="1"/>
  <c r="W505" i="1"/>
  <c r="AD505" i="1"/>
  <c r="AE505" i="1"/>
  <c r="AI505" i="1"/>
  <c r="AJ505" i="1"/>
  <c r="AQ505" i="1"/>
  <c r="Q506" i="1"/>
  <c r="U506" i="1"/>
  <c r="W506" i="1"/>
  <c r="AD506" i="1"/>
  <c r="AE506" i="1"/>
  <c r="AI506" i="1"/>
  <c r="AJ506" i="1"/>
  <c r="AQ506" i="1"/>
  <c r="Q507" i="1"/>
  <c r="U507" i="1"/>
  <c r="W507" i="1"/>
  <c r="AD507" i="1"/>
  <c r="AE507" i="1"/>
  <c r="AI507" i="1"/>
  <c r="AJ507" i="1"/>
  <c r="AQ507" i="1"/>
  <c r="Q508" i="1"/>
  <c r="U508" i="1"/>
  <c r="W508" i="1"/>
  <c r="AD508" i="1"/>
  <c r="AE508" i="1"/>
  <c r="AI508" i="1"/>
  <c r="AJ508" i="1"/>
  <c r="AQ508" i="1"/>
  <c r="Q509" i="1"/>
  <c r="U509" i="1"/>
  <c r="W509" i="1"/>
  <c r="AD509" i="1"/>
  <c r="AE509" i="1"/>
  <c r="AI509" i="1"/>
  <c r="AJ509" i="1"/>
  <c r="AQ509" i="1"/>
  <c r="Q510" i="1"/>
  <c r="U510" i="1"/>
  <c r="W510" i="1"/>
  <c r="AD510" i="1"/>
  <c r="AE510" i="1"/>
  <c r="AI510" i="1"/>
  <c r="AJ510" i="1"/>
  <c r="AQ510" i="1"/>
  <c r="Q511" i="1"/>
  <c r="U511" i="1"/>
  <c r="W511" i="1"/>
  <c r="AD511" i="1"/>
  <c r="AE511" i="1"/>
  <c r="AI511" i="1"/>
  <c r="AJ511" i="1"/>
  <c r="AQ511" i="1"/>
  <c r="Q512" i="1"/>
  <c r="U512" i="1"/>
  <c r="W512" i="1"/>
  <c r="AD512" i="1"/>
  <c r="AE512" i="1"/>
  <c r="AI512" i="1"/>
  <c r="AJ512" i="1"/>
  <c r="AQ512" i="1"/>
  <c r="Q513" i="1"/>
  <c r="U513" i="1"/>
  <c r="W513" i="1"/>
  <c r="AD513" i="1"/>
  <c r="AE513" i="1"/>
  <c r="AI513" i="1"/>
  <c r="AJ513" i="1"/>
  <c r="AQ513" i="1"/>
  <c r="Q514" i="1"/>
  <c r="U514" i="1"/>
  <c r="W514" i="1"/>
  <c r="AD514" i="1"/>
  <c r="AE514" i="1"/>
  <c r="AI514" i="1"/>
  <c r="AJ514" i="1"/>
  <c r="AQ514" i="1"/>
  <c r="Q515" i="1"/>
  <c r="U515" i="1"/>
  <c r="W515" i="1"/>
  <c r="AD515" i="1"/>
  <c r="AE515" i="1"/>
  <c r="AI515" i="1"/>
  <c r="AJ515" i="1"/>
  <c r="AQ515" i="1"/>
  <c r="Q516" i="1"/>
  <c r="U516" i="1"/>
  <c r="W516" i="1"/>
  <c r="AD516" i="1"/>
  <c r="AE516" i="1"/>
  <c r="AI516" i="1"/>
  <c r="AJ516" i="1"/>
  <c r="AQ516" i="1"/>
  <c r="Q517" i="1"/>
  <c r="U517" i="1"/>
  <c r="W517" i="1"/>
  <c r="AD517" i="1"/>
  <c r="AE517" i="1"/>
  <c r="AI517" i="1"/>
  <c r="AJ517" i="1"/>
  <c r="AQ517" i="1"/>
  <c r="Q518" i="1"/>
  <c r="U518" i="1"/>
  <c r="W518" i="1"/>
  <c r="AD518" i="1"/>
  <c r="AE518" i="1"/>
  <c r="AI518" i="1"/>
  <c r="AJ518" i="1"/>
  <c r="AQ518" i="1"/>
  <c r="Q519" i="1"/>
  <c r="U519" i="1"/>
  <c r="W519" i="1"/>
  <c r="AD519" i="1"/>
  <c r="AE519" i="1"/>
  <c r="AI519" i="1"/>
  <c r="AJ519" i="1"/>
  <c r="AQ519" i="1"/>
  <c r="Q520" i="1"/>
  <c r="U520" i="1"/>
  <c r="W520" i="1"/>
  <c r="AD520" i="1"/>
  <c r="AE520" i="1"/>
  <c r="AI520" i="1"/>
  <c r="AJ520" i="1"/>
  <c r="AQ520" i="1"/>
  <c r="Q521" i="1"/>
  <c r="U521" i="1"/>
  <c r="W521" i="1"/>
  <c r="AD521" i="1"/>
  <c r="AE521" i="1"/>
  <c r="AI521" i="1"/>
  <c r="AJ521" i="1"/>
  <c r="AQ521" i="1"/>
  <c r="Q522" i="1"/>
  <c r="U522" i="1"/>
  <c r="W522" i="1"/>
  <c r="AD522" i="1"/>
  <c r="AE522" i="1"/>
  <c r="AI522" i="1"/>
  <c r="AJ522" i="1"/>
  <c r="AQ522" i="1"/>
  <c r="Q523" i="1"/>
  <c r="U523" i="1"/>
  <c r="W523" i="1"/>
  <c r="AD523" i="1"/>
  <c r="AE523" i="1"/>
  <c r="AI523" i="1"/>
  <c r="AJ523" i="1"/>
  <c r="AQ523" i="1"/>
  <c r="Q524" i="1"/>
  <c r="U524" i="1"/>
  <c r="W524" i="1"/>
  <c r="AD524" i="1"/>
  <c r="AE524" i="1"/>
  <c r="AI524" i="1"/>
  <c r="AJ524" i="1"/>
  <c r="AQ524" i="1"/>
  <c r="Q525" i="1"/>
  <c r="U525" i="1"/>
  <c r="W525" i="1"/>
  <c r="AD525" i="1"/>
  <c r="AE525" i="1"/>
  <c r="AI525" i="1"/>
  <c r="AJ525" i="1"/>
  <c r="AQ525" i="1"/>
  <c r="Q526" i="1"/>
  <c r="U526" i="1"/>
  <c r="W526" i="1"/>
  <c r="AD526" i="1"/>
  <c r="AE526" i="1"/>
  <c r="AI526" i="1"/>
  <c r="AJ526" i="1"/>
  <c r="AQ526" i="1"/>
  <c r="Q527" i="1"/>
  <c r="U527" i="1"/>
  <c r="W527" i="1"/>
  <c r="AD527" i="1"/>
  <c r="AE527" i="1"/>
  <c r="AI527" i="1"/>
  <c r="AJ527" i="1"/>
  <c r="AQ527" i="1"/>
  <c r="Q528" i="1"/>
  <c r="U528" i="1"/>
  <c r="W528" i="1"/>
  <c r="AD528" i="1"/>
  <c r="AE528" i="1"/>
  <c r="AI528" i="1"/>
  <c r="AJ528" i="1"/>
  <c r="AQ528" i="1"/>
  <c r="Q529" i="1"/>
  <c r="U529" i="1"/>
  <c r="W529" i="1"/>
  <c r="AD529" i="1"/>
  <c r="AE529" i="1"/>
  <c r="AI529" i="1"/>
  <c r="AJ529" i="1"/>
  <c r="AQ529" i="1"/>
  <c r="Q530" i="1"/>
  <c r="U530" i="1"/>
  <c r="W530" i="1"/>
  <c r="AD530" i="1"/>
  <c r="AE530" i="1"/>
  <c r="AI530" i="1"/>
  <c r="AJ530" i="1"/>
  <c r="AQ530" i="1"/>
  <c r="Q531" i="1"/>
  <c r="U531" i="1"/>
  <c r="W531" i="1"/>
  <c r="AD531" i="1"/>
  <c r="AE531" i="1"/>
  <c r="AI531" i="1"/>
  <c r="AJ531" i="1"/>
  <c r="AQ531" i="1"/>
  <c r="Q532" i="1"/>
  <c r="U532" i="1"/>
  <c r="W532" i="1"/>
  <c r="AD532" i="1"/>
  <c r="AE532" i="1"/>
  <c r="AI532" i="1"/>
  <c r="AJ532" i="1"/>
  <c r="AQ532" i="1"/>
  <c r="Q533" i="1"/>
  <c r="U533" i="1"/>
  <c r="W533" i="1"/>
  <c r="AD533" i="1"/>
  <c r="AE533" i="1"/>
  <c r="AI533" i="1"/>
  <c r="AJ533" i="1"/>
  <c r="AQ533" i="1"/>
  <c r="Q534" i="1"/>
  <c r="U534" i="1"/>
  <c r="W534" i="1"/>
  <c r="AD534" i="1"/>
  <c r="AE534" i="1"/>
  <c r="AI534" i="1"/>
  <c r="AJ534" i="1"/>
  <c r="AQ534" i="1"/>
  <c r="Q535" i="1"/>
  <c r="U535" i="1"/>
  <c r="W535" i="1"/>
  <c r="AD535" i="1"/>
  <c r="AE535" i="1"/>
  <c r="AI535" i="1"/>
  <c r="AJ535" i="1"/>
  <c r="AQ535" i="1"/>
  <c r="Q536" i="1"/>
  <c r="U536" i="1"/>
  <c r="W536" i="1"/>
  <c r="AD536" i="1"/>
  <c r="AE536" i="1"/>
  <c r="AI536" i="1"/>
  <c r="AJ536" i="1"/>
  <c r="AQ536" i="1"/>
  <c r="Q537" i="1"/>
  <c r="U537" i="1"/>
  <c r="W537" i="1"/>
  <c r="AD537" i="1"/>
  <c r="AE537" i="1"/>
  <c r="AI537" i="1"/>
  <c r="AJ537" i="1"/>
  <c r="AQ537" i="1"/>
  <c r="Q538" i="1"/>
  <c r="U538" i="1"/>
  <c r="W538" i="1"/>
  <c r="AD538" i="1"/>
  <c r="AE538" i="1"/>
  <c r="AI538" i="1"/>
  <c r="AJ538" i="1"/>
  <c r="AQ538" i="1"/>
  <c r="Q539" i="1"/>
  <c r="U539" i="1"/>
  <c r="W539" i="1"/>
  <c r="AD539" i="1"/>
  <c r="AE539" i="1"/>
  <c r="AI539" i="1"/>
  <c r="AJ539" i="1"/>
  <c r="AQ539" i="1"/>
  <c r="Q540" i="1"/>
  <c r="U540" i="1"/>
  <c r="W540" i="1"/>
  <c r="AD540" i="1"/>
  <c r="AE540" i="1"/>
  <c r="AI540" i="1"/>
  <c r="AJ540" i="1"/>
  <c r="AQ540" i="1"/>
  <c r="Q541" i="1"/>
  <c r="U541" i="1"/>
  <c r="W541" i="1"/>
  <c r="AD541" i="1"/>
  <c r="AE541" i="1"/>
  <c r="AI541" i="1"/>
  <c r="AJ541" i="1"/>
  <c r="AQ541" i="1"/>
  <c r="Q542" i="1"/>
  <c r="U542" i="1"/>
  <c r="W542" i="1"/>
  <c r="AD542" i="1"/>
  <c r="AE542" i="1"/>
  <c r="AI542" i="1"/>
  <c r="AJ542" i="1"/>
  <c r="AQ542" i="1"/>
  <c r="Q543" i="1"/>
  <c r="U543" i="1"/>
  <c r="W543" i="1"/>
  <c r="AD543" i="1"/>
  <c r="AE543" i="1"/>
  <c r="AI543" i="1"/>
  <c r="AJ543" i="1"/>
  <c r="AQ543" i="1"/>
  <c r="Q544" i="1"/>
  <c r="U544" i="1"/>
  <c r="W544" i="1"/>
  <c r="AD544" i="1"/>
  <c r="AE544" i="1"/>
  <c r="AI544" i="1"/>
  <c r="AJ544" i="1"/>
  <c r="AQ544" i="1"/>
  <c r="Q545" i="1"/>
  <c r="U545" i="1"/>
  <c r="W545" i="1"/>
  <c r="AD545" i="1"/>
  <c r="AE545" i="1"/>
  <c r="AI545" i="1"/>
  <c r="AJ545" i="1"/>
  <c r="AQ545" i="1"/>
  <c r="Q546" i="1"/>
  <c r="U546" i="1"/>
  <c r="W546" i="1"/>
  <c r="AD546" i="1"/>
  <c r="AE546" i="1"/>
  <c r="AI546" i="1"/>
  <c r="AJ546" i="1"/>
  <c r="AQ546" i="1"/>
  <c r="Q547" i="1"/>
  <c r="U547" i="1"/>
  <c r="W547" i="1"/>
  <c r="AD547" i="1"/>
  <c r="AE547" i="1"/>
  <c r="AI547" i="1"/>
  <c r="AJ547" i="1"/>
  <c r="AQ547" i="1"/>
  <c r="Q548" i="1"/>
  <c r="U548" i="1"/>
  <c r="W548" i="1"/>
  <c r="AD548" i="1"/>
  <c r="AE548" i="1"/>
  <c r="AI548" i="1"/>
  <c r="AJ548" i="1"/>
  <c r="AQ548" i="1"/>
  <c r="Q549" i="1"/>
  <c r="U549" i="1"/>
  <c r="W549" i="1"/>
  <c r="AD549" i="1"/>
  <c r="AE549" i="1"/>
  <c r="AI549" i="1"/>
  <c r="AJ549" i="1"/>
  <c r="AQ549" i="1"/>
  <c r="Q550" i="1"/>
  <c r="U550" i="1"/>
  <c r="W550" i="1"/>
  <c r="AD550" i="1"/>
  <c r="AE550" i="1"/>
  <c r="AI550" i="1"/>
  <c r="AJ550" i="1"/>
  <c r="AQ550" i="1"/>
  <c r="Q551" i="1"/>
  <c r="U551" i="1"/>
  <c r="W551" i="1"/>
  <c r="AD551" i="1"/>
  <c r="AE551" i="1"/>
  <c r="AI551" i="1"/>
  <c r="AJ551" i="1"/>
  <c r="AQ551" i="1"/>
  <c r="Q552" i="1"/>
  <c r="U552" i="1"/>
  <c r="W552" i="1"/>
  <c r="AD552" i="1"/>
  <c r="AE552" i="1"/>
  <c r="AI552" i="1"/>
  <c r="AJ552" i="1"/>
  <c r="AQ552" i="1"/>
  <c r="Q553" i="1"/>
  <c r="U553" i="1"/>
  <c r="W553" i="1"/>
  <c r="AD553" i="1"/>
  <c r="AE553" i="1"/>
  <c r="AI553" i="1"/>
  <c r="AJ553" i="1"/>
  <c r="AQ553" i="1"/>
  <c r="Q554" i="1"/>
  <c r="U554" i="1"/>
  <c r="W554" i="1"/>
  <c r="AD554" i="1"/>
  <c r="AE554" i="1"/>
  <c r="AI554" i="1"/>
  <c r="AJ554" i="1"/>
  <c r="AQ554" i="1"/>
  <c r="Q555" i="1"/>
  <c r="U555" i="1"/>
  <c r="W555" i="1"/>
  <c r="AD555" i="1"/>
  <c r="AE555" i="1"/>
  <c r="AI555" i="1"/>
  <c r="AJ555" i="1"/>
  <c r="AQ555" i="1"/>
  <c r="Q556" i="1"/>
  <c r="U556" i="1"/>
  <c r="W556" i="1"/>
  <c r="AD556" i="1"/>
  <c r="AE556" i="1"/>
  <c r="AI556" i="1"/>
  <c r="AJ556" i="1"/>
  <c r="AQ556" i="1"/>
  <c r="Q557" i="1"/>
  <c r="U557" i="1"/>
  <c r="W557" i="1"/>
  <c r="AD557" i="1"/>
  <c r="AE557" i="1"/>
  <c r="AI557" i="1"/>
  <c r="AJ557" i="1"/>
  <c r="AQ557" i="1"/>
  <c r="Q558" i="1"/>
  <c r="U558" i="1"/>
  <c r="W558" i="1"/>
  <c r="AD558" i="1"/>
  <c r="AE558" i="1"/>
  <c r="AI558" i="1"/>
  <c r="AJ558" i="1"/>
  <c r="AQ558" i="1"/>
  <c r="Q559" i="1"/>
  <c r="U559" i="1"/>
  <c r="W559" i="1"/>
  <c r="AD559" i="1"/>
  <c r="AE559" i="1"/>
  <c r="AI559" i="1"/>
  <c r="AJ559" i="1"/>
  <c r="AQ559" i="1"/>
  <c r="Q560" i="1"/>
  <c r="U560" i="1"/>
  <c r="W560" i="1"/>
  <c r="AD560" i="1"/>
  <c r="AE560" i="1"/>
  <c r="AI560" i="1"/>
  <c r="AJ560" i="1"/>
  <c r="AQ560" i="1"/>
  <c r="Q561" i="1"/>
  <c r="U561" i="1"/>
  <c r="W561" i="1"/>
  <c r="AD561" i="1"/>
  <c r="AE561" i="1"/>
  <c r="AI561" i="1"/>
  <c r="AJ561" i="1"/>
  <c r="AQ561" i="1"/>
  <c r="Q562" i="1"/>
  <c r="U562" i="1"/>
  <c r="W562" i="1"/>
  <c r="AD562" i="1"/>
  <c r="AE562" i="1"/>
  <c r="AI562" i="1"/>
  <c r="AJ562" i="1"/>
  <c r="AQ562" i="1"/>
  <c r="Q563" i="1"/>
  <c r="U563" i="1"/>
  <c r="W563" i="1"/>
  <c r="AD563" i="1"/>
  <c r="AE563" i="1"/>
  <c r="AI563" i="1"/>
  <c r="AJ563" i="1"/>
  <c r="AQ563" i="1"/>
  <c r="Q564" i="1"/>
  <c r="U564" i="1"/>
  <c r="W564" i="1"/>
  <c r="AD564" i="1"/>
  <c r="AE564" i="1"/>
  <c r="AI564" i="1"/>
  <c r="AJ564" i="1"/>
  <c r="AQ564" i="1"/>
  <c r="Q565" i="1"/>
  <c r="U565" i="1"/>
  <c r="W565" i="1"/>
  <c r="AD565" i="1"/>
  <c r="AE565" i="1"/>
  <c r="AI565" i="1"/>
  <c r="AJ565" i="1"/>
  <c r="AQ565" i="1"/>
  <c r="Q566" i="1"/>
  <c r="U566" i="1"/>
  <c r="W566" i="1"/>
  <c r="AD566" i="1"/>
  <c r="AE566" i="1"/>
  <c r="AI566" i="1"/>
  <c r="AJ566" i="1"/>
  <c r="AQ566" i="1"/>
  <c r="Q567" i="1"/>
  <c r="U567" i="1"/>
  <c r="W567" i="1"/>
  <c r="AD567" i="1"/>
  <c r="AE567" i="1"/>
  <c r="AI567" i="1"/>
  <c r="AJ567" i="1"/>
  <c r="AQ567" i="1"/>
  <c r="Q568" i="1"/>
  <c r="U568" i="1"/>
  <c r="W568" i="1"/>
  <c r="AD568" i="1"/>
  <c r="AE568" i="1"/>
  <c r="AI568" i="1"/>
  <c r="AJ568" i="1"/>
  <c r="AQ568" i="1"/>
  <c r="Q569" i="1"/>
  <c r="U569" i="1"/>
  <c r="W569" i="1"/>
  <c r="AD569" i="1"/>
  <c r="AE569" i="1"/>
  <c r="AI569" i="1"/>
  <c r="AJ569" i="1"/>
  <c r="AQ569" i="1"/>
  <c r="Q570" i="1"/>
  <c r="U570" i="1"/>
  <c r="W570" i="1"/>
  <c r="AD570" i="1"/>
  <c r="AE570" i="1"/>
  <c r="AI570" i="1"/>
  <c r="AJ570" i="1"/>
  <c r="AQ570" i="1"/>
  <c r="Q571" i="1"/>
  <c r="U571" i="1"/>
  <c r="W571" i="1"/>
  <c r="AD571" i="1"/>
  <c r="AE571" i="1"/>
  <c r="AI571" i="1"/>
  <c r="AJ571" i="1"/>
  <c r="AQ571" i="1"/>
  <c r="Q572" i="1"/>
  <c r="U572" i="1"/>
  <c r="W572" i="1"/>
  <c r="AD572" i="1"/>
  <c r="AE572" i="1"/>
  <c r="AI572" i="1"/>
  <c r="AJ572" i="1"/>
  <c r="AQ572" i="1"/>
  <c r="Q573" i="1"/>
  <c r="U573" i="1"/>
  <c r="W573" i="1"/>
  <c r="AD573" i="1"/>
  <c r="AE573" i="1"/>
  <c r="AI573" i="1"/>
  <c r="AJ573" i="1"/>
  <c r="AQ573" i="1"/>
  <c r="Q574" i="1"/>
  <c r="U574" i="1"/>
  <c r="W574" i="1"/>
  <c r="AD574" i="1"/>
  <c r="AE574" i="1"/>
  <c r="AI574" i="1"/>
  <c r="AJ574" i="1"/>
  <c r="AQ574" i="1"/>
  <c r="Q575" i="1"/>
  <c r="U575" i="1"/>
  <c r="W575" i="1"/>
  <c r="AD575" i="1"/>
  <c r="AE575" i="1"/>
  <c r="AI575" i="1"/>
  <c r="AJ575" i="1"/>
  <c r="AQ575" i="1"/>
  <c r="Q576" i="1"/>
  <c r="U576" i="1"/>
  <c r="W576" i="1"/>
  <c r="AD576" i="1"/>
  <c r="AE576" i="1"/>
  <c r="AI576" i="1"/>
  <c r="AJ576" i="1"/>
  <c r="AQ576" i="1"/>
  <c r="Q577" i="1"/>
  <c r="U577" i="1"/>
  <c r="W577" i="1"/>
  <c r="AD577" i="1"/>
  <c r="AE577" i="1"/>
  <c r="AI577" i="1"/>
  <c r="AJ577" i="1"/>
  <c r="AQ577" i="1"/>
  <c r="Q578" i="1"/>
  <c r="U578" i="1"/>
  <c r="W578" i="1"/>
  <c r="AD578" i="1"/>
  <c r="AE578" i="1"/>
  <c r="AI578" i="1"/>
  <c r="AJ578" i="1"/>
  <c r="AQ578" i="1"/>
  <c r="Q579" i="1"/>
  <c r="U579" i="1"/>
  <c r="W579" i="1"/>
  <c r="AD579" i="1"/>
  <c r="AE579" i="1"/>
  <c r="AI579" i="1"/>
  <c r="AJ579" i="1"/>
  <c r="AQ579" i="1"/>
  <c r="Q580" i="1"/>
  <c r="U580" i="1"/>
  <c r="W580" i="1"/>
  <c r="AD580" i="1"/>
  <c r="AE580" i="1"/>
  <c r="AI580" i="1"/>
  <c r="AJ580" i="1"/>
  <c r="AQ580" i="1"/>
  <c r="Q581" i="1"/>
  <c r="U581" i="1"/>
  <c r="W581" i="1"/>
  <c r="AD581" i="1"/>
  <c r="AE581" i="1"/>
  <c r="AI581" i="1"/>
  <c r="AJ581" i="1"/>
  <c r="AQ581" i="1"/>
  <c r="Q582" i="1"/>
  <c r="U582" i="1"/>
  <c r="W582" i="1"/>
  <c r="AD582" i="1"/>
  <c r="AE582" i="1"/>
  <c r="AI582" i="1"/>
  <c r="AJ582" i="1"/>
  <c r="AQ582" i="1"/>
  <c r="Q583" i="1"/>
  <c r="U583" i="1"/>
  <c r="W583" i="1"/>
  <c r="AD583" i="1"/>
  <c r="AE583" i="1"/>
  <c r="AI583" i="1"/>
  <c r="AJ583" i="1"/>
  <c r="AQ583" i="1"/>
  <c r="Q584" i="1"/>
  <c r="U584" i="1"/>
  <c r="W584" i="1"/>
  <c r="AD584" i="1"/>
  <c r="AE584" i="1"/>
  <c r="AI584" i="1"/>
  <c r="AJ584" i="1"/>
  <c r="AQ584" i="1"/>
  <c r="Q585" i="1"/>
  <c r="U585" i="1"/>
  <c r="W585" i="1"/>
  <c r="AD585" i="1"/>
  <c r="AE585" i="1"/>
  <c r="AI585" i="1"/>
  <c r="AJ585" i="1"/>
  <c r="AQ585" i="1"/>
  <c r="Q586" i="1"/>
  <c r="U586" i="1"/>
  <c r="W586" i="1"/>
  <c r="AD586" i="1"/>
  <c r="AE586" i="1"/>
  <c r="AI586" i="1"/>
  <c r="AJ586" i="1"/>
  <c r="AQ586" i="1"/>
  <c r="Q587" i="1"/>
  <c r="U587" i="1"/>
  <c r="W587" i="1"/>
  <c r="AD587" i="1"/>
  <c r="AE587" i="1"/>
  <c r="AI587" i="1"/>
  <c r="AJ587" i="1"/>
  <c r="AQ587" i="1"/>
  <c r="Q588" i="1"/>
  <c r="U588" i="1"/>
  <c r="W588" i="1"/>
  <c r="AD588" i="1"/>
  <c r="AE588" i="1"/>
  <c r="AI588" i="1"/>
  <c r="AJ588" i="1"/>
  <c r="AQ588" i="1"/>
  <c r="Q589" i="1"/>
  <c r="U589" i="1"/>
  <c r="W589" i="1"/>
  <c r="AD589" i="1"/>
  <c r="AE589" i="1"/>
  <c r="AI589" i="1"/>
  <c r="AJ589" i="1"/>
  <c r="AQ589" i="1"/>
  <c r="Q590" i="1"/>
  <c r="U590" i="1"/>
  <c r="W590" i="1"/>
  <c r="AD590" i="1"/>
  <c r="AE590" i="1"/>
  <c r="AI590" i="1"/>
  <c r="AJ590" i="1"/>
  <c r="AQ590" i="1"/>
  <c r="Q591" i="1"/>
  <c r="U591" i="1"/>
  <c r="W591" i="1"/>
  <c r="AD591" i="1"/>
  <c r="AE591" i="1"/>
  <c r="AI591" i="1"/>
  <c r="AJ591" i="1"/>
  <c r="AQ591" i="1"/>
  <c r="Q592" i="1"/>
  <c r="U592" i="1"/>
  <c r="W592" i="1"/>
  <c r="AD592" i="1"/>
  <c r="AE592" i="1"/>
  <c r="AI592" i="1"/>
  <c r="AJ592" i="1"/>
  <c r="AQ592" i="1"/>
  <c r="Q593" i="1"/>
  <c r="U593" i="1"/>
  <c r="W593" i="1"/>
  <c r="AD593" i="1"/>
  <c r="AE593" i="1"/>
  <c r="AI593" i="1"/>
  <c r="AJ593" i="1"/>
  <c r="AQ593" i="1"/>
  <c r="Q594" i="1"/>
  <c r="U594" i="1"/>
  <c r="W594" i="1"/>
  <c r="AD594" i="1"/>
  <c r="AE594" i="1"/>
  <c r="AI594" i="1"/>
  <c r="AJ594" i="1"/>
  <c r="AQ594" i="1"/>
  <c r="Q595" i="1"/>
  <c r="U595" i="1"/>
  <c r="W595" i="1"/>
  <c r="AD595" i="1"/>
  <c r="AE595" i="1"/>
  <c r="AI595" i="1"/>
  <c r="AJ595" i="1"/>
  <c r="AQ595" i="1"/>
  <c r="Q596" i="1"/>
  <c r="U596" i="1"/>
  <c r="W596" i="1"/>
  <c r="AD596" i="1"/>
  <c r="AE596" i="1"/>
  <c r="AI596" i="1"/>
  <c r="AJ596" i="1"/>
  <c r="AQ596" i="1"/>
  <c r="Q597" i="1"/>
  <c r="U597" i="1"/>
  <c r="W597" i="1"/>
  <c r="AD597" i="1"/>
  <c r="AE597" i="1"/>
  <c r="AI597" i="1"/>
  <c r="AJ597" i="1"/>
  <c r="AQ597" i="1"/>
  <c r="Q598" i="1"/>
  <c r="U598" i="1"/>
  <c r="W598" i="1"/>
  <c r="AD598" i="1"/>
  <c r="AE598" i="1"/>
  <c r="AI598" i="1"/>
  <c r="AJ598" i="1"/>
  <c r="AQ598" i="1"/>
  <c r="Q599" i="1"/>
  <c r="U599" i="1"/>
  <c r="W599" i="1"/>
  <c r="AD599" i="1"/>
  <c r="AE599" i="1"/>
  <c r="AI599" i="1"/>
  <c r="AJ599" i="1"/>
  <c r="AQ599" i="1"/>
  <c r="Q600" i="1"/>
  <c r="U600" i="1"/>
  <c r="W600" i="1"/>
  <c r="AD600" i="1"/>
  <c r="AE600" i="1"/>
  <c r="AI600" i="1"/>
  <c r="AJ600" i="1"/>
  <c r="AQ600" i="1"/>
  <c r="Q601" i="1"/>
  <c r="U601" i="1"/>
  <c r="W601" i="1"/>
  <c r="AD601" i="1"/>
  <c r="AE601" i="1"/>
  <c r="AI601" i="1"/>
  <c r="AJ601" i="1"/>
  <c r="AQ601" i="1"/>
  <c r="Q602" i="1"/>
  <c r="U602" i="1"/>
  <c r="W602" i="1"/>
  <c r="AD602" i="1"/>
  <c r="AE602" i="1"/>
  <c r="AI602" i="1"/>
  <c r="AJ602" i="1"/>
  <c r="AQ602" i="1"/>
  <c r="Q603" i="1"/>
  <c r="U603" i="1"/>
  <c r="W603" i="1"/>
  <c r="AD603" i="1"/>
  <c r="AE603" i="1"/>
  <c r="AI603" i="1"/>
  <c r="AJ603" i="1"/>
  <c r="AQ603" i="1"/>
  <c r="Q604" i="1"/>
  <c r="U604" i="1"/>
  <c r="W604" i="1"/>
  <c r="AD604" i="1"/>
  <c r="AE604" i="1"/>
  <c r="AI604" i="1"/>
  <c r="AJ604" i="1"/>
  <c r="AQ604" i="1"/>
  <c r="Q605" i="1"/>
  <c r="U605" i="1"/>
  <c r="W605" i="1"/>
  <c r="AD605" i="1"/>
  <c r="AE605" i="1"/>
  <c r="AI605" i="1"/>
  <c r="AJ605" i="1"/>
  <c r="AQ605" i="1"/>
  <c r="Q606" i="1"/>
  <c r="U606" i="1"/>
  <c r="W606" i="1"/>
  <c r="AD606" i="1"/>
  <c r="AE606" i="1"/>
  <c r="AI606" i="1"/>
  <c r="AJ606" i="1"/>
  <c r="AQ606" i="1"/>
  <c r="Q607" i="1"/>
  <c r="U607" i="1"/>
  <c r="W607" i="1"/>
  <c r="AD607" i="1"/>
  <c r="AE607" i="1"/>
  <c r="AI607" i="1"/>
  <c r="AJ607" i="1"/>
  <c r="AQ607" i="1"/>
  <c r="Q608" i="1"/>
  <c r="U608" i="1"/>
  <c r="W608" i="1"/>
  <c r="AD608" i="1"/>
  <c r="AE608" i="1"/>
  <c r="AI608" i="1"/>
  <c r="AJ608" i="1"/>
  <c r="AQ608" i="1"/>
  <c r="Q609" i="1"/>
  <c r="U609" i="1"/>
  <c r="W609" i="1"/>
  <c r="AD609" i="1"/>
  <c r="AE609" i="1"/>
  <c r="AI609" i="1"/>
  <c r="AJ609" i="1"/>
  <c r="AQ609" i="1"/>
  <c r="Q610" i="1"/>
  <c r="U610" i="1"/>
  <c r="W610" i="1"/>
  <c r="AD610" i="1"/>
  <c r="AE610" i="1"/>
  <c r="AI610" i="1"/>
  <c r="AJ610" i="1"/>
  <c r="AQ610" i="1"/>
  <c r="Q611" i="1"/>
  <c r="U611" i="1"/>
  <c r="W611" i="1"/>
  <c r="AD611" i="1"/>
  <c r="AE611" i="1"/>
  <c r="AI611" i="1"/>
  <c r="AJ611" i="1"/>
  <c r="AQ611" i="1"/>
  <c r="Q612" i="1"/>
  <c r="U612" i="1"/>
  <c r="W612" i="1"/>
  <c r="AD612" i="1"/>
  <c r="AE612" i="1"/>
  <c r="AI612" i="1"/>
  <c r="AJ612" i="1"/>
  <c r="AQ612" i="1"/>
  <c r="Q613" i="1"/>
  <c r="U613" i="1"/>
  <c r="W613" i="1"/>
  <c r="AD613" i="1"/>
  <c r="AE613" i="1"/>
  <c r="AI613" i="1"/>
  <c r="AJ613" i="1"/>
  <c r="AQ613" i="1"/>
  <c r="Q614" i="1"/>
  <c r="U614" i="1"/>
  <c r="W614" i="1"/>
  <c r="AD614" i="1"/>
  <c r="AE614" i="1"/>
  <c r="AI614" i="1"/>
  <c r="AJ614" i="1"/>
  <c r="AQ614" i="1"/>
  <c r="Q615" i="1"/>
  <c r="U615" i="1"/>
  <c r="W615" i="1"/>
  <c r="AD615" i="1"/>
  <c r="AE615" i="1"/>
  <c r="AI615" i="1"/>
  <c r="AJ615" i="1"/>
  <c r="AQ615" i="1"/>
  <c r="Q616" i="1"/>
  <c r="U616" i="1"/>
  <c r="W616" i="1"/>
  <c r="AD616" i="1"/>
  <c r="AE616" i="1"/>
  <c r="AI616" i="1"/>
  <c r="AJ616" i="1"/>
  <c r="AQ616" i="1"/>
  <c r="Q617" i="1"/>
  <c r="U617" i="1"/>
  <c r="W617" i="1"/>
  <c r="AD617" i="1"/>
  <c r="AE617" i="1"/>
  <c r="AI617" i="1"/>
  <c r="AJ617" i="1"/>
  <c r="AQ617" i="1"/>
  <c r="Q618" i="1"/>
  <c r="U618" i="1"/>
  <c r="W618" i="1"/>
  <c r="AD618" i="1"/>
  <c r="AE618" i="1"/>
  <c r="AI618" i="1"/>
  <c r="AJ618" i="1"/>
  <c r="AQ618" i="1"/>
  <c r="Q619" i="1"/>
  <c r="U619" i="1"/>
  <c r="W619" i="1"/>
  <c r="AD619" i="1"/>
  <c r="AE619" i="1"/>
  <c r="AI619" i="1"/>
  <c r="AJ619" i="1"/>
  <c r="AQ619" i="1"/>
  <c r="Q620" i="1"/>
  <c r="U620" i="1"/>
  <c r="W620" i="1"/>
  <c r="AD620" i="1"/>
  <c r="AE620" i="1"/>
  <c r="AI620" i="1"/>
  <c r="AJ620" i="1"/>
  <c r="AQ620" i="1"/>
  <c r="Q621" i="1"/>
  <c r="U621" i="1"/>
  <c r="W621" i="1"/>
  <c r="AD621" i="1"/>
  <c r="AE621" i="1"/>
  <c r="AI621" i="1"/>
  <c r="AJ621" i="1"/>
  <c r="AQ621" i="1"/>
  <c r="Q622" i="1"/>
  <c r="U622" i="1"/>
  <c r="W622" i="1"/>
  <c r="AD622" i="1"/>
  <c r="AE622" i="1"/>
  <c r="AI622" i="1"/>
  <c r="AJ622" i="1"/>
  <c r="AQ622" i="1"/>
  <c r="Q623" i="1"/>
  <c r="U623" i="1"/>
  <c r="W623" i="1"/>
  <c r="AD623" i="1"/>
  <c r="AE623" i="1"/>
  <c r="AI623" i="1"/>
  <c r="AJ623" i="1"/>
  <c r="AQ623" i="1"/>
  <c r="Q624" i="1"/>
  <c r="U624" i="1"/>
  <c r="W624" i="1"/>
  <c r="AD624" i="1"/>
  <c r="AE624" i="1"/>
  <c r="AI624" i="1"/>
  <c r="AJ624" i="1"/>
  <c r="AQ624" i="1"/>
  <c r="Q625" i="1"/>
  <c r="U625" i="1"/>
  <c r="W625" i="1"/>
  <c r="AD625" i="1"/>
  <c r="AE625" i="1"/>
  <c r="AI625" i="1"/>
  <c r="AJ625" i="1"/>
  <c r="AQ625" i="1"/>
  <c r="Q626" i="1"/>
  <c r="U626" i="1"/>
  <c r="W626" i="1"/>
  <c r="AD626" i="1"/>
  <c r="AE626" i="1"/>
  <c r="AI626" i="1"/>
  <c r="AJ626" i="1"/>
  <c r="AQ626" i="1"/>
  <c r="Q627" i="1"/>
  <c r="U627" i="1"/>
  <c r="W627" i="1"/>
  <c r="AD627" i="1"/>
  <c r="AE627" i="1"/>
  <c r="AI627" i="1"/>
  <c r="AJ627" i="1"/>
  <c r="AQ627" i="1"/>
  <c r="Q628" i="1"/>
  <c r="U628" i="1"/>
  <c r="W628" i="1"/>
  <c r="AD628" i="1"/>
  <c r="AE628" i="1"/>
  <c r="AI628" i="1"/>
  <c r="AJ628" i="1"/>
  <c r="AQ628" i="1"/>
  <c r="Q629" i="1"/>
  <c r="U629" i="1"/>
  <c r="W629" i="1"/>
  <c r="AD629" i="1"/>
  <c r="AE629" i="1"/>
  <c r="AI629" i="1"/>
  <c r="AJ629" i="1"/>
  <c r="AQ629" i="1"/>
  <c r="Q630" i="1"/>
  <c r="U630" i="1"/>
  <c r="W630" i="1"/>
  <c r="AD630" i="1"/>
  <c r="AE630" i="1"/>
  <c r="AI630" i="1"/>
  <c r="AJ630" i="1"/>
  <c r="AQ630" i="1"/>
  <c r="Q631" i="1"/>
  <c r="U631" i="1"/>
  <c r="W631" i="1"/>
  <c r="AD631" i="1"/>
  <c r="AE631" i="1"/>
  <c r="AI631" i="1"/>
  <c r="AJ631" i="1"/>
  <c r="AQ631" i="1"/>
  <c r="Q632" i="1"/>
  <c r="U632" i="1"/>
  <c r="W632" i="1"/>
  <c r="AD632" i="1"/>
  <c r="AE632" i="1"/>
  <c r="AI632" i="1"/>
  <c r="AJ632" i="1"/>
  <c r="AQ632" i="1"/>
  <c r="Q633" i="1"/>
  <c r="U633" i="1"/>
  <c r="W633" i="1"/>
  <c r="AD633" i="1"/>
  <c r="AE633" i="1"/>
  <c r="AI633" i="1"/>
  <c r="AJ633" i="1"/>
  <c r="AQ633" i="1"/>
  <c r="Q634" i="1"/>
  <c r="U634" i="1"/>
  <c r="W634" i="1"/>
  <c r="AD634" i="1"/>
  <c r="AE634" i="1"/>
  <c r="AI634" i="1"/>
  <c r="AJ634" i="1"/>
  <c r="AQ634" i="1"/>
  <c r="Q635" i="1"/>
  <c r="U635" i="1"/>
  <c r="W635" i="1"/>
  <c r="AD635" i="1"/>
  <c r="AE635" i="1"/>
  <c r="AI635" i="1"/>
  <c r="AJ635" i="1"/>
  <c r="AQ635" i="1"/>
  <c r="Q636" i="1"/>
  <c r="U636" i="1"/>
  <c r="W636" i="1"/>
  <c r="AD636" i="1"/>
  <c r="AE636" i="1"/>
  <c r="AI636" i="1"/>
  <c r="AJ636" i="1"/>
  <c r="AQ636" i="1"/>
  <c r="Q637" i="1"/>
  <c r="U637" i="1"/>
  <c r="W637" i="1"/>
  <c r="AD637" i="1"/>
  <c r="AE637" i="1"/>
  <c r="AI637" i="1"/>
  <c r="AJ637" i="1"/>
  <c r="AQ637" i="1"/>
  <c r="Q638" i="1"/>
  <c r="U638" i="1"/>
  <c r="W638" i="1"/>
  <c r="AD638" i="1"/>
  <c r="AE638" i="1"/>
  <c r="AI638" i="1"/>
  <c r="AJ638" i="1"/>
  <c r="AQ638" i="1"/>
  <c r="Q639" i="1"/>
  <c r="U639" i="1"/>
  <c r="W639" i="1"/>
  <c r="AD639" i="1"/>
  <c r="AE639" i="1"/>
  <c r="AI639" i="1"/>
  <c r="AJ639" i="1"/>
  <c r="AQ639" i="1"/>
  <c r="Q640" i="1"/>
  <c r="U640" i="1"/>
  <c r="W640" i="1"/>
  <c r="AD640" i="1"/>
  <c r="AE640" i="1"/>
  <c r="AI640" i="1"/>
  <c r="AJ640" i="1"/>
  <c r="AQ640" i="1"/>
  <c r="Q641" i="1"/>
  <c r="U641" i="1"/>
  <c r="W641" i="1"/>
  <c r="AD641" i="1"/>
  <c r="AE641" i="1"/>
  <c r="AI641" i="1"/>
  <c r="AJ641" i="1"/>
  <c r="AQ641" i="1"/>
  <c r="Q642" i="1"/>
  <c r="U642" i="1"/>
  <c r="W642" i="1"/>
  <c r="AD642" i="1"/>
  <c r="AE642" i="1"/>
  <c r="AI642" i="1"/>
  <c r="AJ642" i="1"/>
  <c r="AQ642" i="1"/>
  <c r="Q643" i="1"/>
  <c r="U643" i="1"/>
  <c r="W643" i="1"/>
  <c r="AD643" i="1"/>
  <c r="AE643" i="1"/>
  <c r="AI643" i="1"/>
  <c r="AJ643" i="1"/>
  <c r="AQ643" i="1"/>
  <c r="Q644" i="1"/>
  <c r="U644" i="1"/>
  <c r="W644" i="1"/>
  <c r="AD644" i="1"/>
  <c r="AE644" i="1"/>
  <c r="AI644" i="1"/>
  <c r="AJ644" i="1"/>
  <c r="AQ644" i="1"/>
  <c r="Q645" i="1"/>
  <c r="U645" i="1"/>
  <c r="W645" i="1"/>
  <c r="AD645" i="1"/>
  <c r="AE645" i="1"/>
  <c r="AI645" i="1"/>
  <c r="AJ645" i="1"/>
  <c r="AQ645" i="1"/>
  <c r="Q646" i="1"/>
  <c r="U646" i="1"/>
  <c r="W646" i="1"/>
  <c r="AD646" i="1"/>
  <c r="AE646" i="1"/>
  <c r="AI646" i="1"/>
  <c r="AJ646" i="1"/>
  <c r="AQ646" i="1"/>
  <c r="Q647" i="1"/>
  <c r="U647" i="1"/>
  <c r="W647" i="1"/>
  <c r="AD647" i="1"/>
  <c r="AE647" i="1"/>
  <c r="AI647" i="1"/>
  <c r="AJ647" i="1"/>
  <c r="AQ647" i="1"/>
  <c r="Q648" i="1"/>
  <c r="U648" i="1"/>
  <c r="W648" i="1"/>
  <c r="AD648" i="1"/>
  <c r="AE648" i="1"/>
  <c r="AI648" i="1"/>
  <c r="AJ648" i="1"/>
  <c r="AQ648" i="1"/>
  <c r="Q649" i="1"/>
  <c r="U649" i="1"/>
  <c r="W649" i="1"/>
  <c r="AD649" i="1"/>
  <c r="AE649" i="1"/>
  <c r="AI649" i="1"/>
  <c r="AJ649" i="1"/>
  <c r="AQ649" i="1"/>
  <c r="Q650" i="1"/>
  <c r="U650" i="1"/>
  <c r="W650" i="1"/>
  <c r="AD650" i="1"/>
  <c r="AE650" i="1"/>
  <c r="AI650" i="1"/>
  <c r="AJ650" i="1"/>
  <c r="AQ650" i="1"/>
  <c r="Q651" i="1"/>
  <c r="U651" i="1"/>
  <c r="W651" i="1"/>
  <c r="AD651" i="1"/>
  <c r="AE651" i="1"/>
  <c r="AI651" i="1"/>
  <c r="AJ651" i="1"/>
  <c r="AQ651" i="1"/>
  <c r="Q652" i="1"/>
  <c r="U652" i="1"/>
  <c r="W652" i="1"/>
  <c r="AD652" i="1"/>
  <c r="AE652" i="1"/>
  <c r="AI652" i="1"/>
  <c r="AJ652" i="1"/>
  <c r="AQ652" i="1"/>
  <c r="Q653" i="1"/>
  <c r="U653" i="1"/>
  <c r="W653" i="1"/>
  <c r="AD653" i="1"/>
  <c r="AE653" i="1"/>
  <c r="AI653" i="1"/>
  <c r="AJ653" i="1"/>
  <c r="AQ653" i="1"/>
  <c r="Q654" i="1"/>
  <c r="U654" i="1"/>
  <c r="W654" i="1"/>
  <c r="AD654" i="1"/>
  <c r="AE654" i="1"/>
  <c r="AI654" i="1"/>
  <c r="AJ654" i="1"/>
  <c r="AQ654" i="1"/>
  <c r="Q655" i="1"/>
  <c r="U655" i="1"/>
  <c r="W655" i="1"/>
  <c r="AD655" i="1"/>
  <c r="AE655" i="1"/>
  <c r="AI655" i="1"/>
  <c r="AJ655" i="1"/>
  <c r="AQ655" i="1"/>
  <c r="Q656" i="1"/>
  <c r="U656" i="1"/>
  <c r="W656" i="1"/>
  <c r="AD656" i="1"/>
  <c r="AE656" i="1"/>
  <c r="AI656" i="1"/>
  <c r="AJ656" i="1"/>
  <c r="AQ656" i="1"/>
  <c r="Q657" i="1"/>
  <c r="U657" i="1"/>
  <c r="W657" i="1"/>
  <c r="AD657" i="1"/>
  <c r="AE657" i="1"/>
  <c r="AI657" i="1"/>
  <c r="AJ657" i="1"/>
  <c r="AQ657" i="1"/>
  <c r="Q658" i="1"/>
  <c r="U658" i="1"/>
  <c r="W658" i="1"/>
  <c r="AD658" i="1"/>
  <c r="AE658" i="1"/>
  <c r="AI658" i="1"/>
  <c r="AJ658" i="1"/>
  <c r="AQ658" i="1"/>
  <c r="Q659" i="1"/>
  <c r="U659" i="1"/>
  <c r="W659" i="1"/>
  <c r="AD659" i="1"/>
  <c r="AE659" i="1"/>
  <c r="AI659" i="1"/>
  <c r="AJ659" i="1"/>
  <c r="AQ659" i="1"/>
  <c r="Q660" i="1"/>
  <c r="U660" i="1"/>
  <c r="W660" i="1"/>
  <c r="AD660" i="1"/>
  <c r="AE660" i="1"/>
  <c r="AI660" i="1"/>
  <c r="AJ660" i="1"/>
  <c r="AQ660" i="1"/>
  <c r="Q661" i="1"/>
  <c r="U661" i="1"/>
  <c r="W661" i="1"/>
  <c r="AD661" i="1"/>
  <c r="AE661" i="1"/>
  <c r="AI661" i="1"/>
  <c r="AJ661" i="1"/>
  <c r="AQ661" i="1"/>
  <c r="Q662" i="1"/>
  <c r="U662" i="1"/>
  <c r="W662" i="1"/>
  <c r="AD662" i="1"/>
  <c r="AE662" i="1"/>
  <c r="AI662" i="1"/>
  <c r="AJ662" i="1"/>
  <c r="AQ662" i="1"/>
  <c r="Q663" i="1"/>
  <c r="U663" i="1"/>
  <c r="W663" i="1"/>
  <c r="AD663" i="1"/>
  <c r="AE663" i="1"/>
  <c r="AI663" i="1"/>
  <c r="AJ663" i="1"/>
  <c r="AQ663" i="1"/>
  <c r="Q664" i="1"/>
  <c r="U664" i="1"/>
  <c r="W664" i="1"/>
  <c r="AD664" i="1"/>
  <c r="AE664" i="1"/>
  <c r="AI664" i="1"/>
  <c r="AJ664" i="1"/>
  <c r="AQ664" i="1"/>
  <c r="Q665" i="1"/>
  <c r="U665" i="1"/>
  <c r="W665" i="1"/>
  <c r="AD665" i="1"/>
  <c r="AE665" i="1"/>
  <c r="AI665" i="1"/>
  <c r="AJ665" i="1"/>
  <c r="AQ665" i="1"/>
  <c r="Q666" i="1"/>
  <c r="U666" i="1"/>
  <c r="W666" i="1"/>
  <c r="AD666" i="1"/>
  <c r="AE666" i="1"/>
  <c r="AI666" i="1"/>
  <c r="AJ666" i="1"/>
  <c r="AQ666" i="1"/>
  <c r="Q667" i="1"/>
  <c r="U667" i="1"/>
  <c r="W667" i="1"/>
  <c r="AD667" i="1"/>
  <c r="AE667" i="1"/>
  <c r="AI667" i="1"/>
  <c r="AJ667" i="1"/>
  <c r="AQ667" i="1"/>
  <c r="Q668" i="1"/>
  <c r="U668" i="1"/>
  <c r="W668" i="1"/>
  <c r="AD668" i="1"/>
  <c r="AE668" i="1"/>
  <c r="AI668" i="1"/>
  <c r="AJ668" i="1"/>
  <c r="AQ668" i="1"/>
  <c r="Q669" i="1"/>
  <c r="U669" i="1"/>
  <c r="W669" i="1"/>
  <c r="AD669" i="1"/>
  <c r="AE669" i="1"/>
  <c r="AI669" i="1"/>
  <c r="AJ669" i="1"/>
  <c r="AQ669" i="1"/>
  <c r="Q670" i="1"/>
  <c r="U670" i="1"/>
  <c r="W670" i="1"/>
  <c r="AD670" i="1"/>
  <c r="AE670" i="1"/>
  <c r="AI670" i="1"/>
  <c r="AJ670" i="1"/>
  <c r="AQ670" i="1"/>
  <c r="Q671" i="1"/>
  <c r="U671" i="1"/>
  <c r="W671" i="1"/>
  <c r="AD671" i="1"/>
  <c r="AE671" i="1"/>
  <c r="AI671" i="1"/>
  <c r="AJ671" i="1"/>
  <c r="AQ671" i="1"/>
  <c r="Q672" i="1"/>
  <c r="U672" i="1"/>
  <c r="W672" i="1"/>
  <c r="AD672" i="1"/>
  <c r="AE672" i="1"/>
  <c r="AI672" i="1"/>
  <c r="AJ672" i="1"/>
  <c r="AQ672" i="1"/>
  <c r="Q673" i="1"/>
  <c r="U673" i="1"/>
  <c r="W673" i="1"/>
  <c r="AD673" i="1"/>
  <c r="AE673" i="1"/>
  <c r="AI673" i="1"/>
  <c r="AJ673" i="1"/>
  <c r="AQ673" i="1"/>
  <c r="Q674" i="1"/>
  <c r="U674" i="1"/>
  <c r="W674" i="1"/>
  <c r="AD674" i="1"/>
  <c r="AE674" i="1"/>
  <c r="AI674" i="1"/>
  <c r="AJ674" i="1"/>
  <c r="AQ674" i="1"/>
  <c r="Q675" i="1"/>
  <c r="U675" i="1"/>
  <c r="W675" i="1"/>
  <c r="AD675" i="1"/>
  <c r="AE675" i="1"/>
  <c r="AI675" i="1"/>
  <c r="AJ675" i="1"/>
  <c r="AQ675" i="1"/>
  <c r="Q676" i="1"/>
  <c r="U676" i="1"/>
  <c r="W676" i="1"/>
  <c r="AD676" i="1"/>
  <c r="AE676" i="1"/>
  <c r="AI676" i="1"/>
  <c r="AJ676" i="1"/>
  <c r="AQ676" i="1"/>
  <c r="Q677" i="1"/>
  <c r="U677" i="1"/>
  <c r="W677" i="1"/>
  <c r="AD677" i="1"/>
  <c r="AE677" i="1"/>
  <c r="AI677" i="1"/>
  <c r="AJ677" i="1"/>
  <c r="AQ677" i="1"/>
  <c r="Q678" i="1"/>
  <c r="U678" i="1"/>
  <c r="W678" i="1"/>
  <c r="AD678" i="1"/>
  <c r="AE678" i="1"/>
  <c r="AI678" i="1"/>
  <c r="AJ678" i="1"/>
  <c r="AQ678" i="1"/>
  <c r="Q679" i="1"/>
  <c r="U679" i="1"/>
  <c r="W679" i="1"/>
  <c r="AD679" i="1"/>
  <c r="AE679" i="1"/>
  <c r="AI679" i="1"/>
  <c r="AJ679" i="1"/>
  <c r="AQ679" i="1"/>
  <c r="Q680" i="1"/>
  <c r="U680" i="1"/>
  <c r="W680" i="1"/>
  <c r="AD680" i="1"/>
  <c r="AE680" i="1"/>
  <c r="AI680" i="1"/>
  <c r="AJ680" i="1"/>
  <c r="AQ680" i="1"/>
  <c r="Q681" i="1"/>
  <c r="U681" i="1"/>
  <c r="W681" i="1"/>
  <c r="AD681" i="1"/>
  <c r="AE681" i="1"/>
  <c r="AI681" i="1"/>
  <c r="AJ681" i="1"/>
  <c r="AQ681" i="1"/>
  <c r="Q682" i="1"/>
  <c r="U682" i="1"/>
  <c r="W682" i="1"/>
  <c r="AD682" i="1"/>
  <c r="AE682" i="1"/>
  <c r="AI682" i="1"/>
  <c r="AJ682" i="1"/>
  <c r="AQ682" i="1"/>
  <c r="Q683" i="1"/>
  <c r="U683" i="1"/>
  <c r="W683" i="1"/>
  <c r="AD683" i="1"/>
  <c r="AE683" i="1"/>
  <c r="AI683" i="1"/>
  <c r="AJ683" i="1"/>
  <c r="AQ683" i="1"/>
  <c r="Q684" i="1"/>
  <c r="U684" i="1"/>
  <c r="W684" i="1"/>
  <c r="AD684" i="1"/>
  <c r="AE684" i="1"/>
  <c r="AI684" i="1"/>
  <c r="AJ684" i="1"/>
  <c r="AQ684" i="1"/>
  <c r="Q685" i="1"/>
  <c r="U685" i="1"/>
  <c r="W685" i="1"/>
  <c r="AD685" i="1"/>
  <c r="AE685" i="1"/>
  <c r="AI685" i="1"/>
  <c r="AJ685" i="1"/>
  <c r="AQ685" i="1"/>
  <c r="Q686" i="1"/>
  <c r="U686" i="1"/>
  <c r="W686" i="1"/>
  <c r="AD686" i="1"/>
  <c r="AE686" i="1"/>
  <c r="AI686" i="1"/>
  <c r="AJ686" i="1"/>
  <c r="AQ686" i="1"/>
  <c r="Q687" i="1"/>
  <c r="U687" i="1"/>
  <c r="W687" i="1"/>
  <c r="AD687" i="1"/>
  <c r="AE687" i="1"/>
  <c r="AI687" i="1"/>
  <c r="AJ687" i="1"/>
  <c r="AQ687" i="1"/>
  <c r="Q688" i="1"/>
  <c r="U688" i="1"/>
  <c r="W688" i="1"/>
  <c r="AD688" i="1"/>
  <c r="AE688" i="1"/>
  <c r="AI688" i="1"/>
  <c r="AJ688" i="1"/>
  <c r="AQ688" i="1"/>
  <c r="Q689" i="1"/>
  <c r="U689" i="1"/>
  <c r="W689" i="1"/>
  <c r="AD689" i="1"/>
  <c r="AE689" i="1"/>
  <c r="AI689" i="1"/>
  <c r="AJ689" i="1"/>
  <c r="AQ689" i="1"/>
  <c r="Q690" i="1"/>
  <c r="U690" i="1"/>
  <c r="W690" i="1"/>
  <c r="AD690" i="1"/>
  <c r="AE690" i="1"/>
  <c r="AI690" i="1"/>
  <c r="AJ690" i="1"/>
  <c r="AQ690" i="1"/>
  <c r="Q691" i="1"/>
  <c r="U691" i="1"/>
  <c r="W691" i="1"/>
  <c r="AD691" i="1"/>
  <c r="AE691" i="1"/>
  <c r="AI691" i="1"/>
  <c r="AJ691" i="1"/>
  <c r="AQ691" i="1"/>
  <c r="Q692" i="1"/>
  <c r="U692" i="1"/>
  <c r="W692" i="1"/>
  <c r="AD692" i="1"/>
  <c r="AE692" i="1"/>
  <c r="AI692" i="1"/>
  <c r="AJ692" i="1"/>
  <c r="AQ692" i="1"/>
  <c r="Q693" i="1"/>
  <c r="U693" i="1"/>
  <c r="W693" i="1"/>
  <c r="AD693" i="1"/>
  <c r="AE693" i="1"/>
  <c r="AI693" i="1"/>
  <c r="AJ693" i="1"/>
  <c r="AQ693" i="1"/>
  <c r="Q694" i="1"/>
  <c r="U694" i="1"/>
  <c r="W694" i="1"/>
  <c r="AD694" i="1"/>
  <c r="AE694" i="1"/>
  <c r="AI694" i="1"/>
  <c r="AJ694" i="1"/>
  <c r="AQ694" i="1"/>
  <c r="Q695" i="1"/>
  <c r="U695" i="1"/>
  <c r="W695" i="1"/>
  <c r="AD695" i="1"/>
  <c r="AE695" i="1"/>
  <c r="AI695" i="1"/>
  <c r="AJ695" i="1"/>
  <c r="AQ695" i="1"/>
  <c r="Q696" i="1"/>
  <c r="U696" i="1"/>
  <c r="W696" i="1"/>
  <c r="AD696" i="1"/>
  <c r="AE696" i="1"/>
  <c r="AI696" i="1"/>
  <c r="AJ696" i="1"/>
  <c r="AQ696" i="1"/>
  <c r="Q697" i="1"/>
  <c r="U697" i="1"/>
  <c r="W697" i="1"/>
  <c r="AD697" i="1"/>
  <c r="AE697" i="1"/>
  <c r="AI697" i="1"/>
  <c r="AJ697" i="1"/>
  <c r="AQ697" i="1"/>
  <c r="Q698" i="1"/>
  <c r="U698" i="1"/>
  <c r="W698" i="1"/>
  <c r="AD698" i="1"/>
  <c r="AE698" i="1"/>
  <c r="AI698" i="1"/>
  <c r="AJ698" i="1"/>
  <c r="AQ698" i="1"/>
  <c r="Q699" i="1"/>
  <c r="U699" i="1"/>
  <c r="W699" i="1"/>
  <c r="AD699" i="1"/>
  <c r="AE699" i="1"/>
  <c r="AI699" i="1"/>
  <c r="AJ699" i="1"/>
  <c r="AQ699" i="1"/>
  <c r="Q700" i="1"/>
  <c r="U700" i="1"/>
  <c r="W700" i="1"/>
  <c r="AD700" i="1"/>
  <c r="AE700" i="1"/>
  <c r="AI700" i="1"/>
  <c r="AJ700" i="1"/>
  <c r="AQ700" i="1"/>
  <c r="Q701" i="1"/>
  <c r="U701" i="1"/>
  <c r="W701" i="1"/>
  <c r="AD701" i="1"/>
  <c r="AE701" i="1"/>
  <c r="AI701" i="1"/>
  <c r="AJ701" i="1"/>
  <c r="AQ701" i="1"/>
  <c r="Q702" i="1"/>
  <c r="U702" i="1"/>
  <c r="W702" i="1"/>
  <c r="AD702" i="1"/>
  <c r="AE702" i="1"/>
  <c r="AI702" i="1"/>
  <c r="AJ702" i="1"/>
  <c r="AQ702" i="1"/>
  <c r="Q703" i="1"/>
  <c r="U703" i="1"/>
  <c r="W703" i="1"/>
  <c r="AD703" i="1"/>
  <c r="AE703" i="1"/>
  <c r="AI703" i="1"/>
  <c r="AJ703" i="1"/>
  <c r="AQ703" i="1"/>
  <c r="Q704" i="1"/>
  <c r="U704" i="1"/>
  <c r="W704" i="1"/>
  <c r="AD704" i="1"/>
  <c r="AE704" i="1"/>
  <c r="AI704" i="1"/>
  <c r="AJ704" i="1"/>
  <c r="AQ704" i="1"/>
  <c r="Q705" i="1"/>
  <c r="U705" i="1"/>
  <c r="W705" i="1"/>
  <c r="AD705" i="1"/>
  <c r="AE705" i="1"/>
  <c r="AI705" i="1"/>
  <c r="AJ705" i="1"/>
  <c r="AQ705" i="1"/>
  <c r="Q706" i="1"/>
  <c r="U706" i="1"/>
  <c r="W706" i="1"/>
  <c r="AD706" i="1"/>
  <c r="AE706" i="1"/>
  <c r="AI706" i="1"/>
  <c r="AJ706" i="1"/>
  <c r="AQ706" i="1"/>
  <c r="Q707" i="1"/>
  <c r="U707" i="1"/>
  <c r="W707" i="1"/>
  <c r="AD707" i="1"/>
  <c r="AE707" i="1"/>
  <c r="AI707" i="1"/>
  <c r="AJ707" i="1"/>
  <c r="AQ707" i="1"/>
  <c r="Q708" i="1"/>
  <c r="U708" i="1"/>
  <c r="W708" i="1"/>
  <c r="AD708" i="1"/>
  <c r="AE708" i="1"/>
  <c r="AI708" i="1"/>
  <c r="AJ708" i="1"/>
  <c r="AQ708" i="1"/>
  <c r="Q709" i="1"/>
  <c r="U709" i="1"/>
  <c r="W709" i="1"/>
  <c r="AD709" i="1"/>
  <c r="AE709" i="1"/>
  <c r="AI709" i="1"/>
  <c r="AJ709" i="1"/>
  <c r="AQ709" i="1"/>
  <c r="Q710" i="1"/>
  <c r="U710" i="1"/>
  <c r="W710" i="1"/>
  <c r="AD710" i="1"/>
  <c r="AE710" i="1"/>
  <c r="AI710" i="1"/>
  <c r="AJ710" i="1"/>
  <c r="AQ710" i="1"/>
  <c r="Q711" i="1"/>
  <c r="U711" i="1"/>
  <c r="W711" i="1"/>
  <c r="AD711" i="1"/>
  <c r="AE711" i="1"/>
  <c r="AI711" i="1"/>
  <c r="AJ711" i="1"/>
  <c r="AQ711" i="1"/>
  <c r="Q712" i="1"/>
  <c r="U712" i="1"/>
  <c r="W712" i="1"/>
  <c r="AD712" i="1"/>
  <c r="AE712" i="1"/>
  <c r="AI712" i="1"/>
  <c r="AJ712" i="1"/>
  <c r="AQ712" i="1"/>
  <c r="Q713" i="1"/>
  <c r="U713" i="1"/>
  <c r="W713" i="1"/>
  <c r="AD713" i="1"/>
  <c r="AE713" i="1"/>
  <c r="AI713" i="1"/>
  <c r="AJ713" i="1"/>
  <c r="AQ713" i="1"/>
  <c r="Q714" i="1"/>
  <c r="U714" i="1"/>
  <c r="W714" i="1"/>
  <c r="AD714" i="1"/>
  <c r="AE714" i="1"/>
  <c r="AI714" i="1"/>
  <c r="AJ714" i="1"/>
  <c r="AQ714" i="1"/>
  <c r="Q715" i="1"/>
  <c r="U715" i="1"/>
  <c r="W715" i="1"/>
  <c r="AD715" i="1"/>
  <c r="AE715" i="1"/>
  <c r="AI715" i="1"/>
  <c r="AJ715" i="1"/>
  <c r="AQ715" i="1"/>
  <c r="Q716" i="1"/>
  <c r="U716" i="1"/>
  <c r="W716" i="1"/>
  <c r="AD716" i="1"/>
  <c r="AE716" i="1"/>
  <c r="AI716" i="1"/>
  <c r="AJ716" i="1"/>
  <c r="AQ716" i="1"/>
  <c r="Q717" i="1"/>
  <c r="U717" i="1"/>
  <c r="W717" i="1"/>
  <c r="AD717" i="1"/>
  <c r="AE717" i="1"/>
  <c r="AI717" i="1"/>
  <c r="AJ717" i="1"/>
  <c r="AQ717" i="1"/>
  <c r="Q718" i="1"/>
  <c r="U718" i="1"/>
  <c r="W718" i="1"/>
  <c r="AD718" i="1"/>
  <c r="AE718" i="1"/>
  <c r="AI718" i="1"/>
  <c r="AJ718" i="1"/>
  <c r="AQ718" i="1"/>
  <c r="Q719" i="1"/>
  <c r="U719" i="1"/>
  <c r="W719" i="1"/>
  <c r="AD719" i="1"/>
  <c r="AE719" i="1"/>
  <c r="AI719" i="1"/>
  <c r="AJ719" i="1"/>
  <c r="AQ719" i="1"/>
  <c r="Q720" i="1"/>
  <c r="U720" i="1"/>
  <c r="W720" i="1"/>
  <c r="AD720" i="1"/>
  <c r="AE720" i="1"/>
  <c r="AI720" i="1"/>
  <c r="AJ720" i="1"/>
  <c r="AQ720" i="1"/>
  <c r="Q721" i="1"/>
  <c r="U721" i="1"/>
  <c r="W721" i="1"/>
  <c r="AD721" i="1"/>
  <c r="AE721" i="1"/>
  <c r="AI721" i="1"/>
  <c r="AJ721" i="1"/>
  <c r="AQ721" i="1"/>
  <c r="Q722" i="1"/>
  <c r="U722" i="1"/>
  <c r="W722" i="1"/>
  <c r="AD722" i="1"/>
  <c r="AE722" i="1"/>
  <c r="AI722" i="1"/>
  <c r="AJ722" i="1"/>
  <c r="AQ722" i="1"/>
  <c r="Q723" i="1"/>
  <c r="U723" i="1"/>
  <c r="W723" i="1"/>
  <c r="AD723" i="1"/>
  <c r="AE723" i="1"/>
  <c r="AI723" i="1"/>
  <c r="AJ723" i="1"/>
  <c r="AQ723" i="1"/>
  <c r="Q724" i="1"/>
  <c r="U724" i="1"/>
  <c r="W724" i="1"/>
  <c r="AD724" i="1"/>
  <c r="AE724" i="1"/>
  <c r="AI724" i="1"/>
  <c r="AJ724" i="1"/>
  <c r="AQ724" i="1"/>
  <c r="Q725" i="1"/>
  <c r="U725" i="1"/>
  <c r="W725" i="1"/>
  <c r="AD725" i="1"/>
  <c r="AE725" i="1"/>
  <c r="AI725" i="1"/>
  <c r="AJ725" i="1"/>
  <c r="AQ725" i="1"/>
  <c r="Q726" i="1"/>
  <c r="U726" i="1"/>
  <c r="W726" i="1"/>
  <c r="AD726" i="1"/>
  <c r="AE726" i="1"/>
  <c r="AI726" i="1"/>
  <c r="AJ726" i="1"/>
  <c r="AQ726" i="1"/>
  <c r="Q727" i="1"/>
  <c r="U727" i="1"/>
  <c r="W727" i="1"/>
  <c r="AD727" i="1"/>
  <c r="AE727" i="1"/>
  <c r="AI727" i="1"/>
  <c r="AJ727" i="1"/>
  <c r="AQ727" i="1"/>
  <c r="Q728" i="1"/>
  <c r="U728" i="1"/>
  <c r="W728" i="1"/>
  <c r="AD728" i="1"/>
  <c r="AE728" i="1"/>
  <c r="AI728" i="1"/>
  <c r="AJ728" i="1"/>
  <c r="AQ728" i="1"/>
  <c r="Q729" i="1"/>
  <c r="U729" i="1"/>
  <c r="W729" i="1"/>
  <c r="AD729" i="1"/>
  <c r="AE729" i="1"/>
  <c r="AI729" i="1"/>
  <c r="AJ729" i="1"/>
  <c r="AQ729" i="1"/>
  <c r="Q730" i="1"/>
  <c r="U730" i="1"/>
  <c r="W730" i="1"/>
  <c r="AD730" i="1"/>
  <c r="AE730" i="1"/>
  <c r="AI730" i="1"/>
  <c r="AJ730" i="1"/>
  <c r="AQ730" i="1"/>
  <c r="Q731" i="1"/>
  <c r="U731" i="1"/>
  <c r="W731" i="1"/>
  <c r="AD731" i="1"/>
  <c r="AE731" i="1"/>
  <c r="AI731" i="1"/>
  <c r="AJ731" i="1"/>
  <c r="AQ731" i="1"/>
  <c r="Q732" i="1"/>
  <c r="U732" i="1"/>
  <c r="W732" i="1"/>
  <c r="AD732" i="1"/>
  <c r="AE732" i="1"/>
  <c r="AI732" i="1"/>
  <c r="AJ732" i="1"/>
  <c r="AQ732" i="1"/>
  <c r="Q733" i="1"/>
  <c r="U733" i="1"/>
  <c r="W733" i="1"/>
  <c r="AD733" i="1"/>
  <c r="AE733" i="1"/>
  <c r="AI733" i="1"/>
  <c r="AJ733" i="1"/>
  <c r="AQ733" i="1"/>
  <c r="Q734" i="1"/>
  <c r="U734" i="1"/>
  <c r="W734" i="1"/>
  <c r="AD734" i="1"/>
  <c r="AE734" i="1"/>
  <c r="AI734" i="1"/>
  <c r="AJ734" i="1"/>
  <c r="AQ734" i="1"/>
  <c r="Q735" i="1"/>
  <c r="U735" i="1"/>
  <c r="W735" i="1"/>
  <c r="AD735" i="1"/>
  <c r="AE735" i="1"/>
  <c r="AI735" i="1"/>
  <c r="AJ735" i="1"/>
  <c r="AQ735" i="1"/>
  <c r="Q736" i="1"/>
  <c r="U736" i="1"/>
  <c r="W736" i="1"/>
  <c r="AD736" i="1"/>
  <c r="AE736" i="1"/>
  <c r="AI736" i="1"/>
  <c r="AJ736" i="1"/>
  <c r="AQ736" i="1"/>
  <c r="Q737" i="1"/>
  <c r="U737" i="1"/>
  <c r="W737" i="1"/>
  <c r="AD737" i="1"/>
  <c r="AE737" i="1"/>
  <c r="AI737" i="1"/>
  <c r="AJ737" i="1"/>
  <c r="AQ737" i="1"/>
  <c r="Q738" i="1"/>
  <c r="U738" i="1"/>
  <c r="W738" i="1"/>
  <c r="AD738" i="1"/>
  <c r="AE738" i="1"/>
  <c r="AI738" i="1"/>
  <c r="AJ738" i="1"/>
  <c r="AQ738" i="1"/>
  <c r="Q739" i="1"/>
  <c r="U739" i="1"/>
  <c r="W739" i="1"/>
  <c r="AD739" i="1"/>
  <c r="AE739" i="1"/>
  <c r="AI739" i="1"/>
  <c r="AJ739" i="1"/>
  <c r="AQ739" i="1"/>
  <c r="Q740" i="1"/>
  <c r="U740" i="1"/>
  <c r="W740" i="1"/>
  <c r="AD740" i="1"/>
  <c r="AE740" i="1"/>
  <c r="AI740" i="1"/>
  <c r="AJ740" i="1"/>
  <c r="AQ740" i="1"/>
  <c r="Q741" i="1"/>
  <c r="U741" i="1"/>
  <c r="W741" i="1"/>
  <c r="AD741" i="1"/>
  <c r="AE741" i="1"/>
  <c r="AI741" i="1"/>
  <c r="AJ741" i="1"/>
  <c r="AQ741" i="1"/>
  <c r="Q742" i="1"/>
  <c r="U742" i="1"/>
  <c r="W742" i="1"/>
  <c r="AD742" i="1"/>
  <c r="AE742" i="1"/>
  <c r="AI742" i="1"/>
  <c r="AJ742" i="1"/>
  <c r="AQ742" i="1"/>
  <c r="Q743" i="1"/>
  <c r="U743" i="1"/>
  <c r="W743" i="1"/>
  <c r="AD743" i="1"/>
  <c r="AE743" i="1"/>
  <c r="AI743" i="1"/>
  <c r="AJ743" i="1"/>
  <c r="AQ743" i="1"/>
  <c r="Q744" i="1"/>
  <c r="U744" i="1"/>
  <c r="W744" i="1"/>
  <c r="AD744" i="1"/>
  <c r="AE744" i="1"/>
  <c r="AI744" i="1"/>
  <c r="AJ744" i="1"/>
  <c r="AQ744" i="1"/>
  <c r="Q745" i="1"/>
  <c r="U745" i="1"/>
  <c r="W745" i="1"/>
  <c r="AD745" i="1"/>
  <c r="AE745" i="1"/>
  <c r="AI745" i="1"/>
  <c r="AJ745" i="1"/>
  <c r="AQ745" i="1"/>
  <c r="Q746" i="1"/>
  <c r="U746" i="1"/>
  <c r="W746" i="1"/>
  <c r="AD746" i="1"/>
  <c r="AE746" i="1"/>
  <c r="AI746" i="1"/>
  <c r="AJ746" i="1"/>
  <c r="AQ746" i="1"/>
  <c r="Q747" i="1"/>
  <c r="U747" i="1"/>
  <c r="W747" i="1"/>
  <c r="AD747" i="1"/>
  <c r="AE747" i="1"/>
  <c r="AI747" i="1"/>
  <c r="AJ747" i="1"/>
  <c r="AQ747" i="1"/>
  <c r="Q748" i="1"/>
  <c r="U748" i="1"/>
  <c r="W748" i="1"/>
  <c r="AD748" i="1"/>
  <c r="AE748" i="1"/>
  <c r="AI748" i="1"/>
  <c r="AJ748" i="1"/>
  <c r="AQ748" i="1"/>
  <c r="Q749" i="1"/>
  <c r="U749" i="1"/>
  <c r="W749" i="1"/>
  <c r="AD749" i="1"/>
  <c r="AE749" i="1"/>
  <c r="AI749" i="1"/>
  <c r="AJ749" i="1"/>
  <c r="AQ749" i="1"/>
  <c r="Q750" i="1"/>
  <c r="U750" i="1"/>
  <c r="W750" i="1"/>
  <c r="AD750" i="1"/>
  <c r="AE750" i="1"/>
  <c r="AI750" i="1"/>
  <c r="AJ750" i="1"/>
  <c r="AQ750" i="1"/>
  <c r="Q751" i="1"/>
  <c r="U751" i="1"/>
  <c r="W751" i="1"/>
  <c r="AD751" i="1"/>
  <c r="AE751" i="1"/>
  <c r="AI751" i="1"/>
  <c r="AJ751" i="1"/>
  <c r="AQ751" i="1"/>
  <c r="Q752" i="1"/>
  <c r="U752" i="1"/>
  <c r="W752" i="1"/>
  <c r="AD752" i="1"/>
  <c r="AE752" i="1"/>
  <c r="AI752" i="1"/>
  <c r="AJ752" i="1"/>
  <c r="AQ752" i="1"/>
  <c r="Q753" i="1"/>
  <c r="U753" i="1"/>
  <c r="W753" i="1"/>
  <c r="AD753" i="1"/>
  <c r="AE753" i="1"/>
  <c r="AI753" i="1"/>
  <c r="AJ753" i="1"/>
  <c r="AQ753" i="1"/>
  <c r="Q754" i="1"/>
  <c r="U754" i="1"/>
  <c r="W754" i="1"/>
  <c r="AD754" i="1"/>
  <c r="AE754" i="1"/>
  <c r="AI754" i="1"/>
  <c r="AJ754" i="1"/>
  <c r="AQ754" i="1"/>
  <c r="Q755" i="1"/>
  <c r="U755" i="1"/>
  <c r="W755" i="1"/>
  <c r="AD755" i="1"/>
  <c r="AE755" i="1"/>
  <c r="AI755" i="1"/>
  <c r="AJ755" i="1"/>
  <c r="AQ755" i="1"/>
  <c r="Q756" i="1"/>
  <c r="U756" i="1"/>
  <c r="W756" i="1"/>
  <c r="AD756" i="1"/>
  <c r="AE756" i="1"/>
  <c r="AI756" i="1"/>
  <c r="AJ756" i="1"/>
  <c r="AQ756" i="1"/>
  <c r="Q757" i="1"/>
  <c r="U757" i="1"/>
  <c r="W757" i="1"/>
  <c r="AD757" i="1"/>
  <c r="AE757" i="1"/>
  <c r="AI757" i="1"/>
  <c r="AJ757" i="1"/>
  <c r="AQ757" i="1"/>
  <c r="Q758" i="1"/>
  <c r="U758" i="1"/>
  <c r="W758" i="1"/>
  <c r="AD758" i="1"/>
  <c r="AE758" i="1"/>
  <c r="AI758" i="1"/>
  <c r="AJ758" i="1"/>
  <c r="AQ758" i="1"/>
  <c r="Q759" i="1"/>
  <c r="U759" i="1"/>
  <c r="W759" i="1"/>
  <c r="AD759" i="1"/>
  <c r="AE759" i="1"/>
  <c r="AI759" i="1"/>
  <c r="AJ759" i="1"/>
  <c r="AQ759" i="1"/>
  <c r="Q760" i="1"/>
  <c r="U760" i="1"/>
  <c r="W760" i="1"/>
  <c r="AD760" i="1"/>
  <c r="AE760" i="1"/>
  <c r="AI760" i="1"/>
  <c r="AJ760" i="1"/>
  <c r="AQ760" i="1"/>
  <c r="Q761" i="1"/>
  <c r="U761" i="1"/>
  <c r="W761" i="1"/>
  <c r="AD761" i="1"/>
  <c r="AE761" i="1"/>
  <c r="AI761" i="1"/>
  <c r="AJ761" i="1"/>
  <c r="AQ761" i="1"/>
  <c r="Q762" i="1"/>
  <c r="U762" i="1"/>
  <c r="W762" i="1"/>
  <c r="AD762" i="1"/>
  <c r="AE762" i="1"/>
  <c r="AI762" i="1"/>
  <c r="AJ762" i="1"/>
  <c r="AQ762" i="1"/>
  <c r="Q763" i="1"/>
  <c r="U763" i="1"/>
  <c r="W763" i="1"/>
  <c r="AD763" i="1"/>
  <c r="AE763" i="1"/>
  <c r="AI763" i="1"/>
  <c r="AJ763" i="1"/>
  <c r="AQ763" i="1"/>
  <c r="Q764" i="1"/>
  <c r="U764" i="1"/>
  <c r="W764" i="1"/>
  <c r="AD764" i="1"/>
  <c r="AE764" i="1"/>
  <c r="AI764" i="1"/>
  <c r="AJ764" i="1"/>
  <c r="AQ764" i="1"/>
  <c r="Q765" i="1"/>
  <c r="U765" i="1"/>
  <c r="W765" i="1"/>
  <c r="AD765" i="1"/>
  <c r="AE765" i="1"/>
  <c r="AI765" i="1"/>
  <c r="AJ765" i="1"/>
  <c r="AQ765" i="1"/>
  <c r="Q766" i="1"/>
  <c r="U766" i="1"/>
  <c r="W766" i="1"/>
  <c r="AD766" i="1"/>
  <c r="AE766" i="1"/>
  <c r="AI766" i="1"/>
  <c r="AJ766" i="1"/>
  <c r="AQ766" i="1"/>
  <c r="Q767" i="1"/>
  <c r="U767" i="1"/>
  <c r="W767" i="1"/>
  <c r="AD767" i="1"/>
  <c r="AE767" i="1"/>
  <c r="AI767" i="1"/>
  <c r="AJ767" i="1"/>
  <c r="AQ767" i="1"/>
  <c r="Q768" i="1"/>
  <c r="U768" i="1"/>
  <c r="W768" i="1"/>
  <c r="AD768" i="1"/>
  <c r="AE768" i="1"/>
  <c r="AI768" i="1"/>
  <c r="AJ768" i="1"/>
  <c r="AQ768" i="1"/>
  <c r="Q769" i="1"/>
  <c r="U769" i="1"/>
  <c r="W769" i="1"/>
  <c r="AD769" i="1"/>
  <c r="AE769" i="1"/>
  <c r="AI769" i="1"/>
  <c r="AJ769" i="1"/>
  <c r="AQ769" i="1"/>
  <c r="Q770" i="1"/>
  <c r="U770" i="1"/>
  <c r="W770" i="1"/>
  <c r="AD770" i="1"/>
  <c r="AE770" i="1"/>
  <c r="AI770" i="1"/>
  <c r="AJ770" i="1"/>
  <c r="AQ770" i="1"/>
  <c r="Q771" i="1"/>
  <c r="U771" i="1"/>
  <c r="W771" i="1"/>
  <c r="AD771" i="1"/>
  <c r="AE771" i="1"/>
  <c r="AI771" i="1"/>
  <c r="AJ771" i="1"/>
  <c r="AQ771" i="1"/>
  <c r="Q772" i="1"/>
  <c r="U772" i="1"/>
  <c r="W772" i="1"/>
  <c r="AD772" i="1"/>
  <c r="AE772" i="1"/>
  <c r="AI772" i="1"/>
  <c r="AJ772" i="1"/>
  <c r="AQ772" i="1"/>
  <c r="Q773" i="1"/>
  <c r="U773" i="1"/>
  <c r="W773" i="1"/>
  <c r="AD773" i="1"/>
  <c r="AE773" i="1"/>
  <c r="AI773" i="1"/>
  <c r="AJ773" i="1"/>
  <c r="AQ773" i="1"/>
  <c r="Q774" i="1"/>
  <c r="U774" i="1"/>
  <c r="W774" i="1"/>
  <c r="AD774" i="1"/>
  <c r="AE774" i="1"/>
  <c r="AI774" i="1"/>
  <c r="AJ774" i="1"/>
  <c r="AQ774" i="1"/>
  <c r="Q775" i="1"/>
  <c r="U775" i="1"/>
  <c r="W775" i="1"/>
  <c r="AD775" i="1"/>
  <c r="AE775" i="1"/>
  <c r="AI775" i="1"/>
  <c r="AJ775" i="1"/>
  <c r="AQ775" i="1"/>
  <c r="Q776" i="1"/>
  <c r="U776" i="1"/>
  <c r="W776" i="1"/>
  <c r="AD776" i="1"/>
  <c r="AE776" i="1"/>
  <c r="AI776" i="1"/>
  <c r="AJ776" i="1"/>
  <c r="AQ776" i="1"/>
  <c r="Q777" i="1"/>
  <c r="U777" i="1"/>
  <c r="W777" i="1"/>
  <c r="AD777" i="1"/>
  <c r="AE777" i="1"/>
  <c r="AI777" i="1"/>
  <c r="AJ777" i="1"/>
  <c r="AQ777" i="1"/>
  <c r="Q778" i="1"/>
  <c r="U778" i="1"/>
  <c r="W778" i="1"/>
  <c r="AD778" i="1"/>
  <c r="AE778" i="1"/>
  <c r="AI778" i="1"/>
  <c r="AJ778" i="1"/>
  <c r="AQ778" i="1"/>
  <c r="Q779" i="1"/>
  <c r="U779" i="1"/>
  <c r="W779" i="1"/>
  <c r="AD779" i="1"/>
  <c r="AE779" i="1"/>
  <c r="AI779" i="1"/>
  <c r="AJ779" i="1"/>
  <c r="AQ779" i="1"/>
  <c r="Q780" i="1"/>
  <c r="U780" i="1"/>
  <c r="W780" i="1"/>
  <c r="AD780" i="1"/>
  <c r="AE780" i="1"/>
  <c r="AI780" i="1"/>
  <c r="AJ780" i="1"/>
  <c r="AQ780" i="1"/>
  <c r="Q781" i="1"/>
  <c r="U781" i="1"/>
  <c r="W781" i="1"/>
  <c r="AD781" i="1"/>
  <c r="AE781" i="1"/>
  <c r="AI781" i="1"/>
  <c r="AJ781" i="1"/>
  <c r="AQ781" i="1"/>
  <c r="Q782" i="1"/>
  <c r="U782" i="1"/>
  <c r="W782" i="1"/>
  <c r="AD782" i="1"/>
  <c r="AE782" i="1"/>
  <c r="AI782" i="1"/>
  <c r="AJ782" i="1"/>
  <c r="AQ782" i="1"/>
  <c r="Q783" i="1"/>
  <c r="U783" i="1"/>
  <c r="W783" i="1"/>
  <c r="AD783" i="1"/>
  <c r="AE783" i="1"/>
  <c r="AI783" i="1"/>
  <c r="AJ783" i="1"/>
  <c r="AQ783" i="1"/>
  <c r="Q784" i="1"/>
  <c r="U784" i="1"/>
  <c r="W784" i="1"/>
  <c r="AD784" i="1"/>
  <c r="AE784" i="1"/>
  <c r="AI784" i="1"/>
  <c r="AJ784" i="1"/>
  <c r="AQ784" i="1"/>
  <c r="Q785" i="1"/>
  <c r="U785" i="1"/>
  <c r="W785" i="1"/>
  <c r="AD785" i="1"/>
  <c r="AE785" i="1"/>
  <c r="AI785" i="1"/>
  <c r="AJ785" i="1"/>
  <c r="AQ785" i="1"/>
  <c r="Q786" i="1"/>
  <c r="U786" i="1"/>
  <c r="W786" i="1"/>
  <c r="AD786" i="1"/>
  <c r="AE786" i="1"/>
  <c r="AI786" i="1"/>
  <c r="AJ786" i="1"/>
  <c r="AQ786" i="1"/>
  <c r="Q787" i="1"/>
  <c r="U787" i="1"/>
  <c r="W787" i="1"/>
  <c r="AD787" i="1"/>
  <c r="AE787" i="1"/>
  <c r="AI787" i="1"/>
  <c r="AJ787" i="1"/>
  <c r="AQ787" i="1"/>
  <c r="Q788" i="1"/>
  <c r="U788" i="1"/>
  <c r="W788" i="1"/>
  <c r="AD788" i="1"/>
  <c r="AE788" i="1"/>
  <c r="AI788" i="1"/>
  <c r="AJ788" i="1"/>
  <c r="AQ788" i="1"/>
  <c r="Q789" i="1"/>
  <c r="U789" i="1"/>
  <c r="W789" i="1"/>
  <c r="AD789" i="1"/>
  <c r="AE789" i="1"/>
  <c r="AI789" i="1"/>
  <c r="AJ789" i="1"/>
  <c r="AQ789" i="1"/>
  <c r="Q790" i="1"/>
  <c r="U790" i="1"/>
  <c r="W790" i="1"/>
  <c r="AD790" i="1"/>
  <c r="AE790" i="1"/>
  <c r="AI790" i="1"/>
  <c r="AJ790" i="1"/>
  <c r="AQ790" i="1"/>
  <c r="Q791" i="1"/>
  <c r="U791" i="1"/>
  <c r="W791" i="1"/>
  <c r="AD791" i="1"/>
  <c r="AE791" i="1"/>
  <c r="AI791" i="1"/>
  <c r="AJ791" i="1"/>
  <c r="AQ791" i="1"/>
  <c r="Q792" i="1"/>
  <c r="U792" i="1"/>
  <c r="W792" i="1"/>
  <c r="AD792" i="1"/>
  <c r="AE792" i="1"/>
  <c r="AI792" i="1"/>
  <c r="AJ792" i="1"/>
  <c r="AQ792" i="1"/>
  <c r="Q793" i="1"/>
  <c r="U793" i="1"/>
  <c r="W793" i="1"/>
  <c r="AD793" i="1"/>
  <c r="AE793" i="1"/>
  <c r="AI793" i="1"/>
  <c r="AJ793" i="1"/>
  <c r="AQ793" i="1"/>
  <c r="Q794" i="1"/>
  <c r="U794" i="1"/>
  <c r="W794" i="1"/>
  <c r="AD794" i="1"/>
  <c r="AE794" i="1"/>
  <c r="AI794" i="1"/>
  <c r="AJ794" i="1"/>
  <c r="AQ794" i="1"/>
  <c r="Q795" i="1"/>
  <c r="U795" i="1"/>
  <c r="W795" i="1"/>
  <c r="AD795" i="1"/>
  <c r="AE795" i="1"/>
  <c r="AI795" i="1"/>
  <c r="AJ795" i="1"/>
  <c r="AQ795" i="1"/>
  <c r="Q796" i="1"/>
  <c r="U796" i="1"/>
  <c r="W796" i="1"/>
  <c r="AD796" i="1"/>
  <c r="AE796" i="1"/>
  <c r="AI796" i="1"/>
  <c r="AJ796" i="1"/>
  <c r="AQ796" i="1"/>
  <c r="Q797" i="1"/>
  <c r="U797" i="1"/>
  <c r="W797" i="1"/>
  <c r="AD797" i="1"/>
  <c r="AE797" i="1"/>
  <c r="AI797" i="1"/>
  <c r="AJ797" i="1"/>
  <c r="AQ797" i="1"/>
  <c r="Q798" i="1"/>
  <c r="U798" i="1"/>
  <c r="W798" i="1"/>
  <c r="AD798" i="1"/>
  <c r="AE798" i="1"/>
  <c r="AI798" i="1"/>
  <c r="AJ798" i="1"/>
  <c r="AQ798" i="1"/>
  <c r="Q799" i="1"/>
  <c r="U799" i="1"/>
  <c r="W799" i="1"/>
  <c r="AD799" i="1"/>
  <c r="AE799" i="1"/>
  <c r="AI799" i="1"/>
  <c r="AJ799" i="1"/>
  <c r="AQ799" i="1"/>
  <c r="Q800" i="1"/>
  <c r="U800" i="1"/>
  <c r="W800" i="1"/>
  <c r="AD800" i="1"/>
  <c r="AE800" i="1"/>
  <c r="AI800" i="1"/>
  <c r="AJ800" i="1"/>
  <c r="AQ800" i="1"/>
  <c r="Q801" i="1"/>
  <c r="U801" i="1"/>
  <c r="W801" i="1"/>
  <c r="AD801" i="1"/>
  <c r="AE801" i="1"/>
  <c r="AI801" i="1"/>
  <c r="AJ801" i="1"/>
  <c r="AQ801" i="1"/>
  <c r="Q802" i="1"/>
  <c r="U802" i="1"/>
  <c r="W802" i="1"/>
  <c r="AD802" i="1"/>
  <c r="AE802" i="1"/>
  <c r="AI802" i="1"/>
  <c r="AJ802" i="1"/>
  <c r="AQ802" i="1"/>
  <c r="Q803" i="1"/>
  <c r="U803" i="1"/>
  <c r="W803" i="1"/>
  <c r="AD803" i="1"/>
  <c r="AE803" i="1"/>
  <c r="AI803" i="1"/>
  <c r="AJ803" i="1"/>
  <c r="AQ803" i="1"/>
  <c r="Q804" i="1"/>
  <c r="U804" i="1"/>
  <c r="W804" i="1"/>
  <c r="AD804" i="1"/>
  <c r="AE804" i="1"/>
  <c r="AI804" i="1"/>
  <c r="AJ804" i="1"/>
  <c r="AQ804" i="1"/>
  <c r="Q805" i="1"/>
  <c r="U805" i="1"/>
  <c r="W805" i="1"/>
  <c r="AD805" i="1"/>
  <c r="AE805" i="1"/>
  <c r="AI805" i="1"/>
  <c r="AJ805" i="1"/>
  <c r="AQ805" i="1"/>
  <c r="Q806" i="1"/>
  <c r="U806" i="1"/>
  <c r="W806" i="1"/>
  <c r="AD806" i="1"/>
  <c r="AE806" i="1"/>
  <c r="AI806" i="1"/>
  <c r="AJ806" i="1"/>
  <c r="AQ806" i="1"/>
  <c r="Q807" i="1"/>
  <c r="U807" i="1"/>
  <c r="W807" i="1"/>
  <c r="AD807" i="1"/>
  <c r="AE807" i="1"/>
  <c r="AI807" i="1"/>
  <c r="AJ807" i="1"/>
  <c r="AQ807" i="1"/>
  <c r="Q808" i="1"/>
  <c r="U808" i="1"/>
  <c r="W808" i="1"/>
  <c r="AD808" i="1"/>
  <c r="AE808" i="1"/>
  <c r="AI808" i="1"/>
  <c r="AJ808" i="1"/>
  <c r="AQ808" i="1"/>
  <c r="Q809" i="1"/>
  <c r="U809" i="1"/>
  <c r="W809" i="1"/>
  <c r="AD809" i="1"/>
  <c r="AE809" i="1"/>
  <c r="AI809" i="1"/>
  <c r="AJ809" i="1"/>
  <c r="AQ809" i="1"/>
  <c r="Q810" i="1"/>
  <c r="U810" i="1"/>
  <c r="W810" i="1"/>
  <c r="AD810" i="1"/>
  <c r="AE810" i="1"/>
  <c r="AI810" i="1"/>
  <c r="AJ810" i="1"/>
  <c r="AQ810" i="1"/>
  <c r="Q811" i="1"/>
  <c r="U811" i="1"/>
  <c r="W811" i="1"/>
  <c r="AD811" i="1"/>
  <c r="AE811" i="1"/>
  <c r="AI811" i="1"/>
  <c r="AJ811" i="1"/>
  <c r="AQ811" i="1"/>
  <c r="Q812" i="1"/>
  <c r="U812" i="1"/>
  <c r="W812" i="1"/>
  <c r="AD812" i="1"/>
  <c r="AE812" i="1"/>
  <c r="AI812" i="1"/>
  <c r="AJ812" i="1"/>
  <c r="AQ812" i="1"/>
  <c r="Q813" i="1"/>
  <c r="U813" i="1"/>
  <c r="W813" i="1"/>
  <c r="AD813" i="1"/>
  <c r="AE813" i="1"/>
  <c r="AI813" i="1"/>
  <c r="AJ813" i="1"/>
  <c r="AQ813" i="1"/>
  <c r="Q814" i="1"/>
  <c r="U814" i="1"/>
  <c r="W814" i="1"/>
  <c r="AD814" i="1"/>
  <c r="AE814" i="1"/>
  <c r="AI814" i="1"/>
  <c r="AJ814" i="1"/>
  <c r="AQ814" i="1"/>
  <c r="Q815" i="1"/>
  <c r="U815" i="1"/>
  <c r="W815" i="1"/>
  <c r="AD815" i="1"/>
  <c r="AE815" i="1"/>
  <c r="AI815" i="1"/>
  <c r="AJ815" i="1"/>
  <c r="AQ815" i="1"/>
  <c r="Q816" i="1"/>
  <c r="U816" i="1"/>
  <c r="W816" i="1"/>
  <c r="AD816" i="1"/>
  <c r="AE816" i="1"/>
  <c r="AI816" i="1"/>
  <c r="AJ816" i="1"/>
  <c r="AQ816" i="1"/>
  <c r="Q817" i="1"/>
  <c r="U817" i="1"/>
  <c r="W817" i="1"/>
  <c r="AD817" i="1"/>
  <c r="AE817" i="1"/>
  <c r="AI817" i="1"/>
  <c r="AJ817" i="1"/>
  <c r="AQ817" i="1"/>
  <c r="Q818" i="1"/>
  <c r="U818" i="1"/>
  <c r="W818" i="1"/>
  <c r="AD818" i="1"/>
  <c r="AE818" i="1"/>
  <c r="AI818" i="1"/>
  <c r="AJ818" i="1"/>
  <c r="AQ818" i="1"/>
  <c r="Q819" i="1"/>
  <c r="U819" i="1"/>
  <c r="W819" i="1"/>
  <c r="AD819" i="1"/>
  <c r="AE819" i="1"/>
  <c r="AI819" i="1"/>
  <c r="AJ819" i="1"/>
  <c r="AQ819" i="1"/>
  <c r="Q820" i="1"/>
  <c r="U820" i="1"/>
  <c r="W820" i="1"/>
  <c r="AD820" i="1"/>
  <c r="AE820" i="1"/>
  <c r="AI820" i="1"/>
  <c r="AJ820" i="1"/>
  <c r="AQ820" i="1"/>
  <c r="Q821" i="1"/>
  <c r="U821" i="1"/>
  <c r="W821" i="1"/>
  <c r="AD821" i="1"/>
  <c r="AE821" i="1"/>
  <c r="AI821" i="1"/>
  <c r="AJ821" i="1"/>
  <c r="AQ821" i="1"/>
  <c r="Q822" i="1"/>
  <c r="U822" i="1"/>
  <c r="W822" i="1"/>
  <c r="AD822" i="1"/>
  <c r="AE822" i="1"/>
  <c r="AI822" i="1"/>
  <c r="AJ822" i="1"/>
  <c r="AQ822" i="1"/>
  <c r="Q823" i="1"/>
  <c r="U823" i="1"/>
  <c r="W823" i="1"/>
  <c r="AD823" i="1"/>
  <c r="AE823" i="1"/>
  <c r="AI823" i="1"/>
  <c r="AJ823" i="1"/>
  <c r="AQ823" i="1"/>
  <c r="Q824" i="1"/>
  <c r="U824" i="1"/>
  <c r="W824" i="1"/>
  <c r="AD824" i="1"/>
  <c r="AE824" i="1"/>
  <c r="AI824" i="1"/>
  <c r="AJ824" i="1"/>
  <c r="AQ824" i="1"/>
  <c r="Q825" i="1"/>
  <c r="U825" i="1"/>
  <c r="W825" i="1"/>
  <c r="AD825" i="1"/>
  <c r="AE825" i="1"/>
  <c r="AI825" i="1"/>
  <c r="AJ825" i="1"/>
  <c r="AQ825" i="1"/>
  <c r="Q826" i="1"/>
  <c r="U826" i="1"/>
  <c r="W826" i="1"/>
  <c r="AD826" i="1"/>
  <c r="AE826" i="1"/>
  <c r="AI826" i="1"/>
  <c r="AJ826" i="1"/>
  <c r="AQ826" i="1"/>
  <c r="Q827" i="1"/>
  <c r="U827" i="1"/>
  <c r="W827" i="1"/>
  <c r="AD827" i="1"/>
  <c r="AE827" i="1"/>
  <c r="AI827" i="1"/>
  <c r="AJ827" i="1"/>
  <c r="AQ827" i="1"/>
  <c r="Q828" i="1"/>
  <c r="U828" i="1"/>
  <c r="W828" i="1"/>
  <c r="AD828" i="1"/>
  <c r="AE828" i="1"/>
  <c r="AI828" i="1"/>
  <c r="AJ828" i="1"/>
  <c r="AQ828" i="1"/>
  <c r="Q829" i="1"/>
  <c r="U829" i="1"/>
  <c r="W829" i="1"/>
  <c r="AD829" i="1"/>
  <c r="AE829" i="1"/>
  <c r="AI829" i="1"/>
  <c r="AJ829" i="1"/>
  <c r="AQ829" i="1"/>
  <c r="Q830" i="1"/>
  <c r="U830" i="1"/>
  <c r="W830" i="1"/>
  <c r="AD830" i="1"/>
  <c r="AE830" i="1"/>
  <c r="AI830" i="1"/>
  <c r="AJ830" i="1"/>
  <c r="AQ830" i="1"/>
  <c r="Q831" i="1"/>
  <c r="U831" i="1"/>
  <c r="W831" i="1"/>
  <c r="AD831" i="1"/>
  <c r="AE831" i="1"/>
  <c r="AI831" i="1"/>
  <c r="AJ831" i="1"/>
  <c r="AQ831" i="1"/>
  <c r="Q832" i="1"/>
  <c r="U832" i="1"/>
  <c r="W832" i="1"/>
  <c r="AD832" i="1"/>
  <c r="AE832" i="1"/>
  <c r="AI832" i="1"/>
  <c r="AJ832" i="1"/>
  <c r="AQ832" i="1"/>
  <c r="Q833" i="1"/>
  <c r="U833" i="1"/>
  <c r="W833" i="1"/>
  <c r="AD833" i="1"/>
  <c r="AE833" i="1"/>
  <c r="AI833" i="1"/>
  <c r="AJ833" i="1"/>
  <c r="AQ833" i="1"/>
  <c r="Q834" i="1"/>
  <c r="U834" i="1"/>
  <c r="W834" i="1"/>
  <c r="AD834" i="1"/>
  <c r="AE834" i="1"/>
  <c r="AI834" i="1"/>
  <c r="AJ834" i="1"/>
  <c r="AQ834" i="1"/>
  <c r="Q835" i="1"/>
  <c r="U835" i="1"/>
  <c r="W835" i="1"/>
  <c r="AD835" i="1"/>
  <c r="AE835" i="1"/>
  <c r="AI835" i="1"/>
  <c r="AJ835" i="1"/>
  <c r="AQ835" i="1"/>
  <c r="Q836" i="1"/>
  <c r="U836" i="1"/>
  <c r="W836" i="1"/>
  <c r="AD836" i="1"/>
  <c r="AE836" i="1"/>
  <c r="AI836" i="1"/>
  <c r="AJ836" i="1"/>
  <c r="AQ836" i="1"/>
  <c r="Q837" i="1"/>
  <c r="U837" i="1"/>
  <c r="W837" i="1"/>
  <c r="AD837" i="1"/>
  <c r="AE837" i="1"/>
  <c r="AI837" i="1"/>
  <c r="AJ837" i="1"/>
  <c r="AQ837" i="1"/>
  <c r="Q838" i="1"/>
  <c r="U838" i="1"/>
  <c r="W838" i="1"/>
  <c r="AD838" i="1"/>
  <c r="AE838" i="1"/>
  <c r="AI838" i="1"/>
  <c r="AJ838" i="1"/>
  <c r="AQ838" i="1"/>
  <c r="Q839" i="1"/>
  <c r="U839" i="1"/>
  <c r="W839" i="1"/>
  <c r="AD839" i="1"/>
  <c r="AE839" i="1"/>
  <c r="AI839" i="1"/>
  <c r="AJ839" i="1"/>
  <c r="AQ839" i="1"/>
  <c r="Q840" i="1"/>
  <c r="U840" i="1"/>
  <c r="W840" i="1"/>
  <c r="AD840" i="1"/>
  <c r="AE840" i="1"/>
  <c r="AI840" i="1"/>
  <c r="AJ840" i="1"/>
  <c r="AQ840" i="1"/>
  <c r="Q841" i="1"/>
  <c r="U841" i="1"/>
  <c r="W841" i="1"/>
  <c r="AD841" i="1"/>
  <c r="AE841" i="1"/>
  <c r="AI841" i="1"/>
  <c r="AJ841" i="1"/>
  <c r="AQ841" i="1"/>
  <c r="Q842" i="1"/>
  <c r="U842" i="1"/>
  <c r="W842" i="1"/>
  <c r="AD842" i="1"/>
  <c r="AE842" i="1"/>
  <c r="AI842" i="1"/>
  <c r="AJ842" i="1"/>
  <c r="AQ842" i="1"/>
  <c r="Q843" i="1"/>
  <c r="U843" i="1"/>
  <c r="W843" i="1"/>
  <c r="AD843" i="1"/>
  <c r="AE843" i="1"/>
  <c r="AI843" i="1"/>
  <c r="AJ843" i="1"/>
  <c r="AQ843" i="1"/>
  <c r="Q844" i="1"/>
  <c r="U844" i="1"/>
  <c r="W844" i="1"/>
  <c r="AD844" i="1"/>
  <c r="AE844" i="1"/>
  <c r="AI844" i="1"/>
  <c r="AJ844" i="1"/>
  <c r="AQ844" i="1"/>
  <c r="Q845" i="1"/>
  <c r="U845" i="1"/>
  <c r="W845" i="1"/>
  <c r="AD845" i="1"/>
  <c r="AE845" i="1"/>
  <c r="AI845" i="1"/>
  <c r="AJ845" i="1"/>
  <c r="AQ845" i="1"/>
  <c r="Q846" i="1"/>
  <c r="U846" i="1"/>
  <c r="W846" i="1"/>
  <c r="AD846" i="1"/>
  <c r="AE846" i="1"/>
  <c r="AI846" i="1"/>
  <c r="AJ846" i="1"/>
  <c r="AQ846" i="1"/>
  <c r="Q847" i="1"/>
  <c r="U847" i="1"/>
  <c r="W847" i="1"/>
  <c r="AD847" i="1"/>
  <c r="AE847" i="1"/>
  <c r="AI847" i="1"/>
  <c r="AJ847" i="1"/>
  <c r="AQ847" i="1"/>
  <c r="Q848" i="1"/>
  <c r="U848" i="1"/>
  <c r="W848" i="1"/>
  <c r="AD848" i="1"/>
  <c r="AE848" i="1"/>
  <c r="AI848" i="1"/>
  <c r="AJ848" i="1"/>
  <c r="AQ848" i="1"/>
  <c r="Q849" i="1"/>
  <c r="U849" i="1"/>
  <c r="W849" i="1"/>
  <c r="AD849" i="1"/>
  <c r="AE849" i="1"/>
  <c r="AI849" i="1"/>
  <c r="AJ849" i="1"/>
  <c r="AQ849" i="1"/>
  <c r="Q850" i="1"/>
  <c r="U850" i="1"/>
  <c r="W850" i="1"/>
  <c r="AD850" i="1"/>
  <c r="AE850" i="1"/>
  <c r="AI850" i="1"/>
  <c r="AJ850" i="1"/>
  <c r="AQ850" i="1"/>
  <c r="Q851" i="1"/>
  <c r="U851" i="1"/>
  <c r="W851" i="1"/>
  <c r="AD851" i="1"/>
  <c r="AE851" i="1"/>
  <c r="AI851" i="1"/>
  <c r="AJ851" i="1"/>
  <c r="AQ851" i="1"/>
  <c r="Q852" i="1"/>
  <c r="U852" i="1"/>
  <c r="W852" i="1"/>
  <c r="AD852" i="1"/>
  <c r="AE852" i="1"/>
  <c r="AI852" i="1"/>
  <c r="AJ852" i="1"/>
  <c r="AQ852" i="1"/>
  <c r="Q853" i="1"/>
  <c r="U853" i="1"/>
  <c r="W853" i="1"/>
  <c r="AD853" i="1"/>
  <c r="AE853" i="1"/>
  <c r="AI853" i="1"/>
  <c r="AJ853" i="1"/>
  <c r="AQ853" i="1"/>
  <c r="Q854" i="1"/>
  <c r="U854" i="1"/>
  <c r="W854" i="1"/>
  <c r="AD854" i="1"/>
  <c r="AE854" i="1"/>
  <c r="AI854" i="1"/>
  <c r="AJ854" i="1"/>
  <c r="AQ854" i="1"/>
  <c r="Q855" i="1"/>
  <c r="U855" i="1"/>
  <c r="W855" i="1"/>
  <c r="AD855" i="1"/>
  <c r="AE855" i="1"/>
  <c r="AI855" i="1"/>
  <c r="AJ855" i="1"/>
  <c r="AQ855" i="1"/>
  <c r="Q856" i="1"/>
  <c r="U856" i="1"/>
  <c r="W856" i="1"/>
  <c r="AD856" i="1"/>
  <c r="AE856" i="1"/>
  <c r="AI856" i="1"/>
  <c r="AJ856" i="1"/>
  <c r="AQ856" i="1"/>
  <c r="Q857" i="1"/>
  <c r="U857" i="1"/>
  <c r="W857" i="1"/>
  <c r="AD857" i="1"/>
  <c r="AE857" i="1"/>
  <c r="AI857" i="1"/>
  <c r="AJ857" i="1"/>
  <c r="AQ857" i="1"/>
  <c r="Q858" i="1"/>
  <c r="U858" i="1"/>
  <c r="W858" i="1"/>
  <c r="AD858" i="1"/>
  <c r="AE858" i="1"/>
  <c r="AI858" i="1"/>
  <c r="AJ858" i="1"/>
  <c r="AQ858" i="1"/>
  <c r="Q859" i="1"/>
  <c r="U859" i="1"/>
  <c r="W859" i="1"/>
  <c r="AD859" i="1"/>
  <c r="AE859" i="1"/>
  <c r="AI859" i="1"/>
  <c r="AJ859" i="1"/>
  <c r="AQ859" i="1"/>
  <c r="Q860" i="1"/>
  <c r="U860" i="1"/>
  <c r="W860" i="1"/>
  <c r="AD860" i="1"/>
  <c r="AE860" i="1"/>
  <c r="AI860" i="1"/>
  <c r="AJ860" i="1"/>
  <c r="AQ860" i="1"/>
  <c r="Q861" i="1"/>
  <c r="U861" i="1"/>
  <c r="W861" i="1"/>
  <c r="AD861" i="1"/>
  <c r="AE861" i="1"/>
  <c r="AI861" i="1"/>
  <c r="AJ861" i="1"/>
  <c r="AQ861" i="1"/>
  <c r="Q862" i="1"/>
  <c r="U862" i="1"/>
  <c r="W862" i="1"/>
  <c r="AD862" i="1"/>
  <c r="AE862" i="1"/>
  <c r="AI862" i="1"/>
  <c r="AJ862" i="1"/>
  <c r="AQ862" i="1"/>
  <c r="Q863" i="1"/>
  <c r="U863" i="1"/>
  <c r="W863" i="1"/>
  <c r="AD863" i="1"/>
  <c r="AE863" i="1"/>
  <c r="AI863" i="1"/>
  <c r="AJ863" i="1"/>
  <c r="AQ863" i="1"/>
  <c r="Q864" i="1"/>
  <c r="U864" i="1"/>
  <c r="W864" i="1"/>
  <c r="AD864" i="1"/>
  <c r="AE864" i="1"/>
  <c r="AI864" i="1"/>
  <c r="AJ864" i="1"/>
  <c r="AQ864" i="1"/>
  <c r="Q865" i="1"/>
  <c r="U865" i="1"/>
  <c r="W865" i="1"/>
  <c r="AD865" i="1"/>
  <c r="AE865" i="1"/>
  <c r="AI865" i="1"/>
  <c r="AJ865" i="1"/>
  <c r="AQ865" i="1"/>
  <c r="Q866" i="1"/>
  <c r="U866" i="1"/>
  <c r="W866" i="1"/>
  <c r="AD866" i="1"/>
  <c r="AE866" i="1"/>
  <c r="AI866" i="1"/>
  <c r="AJ866" i="1"/>
  <c r="AQ866" i="1"/>
  <c r="Q867" i="1"/>
  <c r="U867" i="1"/>
  <c r="W867" i="1"/>
  <c r="AD867" i="1"/>
  <c r="AE867" i="1"/>
  <c r="AI867" i="1"/>
  <c r="AJ867" i="1"/>
  <c r="AQ867" i="1"/>
  <c r="Q868" i="1"/>
  <c r="U868" i="1"/>
  <c r="W868" i="1"/>
  <c r="AD868" i="1"/>
  <c r="AE868" i="1"/>
  <c r="AI868" i="1"/>
  <c r="AJ868" i="1"/>
  <c r="AQ868" i="1"/>
  <c r="Q869" i="1"/>
  <c r="U869" i="1"/>
  <c r="W869" i="1"/>
  <c r="AD869" i="1"/>
  <c r="AE869" i="1"/>
  <c r="AI869" i="1"/>
  <c r="AJ869" i="1"/>
  <c r="AQ869" i="1"/>
  <c r="Q870" i="1"/>
  <c r="U870" i="1"/>
  <c r="W870" i="1"/>
  <c r="AD870" i="1"/>
  <c r="AE870" i="1"/>
  <c r="AI870" i="1"/>
  <c r="AJ870" i="1"/>
  <c r="AQ870" i="1"/>
  <c r="Q871" i="1"/>
  <c r="U871" i="1"/>
  <c r="W871" i="1"/>
  <c r="AD871" i="1"/>
  <c r="AE871" i="1"/>
  <c r="AI871" i="1"/>
  <c r="AJ871" i="1"/>
  <c r="AQ871" i="1"/>
  <c r="Q872" i="1"/>
  <c r="U872" i="1"/>
  <c r="W872" i="1"/>
  <c r="AD872" i="1"/>
  <c r="AE872" i="1"/>
  <c r="AI872" i="1"/>
  <c r="AJ872" i="1"/>
  <c r="AQ872" i="1"/>
  <c r="Q873" i="1"/>
  <c r="U873" i="1"/>
  <c r="W873" i="1"/>
  <c r="AD873" i="1"/>
  <c r="AE873" i="1"/>
  <c r="AI873" i="1"/>
  <c r="AJ873" i="1"/>
  <c r="AQ873" i="1"/>
  <c r="Q874" i="1"/>
  <c r="U874" i="1"/>
  <c r="W874" i="1"/>
  <c r="AD874" i="1"/>
  <c r="AE874" i="1"/>
  <c r="AI874" i="1"/>
  <c r="AJ874" i="1"/>
  <c r="AQ874" i="1"/>
  <c r="Q875" i="1"/>
  <c r="U875" i="1"/>
  <c r="W875" i="1"/>
  <c r="AD875" i="1"/>
  <c r="AE875" i="1"/>
  <c r="AI875" i="1"/>
  <c r="AJ875" i="1"/>
  <c r="AQ875" i="1"/>
  <c r="Q876" i="1"/>
  <c r="U876" i="1"/>
  <c r="W876" i="1"/>
  <c r="AD876" i="1"/>
  <c r="AE876" i="1"/>
  <c r="AI876" i="1"/>
  <c r="AJ876" i="1"/>
  <c r="AQ876" i="1"/>
  <c r="Q877" i="1"/>
  <c r="U877" i="1"/>
  <c r="W877" i="1"/>
  <c r="AD877" i="1"/>
  <c r="AE877" i="1"/>
  <c r="AI877" i="1"/>
  <c r="AJ877" i="1"/>
  <c r="AQ877" i="1"/>
  <c r="Q878" i="1"/>
  <c r="U878" i="1"/>
  <c r="W878" i="1"/>
  <c r="AD878" i="1"/>
  <c r="AE878" i="1"/>
  <c r="AI878" i="1"/>
  <c r="AJ878" i="1"/>
  <c r="AQ878" i="1"/>
  <c r="Q879" i="1"/>
  <c r="U879" i="1"/>
  <c r="W879" i="1"/>
  <c r="AD879" i="1"/>
  <c r="AE879" i="1"/>
  <c r="AI879" i="1"/>
  <c r="AJ879" i="1"/>
  <c r="AQ879" i="1"/>
  <c r="Q880" i="1"/>
  <c r="U880" i="1"/>
  <c r="W880" i="1"/>
  <c r="AD880" i="1"/>
  <c r="AE880" i="1"/>
  <c r="AI880" i="1"/>
  <c r="AJ880" i="1"/>
  <c r="AQ880" i="1"/>
  <c r="Q881" i="1"/>
  <c r="U881" i="1"/>
  <c r="W881" i="1"/>
  <c r="AD881" i="1"/>
  <c r="AE881" i="1"/>
  <c r="AI881" i="1"/>
  <c r="AJ881" i="1"/>
  <c r="AQ881" i="1"/>
  <c r="Q882" i="1"/>
  <c r="U882" i="1"/>
  <c r="W882" i="1"/>
  <c r="AD882" i="1"/>
  <c r="AE882" i="1"/>
  <c r="AI882" i="1"/>
  <c r="AJ882" i="1"/>
  <c r="AQ882" i="1"/>
  <c r="Q883" i="1"/>
  <c r="U883" i="1"/>
  <c r="W883" i="1"/>
  <c r="AD883" i="1"/>
  <c r="AE883" i="1"/>
  <c r="AI883" i="1"/>
  <c r="AJ883" i="1"/>
  <c r="AQ883" i="1"/>
  <c r="Q884" i="1"/>
  <c r="U884" i="1"/>
  <c r="W884" i="1"/>
  <c r="AD884" i="1"/>
  <c r="AE884" i="1"/>
  <c r="AI884" i="1"/>
  <c r="AJ884" i="1"/>
  <c r="AQ884" i="1"/>
  <c r="Q885" i="1"/>
  <c r="U885" i="1"/>
  <c r="W885" i="1"/>
  <c r="AD885" i="1"/>
  <c r="AE885" i="1"/>
  <c r="AI885" i="1"/>
  <c r="AJ885" i="1"/>
  <c r="AQ885" i="1"/>
  <c r="Q886" i="1"/>
  <c r="U886" i="1"/>
  <c r="W886" i="1"/>
  <c r="AD886" i="1"/>
  <c r="AE886" i="1"/>
  <c r="AI886" i="1"/>
  <c r="AJ886" i="1"/>
  <c r="AQ886" i="1"/>
  <c r="Q887" i="1"/>
  <c r="U887" i="1"/>
  <c r="W887" i="1"/>
  <c r="AD887" i="1"/>
  <c r="AE887" i="1"/>
  <c r="AI887" i="1"/>
  <c r="AJ887" i="1"/>
  <c r="AQ887" i="1"/>
  <c r="Q888" i="1"/>
  <c r="U888" i="1"/>
  <c r="W888" i="1"/>
  <c r="AD888" i="1"/>
  <c r="AE888" i="1"/>
  <c r="AI888" i="1"/>
  <c r="AJ888" i="1"/>
  <c r="AQ888" i="1"/>
  <c r="Q889" i="1"/>
  <c r="U889" i="1"/>
  <c r="W889" i="1"/>
  <c r="AD889" i="1"/>
  <c r="AE889" i="1"/>
  <c r="AI889" i="1"/>
  <c r="AJ889" i="1"/>
  <c r="AQ889" i="1"/>
  <c r="Q890" i="1"/>
  <c r="U890" i="1"/>
  <c r="W890" i="1"/>
  <c r="AD890" i="1"/>
  <c r="AE890" i="1"/>
  <c r="AI890" i="1"/>
  <c r="AJ890" i="1"/>
  <c r="AQ890" i="1"/>
  <c r="Q891" i="1"/>
  <c r="U891" i="1"/>
  <c r="W891" i="1"/>
  <c r="AD891" i="1"/>
  <c r="AE891" i="1"/>
  <c r="AI891" i="1"/>
  <c r="AJ891" i="1"/>
  <c r="AQ891" i="1"/>
  <c r="Q892" i="1"/>
  <c r="U892" i="1"/>
  <c r="W892" i="1"/>
  <c r="AD892" i="1"/>
  <c r="AE892" i="1"/>
  <c r="AI892" i="1"/>
  <c r="AJ892" i="1"/>
  <c r="AQ892" i="1"/>
  <c r="Q893" i="1"/>
  <c r="U893" i="1"/>
  <c r="W893" i="1"/>
  <c r="AD893" i="1"/>
  <c r="AE893" i="1"/>
  <c r="AI893" i="1"/>
  <c r="AJ893" i="1"/>
  <c r="AQ893" i="1"/>
  <c r="Q894" i="1"/>
  <c r="U894" i="1"/>
  <c r="W894" i="1"/>
  <c r="AD894" i="1"/>
  <c r="AE894" i="1"/>
  <c r="AI894" i="1"/>
  <c r="AJ894" i="1"/>
  <c r="AQ894" i="1"/>
  <c r="Q895" i="1"/>
  <c r="U895" i="1"/>
  <c r="W895" i="1"/>
  <c r="AD895" i="1"/>
  <c r="AE895" i="1"/>
  <c r="AI895" i="1"/>
  <c r="AJ895" i="1"/>
  <c r="AQ895" i="1"/>
  <c r="Q896" i="1"/>
  <c r="U896" i="1"/>
  <c r="W896" i="1"/>
  <c r="AD896" i="1"/>
  <c r="AE896" i="1"/>
  <c r="AI896" i="1"/>
  <c r="AJ896" i="1"/>
  <c r="AQ896" i="1"/>
  <c r="Q897" i="1"/>
  <c r="U897" i="1"/>
  <c r="W897" i="1"/>
  <c r="AD897" i="1"/>
  <c r="AE897" i="1"/>
  <c r="AI897" i="1"/>
  <c r="AJ897" i="1"/>
  <c r="AQ897" i="1"/>
  <c r="Q898" i="1"/>
  <c r="U898" i="1"/>
  <c r="W898" i="1"/>
  <c r="AD898" i="1"/>
  <c r="AE898" i="1"/>
  <c r="AI898" i="1"/>
  <c r="AJ898" i="1"/>
  <c r="AQ898" i="1"/>
  <c r="Q899" i="1"/>
  <c r="U899" i="1"/>
  <c r="W899" i="1"/>
  <c r="AD899" i="1"/>
  <c r="AE899" i="1"/>
  <c r="AI899" i="1"/>
  <c r="AJ899" i="1"/>
  <c r="AQ899" i="1"/>
  <c r="Q900" i="1"/>
  <c r="U900" i="1"/>
  <c r="W900" i="1"/>
  <c r="AD900" i="1"/>
  <c r="AE900" i="1"/>
  <c r="AI900" i="1"/>
  <c r="AJ900" i="1"/>
  <c r="AQ900" i="1"/>
  <c r="Q901" i="1"/>
  <c r="U901" i="1"/>
  <c r="W901" i="1"/>
  <c r="AD901" i="1"/>
  <c r="AE901" i="1"/>
  <c r="AI901" i="1"/>
  <c r="AJ901" i="1"/>
  <c r="AQ901" i="1"/>
  <c r="Q902" i="1"/>
  <c r="U902" i="1"/>
  <c r="W902" i="1"/>
  <c r="AD902" i="1"/>
  <c r="AE902" i="1"/>
  <c r="AI902" i="1"/>
  <c r="AJ902" i="1"/>
  <c r="AQ902" i="1"/>
  <c r="Q903" i="1"/>
  <c r="U903" i="1"/>
  <c r="W903" i="1"/>
  <c r="AD903" i="1"/>
  <c r="AE903" i="1"/>
  <c r="AI903" i="1"/>
  <c r="AJ903" i="1"/>
  <c r="AQ903" i="1"/>
  <c r="Q904" i="1"/>
  <c r="U904" i="1"/>
  <c r="W904" i="1"/>
  <c r="AD904" i="1"/>
  <c r="AE904" i="1"/>
  <c r="AI904" i="1"/>
  <c r="AJ904" i="1"/>
  <c r="AQ904" i="1"/>
  <c r="Q905" i="1"/>
  <c r="U905" i="1"/>
  <c r="W905" i="1"/>
  <c r="AD905" i="1"/>
  <c r="AE905" i="1"/>
  <c r="AI905" i="1"/>
  <c r="AJ905" i="1"/>
  <c r="AQ905" i="1"/>
  <c r="Q906" i="1"/>
  <c r="U906" i="1"/>
  <c r="W906" i="1"/>
  <c r="AD906" i="1"/>
  <c r="AE906" i="1"/>
  <c r="AI906" i="1"/>
  <c r="AJ906" i="1"/>
  <c r="AQ906" i="1"/>
  <c r="Q907" i="1"/>
  <c r="U907" i="1"/>
  <c r="W907" i="1"/>
  <c r="AD907" i="1"/>
  <c r="AE907" i="1"/>
  <c r="AI907" i="1"/>
  <c r="AJ907" i="1"/>
  <c r="AQ907" i="1"/>
  <c r="Q908" i="1"/>
  <c r="U908" i="1"/>
  <c r="W908" i="1"/>
  <c r="AD908" i="1"/>
  <c r="AE908" i="1"/>
  <c r="AI908" i="1"/>
  <c r="AJ908" i="1"/>
  <c r="AQ908" i="1"/>
  <c r="Q909" i="1"/>
  <c r="U909" i="1"/>
  <c r="W909" i="1"/>
  <c r="AD909" i="1"/>
  <c r="AE909" i="1"/>
  <c r="AI909" i="1"/>
  <c r="AJ909" i="1"/>
  <c r="AQ909" i="1"/>
  <c r="Q910" i="1"/>
  <c r="U910" i="1"/>
  <c r="W910" i="1"/>
  <c r="AD910" i="1"/>
  <c r="AE910" i="1"/>
  <c r="AI910" i="1"/>
  <c r="AJ910" i="1"/>
  <c r="AQ910" i="1"/>
  <c r="Q911" i="1"/>
  <c r="U911" i="1"/>
  <c r="W911" i="1"/>
  <c r="AD911" i="1"/>
  <c r="AE911" i="1"/>
  <c r="AI911" i="1"/>
  <c r="AJ911" i="1"/>
  <c r="AQ911" i="1"/>
  <c r="Q912" i="1"/>
  <c r="U912" i="1"/>
  <c r="W912" i="1"/>
  <c r="AD912" i="1"/>
  <c r="AE912" i="1"/>
  <c r="AI912" i="1"/>
  <c r="AJ912" i="1"/>
  <c r="AQ912" i="1"/>
  <c r="Q913" i="1"/>
  <c r="U913" i="1"/>
  <c r="W913" i="1"/>
  <c r="AD913" i="1"/>
  <c r="AE913" i="1"/>
  <c r="AI913" i="1"/>
  <c r="AJ913" i="1"/>
  <c r="AQ913" i="1"/>
  <c r="Q914" i="1"/>
  <c r="U914" i="1"/>
  <c r="W914" i="1"/>
  <c r="AD914" i="1"/>
  <c r="AE914" i="1"/>
  <c r="AI914" i="1"/>
  <c r="AJ914" i="1"/>
  <c r="AQ914" i="1"/>
  <c r="Q915" i="1"/>
  <c r="U915" i="1"/>
  <c r="W915" i="1"/>
  <c r="AD915" i="1"/>
  <c r="AE915" i="1"/>
  <c r="AI915" i="1"/>
  <c r="AJ915" i="1"/>
  <c r="AQ915" i="1"/>
  <c r="Q916" i="1"/>
  <c r="U916" i="1"/>
  <c r="W916" i="1"/>
  <c r="AD916" i="1"/>
  <c r="AE916" i="1"/>
  <c r="AI916" i="1"/>
  <c r="AJ916" i="1"/>
  <c r="AQ916" i="1"/>
  <c r="Q917" i="1"/>
  <c r="U917" i="1"/>
  <c r="W917" i="1"/>
  <c r="AD917" i="1"/>
  <c r="AE917" i="1"/>
  <c r="AI917" i="1"/>
  <c r="AJ917" i="1"/>
  <c r="AQ917" i="1"/>
  <c r="Q918" i="1"/>
  <c r="U918" i="1"/>
  <c r="W918" i="1"/>
  <c r="AD918" i="1"/>
  <c r="AE918" i="1"/>
  <c r="AI918" i="1"/>
  <c r="AJ918" i="1"/>
  <c r="AQ918" i="1"/>
  <c r="Q919" i="1"/>
  <c r="U919" i="1"/>
  <c r="W919" i="1"/>
  <c r="AD919" i="1"/>
  <c r="AE919" i="1"/>
  <c r="AI919" i="1"/>
  <c r="AJ919" i="1"/>
  <c r="AQ919" i="1"/>
  <c r="Q920" i="1"/>
  <c r="U920" i="1"/>
  <c r="W920" i="1"/>
  <c r="AD920" i="1"/>
  <c r="AE920" i="1"/>
  <c r="AI920" i="1"/>
  <c r="AJ920" i="1"/>
  <c r="AQ920" i="1"/>
  <c r="Q921" i="1"/>
  <c r="U921" i="1"/>
  <c r="W921" i="1"/>
  <c r="AD921" i="1"/>
  <c r="AE921" i="1"/>
  <c r="AI921" i="1"/>
  <c r="AJ921" i="1"/>
  <c r="AQ921" i="1"/>
  <c r="Q922" i="1"/>
  <c r="U922" i="1"/>
  <c r="W922" i="1"/>
  <c r="AD922" i="1"/>
  <c r="AE922" i="1"/>
  <c r="AI922" i="1"/>
  <c r="AJ922" i="1"/>
  <c r="AQ922" i="1"/>
  <c r="Q923" i="1"/>
  <c r="U923" i="1"/>
  <c r="W923" i="1"/>
  <c r="AD923" i="1"/>
  <c r="AE923" i="1"/>
  <c r="AI923" i="1"/>
  <c r="AJ923" i="1"/>
  <c r="AQ923" i="1"/>
  <c r="Q924" i="1"/>
  <c r="U924" i="1"/>
  <c r="W924" i="1"/>
  <c r="AD924" i="1"/>
  <c r="AE924" i="1"/>
  <c r="AI924" i="1"/>
  <c r="AJ924" i="1"/>
  <c r="AQ924" i="1"/>
  <c r="Q925" i="1"/>
  <c r="U925" i="1"/>
  <c r="W925" i="1"/>
  <c r="AD925" i="1"/>
  <c r="AE925" i="1"/>
  <c r="AI925" i="1"/>
  <c r="AJ925" i="1"/>
  <c r="AQ925" i="1"/>
  <c r="Q926" i="1"/>
  <c r="U926" i="1"/>
  <c r="W926" i="1"/>
  <c r="AD926" i="1"/>
  <c r="AE926" i="1"/>
  <c r="AI926" i="1"/>
  <c r="AJ926" i="1"/>
  <c r="AQ926" i="1"/>
  <c r="Q927" i="1"/>
  <c r="U927" i="1"/>
  <c r="W927" i="1"/>
  <c r="AD927" i="1"/>
  <c r="AE927" i="1"/>
  <c r="AI927" i="1"/>
  <c r="AJ927" i="1"/>
  <c r="AQ927" i="1"/>
  <c r="Q928" i="1"/>
  <c r="U928" i="1"/>
  <c r="W928" i="1"/>
  <c r="AD928" i="1"/>
  <c r="AE928" i="1"/>
  <c r="AI928" i="1"/>
  <c r="AJ928" i="1"/>
  <c r="AQ928" i="1"/>
  <c r="Q929" i="1"/>
  <c r="U929" i="1"/>
  <c r="W929" i="1"/>
  <c r="AD929" i="1"/>
  <c r="AE929" i="1"/>
  <c r="AI929" i="1"/>
  <c r="AJ929" i="1"/>
  <c r="AQ929" i="1"/>
  <c r="Q930" i="1"/>
  <c r="U930" i="1"/>
  <c r="W930" i="1"/>
  <c r="AD930" i="1"/>
  <c r="AE930" i="1"/>
  <c r="AI930" i="1"/>
  <c r="AJ930" i="1"/>
  <c r="AQ930" i="1"/>
  <c r="Q931" i="1"/>
  <c r="U931" i="1"/>
  <c r="W931" i="1"/>
  <c r="AD931" i="1"/>
  <c r="AE931" i="1"/>
  <c r="AI931" i="1"/>
  <c r="AJ931" i="1"/>
  <c r="AQ931" i="1"/>
  <c r="Q932" i="1"/>
  <c r="U932" i="1"/>
  <c r="W932" i="1"/>
  <c r="AD932" i="1"/>
  <c r="AE932" i="1"/>
  <c r="AI932" i="1"/>
  <c r="AJ932" i="1"/>
  <c r="AQ932" i="1"/>
  <c r="Q933" i="1"/>
  <c r="U933" i="1"/>
  <c r="W933" i="1"/>
  <c r="AD933" i="1"/>
  <c r="AE933" i="1"/>
  <c r="AI933" i="1"/>
  <c r="AJ933" i="1"/>
  <c r="AQ933" i="1"/>
  <c r="Q934" i="1"/>
  <c r="U934" i="1"/>
  <c r="W934" i="1"/>
  <c r="AD934" i="1"/>
  <c r="AE934" i="1"/>
  <c r="AI934" i="1"/>
  <c r="AJ934" i="1"/>
  <c r="AQ934" i="1"/>
  <c r="Q935" i="1"/>
  <c r="U935" i="1"/>
  <c r="W935" i="1"/>
  <c r="AD935" i="1"/>
  <c r="AE935" i="1"/>
  <c r="AI935" i="1"/>
  <c r="AJ935" i="1"/>
  <c r="AQ935" i="1"/>
  <c r="Q936" i="1"/>
  <c r="U936" i="1"/>
  <c r="W936" i="1"/>
  <c r="AD936" i="1"/>
  <c r="AE936" i="1"/>
  <c r="AI936" i="1"/>
  <c r="AJ936" i="1"/>
  <c r="AQ936" i="1"/>
  <c r="Q937" i="1"/>
  <c r="U937" i="1"/>
  <c r="W937" i="1"/>
  <c r="AD937" i="1"/>
  <c r="AE937" i="1"/>
  <c r="AI937" i="1"/>
  <c r="AJ937" i="1"/>
  <c r="AQ937" i="1"/>
  <c r="Q938" i="1"/>
  <c r="U938" i="1"/>
  <c r="W938" i="1"/>
  <c r="AD938" i="1"/>
  <c r="AE938" i="1"/>
  <c r="AI938" i="1"/>
  <c r="AJ938" i="1"/>
  <c r="AQ938" i="1"/>
  <c r="Q939" i="1"/>
  <c r="U939" i="1"/>
  <c r="W939" i="1"/>
  <c r="AD939" i="1"/>
  <c r="AE939" i="1"/>
  <c r="AI939" i="1"/>
  <c r="AJ939" i="1"/>
  <c r="AQ939" i="1"/>
  <c r="Q940" i="1"/>
  <c r="U940" i="1"/>
  <c r="W940" i="1"/>
  <c r="AD940" i="1"/>
  <c r="AE940" i="1"/>
  <c r="AI940" i="1"/>
  <c r="AJ940" i="1"/>
  <c r="AQ940" i="1"/>
  <c r="Q941" i="1"/>
  <c r="U941" i="1"/>
  <c r="W941" i="1"/>
  <c r="AD941" i="1"/>
  <c r="AE941" i="1"/>
  <c r="AI941" i="1"/>
  <c r="AJ941" i="1"/>
  <c r="AQ941" i="1"/>
  <c r="Q942" i="1"/>
  <c r="U942" i="1"/>
  <c r="W942" i="1"/>
  <c r="AD942" i="1"/>
  <c r="AE942" i="1"/>
  <c r="AI942" i="1"/>
  <c r="AJ942" i="1"/>
  <c r="AQ942" i="1"/>
  <c r="Q943" i="1"/>
  <c r="U943" i="1"/>
  <c r="W943" i="1"/>
  <c r="AD943" i="1"/>
  <c r="AE943" i="1"/>
  <c r="AI943" i="1"/>
  <c r="AJ943" i="1"/>
  <c r="AQ943" i="1"/>
  <c r="Q944" i="1"/>
  <c r="U944" i="1"/>
  <c r="W944" i="1"/>
  <c r="AD944" i="1"/>
  <c r="AE944" i="1"/>
  <c r="AI944" i="1"/>
  <c r="AJ944" i="1"/>
  <c r="AQ944" i="1"/>
  <c r="Q945" i="1"/>
  <c r="U945" i="1"/>
  <c r="W945" i="1"/>
  <c r="AD945" i="1"/>
  <c r="AE945" i="1"/>
  <c r="AI945" i="1"/>
  <c r="AJ945" i="1"/>
  <c r="AQ945" i="1"/>
  <c r="Q946" i="1"/>
  <c r="U946" i="1"/>
  <c r="W946" i="1"/>
  <c r="AD946" i="1"/>
  <c r="AE946" i="1"/>
  <c r="AI946" i="1"/>
  <c r="AJ946" i="1"/>
  <c r="AQ946" i="1"/>
  <c r="Q947" i="1"/>
  <c r="U947" i="1"/>
  <c r="W947" i="1"/>
  <c r="AD947" i="1"/>
  <c r="AE947" i="1"/>
  <c r="AI947" i="1"/>
  <c r="AJ947" i="1"/>
  <c r="AQ947" i="1"/>
  <c r="Q948" i="1"/>
  <c r="U948" i="1"/>
  <c r="W948" i="1"/>
  <c r="AD948" i="1"/>
  <c r="AE948" i="1"/>
  <c r="AI948" i="1"/>
  <c r="AJ948" i="1"/>
  <c r="AQ948" i="1"/>
  <c r="Q949" i="1"/>
  <c r="U949" i="1"/>
  <c r="W949" i="1"/>
  <c r="AD949" i="1"/>
  <c r="AE949" i="1"/>
  <c r="AI949" i="1"/>
  <c r="AJ949" i="1"/>
  <c r="AQ949" i="1"/>
  <c r="Q950" i="1"/>
  <c r="U950" i="1"/>
  <c r="W950" i="1"/>
  <c r="AD950" i="1"/>
  <c r="AE950" i="1"/>
  <c r="AI950" i="1"/>
  <c r="AJ950" i="1"/>
  <c r="AQ950" i="1"/>
  <c r="Q951" i="1"/>
  <c r="U951" i="1"/>
  <c r="W951" i="1"/>
  <c r="AD951" i="1"/>
  <c r="AE951" i="1"/>
  <c r="AI951" i="1"/>
  <c r="AJ951" i="1"/>
  <c r="AQ951" i="1"/>
  <c r="Q952" i="1"/>
  <c r="U952" i="1"/>
  <c r="W952" i="1"/>
  <c r="AD952" i="1"/>
  <c r="AE952" i="1"/>
  <c r="AI952" i="1"/>
  <c r="AJ952" i="1"/>
  <c r="AQ952" i="1"/>
  <c r="Q953" i="1"/>
  <c r="U953" i="1"/>
  <c r="W953" i="1"/>
  <c r="AD953" i="1"/>
  <c r="AE953" i="1"/>
  <c r="AI953" i="1"/>
  <c r="AJ953" i="1"/>
  <c r="AQ953" i="1"/>
  <c r="Q954" i="1"/>
  <c r="U954" i="1"/>
  <c r="W954" i="1"/>
  <c r="AD954" i="1"/>
  <c r="AE954" i="1"/>
  <c r="AI954" i="1"/>
  <c r="AJ954" i="1"/>
  <c r="AQ954" i="1"/>
  <c r="Q955" i="1"/>
  <c r="U955" i="1"/>
  <c r="W955" i="1"/>
  <c r="AD955" i="1"/>
  <c r="AE955" i="1"/>
  <c r="AI955" i="1"/>
  <c r="AJ955" i="1"/>
  <c r="AQ955" i="1"/>
  <c r="Q956" i="1"/>
  <c r="U956" i="1"/>
  <c r="W956" i="1"/>
  <c r="AD956" i="1"/>
  <c r="AE956" i="1"/>
  <c r="AI956" i="1"/>
  <c r="AJ956" i="1"/>
  <c r="AQ956" i="1"/>
  <c r="Q957" i="1"/>
  <c r="U957" i="1"/>
  <c r="W957" i="1"/>
  <c r="AD957" i="1"/>
  <c r="AE957" i="1"/>
  <c r="AI957" i="1"/>
  <c r="AJ957" i="1"/>
  <c r="AQ957" i="1"/>
  <c r="Q958" i="1"/>
  <c r="U958" i="1"/>
  <c r="W958" i="1"/>
  <c r="AD958" i="1"/>
  <c r="AE958" i="1"/>
  <c r="AI958" i="1"/>
  <c r="AJ958" i="1"/>
  <c r="AQ958" i="1"/>
  <c r="Q959" i="1"/>
  <c r="U959" i="1"/>
  <c r="W959" i="1"/>
  <c r="AD959" i="1"/>
  <c r="AE959" i="1"/>
  <c r="AI959" i="1"/>
  <c r="AJ959" i="1"/>
  <c r="AQ959" i="1"/>
  <c r="Q960" i="1"/>
  <c r="U960" i="1"/>
  <c r="W960" i="1"/>
  <c r="AD960" i="1"/>
  <c r="AE960" i="1"/>
  <c r="AI960" i="1"/>
  <c r="AJ960" i="1"/>
  <c r="AQ960" i="1"/>
  <c r="Q961" i="1"/>
  <c r="U961" i="1"/>
  <c r="W961" i="1"/>
  <c r="AD961" i="1"/>
  <c r="AE961" i="1"/>
  <c r="AI961" i="1"/>
  <c r="AJ961" i="1"/>
  <c r="AQ961" i="1"/>
  <c r="Q962" i="1"/>
  <c r="U962" i="1"/>
  <c r="W962" i="1"/>
  <c r="AD962" i="1"/>
  <c r="AE962" i="1"/>
  <c r="AI962" i="1"/>
  <c r="AJ962" i="1"/>
  <c r="AQ962" i="1"/>
  <c r="Q963" i="1"/>
  <c r="U963" i="1"/>
  <c r="W963" i="1"/>
  <c r="AD963" i="1"/>
  <c r="AE963" i="1"/>
  <c r="AI963" i="1"/>
  <c r="AJ963" i="1"/>
  <c r="AQ963" i="1"/>
  <c r="Q964" i="1"/>
  <c r="U964" i="1"/>
  <c r="W964" i="1"/>
  <c r="AD964" i="1"/>
  <c r="AE964" i="1"/>
  <c r="AI964" i="1"/>
  <c r="AJ964" i="1"/>
  <c r="AQ964" i="1"/>
  <c r="Q965" i="1"/>
  <c r="U965" i="1"/>
  <c r="W965" i="1"/>
  <c r="AD965" i="1"/>
  <c r="AE965" i="1"/>
  <c r="AI965" i="1"/>
  <c r="AJ965" i="1"/>
  <c r="AQ965" i="1"/>
  <c r="Q966" i="1"/>
  <c r="U966" i="1"/>
  <c r="W966" i="1"/>
  <c r="AD966" i="1"/>
  <c r="AE966" i="1"/>
  <c r="AI966" i="1"/>
  <c r="AJ966" i="1"/>
  <c r="AQ966" i="1"/>
  <c r="Q967" i="1"/>
  <c r="U967" i="1"/>
  <c r="W967" i="1"/>
  <c r="AD967" i="1"/>
  <c r="AE967" i="1"/>
  <c r="AI967" i="1"/>
  <c r="AJ967" i="1"/>
  <c r="AQ967" i="1"/>
  <c r="Q968" i="1"/>
  <c r="U968" i="1"/>
  <c r="W968" i="1"/>
  <c r="AD968" i="1"/>
  <c r="AE968" i="1"/>
  <c r="AI968" i="1"/>
  <c r="AJ968" i="1"/>
  <c r="AQ968" i="1"/>
  <c r="Q969" i="1"/>
  <c r="U969" i="1"/>
  <c r="W969" i="1"/>
  <c r="AD969" i="1"/>
  <c r="AE969" i="1"/>
  <c r="AI969" i="1"/>
  <c r="AJ969" i="1"/>
  <c r="AQ969" i="1"/>
  <c r="Q970" i="1"/>
  <c r="U970" i="1"/>
  <c r="W970" i="1"/>
  <c r="AD970" i="1"/>
  <c r="AE970" i="1"/>
  <c r="AI970" i="1"/>
  <c r="AJ970" i="1"/>
  <c r="AQ970" i="1"/>
  <c r="Q971" i="1"/>
  <c r="U971" i="1"/>
  <c r="W971" i="1"/>
  <c r="AD971" i="1"/>
  <c r="AE971" i="1"/>
  <c r="AI971" i="1"/>
  <c r="AJ971" i="1"/>
  <c r="AQ971" i="1"/>
  <c r="Q972" i="1"/>
  <c r="U972" i="1"/>
  <c r="W972" i="1"/>
  <c r="AD972" i="1"/>
  <c r="AE972" i="1"/>
  <c r="AI972" i="1"/>
  <c r="AJ972" i="1"/>
  <c r="AQ972" i="1"/>
  <c r="Q973" i="1"/>
  <c r="U973" i="1"/>
  <c r="W973" i="1"/>
  <c r="AD973" i="1"/>
  <c r="AE973" i="1"/>
  <c r="AI973" i="1"/>
  <c r="AJ973" i="1"/>
  <c r="AQ973" i="1"/>
  <c r="Q974" i="1"/>
  <c r="U974" i="1"/>
  <c r="W974" i="1"/>
  <c r="AD974" i="1"/>
  <c r="AE974" i="1"/>
  <c r="AI974" i="1"/>
  <c r="AJ974" i="1"/>
  <c r="AQ974" i="1"/>
  <c r="Q975" i="1"/>
  <c r="U975" i="1"/>
  <c r="W975" i="1"/>
  <c r="AD975" i="1"/>
  <c r="AE975" i="1"/>
  <c r="AI975" i="1"/>
  <c r="AJ975" i="1"/>
  <c r="AQ975" i="1"/>
  <c r="Q976" i="1"/>
  <c r="U976" i="1"/>
  <c r="W976" i="1"/>
  <c r="AD976" i="1"/>
  <c r="AE976" i="1"/>
  <c r="AI976" i="1"/>
  <c r="AJ976" i="1"/>
  <c r="AQ976" i="1"/>
  <c r="Q977" i="1"/>
  <c r="U977" i="1"/>
  <c r="W977" i="1"/>
  <c r="AD977" i="1"/>
  <c r="AE977" i="1"/>
  <c r="AI977" i="1"/>
  <c r="AJ977" i="1"/>
  <c r="AQ977" i="1"/>
  <c r="Q978" i="1"/>
  <c r="U978" i="1"/>
  <c r="W978" i="1"/>
  <c r="AD978" i="1"/>
  <c r="AE978" i="1"/>
  <c r="AI978" i="1"/>
  <c r="AJ978" i="1"/>
  <c r="AQ978" i="1"/>
  <c r="Q979" i="1"/>
  <c r="U979" i="1"/>
  <c r="W979" i="1"/>
  <c r="AD979" i="1"/>
  <c r="AE979" i="1"/>
  <c r="AI979" i="1"/>
  <c r="AJ979" i="1"/>
  <c r="AQ979" i="1"/>
  <c r="Q980" i="1"/>
  <c r="U980" i="1"/>
  <c r="W980" i="1"/>
  <c r="AD980" i="1"/>
  <c r="AE980" i="1"/>
  <c r="AI980" i="1"/>
  <c r="AJ980" i="1"/>
  <c r="AQ980" i="1"/>
  <c r="Q981" i="1"/>
  <c r="U981" i="1"/>
  <c r="W981" i="1"/>
  <c r="AD981" i="1"/>
  <c r="AE981" i="1"/>
  <c r="AI981" i="1"/>
  <c r="AJ981" i="1"/>
  <c r="AQ981" i="1"/>
  <c r="Q982" i="1"/>
  <c r="U982" i="1"/>
  <c r="W982" i="1"/>
  <c r="AD982" i="1"/>
  <c r="AE982" i="1"/>
  <c r="AI982" i="1"/>
  <c r="AJ982" i="1"/>
  <c r="AQ982" i="1"/>
  <c r="Q983" i="1"/>
  <c r="U983" i="1"/>
  <c r="W983" i="1"/>
  <c r="AD983" i="1"/>
  <c r="AE983" i="1"/>
  <c r="AI983" i="1"/>
  <c r="AJ983" i="1"/>
  <c r="AQ983" i="1"/>
  <c r="Q984" i="1"/>
  <c r="U984" i="1"/>
  <c r="W984" i="1"/>
  <c r="AD984" i="1"/>
  <c r="AE984" i="1"/>
  <c r="AI984" i="1"/>
  <c r="AJ984" i="1"/>
  <c r="AQ984" i="1"/>
  <c r="Q985" i="1"/>
  <c r="U985" i="1"/>
  <c r="W985" i="1"/>
  <c r="AD985" i="1"/>
  <c r="AE985" i="1"/>
  <c r="AI985" i="1"/>
  <c r="AJ985" i="1"/>
  <c r="AQ985" i="1"/>
  <c r="Q986" i="1"/>
  <c r="U986" i="1"/>
  <c r="W986" i="1"/>
  <c r="AD986" i="1"/>
  <c r="AE986" i="1"/>
  <c r="AI986" i="1"/>
  <c r="AJ986" i="1"/>
  <c r="AQ986" i="1"/>
  <c r="Q987" i="1"/>
  <c r="U987" i="1"/>
  <c r="W987" i="1"/>
  <c r="AD987" i="1"/>
  <c r="AE987" i="1"/>
  <c r="AI987" i="1"/>
  <c r="AJ987" i="1"/>
  <c r="AQ987" i="1"/>
  <c r="Q988" i="1"/>
  <c r="U988" i="1"/>
  <c r="W988" i="1"/>
  <c r="AD988" i="1"/>
  <c r="AE988" i="1"/>
  <c r="AI988" i="1"/>
  <c r="AJ988" i="1"/>
  <c r="AQ988" i="1"/>
  <c r="Q989" i="1"/>
  <c r="U989" i="1"/>
  <c r="W989" i="1"/>
  <c r="AD989" i="1"/>
  <c r="AE989" i="1"/>
  <c r="AI989" i="1"/>
  <c r="AJ989" i="1"/>
  <c r="AQ989" i="1"/>
  <c r="Q990" i="1"/>
  <c r="U990" i="1"/>
  <c r="W990" i="1"/>
  <c r="AD990" i="1"/>
  <c r="AE990" i="1"/>
  <c r="AI990" i="1"/>
  <c r="AJ990" i="1"/>
  <c r="AQ990" i="1"/>
  <c r="Q991" i="1"/>
  <c r="U991" i="1"/>
  <c r="W991" i="1"/>
  <c r="AD991" i="1"/>
  <c r="AE991" i="1"/>
  <c r="AI991" i="1"/>
  <c r="AJ991" i="1"/>
  <c r="AQ991" i="1"/>
  <c r="Q992" i="1"/>
  <c r="U992" i="1"/>
  <c r="W992" i="1"/>
  <c r="AD992" i="1"/>
  <c r="AE992" i="1"/>
  <c r="AI992" i="1"/>
  <c r="AJ992" i="1"/>
  <c r="AQ992" i="1"/>
  <c r="Q993" i="1"/>
  <c r="U993" i="1"/>
  <c r="W993" i="1"/>
  <c r="AD993" i="1"/>
  <c r="AE993" i="1"/>
  <c r="AI993" i="1"/>
  <c r="AJ993" i="1"/>
  <c r="AQ993" i="1"/>
  <c r="Q994" i="1"/>
  <c r="U994" i="1"/>
  <c r="W994" i="1"/>
  <c r="AD994" i="1"/>
  <c r="AE994" i="1"/>
  <c r="AI994" i="1"/>
  <c r="AJ994" i="1"/>
  <c r="AQ994" i="1"/>
  <c r="Q995" i="1"/>
  <c r="U995" i="1"/>
  <c r="W995" i="1"/>
  <c r="AD995" i="1"/>
  <c r="AE995" i="1"/>
  <c r="AI995" i="1"/>
  <c r="AJ995" i="1"/>
  <c r="AQ995" i="1"/>
  <c r="Q996" i="1"/>
  <c r="U996" i="1"/>
  <c r="W996" i="1"/>
  <c r="AD996" i="1"/>
  <c r="AE996" i="1"/>
  <c r="AI996" i="1"/>
  <c r="AJ996" i="1"/>
  <c r="AQ996" i="1"/>
  <c r="Q997" i="1"/>
  <c r="U997" i="1"/>
  <c r="W997" i="1"/>
  <c r="AD997" i="1"/>
  <c r="AE997" i="1"/>
  <c r="AI997" i="1"/>
  <c r="AJ997" i="1"/>
  <c r="AQ997" i="1"/>
  <c r="Q998" i="1"/>
  <c r="U998" i="1"/>
  <c r="W998" i="1"/>
  <c r="AD998" i="1"/>
  <c r="AE998" i="1"/>
  <c r="AI998" i="1"/>
  <c r="AJ998" i="1"/>
  <c r="AQ998" i="1"/>
  <c r="Q999" i="1"/>
  <c r="U999" i="1"/>
  <c r="W999" i="1"/>
  <c r="AD999" i="1"/>
  <c r="AE999" i="1"/>
  <c r="AI999" i="1"/>
  <c r="AJ999" i="1"/>
  <c r="AQ999" i="1"/>
  <c r="Q1000" i="1"/>
  <c r="U1000" i="1"/>
  <c r="W1000" i="1"/>
  <c r="AD1000" i="1"/>
  <c r="AE1000" i="1"/>
  <c r="AI1000" i="1"/>
  <c r="AJ1000" i="1"/>
  <c r="AQ1000" i="1"/>
  <c r="Q1001" i="1"/>
  <c r="U1001" i="1"/>
  <c r="W1001" i="1"/>
  <c r="AD1001" i="1"/>
  <c r="AE1001" i="1"/>
  <c r="AI1001" i="1"/>
  <c r="AJ1001" i="1"/>
  <c r="AQ1001" i="1"/>
  <c r="Q1002" i="1"/>
  <c r="U1002" i="1"/>
  <c r="W1002" i="1"/>
  <c r="AD1002" i="1"/>
  <c r="AE1002" i="1"/>
  <c r="AI1002" i="1"/>
  <c r="AJ1002" i="1"/>
  <c r="AQ1002" i="1"/>
  <c r="Q1003" i="1"/>
  <c r="U1003" i="1"/>
  <c r="W1003" i="1"/>
  <c r="AD1003" i="1"/>
  <c r="AE1003" i="1"/>
  <c r="AI1003" i="1"/>
  <c r="AJ1003" i="1"/>
  <c r="AQ1003" i="1"/>
  <c r="Q1004" i="1"/>
  <c r="U1004" i="1"/>
  <c r="W1004" i="1"/>
  <c r="AD1004" i="1"/>
  <c r="AE1004" i="1"/>
  <c r="AI1004" i="1"/>
  <c r="AJ1004" i="1"/>
  <c r="AQ1004" i="1"/>
  <c r="Q1005" i="1"/>
  <c r="U1005" i="1"/>
  <c r="W1005" i="1"/>
  <c r="AD1005" i="1"/>
  <c r="AE1005" i="1"/>
  <c r="AI1005" i="1"/>
  <c r="AJ1005" i="1"/>
  <c r="AQ1005" i="1"/>
  <c r="Q1006" i="1"/>
  <c r="U1006" i="1"/>
  <c r="W1006" i="1"/>
  <c r="AD1006" i="1"/>
  <c r="AE1006" i="1"/>
  <c r="AI1006" i="1"/>
  <c r="AJ1006" i="1"/>
  <c r="AQ1006" i="1"/>
  <c r="Q1007" i="1"/>
  <c r="U1007" i="1"/>
  <c r="W1007" i="1"/>
  <c r="AD1007" i="1"/>
  <c r="AE1007" i="1"/>
  <c r="AI1007" i="1"/>
  <c r="AJ1007" i="1"/>
  <c r="AQ1007" i="1"/>
  <c r="Q1008" i="1"/>
  <c r="U1008" i="1"/>
  <c r="W1008" i="1"/>
  <c r="AD1008" i="1"/>
  <c r="AE1008" i="1"/>
  <c r="AI1008" i="1"/>
  <c r="AJ1008" i="1"/>
  <c r="AQ1008" i="1"/>
  <c r="Q1009" i="1"/>
  <c r="U1009" i="1"/>
  <c r="W1009" i="1"/>
  <c r="AD1009" i="1"/>
  <c r="AE1009" i="1"/>
  <c r="AI1009" i="1"/>
  <c r="AJ1009" i="1"/>
  <c r="AQ1009" i="1"/>
  <c r="Q1010" i="1"/>
  <c r="U1010" i="1"/>
  <c r="W1010" i="1"/>
  <c r="AD1010" i="1"/>
  <c r="AE1010" i="1"/>
  <c r="AI1010" i="1"/>
  <c r="AJ1010" i="1"/>
  <c r="AQ1010" i="1"/>
  <c r="Q1011" i="1"/>
  <c r="U1011" i="1"/>
  <c r="W1011" i="1"/>
  <c r="AD1011" i="1"/>
  <c r="AE1011" i="1"/>
  <c r="AI1011" i="1"/>
  <c r="AJ1011" i="1"/>
  <c r="AQ1011" i="1"/>
  <c r="Q1012" i="1"/>
  <c r="U1012" i="1"/>
  <c r="W1012" i="1"/>
  <c r="AD1012" i="1"/>
  <c r="AE1012" i="1"/>
  <c r="AI1012" i="1"/>
  <c r="AJ1012" i="1"/>
  <c r="AQ1012" i="1"/>
  <c r="Q1013" i="1"/>
  <c r="U1013" i="1"/>
  <c r="W1013" i="1"/>
  <c r="AD1013" i="1"/>
  <c r="AE1013" i="1"/>
  <c r="AI1013" i="1"/>
  <c r="AJ1013" i="1"/>
  <c r="AQ1013" i="1"/>
  <c r="Q1014" i="1"/>
  <c r="U1014" i="1"/>
  <c r="W1014" i="1"/>
  <c r="AD1014" i="1"/>
  <c r="AE1014" i="1"/>
  <c r="AI1014" i="1"/>
  <c r="AJ1014" i="1"/>
  <c r="AQ1014" i="1"/>
  <c r="Q1015" i="1"/>
  <c r="U1015" i="1"/>
  <c r="W1015" i="1"/>
  <c r="AD1015" i="1"/>
  <c r="AE1015" i="1"/>
  <c r="AI1015" i="1"/>
  <c r="AJ1015" i="1"/>
  <c r="AQ1015" i="1"/>
  <c r="Q1016" i="1"/>
  <c r="U1016" i="1"/>
  <c r="W1016" i="1"/>
  <c r="AD1016" i="1"/>
  <c r="AE1016" i="1"/>
  <c r="AI1016" i="1"/>
  <c r="AJ1016" i="1"/>
  <c r="AQ1016" i="1"/>
  <c r="Q1017" i="1"/>
  <c r="U1017" i="1"/>
  <c r="W1017" i="1"/>
  <c r="AD1017" i="1"/>
  <c r="AE1017" i="1"/>
  <c r="AI1017" i="1"/>
  <c r="AJ1017" i="1"/>
  <c r="AQ1017" i="1"/>
  <c r="Q1018" i="1"/>
  <c r="U1018" i="1"/>
  <c r="W1018" i="1"/>
  <c r="AD1018" i="1"/>
  <c r="AE1018" i="1"/>
  <c r="AI1018" i="1"/>
  <c r="AJ1018" i="1"/>
  <c r="AQ1018" i="1"/>
  <c r="Q1019" i="1"/>
  <c r="U1019" i="1"/>
  <c r="W1019" i="1"/>
  <c r="AD1019" i="1"/>
  <c r="AE1019" i="1"/>
  <c r="AI1019" i="1"/>
  <c r="AJ1019" i="1"/>
  <c r="AQ1019" i="1"/>
  <c r="Q1020" i="1"/>
  <c r="U1020" i="1"/>
  <c r="W1020" i="1"/>
  <c r="AD1020" i="1"/>
  <c r="AE1020" i="1"/>
  <c r="AI1020" i="1"/>
  <c r="AJ1020" i="1"/>
  <c r="AQ1020" i="1"/>
  <c r="Q1021" i="1"/>
  <c r="U1021" i="1"/>
  <c r="W1021" i="1"/>
  <c r="AD1021" i="1"/>
  <c r="AE1021" i="1"/>
  <c r="AI1021" i="1"/>
  <c r="AJ1021" i="1"/>
  <c r="AQ1021" i="1"/>
  <c r="Q1022" i="1"/>
  <c r="U1022" i="1"/>
  <c r="W1022" i="1"/>
  <c r="AD1022" i="1"/>
  <c r="AE1022" i="1"/>
  <c r="AI1022" i="1"/>
  <c r="AJ1022" i="1"/>
  <c r="AQ1022" i="1"/>
  <c r="Q1023" i="1"/>
  <c r="U1023" i="1"/>
  <c r="W1023" i="1"/>
  <c r="AD1023" i="1"/>
  <c r="AE1023" i="1"/>
  <c r="AI1023" i="1"/>
  <c r="AJ1023" i="1"/>
  <c r="AQ1023" i="1"/>
  <c r="Q1024" i="1"/>
  <c r="U1024" i="1"/>
  <c r="W1024" i="1"/>
  <c r="AD1024" i="1"/>
  <c r="AE1024" i="1"/>
  <c r="AI1024" i="1"/>
  <c r="AJ1024" i="1"/>
  <c r="AQ1024" i="1"/>
  <c r="Q1025" i="1"/>
  <c r="U1025" i="1"/>
  <c r="W1025" i="1"/>
  <c r="AD1025" i="1"/>
  <c r="AE1025" i="1"/>
  <c r="AI1025" i="1"/>
  <c r="AJ1025" i="1"/>
  <c r="AQ1025" i="1"/>
  <c r="Q1026" i="1"/>
  <c r="U1026" i="1"/>
  <c r="W1026" i="1"/>
  <c r="AD1026" i="1"/>
  <c r="AE1026" i="1"/>
  <c r="AI1026" i="1"/>
  <c r="AJ1026" i="1"/>
  <c r="AQ1026" i="1"/>
  <c r="Q1027" i="1"/>
  <c r="U1027" i="1"/>
  <c r="W1027" i="1"/>
  <c r="AD1027" i="1"/>
  <c r="AE1027" i="1"/>
  <c r="AI1027" i="1"/>
  <c r="AJ1027" i="1"/>
  <c r="AQ1027" i="1"/>
  <c r="Q1028" i="1"/>
  <c r="U1028" i="1"/>
  <c r="W1028" i="1"/>
  <c r="AD1028" i="1"/>
  <c r="AE1028" i="1"/>
  <c r="AI1028" i="1"/>
  <c r="AJ1028" i="1"/>
  <c r="AQ1028" i="1"/>
  <c r="Q1029" i="1"/>
  <c r="U1029" i="1"/>
  <c r="W1029" i="1"/>
  <c r="AD1029" i="1"/>
  <c r="AE1029" i="1"/>
  <c r="AI1029" i="1"/>
  <c r="AJ1029" i="1"/>
  <c r="AQ1029" i="1"/>
  <c r="Q1030" i="1"/>
  <c r="U1030" i="1"/>
  <c r="W1030" i="1"/>
  <c r="AD1030" i="1"/>
  <c r="AE1030" i="1"/>
  <c r="AI1030" i="1"/>
  <c r="AJ1030" i="1"/>
  <c r="AQ1030" i="1"/>
  <c r="Q1031" i="1"/>
  <c r="U1031" i="1"/>
  <c r="W1031" i="1"/>
  <c r="AD1031" i="1"/>
  <c r="AE1031" i="1"/>
  <c r="AI1031" i="1"/>
  <c r="AJ1031" i="1"/>
  <c r="AQ1031" i="1"/>
  <c r="Q1032" i="1"/>
  <c r="U1032" i="1"/>
  <c r="W1032" i="1"/>
  <c r="AD1032" i="1"/>
  <c r="AE1032" i="1"/>
  <c r="AI1032" i="1"/>
  <c r="AJ1032" i="1"/>
  <c r="AQ1032" i="1"/>
  <c r="Q1033" i="1"/>
  <c r="U1033" i="1"/>
  <c r="W1033" i="1"/>
  <c r="AD1033" i="1"/>
  <c r="AE1033" i="1"/>
  <c r="AI1033" i="1"/>
  <c r="AJ1033" i="1"/>
  <c r="AQ1033" i="1"/>
  <c r="Q1034" i="1"/>
  <c r="U1034" i="1"/>
  <c r="W1034" i="1"/>
  <c r="AD1034" i="1"/>
  <c r="AE1034" i="1"/>
  <c r="AI1034" i="1"/>
  <c r="AJ1034" i="1"/>
  <c r="AQ1034" i="1"/>
  <c r="Q1035" i="1"/>
  <c r="U1035" i="1"/>
  <c r="W1035" i="1"/>
  <c r="AD1035" i="1"/>
  <c r="AE1035" i="1"/>
  <c r="AI1035" i="1"/>
  <c r="AJ1035" i="1"/>
  <c r="AQ1035" i="1"/>
  <c r="Q1036" i="1"/>
  <c r="U1036" i="1"/>
  <c r="W1036" i="1"/>
  <c r="AD1036" i="1"/>
  <c r="AE1036" i="1"/>
  <c r="AI1036" i="1"/>
  <c r="AJ1036" i="1"/>
  <c r="AQ1036" i="1"/>
  <c r="Q1037" i="1"/>
  <c r="U1037" i="1"/>
  <c r="W1037" i="1"/>
  <c r="AD1037" i="1"/>
  <c r="AE1037" i="1"/>
  <c r="AI1037" i="1"/>
  <c r="AJ1037" i="1"/>
  <c r="AQ1037" i="1"/>
  <c r="Q1038" i="1"/>
  <c r="U1038" i="1"/>
  <c r="W1038" i="1"/>
  <c r="AD1038" i="1"/>
  <c r="AE1038" i="1"/>
  <c r="AI1038" i="1"/>
  <c r="AJ1038" i="1"/>
  <c r="AQ1038" i="1"/>
  <c r="Q1039" i="1"/>
  <c r="U1039" i="1"/>
  <c r="W1039" i="1"/>
  <c r="AD1039" i="1"/>
  <c r="AE1039" i="1"/>
  <c r="AI1039" i="1"/>
  <c r="AJ1039" i="1"/>
  <c r="AQ1039" i="1"/>
  <c r="Q1040" i="1"/>
  <c r="U1040" i="1"/>
  <c r="W1040" i="1"/>
  <c r="AD1040" i="1"/>
  <c r="AE1040" i="1"/>
  <c r="AI1040" i="1"/>
  <c r="AJ1040" i="1"/>
  <c r="AQ1040" i="1"/>
  <c r="Q1041" i="1"/>
  <c r="U1041" i="1"/>
  <c r="W1041" i="1"/>
  <c r="AD1041" i="1"/>
  <c r="AE1041" i="1"/>
  <c r="AI1041" i="1"/>
  <c r="AJ1041" i="1"/>
  <c r="AQ1041" i="1"/>
  <c r="Q1042" i="1"/>
  <c r="U1042" i="1"/>
  <c r="W1042" i="1"/>
  <c r="AD1042" i="1"/>
  <c r="AE1042" i="1"/>
  <c r="AI1042" i="1"/>
  <c r="AJ1042" i="1"/>
  <c r="AQ1042" i="1"/>
  <c r="Q1043" i="1"/>
  <c r="U1043" i="1"/>
  <c r="W1043" i="1"/>
  <c r="AD1043" i="1"/>
  <c r="AE1043" i="1"/>
  <c r="AI1043" i="1"/>
  <c r="AJ1043" i="1"/>
  <c r="AQ1043" i="1"/>
  <c r="Q1044" i="1"/>
  <c r="U1044" i="1"/>
  <c r="W1044" i="1"/>
  <c r="AD1044" i="1"/>
  <c r="AE1044" i="1"/>
  <c r="AI1044" i="1"/>
  <c r="AJ1044" i="1"/>
  <c r="AQ1044" i="1"/>
  <c r="Q1045" i="1"/>
  <c r="U1045" i="1"/>
  <c r="W1045" i="1"/>
  <c r="AD1045" i="1"/>
  <c r="AE1045" i="1"/>
  <c r="AI1045" i="1"/>
  <c r="AJ1045" i="1"/>
  <c r="AQ1045" i="1"/>
  <c r="Q1046" i="1"/>
  <c r="U1046" i="1"/>
  <c r="W1046" i="1"/>
  <c r="AD1046" i="1"/>
  <c r="AE1046" i="1"/>
  <c r="AI1046" i="1"/>
  <c r="AJ1046" i="1"/>
  <c r="AQ1046" i="1"/>
  <c r="Q1047" i="1"/>
  <c r="U1047" i="1"/>
  <c r="W1047" i="1"/>
  <c r="AD1047" i="1"/>
  <c r="AE1047" i="1"/>
  <c r="AI1047" i="1"/>
  <c r="AJ1047" i="1"/>
  <c r="AQ1047" i="1"/>
  <c r="Q1048" i="1"/>
  <c r="U1048" i="1"/>
  <c r="W1048" i="1"/>
  <c r="AD1048" i="1"/>
  <c r="AE1048" i="1"/>
  <c r="AI1048" i="1"/>
  <c r="AJ1048" i="1"/>
  <c r="AQ1048" i="1"/>
  <c r="Q1049" i="1"/>
  <c r="U1049" i="1"/>
  <c r="W1049" i="1"/>
  <c r="AD1049" i="1"/>
  <c r="AE1049" i="1"/>
  <c r="AI1049" i="1"/>
  <c r="AJ1049" i="1"/>
  <c r="AQ1049" i="1"/>
  <c r="Q1050" i="1"/>
  <c r="U1050" i="1"/>
  <c r="W1050" i="1"/>
  <c r="AD1050" i="1"/>
  <c r="AE1050" i="1"/>
  <c r="AI1050" i="1"/>
  <c r="AJ1050" i="1"/>
  <c r="AQ1050" i="1"/>
  <c r="Q1051" i="1"/>
  <c r="U1051" i="1"/>
  <c r="W1051" i="1"/>
  <c r="AD1051" i="1"/>
  <c r="AE1051" i="1"/>
  <c r="AI1051" i="1"/>
  <c r="AJ1051" i="1"/>
  <c r="AQ1051" i="1"/>
  <c r="Q1052" i="1"/>
  <c r="U1052" i="1"/>
  <c r="W1052" i="1"/>
  <c r="AD1052" i="1"/>
  <c r="AE1052" i="1"/>
  <c r="AI1052" i="1"/>
  <c r="AJ1052" i="1"/>
  <c r="AQ1052" i="1"/>
  <c r="Q1053" i="1"/>
  <c r="U1053" i="1"/>
  <c r="W1053" i="1"/>
  <c r="AD1053" i="1"/>
  <c r="AE1053" i="1"/>
  <c r="AI1053" i="1"/>
  <c r="AJ1053" i="1"/>
  <c r="AQ1053" i="1"/>
  <c r="Q1054" i="1"/>
  <c r="U1054" i="1"/>
  <c r="W1054" i="1"/>
  <c r="AD1054" i="1"/>
  <c r="AE1054" i="1"/>
  <c r="AI1054" i="1"/>
  <c r="AJ1054" i="1"/>
  <c r="AQ1054" i="1"/>
  <c r="Q1055" i="1"/>
  <c r="U1055" i="1"/>
  <c r="W1055" i="1"/>
  <c r="AD1055" i="1"/>
  <c r="AE1055" i="1"/>
  <c r="AI1055" i="1"/>
  <c r="AJ1055" i="1"/>
  <c r="AQ1055" i="1"/>
  <c r="Q1056" i="1"/>
  <c r="U1056" i="1"/>
  <c r="W1056" i="1"/>
  <c r="AD1056" i="1"/>
  <c r="AE1056" i="1"/>
  <c r="AI1056" i="1"/>
  <c r="AJ1056" i="1"/>
  <c r="AQ1056" i="1"/>
  <c r="Q1057" i="1"/>
  <c r="U1057" i="1"/>
  <c r="W1057" i="1"/>
  <c r="AD1057" i="1"/>
  <c r="AE1057" i="1"/>
  <c r="AI1057" i="1"/>
  <c r="AJ1057" i="1"/>
  <c r="AQ1057" i="1"/>
  <c r="Q1058" i="1"/>
  <c r="U1058" i="1"/>
  <c r="W1058" i="1"/>
  <c r="AD1058" i="1"/>
  <c r="AE1058" i="1"/>
  <c r="AI1058" i="1"/>
  <c r="AJ1058" i="1"/>
  <c r="AQ1058" i="1"/>
  <c r="Q1059" i="1"/>
  <c r="U1059" i="1"/>
  <c r="W1059" i="1"/>
  <c r="AD1059" i="1"/>
  <c r="AE1059" i="1"/>
  <c r="AI1059" i="1"/>
  <c r="AJ1059" i="1"/>
  <c r="AQ1059" i="1"/>
  <c r="Q1060" i="1"/>
  <c r="U1060" i="1"/>
  <c r="W1060" i="1"/>
  <c r="AD1060" i="1"/>
  <c r="AE1060" i="1"/>
  <c r="AI1060" i="1"/>
  <c r="AJ1060" i="1"/>
  <c r="AQ1060" i="1"/>
  <c r="Q1061" i="1"/>
  <c r="U1061" i="1"/>
  <c r="W1061" i="1"/>
  <c r="AD1061" i="1"/>
  <c r="AE1061" i="1"/>
  <c r="AI1061" i="1"/>
  <c r="AJ1061" i="1"/>
  <c r="AQ1061" i="1"/>
  <c r="Q1062" i="1"/>
  <c r="U1062" i="1"/>
  <c r="W1062" i="1"/>
  <c r="AD1062" i="1"/>
  <c r="AE1062" i="1"/>
  <c r="AI1062" i="1"/>
  <c r="AJ1062" i="1"/>
  <c r="AQ1062" i="1"/>
  <c r="Q1063" i="1"/>
  <c r="U1063" i="1"/>
  <c r="W1063" i="1"/>
  <c r="AD1063" i="1"/>
  <c r="AE1063" i="1"/>
  <c r="AI1063" i="1"/>
  <c r="AJ1063" i="1"/>
  <c r="AQ1063" i="1"/>
  <c r="Q1064" i="1"/>
  <c r="U1064" i="1"/>
  <c r="W1064" i="1"/>
  <c r="AD1064" i="1"/>
  <c r="AE1064" i="1"/>
  <c r="AI1064" i="1"/>
  <c r="AJ1064" i="1"/>
  <c r="AQ1064" i="1"/>
  <c r="Q1065" i="1"/>
  <c r="U1065" i="1"/>
  <c r="W1065" i="1"/>
  <c r="AD1065" i="1"/>
  <c r="AE1065" i="1"/>
  <c r="AI1065" i="1"/>
  <c r="AJ1065" i="1"/>
  <c r="AQ1065" i="1"/>
  <c r="Q1066" i="1"/>
  <c r="U1066" i="1"/>
  <c r="W1066" i="1"/>
  <c r="AD1066" i="1"/>
  <c r="AE1066" i="1"/>
  <c r="AI1066" i="1"/>
  <c r="AJ1066" i="1"/>
  <c r="AQ1066" i="1"/>
  <c r="Q1067" i="1"/>
  <c r="U1067" i="1"/>
  <c r="W1067" i="1"/>
  <c r="AD1067" i="1"/>
  <c r="AE1067" i="1"/>
  <c r="AI1067" i="1"/>
  <c r="AJ1067" i="1"/>
  <c r="AQ1067" i="1"/>
  <c r="Q1068" i="1"/>
  <c r="U1068" i="1"/>
  <c r="W1068" i="1"/>
  <c r="AD1068" i="1"/>
  <c r="AE1068" i="1"/>
  <c r="AI1068" i="1"/>
  <c r="AJ1068" i="1"/>
  <c r="AQ1068" i="1"/>
  <c r="Q1069" i="1"/>
  <c r="U1069" i="1"/>
  <c r="W1069" i="1"/>
  <c r="AD1069" i="1"/>
  <c r="AE1069" i="1"/>
  <c r="AI1069" i="1"/>
  <c r="AJ1069" i="1"/>
  <c r="AQ1069" i="1"/>
  <c r="Q1070" i="1"/>
  <c r="U1070" i="1"/>
  <c r="W1070" i="1"/>
  <c r="AD1070" i="1"/>
  <c r="AE1070" i="1"/>
  <c r="AI1070" i="1"/>
  <c r="AJ1070" i="1"/>
  <c r="AQ1070" i="1"/>
  <c r="Q1071" i="1"/>
  <c r="U1071" i="1"/>
  <c r="W1071" i="1"/>
  <c r="AD1071" i="1"/>
  <c r="AE1071" i="1"/>
  <c r="AI1071" i="1"/>
  <c r="AJ1071" i="1"/>
  <c r="AQ1071" i="1"/>
  <c r="Q1072" i="1"/>
  <c r="U1072" i="1"/>
  <c r="W1072" i="1"/>
  <c r="AD1072" i="1"/>
  <c r="AE1072" i="1"/>
  <c r="AI1072" i="1"/>
  <c r="AJ1072" i="1"/>
  <c r="AQ1072" i="1"/>
  <c r="Q1073" i="1"/>
  <c r="U1073" i="1"/>
  <c r="W1073" i="1"/>
  <c r="AD1073" i="1"/>
  <c r="AE1073" i="1"/>
  <c r="AI1073" i="1"/>
  <c r="AJ1073" i="1"/>
  <c r="AQ1073" i="1"/>
  <c r="Q1074" i="1"/>
  <c r="U1074" i="1"/>
  <c r="W1074" i="1"/>
  <c r="AD1074" i="1"/>
  <c r="AE1074" i="1"/>
  <c r="AI1074" i="1"/>
  <c r="AJ1074" i="1"/>
  <c r="AQ1074" i="1"/>
  <c r="Q1075" i="1"/>
  <c r="U1075" i="1"/>
  <c r="W1075" i="1"/>
  <c r="AD1075" i="1"/>
  <c r="AE1075" i="1"/>
  <c r="AI1075" i="1"/>
  <c r="AJ1075" i="1"/>
  <c r="AQ1075" i="1"/>
  <c r="Q1076" i="1"/>
  <c r="U1076" i="1"/>
  <c r="W1076" i="1"/>
  <c r="AD1076" i="1"/>
  <c r="AE1076" i="1"/>
  <c r="AI1076" i="1"/>
  <c r="AJ1076" i="1"/>
  <c r="AQ1076" i="1"/>
  <c r="Q1077" i="1"/>
  <c r="U1077" i="1"/>
  <c r="W1077" i="1"/>
  <c r="AD1077" i="1"/>
  <c r="AE1077" i="1"/>
  <c r="AI1077" i="1"/>
  <c r="AJ1077" i="1"/>
  <c r="AQ1077" i="1"/>
  <c r="Q1078" i="1"/>
  <c r="U1078" i="1"/>
  <c r="W1078" i="1"/>
  <c r="AD1078" i="1"/>
  <c r="AE1078" i="1"/>
  <c r="AI1078" i="1"/>
  <c r="AJ1078" i="1"/>
  <c r="AQ1078" i="1"/>
  <c r="Q1079" i="1"/>
  <c r="U1079" i="1"/>
  <c r="W1079" i="1"/>
  <c r="AD1079" i="1"/>
  <c r="AE1079" i="1"/>
  <c r="AI1079" i="1"/>
  <c r="AJ1079" i="1"/>
  <c r="AQ1079" i="1"/>
  <c r="Q1080" i="1"/>
  <c r="U1080" i="1"/>
  <c r="W1080" i="1"/>
  <c r="AD1080" i="1"/>
  <c r="AE1080" i="1"/>
  <c r="AI1080" i="1"/>
  <c r="AJ1080" i="1"/>
  <c r="AQ1080" i="1"/>
  <c r="Q1081" i="1"/>
  <c r="U1081" i="1"/>
  <c r="W1081" i="1"/>
  <c r="AD1081" i="1"/>
  <c r="AE1081" i="1"/>
  <c r="AI1081" i="1"/>
  <c r="AJ1081" i="1"/>
  <c r="AQ1081" i="1"/>
  <c r="Q1082" i="1"/>
  <c r="U1082" i="1"/>
  <c r="W1082" i="1"/>
  <c r="AD1082" i="1"/>
  <c r="AE1082" i="1"/>
  <c r="AI1082" i="1"/>
  <c r="AJ1082" i="1"/>
  <c r="AQ1082" i="1"/>
  <c r="Q1083" i="1"/>
  <c r="U1083" i="1"/>
  <c r="W1083" i="1"/>
  <c r="AD1083" i="1"/>
  <c r="AE1083" i="1"/>
  <c r="AI1083" i="1"/>
  <c r="AJ1083" i="1"/>
  <c r="AQ1083" i="1"/>
  <c r="Q1084" i="1"/>
  <c r="U1084" i="1"/>
  <c r="W1084" i="1"/>
  <c r="AD1084" i="1"/>
  <c r="AE1084" i="1"/>
  <c r="AI1084" i="1"/>
  <c r="AJ1084" i="1"/>
  <c r="AQ1084" i="1"/>
  <c r="Q1085" i="1"/>
  <c r="U1085" i="1"/>
  <c r="W1085" i="1"/>
  <c r="AD1085" i="1"/>
  <c r="AE1085" i="1"/>
  <c r="AI1085" i="1"/>
  <c r="AJ1085" i="1"/>
  <c r="AQ1085" i="1"/>
  <c r="Q1086" i="1"/>
  <c r="U1086" i="1"/>
  <c r="W1086" i="1"/>
  <c r="AD1086" i="1"/>
  <c r="AE1086" i="1"/>
  <c r="AI1086" i="1"/>
  <c r="AJ1086" i="1"/>
  <c r="AQ1086" i="1"/>
  <c r="Q1087" i="1"/>
  <c r="U1087" i="1"/>
  <c r="W1087" i="1"/>
  <c r="AD1087" i="1"/>
  <c r="AE1087" i="1"/>
  <c r="AI1087" i="1"/>
  <c r="AJ1087" i="1"/>
  <c r="AQ1087" i="1"/>
  <c r="Q1088" i="1"/>
  <c r="U1088" i="1"/>
  <c r="W1088" i="1"/>
  <c r="AD1088" i="1"/>
  <c r="AE1088" i="1"/>
  <c r="AI1088" i="1"/>
  <c r="AJ1088" i="1"/>
  <c r="AQ1088" i="1"/>
  <c r="Q1089" i="1"/>
  <c r="U1089" i="1"/>
  <c r="W1089" i="1"/>
  <c r="AD1089" i="1"/>
  <c r="AE1089" i="1"/>
  <c r="AI1089" i="1"/>
  <c r="AJ1089" i="1"/>
  <c r="AQ1089" i="1"/>
  <c r="Q1090" i="1"/>
  <c r="U1090" i="1"/>
  <c r="W1090" i="1"/>
  <c r="AD1090" i="1"/>
  <c r="AE1090" i="1"/>
  <c r="AI1090" i="1"/>
  <c r="AJ1090" i="1"/>
  <c r="AQ1090" i="1"/>
  <c r="Q1091" i="1"/>
  <c r="U1091" i="1"/>
  <c r="W1091" i="1"/>
  <c r="AD1091" i="1"/>
  <c r="AE1091" i="1"/>
  <c r="AI1091" i="1"/>
  <c r="AJ1091" i="1"/>
  <c r="AQ1091" i="1"/>
  <c r="Q1092" i="1"/>
  <c r="U1092" i="1"/>
  <c r="W1092" i="1"/>
  <c r="AD1092" i="1"/>
  <c r="AE1092" i="1"/>
  <c r="AI1092" i="1"/>
  <c r="AJ1092" i="1"/>
  <c r="AQ1092" i="1"/>
  <c r="Q1093" i="1"/>
  <c r="U1093" i="1"/>
  <c r="W1093" i="1"/>
  <c r="AD1093" i="1"/>
  <c r="AE1093" i="1"/>
  <c r="AI1093" i="1"/>
  <c r="AJ1093" i="1"/>
  <c r="AQ1093" i="1"/>
  <c r="Q1094" i="1"/>
  <c r="U1094" i="1"/>
  <c r="W1094" i="1"/>
  <c r="AD1094" i="1"/>
  <c r="AE1094" i="1"/>
  <c r="AI1094" i="1"/>
  <c r="AJ1094" i="1"/>
  <c r="AQ1094" i="1"/>
  <c r="Q1095" i="1"/>
  <c r="U1095" i="1"/>
  <c r="W1095" i="1"/>
  <c r="AD1095" i="1"/>
  <c r="AE1095" i="1"/>
  <c r="AI1095" i="1"/>
  <c r="AJ1095" i="1"/>
  <c r="AQ1095" i="1"/>
  <c r="Q1096" i="1"/>
  <c r="U1096" i="1"/>
  <c r="W1096" i="1"/>
  <c r="AD1096" i="1"/>
  <c r="AE1096" i="1"/>
  <c r="AI1096" i="1"/>
  <c r="AJ1096" i="1"/>
  <c r="AQ1096" i="1"/>
  <c r="Q1097" i="1"/>
  <c r="U1097" i="1"/>
  <c r="W1097" i="1"/>
  <c r="AD1097" i="1"/>
  <c r="AE1097" i="1"/>
  <c r="AI1097" i="1"/>
  <c r="AJ1097" i="1"/>
  <c r="AQ1097" i="1"/>
  <c r="Q1098" i="1"/>
  <c r="U1098" i="1"/>
  <c r="W1098" i="1"/>
  <c r="AD1098" i="1"/>
  <c r="AE1098" i="1"/>
  <c r="AI1098" i="1"/>
  <c r="AJ1098" i="1"/>
  <c r="AQ1098" i="1"/>
  <c r="Q1099" i="1"/>
  <c r="U1099" i="1"/>
  <c r="W1099" i="1"/>
  <c r="AD1099" i="1"/>
  <c r="AE1099" i="1"/>
  <c r="AI1099" i="1"/>
  <c r="AJ1099" i="1"/>
  <c r="AQ1099" i="1"/>
  <c r="Q1100" i="1"/>
  <c r="U1100" i="1"/>
  <c r="W1100" i="1"/>
  <c r="AD1100" i="1"/>
  <c r="AE1100" i="1"/>
  <c r="AI1100" i="1"/>
  <c r="AJ1100" i="1"/>
  <c r="AQ1100" i="1"/>
  <c r="Q1101" i="1"/>
  <c r="U1101" i="1"/>
  <c r="W1101" i="1"/>
  <c r="AD1101" i="1"/>
  <c r="AE1101" i="1"/>
  <c r="AI1101" i="1"/>
  <c r="AJ1101" i="1"/>
  <c r="AQ1101" i="1"/>
  <c r="Q1102" i="1"/>
  <c r="U1102" i="1"/>
  <c r="W1102" i="1"/>
  <c r="AD1102" i="1"/>
  <c r="AE1102" i="1"/>
  <c r="AI1102" i="1"/>
  <c r="AJ1102" i="1"/>
  <c r="AQ1102" i="1"/>
  <c r="Q1103" i="1"/>
  <c r="U1103" i="1"/>
  <c r="W1103" i="1"/>
  <c r="AD1103" i="1"/>
  <c r="AE1103" i="1"/>
  <c r="AI1103" i="1"/>
  <c r="AJ1103" i="1"/>
  <c r="AQ1103" i="1"/>
  <c r="Q1104" i="1"/>
  <c r="U1104" i="1"/>
  <c r="W1104" i="1"/>
  <c r="AD1104" i="1"/>
  <c r="AE1104" i="1"/>
  <c r="AI1104" i="1"/>
  <c r="AJ1104" i="1"/>
  <c r="AQ1104" i="1"/>
  <c r="Q1105" i="1"/>
  <c r="U1105" i="1"/>
  <c r="W1105" i="1"/>
  <c r="AD1105" i="1"/>
  <c r="AE1105" i="1"/>
  <c r="AI1105" i="1"/>
  <c r="AJ1105" i="1"/>
  <c r="AQ1105" i="1"/>
  <c r="Q1106" i="1"/>
  <c r="U1106" i="1"/>
  <c r="W1106" i="1"/>
  <c r="AD1106" i="1"/>
  <c r="AE1106" i="1"/>
  <c r="AI1106" i="1"/>
  <c r="AJ1106" i="1"/>
  <c r="AQ1106" i="1"/>
  <c r="Q1107" i="1"/>
  <c r="U1107" i="1"/>
  <c r="W1107" i="1"/>
  <c r="AD1107" i="1"/>
  <c r="AE1107" i="1"/>
  <c r="AI1107" i="1"/>
  <c r="AJ1107" i="1"/>
  <c r="AQ1107" i="1"/>
  <c r="Q1108" i="1"/>
  <c r="U1108" i="1"/>
  <c r="W1108" i="1"/>
  <c r="AD1108" i="1"/>
  <c r="AE1108" i="1"/>
  <c r="AI1108" i="1"/>
  <c r="AJ1108" i="1"/>
  <c r="AQ1108" i="1"/>
  <c r="Q1109" i="1"/>
  <c r="U1109" i="1"/>
  <c r="W1109" i="1"/>
  <c r="AD1109" i="1"/>
  <c r="AE1109" i="1"/>
  <c r="AI1109" i="1"/>
  <c r="AJ1109" i="1"/>
  <c r="AQ1109" i="1"/>
  <c r="Q1110" i="1"/>
  <c r="U1110" i="1"/>
  <c r="W1110" i="1"/>
  <c r="AD1110" i="1"/>
  <c r="AE1110" i="1"/>
  <c r="AI1110" i="1"/>
  <c r="AJ1110" i="1"/>
  <c r="AQ1110" i="1"/>
  <c r="Q1111" i="1"/>
  <c r="U1111" i="1"/>
  <c r="W1111" i="1"/>
  <c r="AD1111" i="1"/>
  <c r="AE1111" i="1"/>
  <c r="AI1111" i="1"/>
  <c r="AJ1111" i="1"/>
  <c r="AQ1111" i="1"/>
  <c r="Q1112" i="1"/>
  <c r="U1112" i="1"/>
  <c r="W1112" i="1"/>
  <c r="AD1112" i="1"/>
  <c r="AE1112" i="1"/>
  <c r="AI1112" i="1"/>
  <c r="AJ1112" i="1"/>
  <c r="AQ1112" i="1"/>
  <c r="Q1113" i="1"/>
  <c r="U1113" i="1"/>
  <c r="W1113" i="1"/>
  <c r="AD1113" i="1"/>
  <c r="AE1113" i="1"/>
  <c r="AI1113" i="1"/>
  <c r="AJ1113" i="1"/>
  <c r="AQ1113" i="1"/>
  <c r="Q1114" i="1"/>
  <c r="U1114" i="1"/>
  <c r="W1114" i="1"/>
  <c r="AD1114" i="1"/>
  <c r="AE1114" i="1"/>
  <c r="AI1114" i="1"/>
  <c r="AJ1114" i="1"/>
  <c r="AQ1114" i="1"/>
  <c r="Q1115" i="1"/>
  <c r="U1115" i="1"/>
  <c r="W1115" i="1"/>
  <c r="AD1115" i="1"/>
  <c r="AE1115" i="1"/>
  <c r="AI1115" i="1"/>
  <c r="AJ1115" i="1"/>
  <c r="AQ1115" i="1"/>
  <c r="Q1116" i="1"/>
  <c r="U1116" i="1"/>
  <c r="W1116" i="1"/>
  <c r="AD1116" i="1"/>
  <c r="AE1116" i="1"/>
  <c r="AI1116" i="1"/>
  <c r="AJ1116" i="1"/>
  <c r="AQ1116" i="1"/>
  <c r="Q1117" i="1"/>
  <c r="U1117" i="1"/>
  <c r="W1117" i="1"/>
  <c r="AD1117" i="1"/>
  <c r="AE1117" i="1"/>
  <c r="AI1117" i="1"/>
  <c r="AJ1117" i="1"/>
  <c r="AQ1117" i="1"/>
  <c r="Q1118" i="1"/>
  <c r="U1118" i="1"/>
  <c r="W1118" i="1"/>
  <c r="AD1118" i="1"/>
  <c r="AE1118" i="1"/>
  <c r="AI1118" i="1"/>
  <c r="AJ1118" i="1"/>
  <c r="AQ1118" i="1"/>
  <c r="Q1119" i="1"/>
  <c r="U1119" i="1"/>
  <c r="W1119" i="1"/>
  <c r="AD1119" i="1"/>
  <c r="AE1119" i="1"/>
  <c r="AI1119" i="1"/>
  <c r="AJ1119" i="1"/>
  <c r="AQ1119" i="1"/>
  <c r="Q1120" i="1"/>
  <c r="U1120" i="1"/>
  <c r="W1120" i="1"/>
  <c r="AD1120" i="1"/>
  <c r="AE1120" i="1"/>
  <c r="AI1120" i="1"/>
  <c r="AJ1120" i="1"/>
  <c r="AQ1120" i="1"/>
  <c r="Q1121" i="1"/>
  <c r="U1121" i="1"/>
  <c r="W1121" i="1"/>
  <c r="AD1121" i="1"/>
  <c r="AE1121" i="1"/>
  <c r="AI1121" i="1"/>
  <c r="AJ1121" i="1"/>
  <c r="AQ1121" i="1"/>
  <c r="Q1122" i="1"/>
  <c r="U1122" i="1"/>
  <c r="W1122" i="1"/>
  <c r="AD1122" i="1"/>
  <c r="AE1122" i="1"/>
  <c r="AI1122" i="1"/>
  <c r="AJ1122" i="1"/>
  <c r="AQ1122" i="1"/>
  <c r="Q1123" i="1"/>
  <c r="U1123" i="1"/>
  <c r="W1123" i="1"/>
  <c r="AD1123" i="1"/>
  <c r="AE1123" i="1"/>
  <c r="AI1123" i="1"/>
  <c r="AJ1123" i="1"/>
  <c r="AQ1123" i="1"/>
  <c r="Q1124" i="1"/>
  <c r="U1124" i="1"/>
  <c r="W1124" i="1"/>
  <c r="AD1124" i="1"/>
  <c r="AE1124" i="1"/>
  <c r="AI1124" i="1"/>
  <c r="AJ1124" i="1"/>
  <c r="AQ1124" i="1"/>
  <c r="Q1125" i="1"/>
  <c r="U1125" i="1"/>
  <c r="W1125" i="1"/>
  <c r="AD1125" i="1"/>
  <c r="AE1125" i="1"/>
  <c r="AI1125" i="1"/>
  <c r="AJ1125" i="1"/>
  <c r="AQ1125" i="1"/>
  <c r="Q1126" i="1"/>
  <c r="U1126" i="1"/>
  <c r="W1126" i="1"/>
  <c r="AD1126" i="1"/>
  <c r="AE1126" i="1"/>
  <c r="AI1126" i="1"/>
  <c r="AJ1126" i="1"/>
  <c r="AQ1126" i="1"/>
  <c r="Q1127" i="1"/>
  <c r="U1127" i="1"/>
  <c r="W1127" i="1"/>
  <c r="AD1127" i="1"/>
  <c r="AE1127" i="1"/>
  <c r="AI1127" i="1"/>
  <c r="AJ1127" i="1"/>
  <c r="AQ1127" i="1"/>
  <c r="Q1128" i="1"/>
  <c r="U1128" i="1"/>
  <c r="W1128" i="1"/>
  <c r="AD1128" i="1"/>
  <c r="AE1128" i="1"/>
  <c r="AI1128" i="1"/>
  <c r="AJ1128" i="1"/>
  <c r="AQ1128" i="1"/>
  <c r="Q1129" i="1"/>
  <c r="U1129" i="1"/>
  <c r="W1129" i="1"/>
  <c r="AD1129" i="1"/>
  <c r="AE1129" i="1"/>
  <c r="AI1129" i="1"/>
  <c r="AJ1129" i="1"/>
  <c r="AQ1129" i="1"/>
  <c r="Q1130" i="1"/>
  <c r="U1130" i="1"/>
  <c r="W1130" i="1"/>
  <c r="AD1130" i="1"/>
  <c r="AE1130" i="1"/>
  <c r="AI1130" i="1"/>
  <c r="AJ1130" i="1"/>
  <c r="AQ1130" i="1"/>
  <c r="Q1131" i="1"/>
  <c r="U1131" i="1"/>
  <c r="W1131" i="1"/>
  <c r="AD1131" i="1"/>
  <c r="AE1131" i="1"/>
  <c r="AI1131" i="1"/>
  <c r="AJ1131" i="1"/>
  <c r="AQ1131" i="1"/>
  <c r="Q1132" i="1"/>
  <c r="U1132" i="1"/>
  <c r="W1132" i="1"/>
  <c r="AD1132" i="1"/>
  <c r="AE1132" i="1"/>
  <c r="AI1132" i="1"/>
  <c r="AJ1132" i="1"/>
  <c r="AQ1132" i="1"/>
  <c r="Q1133" i="1"/>
  <c r="U1133" i="1"/>
  <c r="W1133" i="1"/>
  <c r="AD1133" i="1"/>
  <c r="AE1133" i="1"/>
  <c r="AI1133" i="1"/>
  <c r="AJ1133" i="1"/>
  <c r="AQ1133" i="1"/>
  <c r="Q1134" i="1"/>
  <c r="U1134" i="1"/>
  <c r="W1134" i="1"/>
  <c r="AD1134" i="1"/>
  <c r="AE1134" i="1"/>
  <c r="AI1134" i="1"/>
  <c r="AJ1134" i="1"/>
  <c r="AQ1134" i="1"/>
  <c r="Q1135" i="1"/>
  <c r="U1135" i="1"/>
  <c r="W1135" i="1"/>
  <c r="AD1135" i="1"/>
  <c r="AE1135" i="1"/>
  <c r="AI1135" i="1"/>
  <c r="AJ1135" i="1"/>
  <c r="AQ1135" i="1"/>
  <c r="Q1136" i="1"/>
  <c r="U1136" i="1"/>
  <c r="W1136" i="1"/>
  <c r="AD1136" i="1"/>
  <c r="AE1136" i="1"/>
  <c r="AI1136" i="1"/>
  <c r="AJ1136" i="1"/>
  <c r="AQ1136" i="1"/>
  <c r="Q1137" i="1"/>
  <c r="U1137" i="1"/>
  <c r="W1137" i="1"/>
  <c r="AD1137" i="1"/>
  <c r="AE1137" i="1"/>
  <c r="AI1137" i="1"/>
  <c r="AJ1137" i="1"/>
  <c r="AQ1137" i="1"/>
  <c r="Q1138" i="1"/>
  <c r="U1138" i="1"/>
  <c r="W1138" i="1"/>
  <c r="AD1138" i="1"/>
  <c r="AE1138" i="1"/>
  <c r="AI1138" i="1"/>
  <c r="AJ1138" i="1"/>
  <c r="AQ1138" i="1"/>
  <c r="Q1139" i="1"/>
  <c r="U1139" i="1"/>
  <c r="W1139" i="1"/>
  <c r="AD1139" i="1"/>
  <c r="AE1139" i="1"/>
  <c r="AI1139" i="1"/>
  <c r="AJ1139" i="1"/>
  <c r="AQ1139" i="1"/>
  <c r="Q1140" i="1"/>
  <c r="U1140" i="1"/>
  <c r="W1140" i="1"/>
  <c r="AD1140" i="1"/>
  <c r="AE1140" i="1"/>
  <c r="AI1140" i="1"/>
  <c r="AJ1140" i="1"/>
  <c r="AQ1140" i="1"/>
  <c r="Q1141" i="1"/>
  <c r="U1141" i="1"/>
  <c r="W1141" i="1"/>
  <c r="AD1141" i="1"/>
  <c r="AE1141" i="1"/>
  <c r="AI1141" i="1"/>
  <c r="AJ1141" i="1"/>
  <c r="AQ1141" i="1"/>
  <c r="Q1142" i="1"/>
  <c r="U1142" i="1"/>
  <c r="W1142" i="1"/>
  <c r="AD1142" i="1"/>
  <c r="AE1142" i="1"/>
  <c r="AI1142" i="1"/>
  <c r="AJ1142" i="1"/>
  <c r="AQ1142" i="1"/>
  <c r="Q1143" i="1"/>
  <c r="U1143" i="1"/>
  <c r="W1143" i="1"/>
  <c r="AD1143" i="1"/>
  <c r="AE1143" i="1"/>
  <c r="AI1143" i="1"/>
  <c r="AJ1143" i="1"/>
  <c r="AQ1143" i="1"/>
  <c r="Q1144" i="1"/>
  <c r="U1144" i="1"/>
  <c r="W1144" i="1"/>
  <c r="AD1144" i="1"/>
  <c r="AE1144" i="1"/>
  <c r="AI1144" i="1"/>
  <c r="AJ1144" i="1"/>
  <c r="AQ1144" i="1"/>
  <c r="Q1145" i="1"/>
  <c r="U1145" i="1"/>
  <c r="W1145" i="1"/>
  <c r="AD1145" i="1"/>
  <c r="AE1145" i="1"/>
  <c r="AI1145" i="1"/>
  <c r="AJ1145" i="1"/>
  <c r="AQ1145" i="1"/>
  <c r="Q1146" i="1"/>
  <c r="U1146" i="1"/>
  <c r="W1146" i="1"/>
  <c r="AD1146" i="1"/>
  <c r="AE1146" i="1"/>
  <c r="AI1146" i="1"/>
  <c r="AJ1146" i="1"/>
  <c r="AQ1146" i="1"/>
  <c r="Q1147" i="1"/>
  <c r="U1147" i="1"/>
  <c r="W1147" i="1"/>
  <c r="AD1147" i="1"/>
  <c r="AE1147" i="1"/>
  <c r="AI1147" i="1"/>
  <c r="AJ1147" i="1"/>
  <c r="AQ1147" i="1"/>
  <c r="Q1148" i="1"/>
  <c r="U1148" i="1"/>
  <c r="W1148" i="1"/>
  <c r="AD1148" i="1"/>
  <c r="AE1148" i="1"/>
  <c r="AI1148" i="1"/>
  <c r="AJ1148" i="1"/>
  <c r="AQ1148" i="1"/>
  <c r="Q1149" i="1"/>
  <c r="U1149" i="1"/>
  <c r="W1149" i="1"/>
  <c r="AD1149" i="1"/>
  <c r="AE1149" i="1"/>
  <c r="AI1149" i="1"/>
  <c r="AJ1149" i="1"/>
  <c r="AQ1149" i="1"/>
  <c r="Q1150" i="1"/>
  <c r="U1150" i="1"/>
  <c r="W1150" i="1"/>
  <c r="AD1150" i="1"/>
  <c r="AE1150" i="1"/>
  <c r="AI1150" i="1"/>
  <c r="AJ1150" i="1"/>
  <c r="AQ1150" i="1"/>
  <c r="Q1151" i="1"/>
  <c r="U1151" i="1"/>
  <c r="W1151" i="1"/>
  <c r="AD1151" i="1"/>
  <c r="AE1151" i="1"/>
  <c r="AI1151" i="1"/>
  <c r="AJ1151" i="1"/>
  <c r="AQ1151" i="1"/>
  <c r="Q1152" i="1"/>
  <c r="U1152" i="1"/>
  <c r="W1152" i="1"/>
  <c r="AD1152" i="1"/>
  <c r="AE1152" i="1"/>
  <c r="AI1152" i="1"/>
  <c r="AJ1152" i="1"/>
  <c r="AQ1152" i="1"/>
  <c r="Q1153" i="1"/>
  <c r="U1153" i="1"/>
  <c r="W1153" i="1"/>
  <c r="AD1153" i="1"/>
  <c r="AE1153" i="1"/>
  <c r="AI1153" i="1"/>
  <c r="AJ1153" i="1"/>
  <c r="AQ1153" i="1"/>
  <c r="Q1154" i="1"/>
  <c r="U1154" i="1"/>
  <c r="W1154" i="1"/>
  <c r="AD1154" i="1"/>
  <c r="AE1154" i="1"/>
  <c r="AI1154" i="1"/>
  <c r="AJ1154" i="1"/>
  <c r="AQ1154" i="1"/>
  <c r="Q1155" i="1"/>
  <c r="U1155" i="1"/>
  <c r="W1155" i="1"/>
  <c r="AD1155" i="1"/>
  <c r="AE1155" i="1"/>
  <c r="AI1155" i="1"/>
  <c r="AJ1155" i="1"/>
  <c r="AQ1155" i="1"/>
  <c r="Q1156" i="1"/>
  <c r="U1156" i="1"/>
  <c r="W1156" i="1"/>
  <c r="AD1156" i="1"/>
  <c r="AE1156" i="1"/>
  <c r="AI1156" i="1"/>
  <c r="AJ1156" i="1"/>
  <c r="AQ1156" i="1"/>
  <c r="Q1157" i="1"/>
  <c r="U1157" i="1"/>
  <c r="W1157" i="1"/>
  <c r="AD1157" i="1"/>
  <c r="AE1157" i="1"/>
  <c r="AI1157" i="1"/>
  <c r="AJ1157" i="1"/>
  <c r="AQ1157" i="1"/>
  <c r="Q1158" i="1"/>
  <c r="U1158" i="1"/>
  <c r="W1158" i="1"/>
  <c r="AD1158" i="1"/>
  <c r="AE1158" i="1"/>
  <c r="AI1158" i="1"/>
  <c r="AJ1158" i="1"/>
  <c r="AQ1158" i="1"/>
  <c r="Q1159" i="1"/>
  <c r="U1159" i="1"/>
  <c r="W1159" i="1"/>
  <c r="AD1159" i="1"/>
  <c r="AE1159" i="1"/>
  <c r="AI1159" i="1"/>
  <c r="AJ1159" i="1"/>
  <c r="AQ1159" i="1"/>
  <c r="Q1160" i="1"/>
  <c r="U1160" i="1"/>
  <c r="W1160" i="1"/>
  <c r="AD1160" i="1"/>
  <c r="AE1160" i="1"/>
  <c r="AI1160" i="1"/>
  <c r="AJ1160" i="1"/>
  <c r="AQ1160" i="1"/>
  <c r="Q1161" i="1"/>
  <c r="U1161" i="1"/>
  <c r="W1161" i="1"/>
  <c r="AD1161" i="1"/>
  <c r="AE1161" i="1"/>
  <c r="AI1161" i="1"/>
  <c r="AJ1161" i="1"/>
  <c r="AQ1161" i="1"/>
  <c r="Q1162" i="1"/>
  <c r="U1162" i="1"/>
  <c r="W1162" i="1"/>
  <c r="AD1162" i="1"/>
  <c r="AE1162" i="1"/>
  <c r="AI1162" i="1"/>
  <c r="AJ1162" i="1"/>
  <c r="AQ1162" i="1"/>
  <c r="Q1163" i="1"/>
  <c r="U1163" i="1"/>
  <c r="W1163" i="1"/>
  <c r="AD1163" i="1"/>
  <c r="AE1163" i="1"/>
  <c r="AI1163" i="1"/>
  <c r="AJ1163" i="1"/>
  <c r="AQ1163" i="1"/>
  <c r="Q1164" i="1"/>
  <c r="U1164" i="1"/>
  <c r="W1164" i="1"/>
  <c r="AD1164" i="1"/>
  <c r="AE1164" i="1"/>
  <c r="AI1164" i="1"/>
  <c r="AJ1164" i="1"/>
  <c r="AQ1164" i="1"/>
  <c r="Q1165" i="1"/>
  <c r="U1165" i="1"/>
  <c r="W1165" i="1"/>
  <c r="AD1165" i="1"/>
  <c r="AE1165" i="1"/>
  <c r="AI1165" i="1"/>
  <c r="AJ1165" i="1"/>
  <c r="AQ1165" i="1"/>
  <c r="Q1166" i="1"/>
  <c r="U1166" i="1"/>
  <c r="W1166" i="1"/>
  <c r="AD1166" i="1"/>
  <c r="AE1166" i="1"/>
  <c r="AI1166" i="1"/>
  <c r="AJ1166" i="1"/>
  <c r="AQ1166" i="1"/>
  <c r="Q1167" i="1"/>
  <c r="U1167" i="1"/>
  <c r="W1167" i="1"/>
  <c r="AD1167" i="1"/>
  <c r="AE1167" i="1"/>
  <c r="AI1167" i="1"/>
  <c r="AJ1167" i="1"/>
  <c r="AQ1167" i="1"/>
  <c r="Q1168" i="1"/>
  <c r="U1168" i="1"/>
  <c r="W1168" i="1"/>
  <c r="AD1168" i="1"/>
  <c r="AE1168" i="1"/>
  <c r="AI1168" i="1"/>
  <c r="AJ1168" i="1"/>
  <c r="AQ1168" i="1"/>
  <c r="Q1169" i="1"/>
  <c r="U1169" i="1"/>
  <c r="W1169" i="1"/>
  <c r="AD1169" i="1"/>
  <c r="AE1169" i="1"/>
  <c r="AI1169" i="1"/>
  <c r="AJ1169" i="1"/>
  <c r="AQ1169" i="1"/>
  <c r="Q1170" i="1"/>
  <c r="U1170" i="1"/>
  <c r="W1170" i="1"/>
  <c r="AD1170" i="1"/>
  <c r="AE1170" i="1"/>
  <c r="AI1170" i="1"/>
  <c r="AJ1170" i="1"/>
  <c r="AQ1170" i="1"/>
  <c r="Q1171" i="1"/>
  <c r="U1171" i="1"/>
  <c r="W1171" i="1"/>
  <c r="AD1171" i="1"/>
  <c r="AE1171" i="1"/>
  <c r="AI1171" i="1"/>
  <c r="AJ1171" i="1"/>
  <c r="AQ1171" i="1"/>
  <c r="Q1172" i="1"/>
  <c r="U1172" i="1"/>
  <c r="W1172" i="1"/>
  <c r="AD1172" i="1"/>
  <c r="AE1172" i="1"/>
  <c r="AI1172" i="1"/>
  <c r="AJ1172" i="1"/>
  <c r="AQ1172" i="1"/>
  <c r="Q1173" i="1"/>
  <c r="U1173" i="1"/>
  <c r="W1173" i="1"/>
  <c r="AD1173" i="1"/>
  <c r="AE1173" i="1"/>
  <c r="AI1173" i="1"/>
  <c r="AJ1173" i="1"/>
  <c r="AQ1173" i="1"/>
  <c r="Q1174" i="1"/>
  <c r="U1174" i="1"/>
  <c r="W1174" i="1"/>
  <c r="AD1174" i="1"/>
  <c r="AE1174" i="1"/>
  <c r="AI1174" i="1"/>
  <c r="AJ1174" i="1"/>
  <c r="AQ1174" i="1"/>
  <c r="Q1175" i="1"/>
  <c r="U1175" i="1"/>
  <c r="W1175" i="1"/>
  <c r="AD1175" i="1"/>
  <c r="AE1175" i="1"/>
  <c r="AI1175" i="1"/>
  <c r="AJ1175" i="1"/>
  <c r="AQ1175" i="1"/>
  <c r="Q1176" i="1"/>
  <c r="U1176" i="1"/>
  <c r="W1176" i="1"/>
  <c r="AD1176" i="1"/>
  <c r="AE1176" i="1"/>
  <c r="AI1176" i="1"/>
  <c r="AJ1176" i="1"/>
  <c r="AQ1176" i="1"/>
  <c r="Q1177" i="1"/>
  <c r="U1177" i="1"/>
  <c r="W1177" i="1"/>
  <c r="AD1177" i="1"/>
  <c r="AE1177" i="1"/>
  <c r="AI1177" i="1"/>
  <c r="AJ1177" i="1"/>
  <c r="AQ1177" i="1"/>
  <c r="Q1178" i="1"/>
  <c r="U1178" i="1"/>
  <c r="W1178" i="1"/>
  <c r="AD1178" i="1"/>
  <c r="AE1178" i="1"/>
  <c r="AI1178" i="1"/>
  <c r="AJ1178" i="1"/>
  <c r="AQ1178" i="1"/>
  <c r="Q1179" i="1"/>
  <c r="U1179" i="1"/>
  <c r="W1179" i="1"/>
  <c r="AD1179" i="1"/>
  <c r="AE1179" i="1"/>
  <c r="AI1179" i="1"/>
  <c r="AJ1179" i="1"/>
  <c r="AQ1179" i="1"/>
  <c r="Q1180" i="1"/>
  <c r="U1180" i="1"/>
  <c r="W1180" i="1"/>
  <c r="AD1180" i="1"/>
  <c r="AE1180" i="1"/>
  <c r="AI1180" i="1"/>
  <c r="AJ1180" i="1"/>
  <c r="AQ1180" i="1"/>
  <c r="Q1181" i="1"/>
  <c r="U1181" i="1"/>
  <c r="W1181" i="1"/>
  <c r="AD1181" i="1"/>
  <c r="AE1181" i="1"/>
  <c r="AI1181" i="1"/>
  <c r="AJ1181" i="1"/>
  <c r="AQ1181" i="1"/>
  <c r="Q1182" i="1"/>
  <c r="U1182" i="1"/>
  <c r="W1182" i="1"/>
  <c r="AD1182" i="1"/>
  <c r="AE1182" i="1"/>
  <c r="AI1182" i="1"/>
  <c r="AJ1182" i="1"/>
  <c r="AQ1182" i="1"/>
  <c r="Q1183" i="1"/>
  <c r="U1183" i="1"/>
  <c r="W1183" i="1"/>
  <c r="AD1183" i="1"/>
  <c r="AE1183" i="1"/>
  <c r="AI1183" i="1"/>
  <c r="AJ1183" i="1"/>
  <c r="AQ1183" i="1"/>
  <c r="Q1184" i="1"/>
  <c r="U1184" i="1"/>
  <c r="W1184" i="1"/>
  <c r="AD1184" i="1"/>
  <c r="AE1184" i="1"/>
  <c r="AI1184" i="1"/>
  <c r="AJ1184" i="1"/>
  <c r="AQ1184" i="1"/>
  <c r="Q1185" i="1"/>
  <c r="U1185" i="1"/>
  <c r="W1185" i="1"/>
  <c r="AD1185" i="1"/>
  <c r="AE1185" i="1"/>
  <c r="AI1185" i="1"/>
  <c r="AJ1185" i="1"/>
  <c r="AQ1185" i="1"/>
  <c r="Q1186" i="1"/>
  <c r="U1186" i="1"/>
  <c r="W1186" i="1"/>
  <c r="AD1186" i="1"/>
  <c r="AE1186" i="1"/>
  <c r="AI1186" i="1"/>
  <c r="AJ1186" i="1"/>
  <c r="AQ1186" i="1"/>
  <c r="Q1187" i="1"/>
  <c r="U1187" i="1"/>
  <c r="W1187" i="1"/>
  <c r="AD1187" i="1"/>
  <c r="AE1187" i="1"/>
  <c r="AI1187" i="1"/>
  <c r="AJ1187" i="1"/>
  <c r="AQ1187" i="1"/>
  <c r="Q1188" i="1"/>
  <c r="U1188" i="1"/>
  <c r="W1188" i="1"/>
  <c r="AD1188" i="1"/>
  <c r="AE1188" i="1"/>
  <c r="AI1188" i="1"/>
  <c r="AJ1188" i="1"/>
  <c r="AQ1188" i="1"/>
  <c r="Q1189" i="1"/>
  <c r="U1189" i="1"/>
  <c r="W1189" i="1"/>
  <c r="AD1189" i="1"/>
  <c r="AE1189" i="1"/>
  <c r="AI1189" i="1"/>
  <c r="AJ1189" i="1"/>
  <c r="AQ1189" i="1"/>
  <c r="Q1190" i="1"/>
  <c r="U1190" i="1"/>
  <c r="W1190" i="1"/>
  <c r="AD1190" i="1"/>
  <c r="AE1190" i="1"/>
  <c r="AI1190" i="1"/>
  <c r="AJ1190" i="1"/>
  <c r="AQ1190" i="1"/>
  <c r="Q1191" i="1"/>
  <c r="U1191" i="1"/>
  <c r="W1191" i="1"/>
  <c r="AD1191" i="1"/>
  <c r="AE1191" i="1"/>
  <c r="AI1191" i="1"/>
  <c r="AJ1191" i="1"/>
  <c r="AQ1191" i="1"/>
  <c r="Q1192" i="1"/>
  <c r="U1192" i="1"/>
  <c r="W1192" i="1"/>
  <c r="AD1192" i="1"/>
  <c r="AE1192" i="1"/>
  <c r="AI1192" i="1"/>
  <c r="AJ1192" i="1"/>
  <c r="AQ1192" i="1"/>
  <c r="Q1193" i="1"/>
  <c r="U1193" i="1"/>
  <c r="W1193" i="1"/>
  <c r="AD1193" i="1"/>
  <c r="AE1193" i="1"/>
  <c r="AI1193" i="1"/>
  <c r="AJ1193" i="1"/>
  <c r="AQ1193" i="1"/>
  <c r="Q1194" i="1"/>
  <c r="U1194" i="1"/>
  <c r="W1194" i="1"/>
  <c r="AD1194" i="1"/>
  <c r="AE1194" i="1"/>
  <c r="AI1194" i="1"/>
  <c r="AJ1194" i="1"/>
  <c r="AQ1194" i="1"/>
  <c r="Q1195" i="1"/>
  <c r="U1195" i="1"/>
  <c r="W1195" i="1"/>
  <c r="AD1195" i="1"/>
  <c r="AE1195" i="1"/>
  <c r="AI1195" i="1"/>
  <c r="AJ1195" i="1"/>
  <c r="AQ1195" i="1"/>
  <c r="Q1196" i="1"/>
  <c r="U1196" i="1"/>
  <c r="W1196" i="1"/>
  <c r="AD1196" i="1"/>
  <c r="AE1196" i="1"/>
  <c r="AI1196" i="1"/>
  <c r="AJ1196" i="1"/>
  <c r="AQ1196" i="1"/>
  <c r="Q1197" i="1"/>
  <c r="U1197" i="1"/>
  <c r="W1197" i="1"/>
  <c r="AD1197" i="1"/>
  <c r="AE1197" i="1"/>
  <c r="AI1197" i="1"/>
  <c r="AJ1197" i="1"/>
  <c r="AQ1197" i="1"/>
  <c r="Q1198" i="1"/>
  <c r="U1198" i="1"/>
  <c r="W1198" i="1"/>
  <c r="AD1198" i="1"/>
  <c r="AE1198" i="1"/>
  <c r="AI1198" i="1"/>
  <c r="AJ1198" i="1"/>
  <c r="AQ1198" i="1"/>
  <c r="Q1199" i="1"/>
  <c r="U1199" i="1"/>
  <c r="W1199" i="1"/>
  <c r="AD1199" i="1"/>
  <c r="AE1199" i="1"/>
  <c r="AI1199" i="1"/>
  <c r="AJ1199" i="1"/>
  <c r="AQ1199" i="1"/>
  <c r="Q1200" i="1"/>
  <c r="U1200" i="1"/>
  <c r="W1200" i="1"/>
  <c r="AD1200" i="1"/>
  <c r="AE1200" i="1"/>
  <c r="AI1200" i="1"/>
  <c r="AJ1200" i="1"/>
  <c r="AQ1200" i="1"/>
  <c r="Q1201" i="1"/>
  <c r="U1201" i="1"/>
  <c r="W1201" i="1"/>
  <c r="AD1201" i="1"/>
  <c r="AE1201" i="1"/>
  <c r="AI1201" i="1"/>
  <c r="AJ1201" i="1"/>
  <c r="AQ1201" i="1"/>
  <c r="Q1202" i="1"/>
  <c r="U1202" i="1"/>
  <c r="W1202" i="1"/>
  <c r="AD1202" i="1"/>
  <c r="AE1202" i="1"/>
  <c r="AI1202" i="1"/>
  <c r="AJ1202" i="1"/>
  <c r="AQ1202" i="1"/>
  <c r="Q1203" i="1"/>
  <c r="U1203" i="1"/>
  <c r="W1203" i="1"/>
  <c r="AD1203" i="1"/>
  <c r="AE1203" i="1"/>
  <c r="AI1203" i="1"/>
  <c r="AJ1203" i="1"/>
  <c r="AQ1203" i="1"/>
  <c r="Q1204" i="1"/>
  <c r="U1204" i="1"/>
  <c r="W1204" i="1"/>
  <c r="AD1204" i="1"/>
  <c r="AE1204" i="1"/>
  <c r="AI1204" i="1"/>
  <c r="AJ1204" i="1"/>
  <c r="AQ1204" i="1"/>
  <c r="Q1205" i="1"/>
  <c r="U1205" i="1"/>
  <c r="W1205" i="1"/>
  <c r="AD1205" i="1"/>
  <c r="AE1205" i="1"/>
  <c r="AI1205" i="1"/>
  <c r="AJ1205" i="1"/>
  <c r="AQ1205" i="1"/>
  <c r="Q1206" i="1"/>
  <c r="U1206" i="1"/>
  <c r="W1206" i="1"/>
  <c r="AD1206" i="1"/>
  <c r="AE1206" i="1"/>
  <c r="AI1206" i="1"/>
  <c r="AJ1206" i="1"/>
  <c r="AQ1206" i="1"/>
  <c r="Q1207" i="1"/>
  <c r="U1207" i="1"/>
  <c r="W1207" i="1"/>
  <c r="AD1207" i="1"/>
  <c r="AE1207" i="1"/>
  <c r="AI1207" i="1"/>
  <c r="AJ1207" i="1"/>
  <c r="AQ1207" i="1"/>
  <c r="Q1208" i="1"/>
  <c r="U1208" i="1"/>
  <c r="W1208" i="1"/>
  <c r="AD1208" i="1"/>
  <c r="AE1208" i="1"/>
  <c r="AI1208" i="1"/>
  <c r="AJ1208" i="1"/>
  <c r="AQ1208" i="1"/>
  <c r="Q1209" i="1"/>
  <c r="U1209" i="1"/>
  <c r="W1209" i="1"/>
  <c r="AD1209" i="1"/>
  <c r="AE1209" i="1"/>
  <c r="AI1209" i="1"/>
  <c r="AJ1209" i="1"/>
  <c r="AQ1209" i="1"/>
  <c r="Q1210" i="1"/>
  <c r="U1210" i="1"/>
  <c r="W1210" i="1"/>
  <c r="AD1210" i="1"/>
  <c r="AE1210" i="1"/>
  <c r="AI1210" i="1"/>
  <c r="AJ1210" i="1"/>
  <c r="AQ1210" i="1"/>
  <c r="Q1211" i="1"/>
  <c r="U1211" i="1"/>
  <c r="W1211" i="1"/>
  <c r="AD1211" i="1"/>
  <c r="AE1211" i="1"/>
  <c r="AI1211" i="1"/>
  <c r="AJ1211" i="1"/>
  <c r="AQ1211" i="1"/>
  <c r="Q1212" i="1"/>
  <c r="U1212" i="1"/>
  <c r="W1212" i="1"/>
  <c r="AD1212" i="1"/>
  <c r="AE1212" i="1"/>
  <c r="AI1212" i="1"/>
  <c r="AJ1212" i="1"/>
  <c r="AQ1212" i="1"/>
  <c r="Q1213" i="1"/>
  <c r="U1213" i="1"/>
  <c r="W1213" i="1"/>
  <c r="AD1213" i="1"/>
  <c r="AE1213" i="1"/>
  <c r="AI1213" i="1"/>
  <c r="AJ1213" i="1"/>
  <c r="AQ1213" i="1"/>
  <c r="Q1214" i="1"/>
  <c r="U1214" i="1"/>
  <c r="W1214" i="1"/>
  <c r="AD1214" i="1"/>
  <c r="AE1214" i="1"/>
  <c r="AI1214" i="1"/>
  <c r="AJ1214" i="1"/>
  <c r="AQ1214" i="1"/>
  <c r="Q1215" i="1"/>
  <c r="U1215" i="1"/>
  <c r="W1215" i="1"/>
  <c r="AD1215" i="1"/>
  <c r="AE1215" i="1"/>
  <c r="AI1215" i="1"/>
  <c r="AJ1215" i="1"/>
  <c r="AQ1215" i="1"/>
  <c r="Q1216" i="1"/>
  <c r="U1216" i="1"/>
  <c r="W1216" i="1"/>
  <c r="AD1216" i="1"/>
  <c r="AE1216" i="1"/>
  <c r="AI1216" i="1"/>
  <c r="AJ1216" i="1"/>
  <c r="AQ1216" i="1"/>
  <c r="Q1217" i="1"/>
  <c r="U1217" i="1"/>
  <c r="W1217" i="1"/>
  <c r="AD1217" i="1"/>
  <c r="AE1217" i="1"/>
  <c r="AI1217" i="1"/>
  <c r="AJ1217" i="1"/>
  <c r="AQ1217" i="1"/>
  <c r="Q1218" i="1"/>
  <c r="U1218" i="1"/>
  <c r="W1218" i="1"/>
  <c r="AD1218" i="1"/>
  <c r="AE1218" i="1"/>
  <c r="AI1218" i="1"/>
  <c r="AJ1218" i="1"/>
  <c r="AQ1218" i="1"/>
  <c r="Q1219" i="1"/>
  <c r="U1219" i="1"/>
  <c r="W1219" i="1"/>
  <c r="AD1219" i="1"/>
  <c r="AE1219" i="1"/>
  <c r="AI1219" i="1"/>
  <c r="AJ1219" i="1"/>
  <c r="AQ1219" i="1"/>
  <c r="Q1220" i="1"/>
  <c r="U1220" i="1"/>
  <c r="W1220" i="1"/>
  <c r="AD1220" i="1"/>
  <c r="AE1220" i="1"/>
  <c r="AI1220" i="1"/>
  <c r="AJ1220" i="1"/>
  <c r="AQ1220" i="1"/>
  <c r="Q1221" i="1"/>
  <c r="U1221" i="1"/>
  <c r="W1221" i="1"/>
  <c r="AD1221" i="1"/>
  <c r="AE1221" i="1"/>
  <c r="AI1221" i="1"/>
  <c r="AJ1221" i="1"/>
  <c r="AQ1221" i="1"/>
  <c r="Q1222" i="1"/>
  <c r="U1222" i="1"/>
  <c r="W1222" i="1"/>
  <c r="AD1222" i="1"/>
  <c r="AE1222" i="1"/>
  <c r="AI1222" i="1"/>
  <c r="AJ1222" i="1"/>
  <c r="AQ1222" i="1"/>
  <c r="Q1223" i="1"/>
  <c r="U1223" i="1"/>
  <c r="W1223" i="1"/>
  <c r="AD1223" i="1"/>
  <c r="AE1223" i="1"/>
  <c r="AI1223" i="1"/>
  <c r="AJ1223" i="1"/>
  <c r="AQ1223" i="1"/>
  <c r="Q1224" i="1"/>
  <c r="U1224" i="1"/>
  <c r="W1224" i="1"/>
  <c r="AD1224" i="1"/>
  <c r="AE1224" i="1"/>
  <c r="AI1224" i="1"/>
  <c r="AJ1224" i="1"/>
  <c r="AQ1224" i="1"/>
  <c r="Q1225" i="1"/>
  <c r="U1225" i="1"/>
  <c r="W1225" i="1"/>
  <c r="AD1225" i="1"/>
  <c r="AE1225" i="1"/>
  <c r="AI1225" i="1"/>
  <c r="AJ1225" i="1"/>
  <c r="AQ1225" i="1"/>
  <c r="Q1226" i="1"/>
  <c r="U1226" i="1"/>
  <c r="W1226" i="1"/>
  <c r="AD1226" i="1"/>
  <c r="AE1226" i="1"/>
  <c r="AI1226" i="1"/>
  <c r="AJ1226" i="1"/>
  <c r="AQ1226" i="1"/>
  <c r="Q1227" i="1"/>
  <c r="U1227" i="1"/>
  <c r="W1227" i="1"/>
  <c r="AD1227" i="1"/>
  <c r="AE1227" i="1"/>
  <c r="AI1227" i="1"/>
  <c r="AJ1227" i="1"/>
  <c r="AQ1227" i="1"/>
  <c r="Q1228" i="1"/>
  <c r="U1228" i="1"/>
  <c r="W1228" i="1"/>
  <c r="AD1228" i="1"/>
  <c r="AE1228" i="1"/>
  <c r="AI1228" i="1"/>
  <c r="AJ1228" i="1"/>
  <c r="AQ1228" i="1"/>
  <c r="Q1229" i="1"/>
  <c r="U1229" i="1"/>
  <c r="W1229" i="1"/>
  <c r="AD1229" i="1"/>
  <c r="AE1229" i="1"/>
  <c r="AI1229" i="1"/>
  <c r="AJ1229" i="1"/>
  <c r="AQ1229" i="1"/>
  <c r="R1231" i="1" l="1"/>
  <c r="AY25" i="1"/>
  <c r="BA25" i="1" s="1"/>
  <c r="L19" i="1"/>
  <c r="R31" i="1"/>
  <c r="V30" i="1"/>
  <c r="X30" i="1" s="1"/>
  <c r="G29" i="1"/>
  <c r="AI35" i="1"/>
  <c r="AI43" i="1"/>
  <c r="AI34" i="1"/>
  <c r="AI32" i="1"/>
  <c r="AI37" i="1"/>
  <c r="AI45" i="1"/>
  <c r="AI33" i="1"/>
  <c r="AI42" i="1"/>
  <c r="AI54" i="1"/>
  <c r="AI41" i="1"/>
  <c r="AI38" i="1"/>
  <c r="AI39" i="1"/>
  <c r="AI36" i="1"/>
  <c r="AI44" i="1"/>
  <c r="AI48" i="1"/>
  <c r="AI56" i="1"/>
  <c r="AI64" i="1"/>
  <c r="AY29" i="1"/>
  <c r="AD33" i="1"/>
  <c r="V1231" i="1" l="1"/>
  <c r="X1231" i="1" s="1"/>
  <c r="R1232" i="1"/>
  <c r="AG29" i="1"/>
  <c r="AO29" i="1"/>
  <c r="AS29" i="1"/>
  <c r="AL29" i="1"/>
  <c r="R32" i="1"/>
  <c r="V31" i="1"/>
  <c r="X31" i="1" s="1"/>
  <c r="V1232" i="1" l="1"/>
  <c r="X1232" i="1" s="1"/>
  <c r="R1233" i="1"/>
  <c r="BJ29" i="1"/>
  <c r="BL29" i="1"/>
  <c r="BK29" i="1"/>
  <c r="BI29" i="1"/>
  <c r="BG29" i="1"/>
  <c r="BH29" i="1"/>
  <c r="BB29" i="1"/>
  <c r="AF30" i="1"/>
  <c r="BC29" i="1"/>
  <c r="BA29" i="1"/>
  <c r="R33" i="1"/>
  <c r="V32" i="1"/>
  <c r="X32" i="1" s="1"/>
  <c r="BF29" i="1"/>
  <c r="BD29" i="1"/>
  <c r="AK30" i="1"/>
  <c r="BE29" i="1"/>
  <c r="R1234" i="1" l="1"/>
  <c r="V1233" i="1"/>
  <c r="X1233" i="1" s="1"/>
  <c r="AN30" i="1"/>
  <c r="AO30" i="1" s="1"/>
  <c r="BH30" i="1" s="1"/>
  <c r="AR30" i="1"/>
  <c r="E30" i="1" s="1"/>
  <c r="AX29" i="1"/>
  <c r="AW30" i="1" s="1"/>
  <c r="AS30" i="1"/>
  <c r="BK30" i="1" s="1"/>
  <c r="AY30" i="1"/>
  <c r="B30" i="1"/>
  <c r="AG30" i="1"/>
  <c r="AF31" i="1" s="1"/>
  <c r="AL30" i="1"/>
  <c r="AK31" i="1" s="1"/>
  <c r="C30" i="1"/>
  <c r="R34" i="1"/>
  <c r="V33" i="1"/>
  <c r="X33" i="1" s="1"/>
  <c r="V1234" i="1" l="1"/>
  <c r="X1234" i="1" s="1"/>
  <c r="R1235" i="1"/>
  <c r="D30" i="1"/>
  <c r="G30" i="1" s="1"/>
  <c r="BG30" i="1"/>
  <c r="BF30" i="1"/>
  <c r="BL30" i="1"/>
  <c r="BJ30" i="1"/>
  <c r="AG31" i="1"/>
  <c r="AF32" i="1" s="1"/>
  <c r="B31" i="1"/>
  <c r="BB30" i="1"/>
  <c r="BI30" i="1"/>
  <c r="R35" i="1"/>
  <c r="V34" i="1"/>
  <c r="X34" i="1" s="1"/>
  <c r="C31" i="1"/>
  <c r="AL31" i="1"/>
  <c r="AK32" i="1" s="1"/>
  <c r="BC30" i="1"/>
  <c r="BE30" i="1"/>
  <c r="BA30" i="1"/>
  <c r="BD30" i="1"/>
  <c r="V1235" i="1" l="1"/>
  <c r="X1235" i="1" s="1"/>
  <c r="R1236" i="1"/>
  <c r="AR31" i="1"/>
  <c r="AN31" i="1"/>
  <c r="AX30" i="1"/>
  <c r="AW31" i="1" s="1"/>
  <c r="E31" i="1"/>
  <c r="AS31" i="1"/>
  <c r="BJ31" i="1" s="1"/>
  <c r="BB31" i="1"/>
  <c r="V35" i="1"/>
  <c r="X35" i="1" s="1"/>
  <c r="R36" i="1"/>
  <c r="BF31" i="1"/>
  <c r="BE31" i="1"/>
  <c r="AL32" i="1"/>
  <c r="AK33" i="1" s="1"/>
  <c r="C32" i="1"/>
  <c r="BC31" i="1"/>
  <c r="BD31" i="1"/>
  <c r="B32" i="1"/>
  <c r="AG32" i="1"/>
  <c r="AF33" i="1" s="1"/>
  <c r="BA31" i="1"/>
  <c r="V1236" i="1" l="1"/>
  <c r="X1236" i="1" s="1"/>
  <c r="R1237" i="1"/>
  <c r="AY31" i="1"/>
  <c r="D31" i="1"/>
  <c r="AO31" i="1"/>
  <c r="BG31" i="1" s="1"/>
  <c r="G31" i="1"/>
  <c r="BF32" i="1"/>
  <c r="BK31" i="1"/>
  <c r="BL31" i="1"/>
  <c r="AG33" i="1"/>
  <c r="AF34" i="1" s="1"/>
  <c r="B33" i="1"/>
  <c r="BA32" i="1"/>
  <c r="V36" i="1"/>
  <c r="X36" i="1" s="1"/>
  <c r="R37" i="1"/>
  <c r="BD32" i="1"/>
  <c r="BH31" i="1"/>
  <c r="BC32" i="1"/>
  <c r="C33" i="1"/>
  <c r="AL33" i="1"/>
  <c r="AK34" i="1" s="1"/>
  <c r="BB32" i="1"/>
  <c r="BE32" i="1"/>
  <c r="BI31" i="1"/>
  <c r="V1237" i="1" l="1"/>
  <c r="X1237" i="1" s="1"/>
  <c r="R1238" i="1"/>
  <c r="AN32" i="1"/>
  <c r="AR32" i="1"/>
  <c r="AX31" i="1"/>
  <c r="AW32" i="1" s="1"/>
  <c r="BE33" i="1"/>
  <c r="C34" i="1"/>
  <c r="AL34" i="1"/>
  <c r="AK35" i="1" s="1"/>
  <c r="V37" i="1"/>
  <c r="X37" i="1" s="1"/>
  <c r="R38" i="1"/>
  <c r="BF33" i="1"/>
  <c r="AO32" i="1"/>
  <c r="BH32" i="1" s="1"/>
  <c r="D32" i="1"/>
  <c r="AY32" i="1"/>
  <c r="BD33" i="1"/>
  <c r="BC33" i="1"/>
  <c r="AS32" i="1"/>
  <c r="BL32" i="1" s="1"/>
  <c r="E32" i="1"/>
  <c r="BB33" i="1"/>
  <c r="BA33" i="1"/>
  <c r="AG34" i="1"/>
  <c r="AF35" i="1" s="1"/>
  <c r="B34" i="1"/>
  <c r="V1238" i="1" l="1"/>
  <c r="X1238" i="1" s="1"/>
  <c r="R1239" i="1"/>
  <c r="BE34" i="1"/>
  <c r="G32" i="1"/>
  <c r="BD34" i="1"/>
  <c r="BJ32" i="1"/>
  <c r="B35" i="1"/>
  <c r="AG35" i="1"/>
  <c r="AF36" i="1" s="1"/>
  <c r="BA34" i="1"/>
  <c r="R39" i="1"/>
  <c r="V38" i="1"/>
  <c r="X38" i="1" s="1"/>
  <c r="BG32" i="1"/>
  <c r="AL35" i="1"/>
  <c r="AK36" i="1" s="1"/>
  <c r="C35" i="1"/>
  <c r="BC34" i="1"/>
  <c r="BI32" i="1"/>
  <c r="AX32" i="1" s="1"/>
  <c r="AW33" i="1" s="1"/>
  <c r="BF34" i="1"/>
  <c r="BB34" i="1"/>
  <c r="BK32" i="1"/>
  <c r="AR33" i="1" s="1"/>
  <c r="V1239" i="1" l="1"/>
  <c r="X1239" i="1" s="1"/>
  <c r="R1240" i="1"/>
  <c r="AN33" i="1"/>
  <c r="BD35" i="1"/>
  <c r="BB35" i="1"/>
  <c r="BA35" i="1"/>
  <c r="E33" i="1"/>
  <c r="AS33" i="1"/>
  <c r="BK33" i="1" s="1"/>
  <c r="D33" i="1"/>
  <c r="AO33" i="1"/>
  <c r="BH33" i="1" s="1"/>
  <c r="AY33" i="1"/>
  <c r="BE35" i="1"/>
  <c r="B36" i="1"/>
  <c r="AG36" i="1"/>
  <c r="AF37" i="1" s="1"/>
  <c r="C36" i="1"/>
  <c r="AL36" i="1"/>
  <c r="AK37" i="1" s="1"/>
  <c r="BF35" i="1"/>
  <c r="BC35" i="1"/>
  <c r="R40" i="1"/>
  <c r="V39" i="1"/>
  <c r="X39" i="1" s="1"/>
  <c r="V1240" i="1" l="1"/>
  <c r="X1240" i="1" s="1"/>
  <c r="R1241" i="1"/>
  <c r="BC36" i="1"/>
  <c r="BJ33" i="1"/>
  <c r="BL33" i="1"/>
  <c r="BE36" i="1"/>
  <c r="AN34" i="1"/>
  <c r="C37" i="1"/>
  <c r="AL37" i="1"/>
  <c r="AK38" i="1" s="1"/>
  <c r="B37" i="1"/>
  <c r="AG37" i="1"/>
  <c r="AF38" i="1" s="1"/>
  <c r="BG33" i="1"/>
  <c r="BD36" i="1"/>
  <c r="BA36" i="1"/>
  <c r="G33" i="1"/>
  <c r="BI33" i="1"/>
  <c r="AX33" i="1" s="1"/>
  <c r="AW34" i="1" s="1"/>
  <c r="BF36" i="1"/>
  <c r="R41" i="1"/>
  <c r="V40" i="1"/>
  <c r="X40" i="1" s="1"/>
  <c r="BB36" i="1"/>
  <c r="AR34" i="1"/>
  <c r="R1242" i="1" l="1"/>
  <c r="V1241" i="1"/>
  <c r="X1241" i="1" s="1"/>
  <c r="BC37" i="1"/>
  <c r="BA37" i="1"/>
  <c r="AS34" i="1"/>
  <c r="BK34" i="1" s="1"/>
  <c r="E34" i="1"/>
  <c r="BB37" i="1"/>
  <c r="AL38" i="1"/>
  <c r="AK39" i="1" s="1"/>
  <c r="C38" i="1"/>
  <c r="AO34" i="1"/>
  <c r="BI34" i="1" s="1"/>
  <c r="D34" i="1"/>
  <c r="AY34" i="1"/>
  <c r="BD37" i="1"/>
  <c r="R42" i="1"/>
  <c r="V41" i="1"/>
  <c r="X41" i="1" s="1"/>
  <c r="BF37" i="1"/>
  <c r="B38" i="1"/>
  <c r="AG38" i="1"/>
  <c r="AF39" i="1" s="1"/>
  <c r="BE37" i="1"/>
  <c r="V1242" i="1" l="1"/>
  <c r="X1242" i="1" s="1"/>
  <c r="R1243" i="1"/>
  <c r="BJ34" i="1"/>
  <c r="BH34" i="1"/>
  <c r="BL34" i="1"/>
  <c r="BD38" i="1"/>
  <c r="BF38" i="1"/>
  <c r="AG39" i="1"/>
  <c r="AF40" i="1" s="1"/>
  <c r="B39" i="1"/>
  <c r="G34" i="1"/>
  <c r="C39" i="1"/>
  <c r="AL39" i="1"/>
  <c r="AK40" i="1" s="1"/>
  <c r="BG34" i="1"/>
  <c r="AN35" i="1" s="1"/>
  <c r="BE38" i="1"/>
  <c r="AR35" i="1"/>
  <c r="R43" i="1"/>
  <c r="V42" i="1"/>
  <c r="X42" i="1" s="1"/>
  <c r="BB38" i="1"/>
  <c r="BC38" i="1"/>
  <c r="BA38" i="1"/>
  <c r="AX34" i="1"/>
  <c r="AW35" i="1" s="1"/>
  <c r="V1243" i="1" l="1"/>
  <c r="X1243" i="1" s="1"/>
  <c r="R1244" i="1"/>
  <c r="D35" i="1"/>
  <c r="AO35" i="1"/>
  <c r="BI35" i="1" s="1"/>
  <c r="AY35" i="1"/>
  <c r="BF39" i="1"/>
  <c r="BC39" i="1"/>
  <c r="AG40" i="1"/>
  <c r="AF41" i="1" s="1"/>
  <c r="B40" i="1"/>
  <c r="R44" i="1"/>
  <c r="V43" i="1"/>
  <c r="X43" i="1" s="1"/>
  <c r="BE39" i="1"/>
  <c r="BB39" i="1"/>
  <c r="AL40" i="1"/>
  <c r="AK41" i="1" s="1"/>
  <c r="C40" i="1"/>
  <c r="AS35" i="1"/>
  <c r="BL35" i="1" s="1"/>
  <c r="E35" i="1"/>
  <c r="BA39" i="1"/>
  <c r="BD39" i="1"/>
  <c r="V1244" i="1" l="1"/>
  <c r="X1244" i="1" s="1"/>
  <c r="R1245" i="1"/>
  <c r="BA40" i="1"/>
  <c r="AG41" i="1"/>
  <c r="AF42" i="1" s="1"/>
  <c r="B41" i="1"/>
  <c r="BK35" i="1"/>
  <c r="BF40" i="1"/>
  <c r="BD40" i="1"/>
  <c r="BE40" i="1"/>
  <c r="BC40" i="1"/>
  <c r="BB40" i="1"/>
  <c r="BG35" i="1"/>
  <c r="BJ35" i="1"/>
  <c r="BH35" i="1"/>
  <c r="C41" i="1"/>
  <c r="AL41" i="1"/>
  <c r="AK42" i="1" s="1"/>
  <c r="AX35" i="1"/>
  <c r="AW36" i="1" s="1"/>
  <c r="V44" i="1"/>
  <c r="X44" i="1" s="1"/>
  <c r="R45" i="1"/>
  <c r="G35" i="1"/>
  <c r="V1245" i="1" l="1"/>
  <c r="X1245" i="1" s="1"/>
  <c r="R1246" i="1"/>
  <c r="BB41" i="1"/>
  <c r="AR36" i="1"/>
  <c r="AN36" i="1"/>
  <c r="AO36" i="1" s="1"/>
  <c r="BC41" i="1"/>
  <c r="BD41" i="1"/>
  <c r="BF41" i="1"/>
  <c r="BA41" i="1"/>
  <c r="BE41" i="1"/>
  <c r="V45" i="1"/>
  <c r="X45" i="1" s="1"/>
  <c r="R46" i="1"/>
  <c r="AL42" i="1"/>
  <c r="AK43" i="1" s="1"/>
  <c r="C42" i="1"/>
  <c r="AG42" i="1"/>
  <c r="AF43" i="1" s="1"/>
  <c r="B42" i="1"/>
  <c r="E36" i="1"/>
  <c r="AS36" i="1"/>
  <c r="BK36" i="1" s="1"/>
  <c r="V1246" i="1" l="1"/>
  <c r="X1246" i="1" s="1"/>
  <c r="R1247" i="1"/>
  <c r="BE42" i="1"/>
  <c r="AY36" i="1"/>
  <c r="D36" i="1"/>
  <c r="BF42" i="1"/>
  <c r="BJ36" i="1"/>
  <c r="BA42" i="1"/>
  <c r="BD42" i="1"/>
  <c r="G36" i="1"/>
  <c r="AG43" i="1"/>
  <c r="AF44" i="1" s="1"/>
  <c r="B43" i="1"/>
  <c r="V46" i="1"/>
  <c r="X46" i="1" s="1"/>
  <c r="R47" i="1"/>
  <c r="BL36" i="1"/>
  <c r="C43" i="1"/>
  <c r="AL43" i="1"/>
  <c r="AK44" i="1" s="1"/>
  <c r="BH36" i="1"/>
  <c r="AR37" i="1" s="1"/>
  <c r="BC42" i="1"/>
  <c r="BI36" i="1"/>
  <c r="BB42" i="1"/>
  <c r="BG36" i="1"/>
  <c r="AN37" i="1" s="1"/>
  <c r="V1247" i="1" l="1"/>
  <c r="X1247" i="1" s="1"/>
  <c r="R1248" i="1"/>
  <c r="AX36" i="1"/>
  <c r="AW37" i="1" s="1"/>
  <c r="BD43" i="1"/>
  <c r="BF43" i="1"/>
  <c r="BE43" i="1"/>
  <c r="AS37" i="1"/>
  <c r="BJ37" i="1" s="1"/>
  <c r="E37" i="1"/>
  <c r="BB43" i="1"/>
  <c r="D37" i="1"/>
  <c r="AO37" i="1"/>
  <c r="BG37" i="1" s="1"/>
  <c r="AY37" i="1"/>
  <c r="BC43" i="1"/>
  <c r="AL44" i="1"/>
  <c r="AK45" i="1" s="1"/>
  <c r="C44" i="1"/>
  <c r="BA43" i="1"/>
  <c r="B44" i="1"/>
  <c r="AG44" i="1"/>
  <c r="AF45" i="1" s="1"/>
  <c r="V47" i="1"/>
  <c r="X47" i="1" s="1"/>
  <c r="R48" i="1"/>
  <c r="V1248" i="1" l="1"/>
  <c r="X1248" i="1" s="1"/>
  <c r="R1249" i="1"/>
  <c r="BL37" i="1"/>
  <c r="BK37" i="1"/>
  <c r="BI37" i="1"/>
  <c r="BB44" i="1"/>
  <c r="BA44" i="1"/>
  <c r="BC44" i="1"/>
  <c r="BE44" i="1"/>
  <c r="BH37" i="1"/>
  <c r="B45" i="1"/>
  <c r="AG45" i="1"/>
  <c r="AF46" i="1" s="1"/>
  <c r="BD44" i="1"/>
  <c r="G37" i="1"/>
  <c r="BF44" i="1"/>
  <c r="V48" i="1"/>
  <c r="X48" i="1" s="1"/>
  <c r="R49" i="1"/>
  <c r="AN38" i="1"/>
  <c r="C45" i="1"/>
  <c r="AL45" i="1"/>
  <c r="AK46" i="1" s="1"/>
  <c r="V1249" i="1" l="1"/>
  <c r="X1249" i="1" s="1"/>
  <c r="R1250" i="1"/>
  <c r="AX37" i="1"/>
  <c r="AW38" i="1" s="1"/>
  <c r="BF45" i="1"/>
  <c r="AR38" i="1"/>
  <c r="E38" i="1" s="1"/>
  <c r="BB45" i="1"/>
  <c r="BA45" i="1"/>
  <c r="BC45" i="1"/>
  <c r="D38" i="1"/>
  <c r="AO38" i="1"/>
  <c r="BD45" i="1"/>
  <c r="V49" i="1"/>
  <c r="X49" i="1" s="1"/>
  <c r="R50" i="1"/>
  <c r="B46" i="1"/>
  <c r="AG46" i="1"/>
  <c r="AF47" i="1" s="1"/>
  <c r="AL46" i="1"/>
  <c r="AK47" i="1" s="1"/>
  <c r="C46" i="1"/>
  <c r="BE45" i="1"/>
  <c r="V1250" i="1" l="1"/>
  <c r="X1250" i="1" s="1"/>
  <c r="R1251" i="1"/>
  <c r="AS38" i="1"/>
  <c r="BL38" i="1" s="1"/>
  <c r="AY38" i="1"/>
  <c r="BE46" i="1"/>
  <c r="G38" i="1"/>
  <c r="BJ38" i="1"/>
  <c r="BD46" i="1"/>
  <c r="BF46" i="1"/>
  <c r="V50" i="1"/>
  <c r="X50" i="1" s="1"/>
  <c r="R51" i="1"/>
  <c r="BC46" i="1"/>
  <c r="BA46" i="1"/>
  <c r="BB46" i="1"/>
  <c r="BG38" i="1"/>
  <c r="AG47" i="1"/>
  <c r="AF48" i="1" s="1"/>
  <c r="B47" i="1"/>
  <c r="BH38" i="1"/>
  <c r="AR39" i="1" s="1"/>
  <c r="C47" i="1"/>
  <c r="AL47" i="1"/>
  <c r="AK48" i="1" s="1"/>
  <c r="BI38" i="1"/>
  <c r="AX38" i="1" s="1"/>
  <c r="AW39" i="1" s="1"/>
  <c r="BK38" i="1"/>
  <c r="V1251" i="1" l="1"/>
  <c r="X1251" i="1" s="1"/>
  <c r="R1252" i="1"/>
  <c r="AN39" i="1"/>
  <c r="AO39" i="1" s="1"/>
  <c r="BG39" i="1" s="1"/>
  <c r="BE47" i="1"/>
  <c r="BB47" i="1"/>
  <c r="BA47" i="1"/>
  <c r="E39" i="1"/>
  <c r="AS39" i="1"/>
  <c r="BL39" i="1" s="1"/>
  <c r="AL48" i="1"/>
  <c r="AK49" i="1" s="1"/>
  <c r="C48" i="1"/>
  <c r="BF47" i="1"/>
  <c r="B48" i="1"/>
  <c r="AG48" i="1"/>
  <c r="AF49" i="1" s="1"/>
  <c r="D39" i="1"/>
  <c r="G39" i="1" s="1"/>
  <c r="AY39" i="1"/>
  <c r="BC47" i="1"/>
  <c r="V51" i="1"/>
  <c r="X51" i="1" s="1"/>
  <c r="R52" i="1"/>
  <c r="BD47" i="1"/>
  <c r="V1252" i="1" l="1"/>
  <c r="X1252" i="1" s="1"/>
  <c r="R1253" i="1"/>
  <c r="BA48" i="1"/>
  <c r="AL49" i="1"/>
  <c r="AK50" i="1" s="1"/>
  <c r="C49" i="1"/>
  <c r="BB48" i="1"/>
  <c r="BH39" i="1"/>
  <c r="BD48" i="1"/>
  <c r="BK39" i="1"/>
  <c r="BI39" i="1"/>
  <c r="AX39" i="1" s="1"/>
  <c r="AW40" i="1" s="1"/>
  <c r="BC48" i="1"/>
  <c r="BF48" i="1"/>
  <c r="BJ39" i="1"/>
  <c r="AN40" i="1" s="1"/>
  <c r="V52" i="1"/>
  <c r="X52" i="1" s="1"/>
  <c r="R53" i="1"/>
  <c r="AG49" i="1"/>
  <c r="AF50" i="1" s="1"/>
  <c r="B49" i="1"/>
  <c r="BE48" i="1"/>
  <c r="V1253" i="1" l="1"/>
  <c r="X1253" i="1" s="1"/>
  <c r="R1254" i="1"/>
  <c r="AR40" i="1"/>
  <c r="BE49" i="1"/>
  <c r="AO40" i="1"/>
  <c r="BI40" i="1" s="1"/>
  <c r="D40" i="1"/>
  <c r="AY40" i="1"/>
  <c r="V53" i="1"/>
  <c r="X53" i="1" s="1"/>
  <c r="R54" i="1"/>
  <c r="C50" i="1"/>
  <c r="AL50" i="1"/>
  <c r="AK51" i="1" s="1"/>
  <c r="BD49" i="1"/>
  <c r="BC49" i="1"/>
  <c r="BF49" i="1"/>
  <c r="BB49" i="1"/>
  <c r="AS40" i="1"/>
  <c r="BL40" i="1" s="1"/>
  <c r="E40" i="1"/>
  <c r="BA49" i="1"/>
  <c r="B50" i="1"/>
  <c r="AG50" i="1"/>
  <c r="AF51" i="1" s="1"/>
  <c r="R1255" i="1" l="1"/>
  <c r="V1254" i="1"/>
  <c r="X1254" i="1" s="1"/>
  <c r="BF50" i="1"/>
  <c r="BC50" i="1"/>
  <c r="BG40" i="1"/>
  <c r="AN41" i="1" s="1"/>
  <c r="BH40" i="1"/>
  <c r="BA50" i="1"/>
  <c r="BB50" i="1"/>
  <c r="AX40" i="1"/>
  <c r="AW41" i="1" s="1"/>
  <c r="AL51" i="1"/>
  <c r="AK52" i="1" s="1"/>
  <c r="C51" i="1"/>
  <c r="BJ40" i="1"/>
  <c r="BE50" i="1"/>
  <c r="R55" i="1"/>
  <c r="V54" i="1"/>
  <c r="X54" i="1" s="1"/>
  <c r="BK40" i="1"/>
  <c r="AR41" i="1" s="1"/>
  <c r="B51" i="1"/>
  <c r="AG51" i="1"/>
  <c r="AF52" i="1" s="1"/>
  <c r="G40" i="1"/>
  <c r="BD50" i="1"/>
  <c r="R1256" i="1" l="1"/>
  <c r="V1255" i="1"/>
  <c r="X1255" i="1" s="1"/>
  <c r="BA51" i="1"/>
  <c r="BD51" i="1"/>
  <c r="BE51" i="1"/>
  <c r="BF51" i="1"/>
  <c r="BB51" i="1"/>
  <c r="E41" i="1"/>
  <c r="AS41" i="1"/>
  <c r="BL41" i="1" s="1"/>
  <c r="B52" i="1"/>
  <c r="AG52" i="1"/>
  <c r="AF53" i="1" s="1"/>
  <c r="V55" i="1"/>
  <c r="X55" i="1" s="1"/>
  <c r="R56" i="1"/>
  <c r="D41" i="1"/>
  <c r="AO41" i="1"/>
  <c r="AY41" i="1"/>
  <c r="BC51" i="1"/>
  <c r="AL52" i="1"/>
  <c r="AK53" i="1" s="1"/>
  <c r="C52" i="1"/>
  <c r="V1256" i="1" l="1"/>
  <c r="X1256" i="1" s="1"/>
  <c r="R1257" i="1"/>
  <c r="BE52" i="1"/>
  <c r="BF52" i="1"/>
  <c r="BD52" i="1"/>
  <c r="BJ41" i="1"/>
  <c r="G41" i="1"/>
  <c r="BC52" i="1"/>
  <c r="BG41" i="1"/>
  <c r="AN42" i="1" s="1"/>
  <c r="BB52" i="1"/>
  <c r="BK41" i="1"/>
  <c r="BI41" i="1"/>
  <c r="AX41" i="1" s="1"/>
  <c r="AW42" i="1" s="1"/>
  <c r="C53" i="1"/>
  <c r="AL53" i="1"/>
  <c r="AK54" i="1" s="1"/>
  <c r="BA52" i="1"/>
  <c r="V56" i="1"/>
  <c r="X56" i="1" s="1"/>
  <c r="R57" i="1"/>
  <c r="AG53" i="1"/>
  <c r="AF54" i="1" s="1"/>
  <c r="B53" i="1"/>
  <c r="BH41" i="1"/>
  <c r="AR42" i="1" s="1"/>
  <c r="V1257" i="1" l="1"/>
  <c r="X1257" i="1" s="1"/>
  <c r="R1258" i="1"/>
  <c r="BA53" i="1"/>
  <c r="BB53" i="1"/>
  <c r="AO42" i="1"/>
  <c r="BI42" i="1" s="1"/>
  <c r="D42" i="1"/>
  <c r="BG42" i="1"/>
  <c r="BH42" i="1"/>
  <c r="AY42" i="1"/>
  <c r="BF53" i="1"/>
  <c r="V57" i="1"/>
  <c r="X57" i="1" s="1"/>
  <c r="R58" i="1"/>
  <c r="BC53" i="1"/>
  <c r="AL54" i="1"/>
  <c r="AK55" i="1" s="1"/>
  <c r="C54" i="1"/>
  <c r="AS42" i="1"/>
  <c r="E42" i="1"/>
  <c r="BE53" i="1"/>
  <c r="AG54" i="1"/>
  <c r="AF55" i="1" s="1"/>
  <c r="B54" i="1"/>
  <c r="BD53" i="1"/>
  <c r="V1258" i="1" l="1"/>
  <c r="X1258" i="1" s="1"/>
  <c r="R1259" i="1"/>
  <c r="BD54" i="1"/>
  <c r="BF54" i="1"/>
  <c r="BE54" i="1"/>
  <c r="BC54" i="1"/>
  <c r="AL55" i="1"/>
  <c r="AK56" i="1" s="1"/>
  <c r="C55" i="1"/>
  <c r="BB54" i="1"/>
  <c r="BK42" i="1"/>
  <c r="AR43" i="1" s="1"/>
  <c r="BA54" i="1"/>
  <c r="BJ42" i="1"/>
  <c r="AN43" i="1" s="1"/>
  <c r="G42" i="1"/>
  <c r="BL42" i="1"/>
  <c r="AX42" i="1" s="1"/>
  <c r="AW43" i="1" s="1"/>
  <c r="B55" i="1"/>
  <c r="AG55" i="1"/>
  <c r="AF56" i="1" s="1"/>
  <c r="V58" i="1"/>
  <c r="X58" i="1" s="1"/>
  <c r="R59" i="1"/>
  <c r="R1260" i="1" l="1"/>
  <c r="V1259" i="1"/>
  <c r="X1259" i="1" s="1"/>
  <c r="BB55" i="1"/>
  <c r="BC55" i="1"/>
  <c r="BA55" i="1"/>
  <c r="BE55" i="1"/>
  <c r="AO43" i="1"/>
  <c r="BI43" i="1" s="1"/>
  <c r="D43" i="1"/>
  <c r="G43" i="1" s="1"/>
  <c r="AY43" i="1"/>
  <c r="V59" i="1"/>
  <c r="X59" i="1" s="1"/>
  <c r="R60" i="1"/>
  <c r="AS43" i="1"/>
  <c r="BL43" i="1" s="1"/>
  <c r="E43" i="1"/>
  <c r="C56" i="1"/>
  <c r="AL56" i="1"/>
  <c r="AK57" i="1" s="1"/>
  <c r="BD55" i="1"/>
  <c r="BF55" i="1"/>
  <c r="B56" i="1"/>
  <c r="AG56" i="1"/>
  <c r="AF57" i="1" s="1"/>
  <c r="V1260" i="1" l="1"/>
  <c r="X1260" i="1" s="1"/>
  <c r="R1261" i="1"/>
  <c r="BB56" i="1"/>
  <c r="BF56" i="1"/>
  <c r="BA56" i="1"/>
  <c r="BD56" i="1"/>
  <c r="BE56" i="1"/>
  <c r="V60" i="1"/>
  <c r="X60" i="1" s="1"/>
  <c r="R61" i="1"/>
  <c r="B57" i="1"/>
  <c r="AG57" i="1"/>
  <c r="AF58" i="1" s="1"/>
  <c r="BJ43" i="1"/>
  <c r="BH43" i="1"/>
  <c r="BC56" i="1"/>
  <c r="AL57" i="1"/>
  <c r="AK58" i="1" s="1"/>
  <c r="C57" i="1"/>
  <c r="BK43" i="1"/>
  <c r="BG43" i="1"/>
  <c r="AN44" i="1" s="1"/>
  <c r="AX43" i="1"/>
  <c r="AW44" i="1" s="1"/>
  <c r="V1261" i="1" l="1"/>
  <c r="X1261" i="1" s="1"/>
  <c r="R1262" i="1"/>
  <c r="AR44" i="1"/>
  <c r="E44" i="1" s="1"/>
  <c r="AO44" i="1"/>
  <c r="D44" i="1"/>
  <c r="C58" i="1"/>
  <c r="AL58" i="1"/>
  <c r="AK59" i="1" s="1"/>
  <c r="BB57" i="1"/>
  <c r="V61" i="1"/>
  <c r="X61" i="1" s="1"/>
  <c r="R62" i="1"/>
  <c r="BD57" i="1"/>
  <c r="BE57" i="1"/>
  <c r="BA57" i="1"/>
  <c r="AG58" i="1"/>
  <c r="AF59" i="1" s="1"/>
  <c r="B58" i="1"/>
  <c r="BF57" i="1"/>
  <c r="BC57" i="1"/>
  <c r="V1262" i="1" l="1"/>
  <c r="X1262" i="1" s="1"/>
  <c r="R1263" i="1"/>
  <c r="AY44" i="1"/>
  <c r="AS44" i="1"/>
  <c r="BJ44" i="1" s="1"/>
  <c r="BC58" i="1"/>
  <c r="BA58" i="1"/>
  <c r="V62" i="1"/>
  <c r="X62" i="1" s="1"/>
  <c r="R63" i="1"/>
  <c r="BD58" i="1"/>
  <c r="BH44" i="1"/>
  <c r="BF58" i="1"/>
  <c r="G44" i="1"/>
  <c r="BE58" i="1"/>
  <c r="BI44" i="1"/>
  <c r="AL59" i="1"/>
  <c r="AK60" i="1" s="1"/>
  <c r="BF59" i="1"/>
  <c r="C59" i="1"/>
  <c r="B59" i="1"/>
  <c r="AG59" i="1"/>
  <c r="AF60" i="1" s="1"/>
  <c r="BB58" i="1"/>
  <c r="BG44" i="1"/>
  <c r="BK44" i="1"/>
  <c r="BL44" i="1"/>
  <c r="V1263" i="1" l="1"/>
  <c r="X1263" i="1" s="1"/>
  <c r="R1264" i="1"/>
  <c r="BD59" i="1"/>
  <c r="BA59" i="1"/>
  <c r="BE59" i="1"/>
  <c r="AR45" i="1"/>
  <c r="E45" i="1" s="1"/>
  <c r="AN45" i="1"/>
  <c r="D45" i="1" s="1"/>
  <c r="AO45" i="1"/>
  <c r="BH45" i="1" s="1"/>
  <c r="AY45" i="1"/>
  <c r="AS45" i="1"/>
  <c r="BL45" i="1" s="1"/>
  <c r="BC59" i="1"/>
  <c r="AG60" i="1"/>
  <c r="AF61" i="1" s="1"/>
  <c r="B60" i="1"/>
  <c r="BB59" i="1"/>
  <c r="C60" i="1"/>
  <c r="AL60" i="1"/>
  <c r="AK61" i="1" s="1"/>
  <c r="AX44" i="1"/>
  <c r="AW45" i="1" s="1"/>
  <c r="V63" i="1"/>
  <c r="X63" i="1" s="1"/>
  <c r="R64" i="1"/>
  <c r="V1264" i="1" l="1"/>
  <c r="X1264" i="1" s="1"/>
  <c r="R1265" i="1"/>
  <c r="BB60" i="1"/>
  <c r="BG45" i="1"/>
  <c r="BA60" i="1"/>
  <c r="BK45" i="1"/>
  <c r="AR46" i="1" s="1"/>
  <c r="BF60" i="1"/>
  <c r="AG61" i="1"/>
  <c r="AF62" i="1" s="1"/>
  <c r="B61" i="1"/>
  <c r="BE60" i="1"/>
  <c r="BC60" i="1"/>
  <c r="C61" i="1"/>
  <c r="AL61" i="1"/>
  <c r="AK62" i="1" s="1"/>
  <c r="V64" i="1"/>
  <c r="X64" i="1" s="1"/>
  <c r="R65" i="1"/>
  <c r="G45" i="1"/>
  <c r="BJ45" i="1"/>
  <c r="AN46" i="1" s="1"/>
  <c r="BI45" i="1"/>
  <c r="AX45" i="1" s="1"/>
  <c r="AW46" i="1" s="1"/>
  <c r="BD60" i="1"/>
  <c r="V1265" i="1" l="1"/>
  <c r="X1265" i="1" s="1"/>
  <c r="R1266" i="1"/>
  <c r="BC61" i="1"/>
  <c r="BF61" i="1"/>
  <c r="D46" i="1"/>
  <c r="AO46" i="1"/>
  <c r="BI46" i="1" s="1"/>
  <c r="AY46" i="1"/>
  <c r="BE61" i="1"/>
  <c r="C62" i="1"/>
  <c r="AL62" i="1"/>
  <c r="AK63" i="1" s="1"/>
  <c r="B62" i="1"/>
  <c r="AG62" i="1"/>
  <c r="AF63" i="1" s="1"/>
  <c r="BD61" i="1"/>
  <c r="BA61" i="1"/>
  <c r="AS46" i="1"/>
  <c r="BK46" i="1" s="1"/>
  <c r="E46" i="1"/>
  <c r="BB61" i="1"/>
  <c r="V65" i="1"/>
  <c r="X65" i="1" s="1"/>
  <c r="R66" i="1"/>
  <c r="V1266" i="1" l="1"/>
  <c r="X1266" i="1" s="1"/>
  <c r="R1267" i="1"/>
  <c r="BG46" i="1"/>
  <c r="G46" i="1"/>
  <c r="BL46" i="1"/>
  <c r="AL63" i="1"/>
  <c r="AK64" i="1" s="1"/>
  <c r="C63" i="1"/>
  <c r="BC62" i="1"/>
  <c r="V66" i="1"/>
  <c r="X66" i="1" s="1"/>
  <c r="R67" i="1"/>
  <c r="AG63" i="1"/>
  <c r="AF64" i="1" s="1"/>
  <c r="B63" i="1"/>
  <c r="BD62" i="1"/>
  <c r="BA62" i="1"/>
  <c r="BE62" i="1"/>
  <c r="AX46" i="1"/>
  <c r="AW47" i="1" s="1"/>
  <c r="BJ46" i="1"/>
  <c r="AN47" i="1" s="1"/>
  <c r="BB62" i="1"/>
  <c r="BF62" i="1"/>
  <c r="BH46" i="1"/>
  <c r="AR47" i="1" s="1"/>
  <c r="V1267" i="1" l="1"/>
  <c r="X1267" i="1" s="1"/>
  <c r="R1268" i="1"/>
  <c r="BB63" i="1"/>
  <c r="BC63" i="1"/>
  <c r="BE63" i="1"/>
  <c r="BD63" i="1"/>
  <c r="E47" i="1"/>
  <c r="AS47" i="1"/>
  <c r="BJ47" i="1" s="1"/>
  <c r="BA63" i="1"/>
  <c r="D47" i="1"/>
  <c r="AO47" i="1"/>
  <c r="BI47" i="1" s="1"/>
  <c r="AY47" i="1"/>
  <c r="B64" i="1"/>
  <c r="AG64" i="1"/>
  <c r="AF65" i="1" s="1"/>
  <c r="AL64" i="1"/>
  <c r="AK65" i="1" s="1"/>
  <c r="C64" i="1"/>
  <c r="V67" i="1"/>
  <c r="X67" i="1" s="1"/>
  <c r="R68" i="1"/>
  <c r="BF63" i="1"/>
  <c r="V1268" i="1" l="1"/>
  <c r="X1268" i="1" s="1"/>
  <c r="R1269" i="1"/>
  <c r="BA64" i="1"/>
  <c r="BK47" i="1"/>
  <c r="BC64" i="1"/>
  <c r="BB64" i="1"/>
  <c r="BH47" i="1"/>
  <c r="AL65" i="1"/>
  <c r="AK66" i="1" s="1"/>
  <c r="C65" i="1"/>
  <c r="BF64" i="1"/>
  <c r="BE64" i="1"/>
  <c r="V68" i="1"/>
  <c r="X68" i="1" s="1"/>
  <c r="R69" i="1"/>
  <c r="B65" i="1"/>
  <c r="AG65" i="1"/>
  <c r="AF66" i="1" s="1"/>
  <c r="G47" i="1"/>
  <c r="AR48" i="1"/>
  <c r="BD64" i="1"/>
  <c r="BG47" i="1"/>
  <c r="AN48" i="1" s="1"/>
  <c r="BL47" i="1"/>
  <c r="AX47" i="1" s="1"/>
  <c r="AW48" i="1" s="1"/>
  <c r="R1270" i="1" l="1"/>
  <c r="V1269" i="1"/>
  <c r="X1269" i="1" s="1"/>
  <c r="D48" i="1"/>
  <c r="AO48" i="1"/>
  <c r="AY48" i="1"/>
  <c r="B66" i="1"/>
  <c r="AG66" i="1"/>
  <c r="AF67" i="1" s="1"/>
  <c r="BB65" i="1"/>
  <c r="C66" i="1"/>
  <c r="AL66" i="1"/>
  <c r="AK67" i="1" s="1"/>
  <c r="BE65" i="1"/>
  <c r="E48" i="1"/>
  <c r="AS48" i="1"/>
  <c r="BJ48" i="1" s="1"/>
  <c r="BD65" i="1"/>
  <c r="BC65" i="1"/>
  <c r="R70" i="1"/>
  <c r="V69" i="1"/>
  <c r="X69" i="1" s="1"/>
  <c r="BF65" i="1"/>
  <c r="BA65" i="1"/>
  <c r="R1271" i="1" l="1"/>
  <c r="V1270" i="1"/>
  <c r="X1270" i="1" s="1"/>
  <c r="BE66" i="1"/>
  <c r="BF66" i="1"/>
  <c r="BB66" i="1"/>
  <c r="BA66" i="1"/>
  <c r="BD66" i="1"/>
  <c r="V70" i="1"/>
  <c r="X70" i="1" s="1"/>
  <c r="R71" i="1"/>
  <c r="G48" i="1"/>
  <c r="BK48" i="1"/>
  <c r="B67" i="1"/>
  <c r="AG67" i="1"/>
  <c r="AF68" i="1" s="1"/>
  <c r="BC66" i="1"/>
  <c r="BI48" i="1"/>
  <c r="BG48" i="1"/>
  <c r="AN49" i="1" s="1"/>
  <c r="BL48" i="1"/>
  <c r="AL67" i="1"/>
  <c r="AK68" i="1" s="1"/>
  <c r="C67" i="1"/>
  <c r="BH48" i="1"/>
  <c r="V1271" i="1" l="1"/>
  <c r="X1271" i="1" s="1"/>
  <c r="R1272" i="1"/>
  <c r="AR49" i="1"/>
  <c r="BE67" i="1"/>
  <c r="BF67" i="1"/>
  <c r="BD67" i="1"/>
  <c r="BC67" i="1"/>
  <c r="E49" i="1"/>
  <c r="AS49" i="1"/>
  <c r="BK49" i="1" s="1"/>
  <c r="AO49" i="1"/>
  <c r="BI49" i="1" s="1"/>
  <c r="D49" i="1"/>
  <c r="AY49" i="1"/>
  <c r="BB67" i="1"/>
  <c r="AX48" i="1"/>
  <c r="AW49" i="1" s="1"/>
  <c r="B68" i="1"/>
  <c r="AG68" i="1"/>
  <c r="AF69" i="1" s="1"/>
  <c r="C68" i="1"/>
  <c r="AL68" i="1"/>
  <c r="AK69" i="1" s="1"/>
  <c r="BA67" i="1"/>
  <c r="V71" i="1"/>
  <c r="X71" i="1" s="1"/>
  <c r="R72" i="1"/>
  <c r="V1272" i="1" l="1"/>
  <c r="X1272" i="1" s="1"/>
  <c r="R1273" i="1"/>
  <c r="BG49" i="1"/>
  <c r="BJ49" i="1"/>
  <c r="G49" i="1"/>
  <c r="BC68" i="1"/>
  <c r="BB68" i="1"/>
  <c r="BA68" i="1"/>
  <c r="BL49" i="1"/>
  <c r="AX49" i="1" s="1"/>
  <c r="AW50" i="1" s="1"/>
  <c r="BE68" i="1"/>
  <c r="V72" i="1"/>
  <c r="X72" i="1" s="1"/>
  <c r="R73" i="1"/>
  <c r="C69" i="1"/>
  <c r="AL69" i="1"/>
  <c r="AK70" i="1" s="1"/>
  <c r="AN50" i="1"/>
  <c r="B69" i="1"/>
  <c r="AG69" i="1"/>
  <c r="AF70" i="1" s="1"/>
  <c r="BD68" i="1"/>
  <c r="BF68" i="1"/>
  <c r="BH49" i="1"/>
  <c r="AR50" i="1" s="1"/>
  <c r="V1273" i="1" l="1"/>
  <c r="X1273" i="1" s="1"/>
  <c r="R1274" i="1"/>
  <c r="BE69" i="1"/>
  <c r="BC69" i="1"/>
  <c r="D50" i="1"/>
  <c r="AO50" i="1"/>
  <c r="BI50" i="1" s="1"/>
  <c r="AY50" i="1"/>
  <c r="BF69" i="1"/>
  <c r="E50" i="1"/>
  <c r="AS50" i="1"/>
  <c r="BL50" i="1" s="1"/>
  <c r="C70" i="1"/>
  <c r="AL70" i="1"/>
  <c r="AK71" i="1" s="1"/>
  <c r="BE70" i="1"/>
  <c r="B70" i="1"/>
  <c r="AG70" i="1"/>
  <c r="AF71" i="1" s="1"/>
  <c r="BA69" i="1"/>
  <c r="BD69" i="1"/>
  <c r="BB69" i="1"/>
  <c r="V73" i="1"/>
  <c r="X73" i="1" s="1"/>
  <c r="R74" i="1"/>
  <c r="V1274" i="1" l="1"/>
  <c r="X1274" i="1" s="1"/>
  <c r="R1275" i="1"/>
  <c r="BK50" i="1"/>
  <c r="BC70" i="1"/>
  <c r="BB70" i="1"/>
  <c r="BJ50" i="1"/>
  <c r="BA70" i="1"/>
  <c r="AX50" i="1"/>
  <c r="AW51" i="1" s="1"/>
  <c r="BD70" i="1"/>
  <c r="BH50" i="1"/>
  <c r="AR51" i="1" s="1"/>
  <c r="G50" i="1"/>
  <c r="C71" i="1"/>
  <c r="AL71" i="1"/>
  <c r="AK72" i="1" s="1"/>
  <c r="B71" i="1"/>
  <c r="AG71" i="1"/>
  <c r="AF72" i="1" s="1"/>
  <c r="V74" i="1"/>
  <c r="X74" i="1" s="1"/>
  <c r="R75" i="1"/>
  <c r="BF70" i="1"/>
  <c r="BG50" i="1"/>
  <c r="R1276" i="1" l="1"/>
  <c r="V1275" i="1"/>
  <c r="X1275" i="1" s="1"/>
  <c r="AN51" i="1"/>
  <c r="AO51" i="1"/>
  <c r="BH51" i="1" s="1"/>
  <c r="D51" i="1"/>
  <c r="AY51" i="1"/>
  <c r="BF71" i="1"/>
  <c r="BD71" i="1"/>
  <c r="V75" i="1"/>
  <c r="X75" i="1" s="1"/>
  <c r="R76" i="1"/>
  <c r="B72" i="1"/>
  <c r="AG72" i="1"/>
  <c r="AF73" i="1" s="1"/>
  <c r="BA72" i="1"/>
  <c r="E51" i="1"/>
  <c r="AS51" i="1"/>
  <c r="BJ51" i="1" s="1"/>
  <c r="BE71" i="1"/>
  <c r="BB71" i="1"/>
  <c r="AL72" i="1"/>
  <c r="AK73" i="1" s="1"/>
  <c r="C72" i="1"/>
  <c r="BA71" i="1"/>
  <c r="BC71" i="1"/>
  <c r="V1276" i="1" l="1"/>
  <c r="X1276" i="1" s="1"/>
  <c r="R1277" i="1"/>
  <c r="C73" i="1"/>
  <c r="AL73" i="1"/>
  <c r="AK74" i="1" s="1"/>
  <c r="AG73" i="1"/>
  <c r="AF74" i="1" s="1"/>
  <c r="B73" i="1"/>
  <c r="BG51" i="1"/>
  <c r="AN52" i="1" s="1"/>
  <c r="BE72" i="1"/>
  <c r="BI51" i="1"/>
  <c r="BL51" i="1"/>
  <c r="BB72" i="1"/>
  <c r="BD72" i="1"/>
  <c r="BC72" i="1"/>
  <c r="BF72" i="1"/>
  <c r="BK51" i="1"/>
  <c r="AR52" i="1" s="1"/>
  <c r="V76" i="1"/>
  <c r="X76" i="1" s="1"/>
  <c r="R77" i="1"/>
  <c r="G51" i="1"/>
  <c r="V1277" i="1" l="1"/>
  <c r="X1277" i="1" s="1"/>
  <c r="R1278" i="1"/>
  <c r="BB73" i="1"/>
  <c r="BA73" i="1"/>
  <c r="AO52" i="1"/>
  <c r="BI52" i="1" s="1"/>
  <c r="D52" i="1"/>
  <c r="AY52" i="1"/>
  <c r="E52" i="1"/>
  <c r="AS52" i="1"/>
  <c r="BK52" i="1" s="1"/>
  <c r="AX51" i="1"/>
  <c r="AW52" i="1" s="1"/>
  <c r="AG74" i="1"/>
  <c r="AF75" i="1" s="1"/>
  <c r="B74" i="1"/>
  <c r="BA74" i="1"/>
  <c r="R78" i="1"/>
  <c r="V77" i="1"/>
  <c r="X77" i="1" s="1"/>
  <c r="AL74" i="1"/>
  <c r="AK75" i="1" s="1"/>
  <c r="C74" i="1"/>
  <c r="BE73" i="1"/>
  <c r="BC73" i="1"/>
  <c r="BD73" i="1"/>
  <c r="BF73" i="1"/>
  <c r="V1278" i="1" l="1"/>
  <c r="X1278" i="1" s="1"/>
  <c r="R1279" i="1"/>
  <c r="BG52" i="1"/>
  <c r="BH52" i="1"/>
  <c r="BB74" i="1"/>
  <c r="BJ52" i="1"/>
  <c r="AN53" i="1" s="1"/>
  <c r="BD74" i="1"/>
  <c r="BF74" i="1"/>
  <c r="B75" i="1"/>
  <c r="AG75" i="1"/>
  <c r="AF76" i="1" s="1"/>
  <c r="C75" i="1"/>
  <c r="AL75" i="1"/>
  <c r="AK76" i="1" s="1"/>
  <c r="G52" i="1"/>
  <c r="V78" i="1"/>
  <c r="X78" i="1" s="1"/>
  <c r="R79" i="1"/>
  <c r="AR53" i="1"/>
  <c r="BC74" i="1"/>
  <c r="BL52" i="1"/>
  <c r="AX52" i="1" s="1"/>
  <c r="AW53" i="1" s="1"/>
  <c r="BE74" i="1"/>
  <c r="V1279" i="1" l="1"/>
  <c r="X1279" i="1" s="1"/>
  <c r="R1280" i="1"/>
  <c r="BE75" i="1"/>
  <c r="BB75" i="1"/>
  <c r="AG76" i="1"/>
  <c r="AF77" i="1" s="1"/>
  <c r="B76" i="1"/>
  <c r="BA76" i="1"/>
  <c r="BC76" i="1"/>
  <c r="AO53" i="1"/>
  <c r="BH53" i="1" s="1"/>
  <c r="D53" i="1"/>
  <c r="AY53" i="1"/>
  <c r="AL76" i="1"/>
  <c r="AK77" i="1" s="1"/>
  <c r="BE76" i="1"/>
  <c r="C76" i="1"/>
  <c r="BA75" i="1"/>
  <c r="E53" i="1"/>
  <c r="AS53" i="1"/>
  <c r="BC75" i="1"/>
  <c r="V79" i="1"/>
  <c r="X79" i="1" s="1"/>
  <c r="R80" i="1"/>
  <c r="BD75" i="1"/>
  <c r="BF75" i="1"/>
  <c r="V1280" i="1" l="1"/>
  <c r="X1280" i="1" s="1"/>
  <c r="R1281" i="1"/>
  <c r="BB76" i="1"/>
  <c r="BD76" i="1"/>
  <c r="C77" i="1"/>
  <c r="AL77" i="1"/>
  <c r="AK78" i="1" s="1"/>
  <c r="V80" i="1"/>
  <c r="X80" i="1" s="1"/>
  <c r="R81" i="1"/>
  <c r="BI53" i="1"/>
  <c r="BG53" i="1"/>
  <c r="AN54" i="1" s="1"/>
  <c r="BK53" i="1"/>
  <c r="AR54" i="1" s="1"/>
  <c r="BJ53" i="1"/>
  <c r="BL53" i="1"/>
  <c r="BF76" i="1"/>
  <c r="G53" i="1"/>
  <c r="BC77" i="1"/>
  <c r="BB77" i="1"/>
  <c r="BA77" i="1"/>
  <c r="B77" i="1"/>
  <c r="AG77" i="1"/>
  <c r="AF78" i="1" s="1"/>
  <c r="V1281" i="1" l="1"/>
  <c r="X1281" i="1" s="1"/>
  <c r="R1282" i="1"/>
  <c r="AS54" i="1"/>
  <c r="BL54" i="1" s="1"/>
  <c r="E54" i="1"/>
  <c r="D54" i="1"/>
  <c r="G54" i="1" s="1"/>
  <c r="AO54" i="1"/>
  <c r="BH54" i="1" s="1"/>
  <c r="AY54" i="1"/>
  <c r="AL78" i="1"/>
  <c r="AK79" i="1" s="1"/>
  <c r="C78" i="1"/>
  <c r="BE77" i="1"/>
  <c r="AX53" i="1"/>
  <c r="AW54" i="1" s="1"/>
  <c r="V81" i="1"/>
  <c r="X81" i="1" s="1"/>
  <c r="R82" i="1"/>
  <c r="BF77" i="1"/>
  <c r="B78" i="1"/>
  <c r="AG78" i="1"/>
  <c r="AF79" i="1" s="1"/>
  <c r="BD77" i="1"/>
  <c r="V1282" i="1" l="1"/>
  <c r="X1282" i="1" s="1"/>
  <c r="R1283" i="1"/>
  <c r="BG54" i="1"/>
  <c r="BD78" i="1"/>
  <c r="BE78" i="1"/>
  <c r="C79" i="1"/>
  <c r="AL79" i="1"/>
  <c r="AK80" i="1" s="1"/>
  <c r="B79" i="1"/>
  <c r="AG79" i="1"/>
  <c r="AF80" i="1" s="1"/>
  <c r="V82" i="1"/>
  <c r="X82" i="1" s="1"/>
  <c r="R83" i="1"/>
  <c r="BC78" i="1"/>
  <c r="BF78" i="1"/>
  <c r="BJ54" i="1"/>
  <c r="AN55" i="1" s="1"/>
  <c r="BB78" i="1"/>
  <c r="BA78" i="1"/>
  <c r="BI54" i="1"/>
  <c r="AX54" i="1" s="1"/>
  <c r="AW55" i="1" s="1"/>
  <c r="BK54" i="1"/>
  <c r="AR55" i="1" s="1"/>
  <c r="V1283" i="1" l="1"/>
  <c r="X1283" i="1" s="1"/>
  <c r="R1284" i="1"/>
  <c r="BA79" i="1"/>
  <c r="BF79" i="1"/>
  <c r="BC79" i="1"/>
  <c r="BD79" i="1"/>
  <c r="BB79" i="1"/>
  <c r="AS55" i="1"/>
  <c r="BK55" i="1" s="1"/>
  <c r="E55" i="1"/>
  <c r="AL80" i="1"/>
  <c r="AK81" i="1" s="1"/>
  <c r="C80" i="1"/>
  <c r="D55" i="1"/>
  <c r="AO55" i="1"/>
  <c r="BH55" i="1" s="1"/>
  <c r="AY55" i="1"/>
  <c r="B80" i="1"/>
  <c r="AG80" i="1"/>
  <c r="AF81" i="1" s="1"/>
  <c r="BE79" i="1"/>
  <c r="V83" i="1"/>
  <c r="X83" i="1" s="1"/>
  <c r="R84" i="1"/>
  <c r="R1285" i="1" l="1"/>
  <c r="V1284" i="1"/>
  <c r="X1284" i="1" s="1"/>
  <c r="BB80" i="1"/>
  <c r="BI55" i="1"/>
  <c r="BL55" i="1"/>
  <c r="BD80" i="1"/>
  <c r="G55" i="1"/>
  <c r="BA80" i="1"/>
  <c r="BF80" i="1"/>
  <c r="C81" i="1"/>
  <c r="AL81" i="1"/>
  <c r="AK82" i="1" s="1"/>
  <c r="B81" i="1"/>
  <c r="AG81" i="1"/>
  <c r="AF82" i="1" s="1"/>
  <c r="BG55" i="1"/>
  <c r="AN56" i="1" s="1"/>
  <c r="BC80" i="1"/>
  <c r="V84" i="1"/>
  <c r="X84" i="1" s="1"/>
  <c r="R85" i="1"/>
  <c r="AR56" i="1"/>
  <c r="BE80" i="1"/>
  <c r="BJ55" i="1"/>
  <c r="V1285" i="1" l="1"/>
  <c r="X1285" i="1" s="1"/>
  <c r="R1286" i="1"/>
  <c r="BC81" i="1"/>
  <c r="BB81" i="1"/>
  <c r="BD81" i="1"/>
  <c r="AX55" i="1"/>
  <c r="AW56" i="1" s="1"/>
  <c r="D56" i="1"/>
  <c r="AO56" i="1"/>
  <c r="BI56" i="1" s="1"/>
  <c r="AY56" i="1"/>
  <c r="BF81" i="1"/>
  <c r="AG82" i="1"/>
  <c r="AF83" i="1" s="1"/>
  <c r="B82" i="1"/>
  <c r="BE81" i="1"/>
  <c r="V85" i="1"/>
  <c r="X85" i="1" s="1"/>
  <c r="R86" i="1"/>
  <c r="AL82" i="1"/>
  <c r="AK83" i="1" s="1"/>
  <c r="BF82" i="1"/>
  <c r="C82" i="1"/>
  <c r="AS56" i="1"/>
  <c r="E56" i="1"/>
  <c r="BA81" i="1"/>
  <c r="V1286" i="1" l="1"/>
  <c r="X1286" i="1" s="1"/>
  <c r="R1287" i="1"/>
  <c r="BE82" i="1"/>
  <c r="BD82" i="1"/>
  <c r="BG56" i="1"/>
  <c r="BA82" i="1"/>
  <c r="BC82" i="1"/>
  <c r="AG83" i="1"/>
  <c r="AF84" i="1" s="1"/>
  <c r="B83" i="1"/>
  <c r="BL56" i="1"/>
  <c r="AX56" i="1" s="1"/>
  <c r="AW57" i="1" s="1"/>
  <c r="C83" i="1"/>
  <c r="AL83" i="1"/>
  <c r="AK84" i="1" s="1"/>
  <c r="BB82" i="1"/>
  <c r="BJ56" i="1"/>
  <c r="AN57" i="1" s="1"/>
  <c r="V86" i="1"/>
  <c r="X86" i="1" s="1"/>
  <c r="R87" i="1"/>
  <c r="G56" i="1"/>
  <c r="BK56" i="1"/>
  <c r="BH56" i="1"/>
  <c r="V1287" i="1" l="1"/>
  <c r="X1287" i="1" s="1"/>
  <c r="R1288" i="1"/>
  <c r="BD83" i="1"/>
  <c r="AR57" i="1"/>
  <c r="E57" i="1" s="1"/>
  <c r="C84" i="1"/>
  <c r="AL84" i="1"/>
  <c r="AK85" i="1" s="1"/>
  <c r="BC83" i="1"/>
  <c r="V87" i="1"/>
  <c r="X87" i="1" s="1"/>
  <c r="R88" i="1"/>
  <c r="BF83" i="1"/>
  <c r="BE83" i="1"/>
  <c r="BB83" i="1"/>
  <c r="BA83" i="1"/>
  <c r="B84" i="1"/>
  <c r="AG84" i="1"/>
  <c r="AF85" i="1" s="1"/>
  <c r="D57" i="1"/>
  <c r="AO57" i="1"/>
  <c r="BI57" i="1" s="1"/>
  <c r="R1289" i="1" l="1"/>
  <c r="V1288" i="1"/>
  <c r="X1288" i="1" s="1"/>
  <c r="BC84" i="1"/>
  <c r="AY57" i="1"/>
  <c r="AS57" i="1"/>
  <c r="BJ57" i="1" s="1"/>
  <c r="BG57" i="1"/>
  <c r="AN58" i="1" s="1"/>
  <c r="G57" i="1"/>
  <c r="BF84" i="1"/>
  <c r="BE84" i="1"/>
  <c r="BL57" i="1"/>
  <c r="AX57" i="1" s="1"/>
  <c r="AW58" i="1" s="1"/>
  <c r="BA84" i="1"/>
  <c r="B85" i="1"/>
  <c r="AG85" i="1"/>
  <c r="AF86" i="1" s="1"/>
  <c r="C85" i="1"/>
  <c r="AL85" i="1"/>
  <c r="AK86" i="1" s="1"/>
  <c r="BB84" i="1"/>
  <c r="V88" i="1"/>
  <c r="X88" i="1" s="1"/>
  <c r="R89" i="1"/>
  <c r="BH57" i="1"/>
  <c r="BD84" i="1"/>
  <c r="V1289" i="1" l="1"/>
  <c r="X1289" i="1" s="1"/>
  <c r="R1290" i="1"/>
  <c r="BK57" i="1"/>
  <c r="AR58" i="1" s="1"/>
  <c r="C86" i="1"/>
  <c r="AL86" i="1"/>
  <c r="AK87" i="1" s="1"/>
  <c r="BE85" i="1"/>
  <c r="BC85" i="1"/>
  <c r="AG86" i="1"/>
  <c r="AF87" i="1" s="1"/>
  <c r="B86" i="1"/>
  <c r="D58" i="1"/>
  <c r="AO58" i="1"/>
  <c r="BI58" i="1" s="1"/>
  <c r="BF85" i="1"/>
  <c r="BB85" i="1"/>
  <c r="R90" i="1"/>
  <c r="V89" i="1"/>
  <c r="X89" i="1" s="1"/>
  <c r="BD85" i="1"/>
  <c r="BA85" i="1"/>
  <c r="R1291" i="1" l="1"/>
  <c r="V1290" i="1"/>
  <c r="X1290" i="1" s="1"/>
  <c r="E58" i="1"/>
  <c r="AS58" i="1"/>
  <c r="BL58" i="1" s="1"/>
  <c r="AY58" i="1"/>
  <c r="G58" i="1"/>
  <c r="BA86" i="1"/>
  <c r="BB86" i="1"/>
  <c r="BF86" i="1"/>
  <c r="BE86" i="1"/>
  <c r="BD86" i="1"/>
  <c r="AX58" i="1"/>
  <c r="AW59" i="1" s="1"/>
  <c r="B87" i="1"/>
  <c r="AG87" i="1"/>
  <c r="AF88" i="1" s="1"/>
  <c r="BH58" i="1"/>
  <c r="BJ58" i="1"/>
  <c r="V90" i="1"/>
  <c r="X90" i="1" s="1"/>
  <c r="R91" i="1"/>
  <c r="BG58" i="1"/>
  <c r="BC86" i="1"/>
  <c r="AL87" i="1"/>
  <c r="AK88" i="1" s="1"/>
  <c r="C87" i="1"/>
  <c r="V1291" i="1" l="1"/>
  <c r="X1291" i="1" s="1"/>
  <c r="R1292" i="1"/>
  <c r="BK58" i="1"/>
  <c r="AR59" i="1" s="1"/>
  <c r="AS59" i="1" s="1"/>
  <c r="BK59" i="1" s="1"/>
  <c r="AN59" i="1"/>
  <c r="BF87" i="1"/>
  <c r="BE87" i="1"/>
  <c r="BD87" i="1"/>
  <c r="BA87" i="1"/>
  <c r="R92" i="1"/>
  <c r="V91" i="1"/>
  <c r="X91" i="1" s="1"/>
  <c r="BB87" i="1"/>
  <c r="AG88" i="1"/>
  <c r="AF89" i="1" s="1"/>
  <c r="B88" i="1"/>
  <c r="BC87" i="1"/>
  <c r="C88" i="1"/>
  <c r="AL88" i="1"/>
  <c r="AK89" i="1" s="1"/>
  <c r="V1292" i="1" l="1"/>
  <c r="X1292" i="1" s="1"/>
  <c r="R1293" i="1"/>
  <c r="AY59" i="1"/>
  <c r="D59" i="1"/>
  <c r="AO59" i="1"/>
  <c r="BL59" i="1"/>
  <c r="E59" i="1"/>
  <c r="BB88" i="1"/>
  <c r="BA88" i="1"/>
  <c r="G59" i="1"/>
  <c r="V92" i="1"/>
  <c r="X92" i="1" s="1"/>
  <c r="R93" i="1"/>
  <c r="BE88" i="1"/>
  <c r="BC88" i="1"/>
  <c r="BG59" i="1"/>
  <c r="AL89" i="1"/>
  <c r="AK90" i="1" s="1"/>
  <c r="C89" i="1"/>
  <c r="BF88" i="1"/>
  <c r="AG89" i="1"/>
  <c r="AF90" i="1" s="1"/>
  <c r="B89" i="1"/>
  <c r="BI59" i="1"/>
  <c r="AX59" i="1" s="1"/>
  <c r="AW60" i="1" s="1"/>
  <c r="BD88" i="1"/>
  <c r="BJ59" i="1"/>
  <c r="BH59" i="1"/>
  <c r="AR60" i="1" s="1"/>
  <c r="R1294" i="1" l="1"/>
  <c r="V1293" i="1"/>
  <c r="X1293" i="1" s="1"/>
  <c r="AN60" i="1"/>
  <c r="D60" i="1" s="1"/>
  <c r="AO60" i="1"/>
  <c r="BI60" i="1" s="1"/>
  <c r="AY60" i="1"/>
  <c r="BA89" i="1"/>
  <c r="E60" i="1"/>
  <c r="AS60" i="1"/>
  <c r="BJ60" i="1" s="1"/>
  <c r="BF89" i="1"/>
  <c r="BD89" i="1"/>
  <c r="BC89" i="1"/>
  <c r="R94" i="1"/>
  <c r="V93" i="1"/>
  <c r="X93" i="1" s="1"/>
  <c r="B90" i="1"/>
  <c r="AG90" i="1"/>
  <c r="AF91" i="1" s="1"/>
  <c r="AL90" i="1"/>
  <c r="AK91" i="1" s="1"/>
  <c r="C90" i="1"/>
  <c r="BB89" i="1"/>
  <c r="BE89" i="1"/>
  <c r="V1294" i="1" l="1"/>
  <c r="X1294" i="1" s="1"/>
  <c r="R1295" i="1"/>
  <c r="G60" i="1"/>
  <c r="BC90" i="1"/>
  <c r="BA90" i="1"/>
  <c r="AG91" i="1"/>
  <c r="AF92" i="1" s="1"/>
  <c r="B91" i="1"/>
  <c r="BE90" i="1"/>
  <c r="BD90" i="1"/>
  <c r="BL60" i="1"/>
  <c r="AX60" i="1" s="1"/>
  <c r="AW61" i="1" s="1"/>
  <c r="C91" i="1"/>
  <c r="AL91" i="1"/>
  <c r="AK92" i="1" s="1"/>
  <c r="BB90" i="1"/>
  <c r="BF90" i="1"/>
  <c r="BK60" i="1"/>
  <c r="BH60" i="1"/>
  <c r="R95" i="1"/>
  <c r="V94" i="1"/>
  <c r="X94" i="1" s="1"/>
  <c r="BG60" i="1"/>
  <c r="AN61" i="1" s="1"/>
  <c r="V1295" i="1" l="1"/>
  <c r="X1295" i="1" s="1"/>
  <c r="R1296" i="1"/>
  <c r="BA91" i="1"/>
  <c r="BB91" i="1"/>
  <c r="BE91" i="1"/>
  <c r="AR61" i="1"/>
  <c r="AY61" i="1" s="1"/>
  <c r="AO61" i="1"/>
  <c r="BH61" i="1" s="1"/>
  <c r="D61" i="1"/>
  <c r="V95" i="1"/>
  <c r="X95" i="1" s="1"/>
  <c r="R96" i="1"/>
  <c r="AG92" i="1"/>
  <c r="AF93" i="1" s="1"/>
  <c r="B92" i="1"/>
  <c r="BC92" i="1"/>
  <c r="BD91" i="1"/>
  <c r="BC91" i="1"/>
  <c r="AL92" i="1"/>
  <c r="AK93" i="1" s="1"/>
  <c r="C92" i="1"/>
  <c r="BF91" i="1"/>
  <c r="R1297" i="1" l="1"/>
  <c r="V1296" i="1"/>
  <c r="X1296" i="1" s="1"/>
  <c r="AS61" i="1"/>
  <c r="BL61" i="1" s="1"/>
  <c r="E61" i="1"/>
  <c r="BG61" i="1"/>
  <c r="G61" i="1"/>
  <c r="V96" i="1"/>
  <c r="X96" i="1" s="1"/>
  <c r="R97" i="1"/>
  <c r="BD92" i="1"/>
  <c r="BB92" i="1"/>
  <c r="BK61" i="1"/>
  <c r="AR62" i="1" s="1"/>
  <c r="BF92" i="1"/>
  <c r="AG93" i="1"/>
  <c r="AF94" i="1" s="1"/>
  <c r="B93" i="1"/>
  <c r="BB93" i="1"/>
  <c r="BE92" i="1"/>
  <c r="BA92" i="1"/>
  <c r="BI61" i="1"/>
  <c r="AX61" i="1" s="1"/>
  <c r="AW62" i="1" s="1"/>
  <c r="BJ61" i="1"/>
  <c r="AL93" i="1"/>
  <c r="AK94" i="1" s="1"/>
  <c r="C93" i="1"/>
  <c r="R1298" i="1" l="1"/>
  <c r="V1297" i="1"/>
  <c r="X1297" i="1" s="1"/>
  <c r="AN62" i="1"/>
  <c r="BE93" i="1"/>
  <c r="BF93" i="1"/>
  <c r="AO62" i="1"/>
  <c r="BI62" i="1" s="1"/>
  <c r="D62" i="1"/>
  <c r="BG62" i="1"/>
  <c r="AY62" i="1"/>
  <c r="E62" i="1"/>
  <c r="AS62" i="1"/>
  <c r="BJ62" i="1" s="1"/>
  <c r="AL94" i="1"/>
  <c r="AK95" i="1" s="1"/>
  <c r="C94" i="1"/>
  <c r="BF94" i="1"/>
  <c r="BC93" i="1"/>
  <c r="B94" i="1"/>
  <c r="AG94" i="1"/>
  <c r="AF95" i="1" s="1"/>
  <c r="BA93" i="1"/>
  <c r="V97" i="1"/>
  <c r="X97" i="1" s="1"/>
  <c r="R98" i="1"/>
  <c r="BD93" i="1"/>
  <c r="V1298" i="1" l="1"/>
  <c r="X1298" i="1" s="1"/>
  <c r="R1299" i="1"/>
  <c r="BE94" i="1"/>
  <c r="BL62" i="1"/>
  <c r="BK62" i="1"/>
  <c r="BD94" i="1"/>
  <c r="BA94" i="1"/>
  <c r="B95" i="1"/>
  <c r="AG95" i="1"/>
  <c r="AF96" i="1" s="1"/>
  <c r="C95" i="1"/>
  <c r="AL95" i="1"/>
  <c r="AK96" i="1" s="1"/>
  <c r="V98" i="1"/>
  <c r="X98" i="1" s="1"/>
  <c r="R99" i="1"/>
  <c r="BC94" i="1"/>
  <c r="G62" i="1"/>
  <c r="BB94" i="1"/>
  <c r="AX62" i="1"/>
  <c r="AW63" i="1" s="1"/>
  <c r="AN63" i="1"/>
  <c r="BH62" i="1"/>
  <c r="V1299" i="1" l="1"/>
  <c r="X1299" i="1" s="1"/>
  <c r="R1300" i="1"/>
  <c r="AR63" i="1"/>
  <c r="BE95" i="1"/>
  <c r="BB95" i="1"/>
  <c r="AS63" i="1"/>
  <c r="BL63" i="1" s="1"/>
  <c r="E63" i="1"/>
  <c r="AL96" i="1"/>
  <c r="AK97" i="1" s="1"/>
  <c r="C96" i="1"/>
  <c r="D63" i="1"/>
  <c r="AO63" i="1"/>
  <c r="BH63" i="1" s="1"/>
  <c r="AY63" i="1"/>
  <c r="AG96" i="1"/>
  <c r="AF97" i="1" s="1"/>
  <c r="B96" i="1"/>
  <c r="BD95" i="1"/>
  <c r="V99" i="1"/>
  <c r="X99" i="1" s="1"/>
  <c r="R100" i="1"/>
  <c r="BF95" i="1"/>
  <c r="BA95" i="1"/>
  <c r="BC95" i="1"/>
  <c r="V1300" i="1" l="1"/>
  <c r="X1300" i="1" s="1"/>
  <c r="R1301" i="1"/>
  <c r="BJ63" i="1"/>
  <c r="BK63" i="1"/>
  <c r="BD96" i="1"/>
  <c r="BF96" i="1"/>
  <c r="BG63" i="1"/>
  <c r="AN64" i="1" s="1"/>
  <c r="AG97" i="1"/>
  <c r="AF98" i="1" s="1"/>
  <c r="B97" i="1"/>
  <c r="C97" i="1"/>
  <c r="AL97" i="1"/>
  <c r="AK98" i="1" s="1"/>
  <c r="BE96" i="1"/>
  <c r="BC96" i="1"/>
  <c r="V100" i="1"/>
  <c r="X100" i="1" s="1"/>
  <c r="R101" i="1"/>
  <c r="BB96" i="1"/>
  <c r="G63" i="1"/>
  <c r="BI63" i="1"/>
  <c r="AX63" i="1" s="1"/>
  <c r="AW64" i="1" s="1"/>
  <c r="BA96" i="1"/>
  <c r="AR64" i="1"/>
  <c r="R1302" i="1" l="1"/>
  <c r="V1301" i="1"/>
  <c r="X1301" i="1" s="1"/>
  <c r="BC97" i="1"/>
  <c r="BB97" i="1"/>
  <c r="BD97" i="1"/>
  <c r="BA97" i="1"/>
  <c r="AS64" i="1"/>
  <c r="BK64" i="1" s="1"/>
  <c r="E64" i="1"/>
  <c r="D64" i="1"/>
  <c r="G64" i="1" s="1"/>
  <c r="AO64" i="1"/>
  <c r="AY64" i="1"/>
  <c r="BE97" i="1"/>
  <c r="V101" i="1"/>
  <c r="X101" i="1" s="1"/>
  <c r="R102" i="1"/>
  <c r="C98" i="1"/>
  <c r="AL98" i="1"/>
  <c r="AK99" i="1" s="1"/>
  <c r="BF97" i="1"/>
  <c r="B98" i="1"/>
  <c r="AG98" i="1"/>
  <c r="AF99" i="1" s="1"/>
  <c r="V1302" i="1" l="1"/>
  <c r="X1302" i="1" s="1"/>
  <c r="R1303" i="1"/>
  <c r="BB98" i="1"/>
  <c r="BA98" i="1"/>
  <c r="BD98" i="1"/>
  <c r="BC98" i="1"/>
  <c r="BH64" i="1"/>
  <c r="AR65" i="1" s="1"/>
  <c r="C99" i="1"/>
  <c r="AL99" i="1"/>
  <c r="AK100" i="1" s="1"/>
  <c r="BI64" i="1"/>
  <c r="R103" i="1"/>
  <c r="V102" i="1"/>
  <c r="X102" i="1" s="1"/>
  <c r="BL64" i="1"/>
  <c r="BE98" i="1"/>
  <c r="BJ64" i="1"/>
  <c r="BF98" i="1"/>
  <c r="AG99" i="1"/>
  <c r="AF100" i="1" s="1"/>
  <c r="B99" i="1"/>
  <c r="BG64" i="1"/>
  <c r="V1303" i="1" l="1"/>
  <c r="X1303" i="1" s="1"/>
  <c r="R1304" i="1"/>
  <c r="AN65" i="1"/>
  <c r="BC99" i="1"/>
  <c r="BA99" i="1"/>
  <c r="BB99" i="1"/>
  <c r="AX64" i="1"/>
  <c r="AW65" i="1" s="1"/>
  <c r="D65" i="1"/>
  <c r="AO65" i="1"/>
  <c r="BI65" i="1" s="1"/>
  <c r="AY65" i="1"/>
  <c r="AS65" i="1"/>
  <c r="BK65" i="1" s="1"/>
  <c r="E65" i="1"/>
  <c r="BE99" i="1"/>
  <c r="AL100" i="1"/>
  <c r="AK101" i="1" s="1"/>
  <c r="C100" i="1"/>
  <c r="BD99" i="1"/>
  <c r="BF99" i="1"/>
  <c r="B100" i="1"/>
  <c r="AG100" i="1"/>
  <c r="AF101" i="1" s="1"/>
  <c r="BC100" i="1"/>
  <c r="BB100" i="1"/>
  <c r="V103" i="1"/>
  <c r="X103" i="1" s="1"/>
  <c r="R104" i="1"/>
  <c r="V1304" i="1" l="1"/>
  <c r="X1304" i="1" s="1"/>
  <c r="R1305" i="1"/>
  <c r="BA100" i="1"/>
  <c r="BG65" i="1"/>
  <c r="BJ65" i="1"/>
  <c r="BF100" i="1"/>
  <c r="G65" i="1"/>
  <c r="C101" i="1"/>
  <c r="AL101" i="1"/>
  <c r="AK102" i="1" s="1"/>
  <c r="V104" i="1"/>
  <c r="X104" i="1" s="1"/>
  <c r="R105" i="1"/>
  <c r="BD100" i="1"/>
  <c r="BE100" i="1"/>
  <c r="B101" i="1"/>
  <c r="AG101" i="1"/>
  <c r="AF102" i="1" s="1"/>
  <c r="BL65" i="1"/>
  <c r="AX65" i="1" s="1"/>
  <c r="AW66" i="1" s="1"/>
  <c r="BH65" i="1"/>
  <c r="AR66" i="1" s="1"/>
  <c r="R1306" i="1" l="1"/>
  <c r="V1305" i="1"/>
  <c r="X1305" i="1" s="1"/>
  <c r="AN66" i="1"/>
  <c r="BB101" i="1"/>
  <c r="BA101" i="1"/>
  <c r="BC101" i="1"/>
  <c r="BF101" i="1"/>
  <c r="AS66" i="1"/>
  <c r="BL66" i="1" s="1"/>
  <c r="E66" i="1"/>
  <c r="V105" i="1"/>
  <c r="X105" i="1" s="1"/>
  <c r="R106" i="1"/>
  <c r="C102" i="1"/>
  <c r="AL102" i="1"/>
  <c r="AK103" i="1" s="1"/>
  <c r="D66" i="1"/>
  <c r="AO66" i="1"/>
  <c r="BI66" i="1" s="1"/>
  <c r="AY66" i="1"/>
  <c r="BD101" i="1"/>
  <c r="AG102" i="1"/>
  <c r="AF103" i="1" s="1"/>
  <c r="B102" i="1"/>
  <c r="BE101" i="1"/>
  <c r="V1306" i="1" l="1"/>
  <c r="X1306" i="1" s="1"/>
  <c r="R1307" i="1"/>
  <c r="BD102" i="1"/>
  <c r="BC102" i="1"/>
  <c r="BH66" i="1"/>
  <c r="BF102" i="1"/>
  <c r="BG66" i="1"/>
  <c r="BK66" i="1"/>
  <c r="AR67" i="1" s="1"/>
  <c r="BA102" i="1"/>
  <c r="BB102" i="1"/>
  <c r="AX66" i="1"/>
  <c r="AW67" i="1" s="1"/>
  <c r="R107" i="1"/>
  <c r="V106" i="1"/>
  <c r="X106" i="1" s="1"/>
  <c r="BE102" i="1"/>
  <c r="AL103" i="1"/>
  <c r="AK104" i="1" s="1"/>
  <c r="C103" i="1"/>
  <c r="B103" i="1"/>
  <c r="AG103" i="1"/>
  <c r="AF104" i="1" s="1"/>
  <c r="G66" i="1"/>
  <c r="BJ66" i="1"/>
  <c r="V1307" i="1" l="1"/>
  <c r="X1307" i="1" s="1"/>
  <c r="R1308" i="1"/>
  <c r="AN67" i="1"/>
  <c r="BB103" i="1"/>
  <c r="BF103" i="1"/>
  <c r="BE103" i="1"/>
  <c r="D67" i="1"/>
  <c r="AO67" i="1"/>
  <c r="BG67" i="1" s="1"/>
  <c r="AY67" i="1"/>
  <c r="BA103" i="1"/>
  <c r="AS67" i="1"/>
  <c r="BK67" i="1" s="1"/>
  <c r="E67" i="1"/>
  <c r="C104" i="1"/>
  <c r="AL104" i="1"/>
  <c r="AK105" i="1" s="1"/>
  <c r="B104" i="1"/>
  <c r="AG104" i="1"/>
  <c r="AF105" i="1" s="1"/>
  <c r="BC103" i="1"/>
  <c r="BD103" i="1"/>
  <c r="V107" i="1"/>
  <c r="X107" i="1" s="1"/>
  <c r="R108" i="1"/>
  <c r="V1308" i="1" l="1"/>
  <c r="X1308" i="1" s="1"/>
  <c r="R1309" i="1"/>
  <c r="BL67" i="1"/>
  <c r="BF104" i="1"/>
  <c r="BA104" i="1"/>
  <c r="BE104" i="1"/>
  <c r="BB104" i="1"/>
  <c r="BC104" i="1"/>
  <c r="BI67" i="1"/>
  <c r="AX67" i="1" s="1"/>
  <c r="AW68" i="1" s="1"/>
  <c r="G67" i="1"/>
  <c r="BD104" i="1"/>
  <c r="V108" i="1"/>
  <c r="X108" i="1" s="1"/>
  <c r="R109" i="1"/>
  <c r="B105" i="1"/>
  <c r="AG105" i="1"/>
  <c r="AF106" i="1" s="1"/>
  <c r="C105" i="1"/>
  <c r="AL105" i="1"/>
  <c r="AK106" i="1" s="1"/>
  <c r="BJ67" i="1"/>
  <c r="AN68" i="1" s="1"/>
  <c r="BH67" i="1"/>
  <c r="AR68" i="1" s="1"/>
  <c r="V1309" i="1" l="1"/>
  <c r="X1309" i="1" s="1"/>
  <c r="R1310" i="1"/>
  <c r="BA105" i="1"/>
  <c r="BB105" i="1"/>
  <c r="BC105" i="1"/>
  <c r="E68" i="1"/>
  <c r="AS68" i="1"/>
  <c r="BK68" i="1" s="1"/>
  <c r="AO68" i="1"/>
  <c r="D68" i="1"/>
  <c r="AY68" i="1"/>
  <c r="BE105" i="1"/>
  <c r="V109" i="1"/>
  <c r="X109" i="1" s="1"/>
  <c r="R110" i="1"/>
  <c r="AL106" i="1"/>
  <c r="AK107" i="1" s="1"/>
  <c r="C106" i="1"/>
  <c r="BD105" i="1"/>
  <c r="BF105" i="1"/>
  <c r="AG106" i="1"/>
  <c r="AF107" i="1" s="1"/>
  <c r="B106" i="1"/>
  <c r="V1310" i="1" l="1"/>
  <c r="X1310" i="1" s="1"/>
  <c r="R1311" i="1"/>
  <c r="BL68" i="1"/>
  <c r="BJ68" i="1"/>
  <c r="BE106" i="1"/>
  <c r="G68" i="1"/>
  <c r="AL107" i="1"/>
  <c r="AK108" i="1" s="1"/>
  <c r="C107" i="1"/>
  <c r="AN69" i="1"/>
  <c r="V110" i="1"/>
  <c r="X110" i="1" s="1"/>
  <c r="R111" i="1"/>
  <c r="BG68" i="1"/>
  <c r="BI68" i="1"/>
  <c r="AX68" i="1" s="1"/>
  <c r="AW69" i="1" s="1"/>
  <c r="BC106" i="1"/>
  <c r="BF106" i="1"/>
  <c r="B107" i="1"/>
  <c r="AG107" i="1"/>
  <c r="AF108" i="1" s="1"/>
  <c r="BA106" i="1"/>
  <c r="BB106" i="1"/>
  <c r="BD106" i="1"/>
  <c r="BH68" i="1"/>
  <c r="AR69" i="1" s="1"/>
  <c r="V1311" i="1" l="1"/>
  <c r="X1311" i="1" s="1"/>
  <c r="R1312" i="1"/>
  <c r="BE107" i="1"/>
  <c r="BD107" i="1"/>
  <c r="BF107" i="1"/>
  <c r="AG108" i="1"/>
  <c r="AF109" i="1" s="1"/>
  <c r="B108" i="1"/>
  <c r="AO69" i="1"/>
  <c r="BH69" i="1" s="1"/>
  <c r="D69" i="1"/>
  <c r="G69" i="1" s="1"/>
  <c r="AY69" i="1"/>
  <c r="BB107" i="1"/>
  <c r="BC107" i="1"/>
  <c r="E69" i="1"/>
  <c r="AS69" i="1"/>
  <c r="BJ69" i="1" s="1"/>
  <c r="BA107" i="1"/>
  <c r="C108" i="1"/>
  <c r="AL108" i="1"/>
  <c r="AK109" i="1" s="1"/>
  <c r="V111" i="1"/>
  <c r="X111" i="1" s="1"/>
  <c r="R112" i="1"/>
  <c r="V1312" i="1" l="1"/>
  <c r="X1312" i="1" s="1"/>
  <c r="R1313" i="1"/>
  <c r="BC108" i="1"/>
  <c r="BF108" i="1"/>
  <c r="BI69" i="1"/>
  <c r="BD108" i="1"/>
  <c r="BB108" i="1"/>
  <c r="BE108" i="1"/>
  <c r="BA108" i="1"/>
  <c r="BL69" i="1"/>
  <c r="AX69" i="1" s="1"/>
  <c r="AW70" i="1" s="1"/>
  <c r="V112" i="1"/>
  <c r="X112" i="1" s="1"/>
  <c r="R113" i="1"/>
  <c r="BK69" i="1"/>
  <c r="AR70" i="1" s="1"/>
  <c r="AL109" i="1"/>
  <c r="AK110" i="1" s="1"/>
  <c r="C109" i="1"/>
  <c r="BG69" i="1"/>
  <c r="AN70" i="1" s="1"/>
  <c r="AG109" i="1"/>
  <c r="AF110" i="1" s="1"/>
  <c r="B109" i="1"/>
  <c r="R1314" i="1" l="1"/>
  <c r="V1313" i="1"/>
  <c r="X1313" i="1" s="1"/>
  <c r="BB109" i="1"/>
  <c r="BA109" i="1"/>
  <c r="AS70" i="1"/>
  <c r="BK70" i="1" s="1"/>
  <c r="E70" i="1"/>
  <c r="D70" i="1"/>
  <c r="G70" i="1" s="1"/>
  <c r="AO70" i="1"/>
  <c r="BH70" i="1" s="1"/>
  <c r="AY70" i="1"/>
  <c r="V113" i="1"/>
  <c r="X113" i="1" s="1"/>
  <c r="R114" i="1"/>
  <c r="BE109" i="1"/>
  <c r="C110" i="1"/>
  <c r="AL110" i="1"/>
  <c r="AK111" i="1" s="1"/>
  <c r="BF109" i="1"/>
  <c r="AG110" i="1"/>
  <c r="AF111" i="1" s="1"/>
  <c r="B110" i="1"/>
  <c r="BC109" i="1"/>
  <c r="BD109" i="1"/>
  <c r="V1314" i="1" l="1"/>
  <c r="X1314" i="1" s="1"/>
  <c r="R1315" i="1"/>
  <c r="BJ70" i="1"/>
  <c r="BB110" i="1"/>
  <c r="BA110" i="1"/>
  <c r="BL70" i="1"/>
  <c r="BD110" i="1"/>
  <c r="BC110" i="1"/>
  <c r="BI70" i="1"/>
  <c r="AX70" i="1" s="1"/>
  <c r="AW71" i="1" s="1"/>
  <c r="R115" i="1"/>
  <c r="V114" i="1"/>
  <c r="X114" i="1" s="1"/>
  <c r="BE110" i="1"/>
  <c r="AL111" i="1"/>
  <c r="AK112" i="1" s="1"/>
  <c r="C111" i="1"/>
  <c r="AG111" i="1"/>
  <c r="AF112" i="1" s="1"/>
  <c r="B111" i="1"/>
  <c r="BF110" i="1"/>
  <c r="BG70" i="1"/>
  <c r="AN71" i="1" s="1"/>
  <c r="AR71" i="1"/>
  <c r="V1315" i="1" l="1"/>
  <c r="X1315" i="1" s="1"/>
  <c r="R1316" i="1"/>
  <c r="BC111" i="1"/>
  <c r="D71" i="1"/>
  <c r="AO71" i="1"/>
  <c r="BG71" i="1" s="1"/>
  <c r="AY71" i="1"/>
  <c r="BA111" i="1"/>
  <c r="BD111" i="1"/>
  <c r="BB111" i="1"/>
  <c r="B112" i="1"/>
  <c r="AG112" i="1"/>
  <c r="AF113" i="1" s="1"/>
  <c r="BE111" i="1"/>
  <c r="C112" i="1"/>
  <c r="AL112" i="1"/>
  <c r="AK113" i="1" s="1"/>
  <c r="AS71" i="1"/>
  <c r="E71" i="1"/>
  <c r="BF111" i="1"/>
  <c r="V115" i="1"/>
  <c r="X115" i="1" s="1"/>
  <c r="R116" i="1"/>
  <c r="V1316" i="1" l="1"/>
  <c r="X1316" i="1" s="1"/>
  <c r="R1317" i="1"/>
  <c r="BB112" i="1"/>
  <c r="BA112" i="1"/>
  <c r="BC112" i="1"/>
  <c r="R117" i="1"/>
  <c r="V116" i="1"/>
  <c r="X116" i="1" s="1"/>
  <c r="BF112" i="1"/>
  <c r="BD112" i="1"/>
  <c r="BK71" i="1"/>
  <c r="BE112" i="1"/>
  <c r="BI71" i="1"/>
  <c r="AL113" i="1"/>
  <c r="AK114" i="1" s="1"/>
  <c r="C113" i="1"/>
  <c r="BJ71" i="1"/>
  <c r="AN72" i="1" s="1"/>
  <c r="BH71" i="1"/>
  <c r="BL71" i="1"/>
  <c r="B113" i="1"/>
  <c r="AG113" i="1"/>
  <c r="AF114" i="1" s="1"/>
  <c r="G71" i="1"/>
  <c r="V1317" i="1" l="1"/>
  <c r="X1317" i="1" s="1"/>
  <c r="R1318" i="1"/>
  <c r="AR72" i="1"/>
  <c r="BD113" i="1"/>
  <c r="BE113" i="1"/>
  <c r="D72" i="1"/>
  <c r="AO72" i="1"/>
  <c r="BH72" i="1" s="1"/>
  <c r="AY72" i="1"/>
  <c r="BC113" i="1"/>
  <c r="BB113" i="1"/>
  <c r="C114" i="1"/>
  <c r="AL114" i="1"/>
  <c r="AK115" i="1" s="1"/>
  <c r="E72" i="1"/>
  <c r="AS72" i="1"/>
  <c r="BL72" i="1" s="1"/>
  <c r="BF113" i="1"/>
  <c r="AX71" i="1"/>
  <c r="AW72" i="1" s="1"/>
  <c r="B114" i="1"/>
  <c r="AG114" i="1"/>
  <c r="AF115" i="1" s="1"/>
  <c r="BA113" i="1"/>
  <c r="R118" i="1"/>
  <c r="V117" i="1"/>
  <c r="X117" i="1" s="1"/>
  <c r="V1318" i="1" l="1"/>
  <c r="X1318" i="1" s="1"/>
  <c r="R1319" i="1"/>
  <c r="BK72" i="1"/>
  <c r="BD114" i="1"/>
  <c r="BJ72" i="1"/>
  <c r="BE114" i="1"/>
  <c r="B115" i="1"/>
  <c r="AG115" i="1"/>
  <c r="AF116" i="1" s="1"/>
  <c r="BC114" i="1"/>
  <c r="BB114" i="1"/>
  <c r="AR73" i="1"/>
  <c r="BA114" i="1"/>
  <c r="R119" i="1"/>
  <c r="V118" i="1"/>
  <c r="X118" i="1" s="1"/>
  <c r="BF114" i="1"/>
  <c r="BI72" i="1"/>
  <c r="AX72" i="1" s="1"/>
  <c r="AW73" i="1" s="1"/>
  <c r="AL115" i="1"/>
  <c r="AK116" i="1" s="1"/>
  <c r="C115" i="1"/>
  <c r="BG72" i="1"/>
  <c r="G72" i="1"/>
  <c r="V1319" i="1" l="1"/>
  <c r="X1319" i="1" s="1"/>
  <c r="R1320" i="1"/>
  <c r="AN73" i="1"/>
  <c r="D73" i="1" s="1"/>
  <c r="BA115" i="1"/>
  <c r="AO73" i="1"/>
  <c r="BH73" i="1" s="1"/>
  <c r="AY73" i="1"/>
  <c r="BE115" i="1"/>
  <c r="V119" i="1"/>
  <c r="X119" i="1" s="1"/>
  <c r="R120" i="1"/>
  <c r="BD115" i="1"/>
  <c r="BC115" i="1"/>
  <c r="BF115" i="1"/>
  <c r="BB115" i="1"/>
  <c r="E73" i="1"/>
  <c r="AS73" i="1"/>
  <c r="BK73" i="1" s="1"/>
  <c r="C116" i="1"/>
  <c r="AL116" i="1"/>
  <c r="AK117" i="1" s="1"/>
  <c r="AG116" i="1"/>
  <c r="AF117" i="1" s="1"/>
  <c r="B116" i="1"/>
  <c r="V1320" i="1" l="1"/>
  <c r="X1320" i="1" s="1"/>
  <c r="R1321" i="1"/>
  <c r="BF116" i="1"/>
  <c r="BD116" i="1"/>
  <c r="AL117" i="1"/>
  <c r="AK118" i="1" s="1"/>
  <c r="C117" i="1"/>
  <c r="BF117" i="1"/>
  <c r="BE116" i="1"/>
  <c r="BC116" i="1"/>
  <c r="AG117" i="1"/>
  <c r="AF118" i="1" s="1"/>
  <c r="B117" i="1"/>
  <c r="BC117" i="1"/>
  <c r="G73" i="1"/>
  <c r="AR74" i="1"/>
  <c r="BL73" i="1"/>
  <c r="BB116" i="1"/>
  <c r="BA116" i="1"/>
  <c r="BJ73" i="1"/>
  <c r="V120" i="1"/>
  <c r="X120" i="1" s="1"/>
  <c r="R121" i="1"/>
  <c r="BG73" i="1"/>
  <c r="BI73" i="1"/>
  <c r="V1321" i="1" l="1"/>
  <c r="X1321" i="1" s="1"/>
  <c r="R1322" i="1"/>
  <c r="AN74" i="1"/>
  <c r="BD117" i="1"/>
  <c r="BE117" i="1"/>
  <c r="AX73" i="1"/>
  <c r="AW74" i="1" s="1"/>
  <c r="BA117" i="1"/>
  <c r="AO74" i="1"/>
  <c r="D74" i="1"/>
  <c r="AY74" i="1"/>
  <c r="AG118" i="1"/>
  <c r="AF119" i="1" s="1"/>
  <c r="B118" i="1"/>
  <c r="V121" i="1"/>
  <c r="X121" i="1" s="1"/>
  <c r="R122" i="1"/>
  <c r="BB117" i="1"/>
  <c r="AL118" i="1"/>
  <c r="AK119" i="1" s="1"/>
  <c r="C118" i="1"/>
  <c r="E74" i="1"/>
  <c r="AS74" i="1"/>
  <c r="BK74" i="1" s="1"/>
  <c r="V1322" i="1" l="1"/>
  <c r="X1322" i="1" s="1"/>
  <c r="R1323" i="1"/>
  <c r="BJ74" i="1"/>
  <c r="BC118" i="1"/>
  <c r="BB118" i="1"/>
  <c r="V122" i="1"/>
  <c r="X122" i="1" s="1"/>
  <c r="R123" i="1"/>
  <c r="BD118" i="1"/>
  <c r="AL119" i="1"/>
  <c r="AK120" i="1" s="1"/>
  <c r="C119" i="1"/>
  <c r="BF118" i="1"/>
  <c r="BG74" i="1"/>
  <c r="AN75" i="1" s="1"/>
  <c r="BE118" i="1"/>
  <c r="BI74" i="1"/>
  <c r="AG119" i="1"/>
  <c r="AF120" i="1" s="1"/>
  <c r="B119" i="1"/>
  <c r="BH74" i="1"/>
  <c r="AR75" i="1" s="1"/>
  <c r="BL74" i="1"/>
  <c r="BA118" i="1"/>
  <c r="G74" i="1"/>
  <c r="V1323" i="1" l="1"/>
  <c r="X1323" i="1" s="1"/>
  <c r="R1324" i="1"/>
  <c r="BE119" i="1"/>
  <c r="E75" i="1"/>
  <c r="AS75" i="1"/>
  <c r="BJ75" i="1" s="1"/>
  <c r="B120" i="1"/>
  <c r="AG120" i="1"/>
  <c r="AF121" i="1" s="1"/>
  <c r="D75" i="1"/>
  <c r="G75" i="1" s="1"/>
  <c r="AO75" i="1"/>
  <c r="BG75" i="1" s="1"/>
  <c r="AY75" i="1"/>
  <c r="AX74" i="1"/>
  <c r="AW75" i="1" s="1"/>
  <c r="BF119" i="1"/>
  <c r="C120" i="1"/>
  <c r="AL120" i="1"/>
  <c r="AK121" i="1" s="1"/>
  <c r="BD120" i="1"/>
  <c r="BA119" i="1"/>
  <c r="BD119" i="1"/>
  <c r="BC119" i="1"/>
  <c r="V123" i="1"/>
  <c r="X123" i="1" s="1"/>
  <c r="R124" i="1"/>
  <c r="BB119" i="1"/>
  <c r="V1324" i="1" l="1"/>
  <c r="X1324" i="1" s="1"/>
  <c r="R1325" i="1"/>
  <c r="BF120" i="1"/>
  <c r="AL121" i="1"/>
  <c r="AK122" i="1" s="1"/>
  <c r="C121" i="1"/>
  <c r="BA120" i="1"/>
  <c r="AN76" i="1"/>
  <c r="BH75" i="1"/>
  <c r="BI75" i="1"/>
  <c r="BB120" i="1"/>
  <c r="BL75" i="1"/>
  <c r="V124" i="1"/>
  <c r="X124" i="1" s="1"/>
  <c r="R125" i="1"/>
  <c r="BC120" i="1"/>
  <c r="BE120" i="1"/>
  <c r="B121" i="1"/>
  <c r="AG121" i="1"/>
  <c r="AF122" i="1" s="1"/>
  <c r="BK75" i="1"/>
  <c r="V1325" i="1" l="1"/>
  <c r="X1325" i="1" s="1"/>
  <c r="R1326" i="1"/>
  <c r="BA121" i="1"/>
  <c r="AR76" i="1"/>
  <c r="E76" i="1" s="1"/>
  <c r="BF121" i="1"/>
  <c r="BC121" i="1"/>
  <c r="BB121" i="1"/>
  <c r="BE121" i="1"/>
  <c r="BD121" i="1"/>
  <c r="AS76" i="1"/>
  <c r="BL76" i="1" s="1"/>
  <c r="V125" i="1"/>
  <c r="X125" i="1" s="1"/>
  <c r="R126" i="1"/>
  <c r="AO76" i="1"/>
  <c r="D76" i="1"/>
  <c r="AY76" i="1"/>
  <c r="AG122" i="1"/>
  <c r="AF123" i="1" s="1"/>
  <c r="B122" i="1"/>
  <c r="AX75" i="1"/>
  <c r="AW76" i="1" s="1"/>
  <c r="C122" i="1"/>
  <c r="AL122" i="1"/>
  <c r="AK123" i="1" s="1"/>
  <c r="V1326" i="1" l="1"/>
  <c r="X1326" i="1" s="1"/>
  <c r="R1327" i="1"/>
  <c r="BE122" i="1"/>
  <c r="BF122" i="1"/>
  <c r="BK76" i="1"/>
  <c r="B123" i="1"/>
  <c r="AG123" i="1"/>
  <c r="AF124" i="1" s="1"/>
  <c r="V126" i="1"/>
  <c r="X126" i="1" s="1"/>
  <c r="R127" i="1"/>
  <c r="BB122" i="1"/>
  <c r="BI76" i="1"/>
  <c r="AX76" i="1" s="1"/>
  <c r="AW77" i="1" s="1"/>
  <c r="BD122" i="1"/>
  <c r="BA122" i="1"/>
  <c r="BG76" i="1"/>
  <c r="AN77" i="1" s="1"/>
  <c r="BC122" i="1"/>
  <c r="AL123" i="1"/>
  <c r="AK124" i="1" s="1"/>
  <c r="C123" i="1"/>
  <c r="BH76" i="1"/>
  <c r="AR77" i="1" s="1"/>
  <c r="G76" i="1"/>
  <c r="BJ76" i="1"/>
  <c r="V1327" i="1" l="1"/>
  <c r="X1327" i="1" s="1"/>
  <c r="R1328" i="1"/>
  <c r="BC123" i="1"/>
  <c r="BA123" i="1"/>
  <c r="BB123" i="1"/>
  <c r="AS77" i="1"/>
  <c r="BJ77" i="1" s="1"/>
  <c r="E77" i="1"/>
  <c r="AO77" i="1"/>
  <c r="BI77" i="1" s="1"/>
  <c r="D77" i="1"/>
  <c r="AY77" i="1"/>
  <c r="R128" i="1"/>
  <c r="V127" i="1"/>
  <c r="X127" i="1" s="1"/>
  <c r="C124" i="1"/>
  <c r="AL124" i="1"/>
  <c r="AK125" i="1" s="1"/>
  <c r="BD123" i="1"/>
  <c r="AG124" i="1"/>
  <c r="AF125" i="1" s="1"/>
  <c r="B124" i="1"/>
  <c r="BE123" i="1"/>
  <c r="BF123" i="1"/>
  <c r="V1328" i="1" l="1"/>
  <c r="X1328" i="1" s="1"/>
  <c r="R1329" i="1"/>
  <c r="BA124" i="1"/>
  <c r="BF124" i="1"/>
  <c r="BD124" i="1"/>
  <c r="BG77" i="1"/>
  <c r="AN78" i="1" s="1"/>
  <c r="G77" i="1"/>
  <c r="B125" i="1"/>
  <c r="AG125" i="1"/>
  <c r="AF126" i="1" s="1"/>
  <c r="BB124" i="1"/>
  <c r="V128" i="1"/>
  <c r="X128" i="1" s="1"/>
  <c r="R129" i="1"/>
  <c r="BL77" i="1"/>
  <c r="AX77" i="1" s="1"/>
  <c r="AW78" i="1" s="1"/>
  <c r="BC124" i="1"/>
  <c r="AL125" i="1"/>
  <c r="AK126" i="1" s="1"/>
  <c r="C125" i="1"/>
  <c r="BE124" i="1"/>
  <c r="BH77" i="1"/>
  <c r="BK77" i="1"/>
  <c r="V1329" i="1" l="1"/>
  <c r="X1329" i="1" s="1"/>
  <c r="R1330" i="1"/>
  <c r="BE125" i="1"/>
  <c r="AR78" i="1"/>
  <c r="BF125" i="1"/>
  <c r="AS78" i="1"/>
  <c r="BJ78" i="1" s="1"/>
  <c r="E78" i="1"/>
  <c r="BA125" i="1"/>
  <c r="BC125" i="1"/>
  <c r="B126" i="1"/>
  <c r="AG126" i="1"/>
  <c r="AF127" i="1" s="1"/>
  <c r="V129" i="1"/>
  <c r="X129" i="1" s="1"/>
  <c r="R130" i="1"/>
  <c r="BB125" i="1"/>
  <c r="D78" i="1"/>
  <c r="AO78" i="1"/>
  <c r="BG78" i="1" s="1"/>
  <c r="AY78" i="1"/>
  <c r="C126" i="1"/>
  <c r="AL126" i="1"/>
  <c r="AK127" i="1" s="1"/>
  <c r="BE126" i="1"/>
  <c r="BF126" i="1"/>
  <c r="BD126" i="1"/>
  <c r="BD125" i="1"/>
  <c r="V1330" i="1" l="1"/>
  <c r="X1330" i="1" s="1"/>
  <c r="R1331" i="1"/>
  <c r="G78" i="1"/>
  <c r="BL78" i="1"/>
  <c r="R131" i="1"/>
  <c r="V130" i="1"/>
  <c r="X130" i="1" s="1"/>
  <c r="AN79" i="1"/>
  <c r="BC126" i="1"/>
  <c r="BB127" i="1"/>
  <c r="BA127" i="1"/>
  <c r="BC127" i="1"/>
  <c r="B127" i="1"/>
  <c r="AG127" i="1"/>
  <c r="AF128" i="1" s="1"/>
  <c r="BH78" i="1"/>
  <c r="BI78" i="1"/>
  <c r="AX78" i="1" s="1"/>
  <c r="AW79" i="1" s="1"/>
  <c r="BB126" i="1"/>
  <c r="BD127" i="1"/>
  <c r="BE127" i="1"/>
  <c r="C127" i="1"/>
  <c r="AL127" i="1"/>
  <c r="AK128" i="1" s="1"/>
  <c r="BA126" i="1"/>
  <c r="BK78" i="1"/>
  <c r="V1331" i="1" l="1"/>
  <c r="X1331" i="1" s="1"/>
  <c r="R1332" i="1"/>
  <c r="AR79" i="1"/>
  <c r="AS79" i="1" s="1"/>
  <c r="BK79" i="1" s="1"/>
  <c r="V131" i="1"/>
  <c r="X131" i="1" s="1"/>
  <c r="R132" i="1"/>
  <c r="BF127" i="1"/>
  <c r="C128" i="1"/>
  <c r="AL128" i="1"/>
  <c r="AK129" i="1" s="1"/>
  <c r="D79" i="1"/>
  <c r="AO79" i="1"/>
  <c r="BH79" i="1" s="1"/>
  <c r="AY79" i="1"/>
  <c r="B128" i="1"/>
  <c r="AG128" i="1"/>
  <c r="AF129" i="1" s="1"/>
  <c r="V1332" i="1" l="1"/>
  <c r="X1332" i="1" s="1"/>
  <c r="R1333" i="1"/>
  <c r="BI79" i="1"/>
  <c r="E79" i="1"/>
  <c r="BA128" i="1"/>
  <c r="BE128" i="1"/>
  <c r="BB128" i="1"/>
  <c r="BC128" i="1"/>
  <c r="C129" i="1"/>
  <c r="AL129" i="1"/>
  <c r="AK130" i="1" s="1"/>
  <c r="BD128" i="1"/>
  <c r="V132" i="1"/>
  <c r="X132" i="1" s="1"/>
  <c r="R133" i="1"/>
  <c r="BL79" i="1"/>
  <c r="AX79" i="1" s="1"/>
  <c r="AW80" i="1" s="1"/>
  <c r="G79" i="1"/>
  <c r="BJ79" i="1"/>
  <c r="BF128" i="1"/>
  <c r="B129" i="1"/>
  <c r="AG129" i="1"/>
  <c r="AF130" i="1" s="1"/>
  <c r="BG79" i="1"/>
  <c r="AR80" i="1"/>
  <c r="V1333" i="1" l="1"/>
  <c r="X1333" i="1" s="1"/>
  <c r="R1334" i="1"/>
  <c r="BD129" i="1"/>
  <c r="BE129" i="1"/>
  <c r="AN80" i="1"/>
  <c r="D80" i="1" s="1"/>
  <c r="BF129" i="1"/>
  <c r="AO80" i="1"/>
  <c r="BI80" i="1" s="1"/>
  <c r="AY80" i="1"/>
  <c r="V133" i="1"/>
  <c r="X133" i="1" s="1"/>
  <c r="R134" i="1"/>
  <c r="B130" i="1"/>
  <c r="AG130" i="1"/>
  <c r="AF131" i="1" s="1"/>
  <c r="BA129" i="1"/>
  <c r="BC129" i="1"/>
  <c r="E80" i="1"/>
  <c r="AS80" i="1"/>
  <c r="BJ80" i="1" s="1"/>
  <c r="BB129" i="1"/>
  <c r="AL130" i="1"/>
  <c r="AK131" i="1" s="1"/>
  <c r="C130" i="1"/>
  <c r="BE130" i="1"/>
  <c r="V1334" i="1" l="1"/>
  <c r="X1334" i="1" s="1"/>
  <c r="R1335" i="1"/>
  <c r="BK80" i="1"/>
  <c r="G80" i="1"/>
  <c r="BF130" i="1"/>
  <c r="BB130" i="1"/>
  <c r="BC130" i="1"/>
  <c r="BD130" i="1"/>
  <c r="AR81" i="1"/>
  <c r="AG131" i="1"/>
  <c r="AF132" i="1" s="1"/>
  <c r="B131" i="1"/>
  <c r="BL80" i="1"/>
  <c r="BA130" i="1"/>
  <c r="BG80" i="1"/>
  <c r="AN81" i="1" s="1"/>
  <c r="AX80" i="1"/>
  <c r="AW81" i="1" s="1"/>
  <c r="C131" i="1"/>
  <c r="AL131" i="1"/>
  <c r="AK132" i="1" s="1"/>
  <c r="V134" i="1"/>
  <c r="X134" i="1" s="1"/>
  <c r="R135" i="1"/>
  <c r="BH80" i="1"/>
  <c r="V1335" i="1" l="1"/>
  <c r="X1335" i="1" s="1"/>
  <c r="R1336" i="1"/>
  <c r="BC131" i="1"/>
  <c r="BB131" i="1"/>
  <c r="AL132" i="1"/>
  <c r="AK133" i="1" s="1"/>
  <c r="C132" i="1"/>
  <c r="BD132" i="1"/>
  <c r="BF132" i="1"/>
  <c r="AO81" i="1"/>
  <c r="BI81" i="1" s="1"/>
  <c r="D81" i="1"/>
  <c r="AY81" i="1"/>
  <c r="E81" i="1"/>
  <c r="AS81" i="1"/>
  <c r="BD131" i="1"/>
  <c r="V135" i="1"/>
  <c r="X135" i="1" s="1"/>
  <c r="R136" i="1"/>
  <c r="B132" i="1"/>
  <c r="AG132" i="1"/>
  <c r="AF133" i="1" s="1"/>
  <c r="BF131" i="1"/>
  <c r="BE131" i="1"/>
  <c r="BA131" i="1"/>
  <c r="V1336" i="1" l="1"/>
  <c r="X1336" i="1" s="1"/>
  <c r="R1337" i="1"/>
  <c r="BG81" i="1"/>
  <c r="BA132" i="1"/>
  <c r="BE132" i="1"/>
  <c r="BB132" i="1"/>
  <c r="G81" i="1"/>
  <c r="BC132" i="1"/>
  <c r="BJ81" i="1"/>
  <c r="AN82" i="1" s="1"/>
  <c r="BL81" i="1"/>
  <c r="AX81" i="1" s="1"/>
  <c r="AW82" i="1" s="1"/>
  <c r="BK81" i="1"/>
  <c r="V136" i="1"/>
  <c r="X136" i="1" s="1"/>
  <c r="R137" i="1"/>
  <c r="AG133" i="1"/>
  <c r="AF134" i="1" s="1"/>
  <c r="B133" i="1"/>
  <c r="BB133" i="1"/>
  <c r="BH81" i="1"/>
  <c r="C133" i="1"/>
  <c r="AL133" i="1"/>
  <c r="AK134" i="1" s="1"/>
  <c r="V1337" i="1" l="1"/>
  <c r="X1337" i="1" s="1"/>
  <c r="R1338" i="1"/>
  <c r="AR82" i="1"/>
  <c r="E82" i="1"/>
  <c r="AS82" i="1"/>
  <c r="BK82" i="1" s="1"/>
  <c r="BE133" i="1"/>
  <c r="BA133" i="1"/>
  <c r="C134" i="1"/>
  <c r="AL134" i="1"/>
  <c r="AK135" i="1" s="1"/>
  <c r="AG134" i="1"/>
  <c r="AF135" i="1" s="1"/>
  <c r="B134" i="1"/>
  <c r="D82" i="1"/>
  <c r="AO82" i="1"/>
  <c r="BG82" i="1" s="1"/>
  <c r="AY82" i="1"/>
  <c r="BF133" i="1"/>
  <c r="BC133" i="1"/>
  <c r="BD133" i="1"/>
  <c r="R138" i="1"/>
  <c r="V137" i="1"/>
  <c r="X137" i="1" s="1"/>
  <c r="V1338" i="1" l="1"/>
  <c r="X1338" i="1" s="1"/>
  <c r="R1339" i="1"/>
  <c r="BD134" i="1"/>
  <c r="BJ82" i="1"/>
  <c r="BH82" i="1"/>
  <c r="AR83" i="1" s="1"/>
  <c r="BF134" i="1"/>
  <c r="BI82" i="1"/>
  <c r="AN83" i="1"/>
  <c r="BB134" i="1"/>
  <c r="V138" i="1"/>
  <c r="X138" i="1" s="1"/>
  <c r="R139" i="1"/>
  <c r="G82" i="1"/>
  <c r="AL135" i="1"/>
  <c r="AK136" i="1" s="1"/>
  <c r="C135" i="1"/>
  <c r="BD135" i="1"/>
  <c r="B135" i="1"/>
  <c r="AG135" i="1"/>
  <c r="AF136" i="1" s="1"/>
  <c r="BA134" i="1"/>
  <c r="BC134" i="1"/>
  <c r="BE134" i="1"/>
  <c r="BL82" i="1"/>
  <c r="V1339" i="1" l="1"/>
  <c r="X1339" i="1" s="1"/>
  <c r="R1340" i="1"/>
  <c r="AX82" i="1"/>
  <c r="AW83" i="1" s="1"/>
  <c r="BB135" i="1"/>
  <c r="BF135" i="1"/>
  <c r="BE135" i="1"/>
  <c r="B136" i="1"/>
  <c r="AG136" i="1"/>
  <c r="AF137" i="1" s="1"/>
  <c r="BC135" i="1"/>
  <c r="E83" i="1"/>
  <c r="AS83" i="1"/>
  <c r="BJ83" i="1" s="1"/>
  <c r="R140" i="1"/>
  <c r="V139" i="1"/>
  <c r="X139" i="1" s="1"/>
  <c r="BA135" i="1"/>
  <c r="C136" i="1"/>
  <c r="AL136" i="1"/>
  <c r="AK137" i="1" s="1"/>
  <c r="D83" i="1"/>
  <c r="AO83" i="1"/>
  <c r="BI83" i="1" s="1"/>
  <c r="AY83" i="1"/>
  <c r="V1340" i="1" l="1"/>
  <c r="X1340" i="1" s="1"/>
  <c r="R1341" i="1"/>
  <c r="G83" i="1"/>
  <c r="BC136" i="1"/>
  <c r="BE136" i="1"/>
  <c r="BB136" i="1"/>
  <c r="BA136" i="1"/>
  <c r="BG83" i="1"/>
  <c r="AN84" i="1" s="1"/>
  <c r="C137" i="1"/>
  <c r="AL137" i="1"/>
  <c r="AK138" i="1" s="1"/>
  <c r="V140" i="1"/>
  <c r="X140" i="1" s="1"/>
  <c r="R141" i="1"/>
  <c r="BD136" i="1"/>
  <c r="AG137" i="1"/>
  <c r="AF138" i="1" s="1"/>
  <c r="B137" i="1"/>
  <c r="BF136" i="1"/>
  <c r="BK83" i="1"/>
  <c r="BH83" i="1"/>
  <c r="BL83" i="1"/>
  <c r="AX83" i="1" s="1"/>
  <c r="AW84" i="1" s="1"/>
  <c r="V1341" i="1" l="1"/>
  <c r="X1341" i="1" s="1"/>
  <c r="R1342" i="1"/>
  <c r="BC137" i="1"/>
  <c r="AR84" i="1"/>
  <c r="AY84" i="1" s="1"/>
  <c r="BD137" i="1"/>
  <c r="AS84" i="1"/>
  <c r="BK84" i="1" s="1"/>
  <c r="BA137" i="1"/>
  <c r="R142" i="1"/>
  <c r="V141" i="1"/>
  <c r="X141" i="1" s="1"/>
  <c r="BB137" i="1"/>
  <c r="BF137" i="1"/>
  <c r="BE137" i="1"/>
  <c r="B138" i="1"/>
  <c r="AG138" i="1"/>
  <c r="AF139" i="1" s="1"/>
  <c r="AO84" i="1"/>
  <c r="BG84" i="1" s="1"/>
  <c r="D84" i="1"/>
  <c r="AL138" i="1"/>
  <c r="AK139" i="1" s="1"/>
  <c r="C138" i="1"/>
  <c r="V1342" i="1" l="1"/>
  <c r="X1342" i="1" s="1"/>
  <c r="R1343" i="1"/>
  <c r="E84" i="1"/>
  <c r="G84" i="1" s="1"/>
  <c r="BL84" i="1"/>
  <c r="BA138" i="1"/>
  <c r="BJ84" i="1"/>
  <c r="AN85" i="1" s="1"/>
  <c r="BB138" i="1"/>
  <c r="BC138" i="1"/>
  <c r="R143" i="1"/>
  <c r="V142" i="1"/>
  <c r="X142" i="1" s="1"/>
  <c r="B139" i="1"/>
  <c r="AG139" i="1"/>
  <c r="AF140" i="1" s="1"/>
  <c r="C139" i="1"/>
  <c r="AL139" i="1"/>
  <c r="AK140" i="1" s="1"/>
  <c r="BI84" i="1"/>
  <c r="AX84" i="1" s="1"/>
  <c r="AW85" i="1" s="1"/>
  <c r="BE138" i="1"/>
  <c r="BH84" i="1"/>
  <c r="AR85" i="1" s="1"/>
  <c r="BD138" i="1"/>
  <c r="BF138" i="1"/>
  <c r="V1343" i="1" l="1"/>
  <c r="X1343" i="1" s="1"/>
  <c r="R1344" i="1"/>
  <c r="BF139" i="1"/>
  <c r="BE139" i="1"/>
  <c r="E85" i="1"/>
  <c r="AS85" i="1"/>
  <c r="BL85" i="1" s="1"/>
  <c r="BC139" i="1"/>
  <c r="D85" i="1"/>
  <c r="G85" i="1" s="1"/>
  <c r="AO85" i="1"/>
  <c r="BI85" i="1" s="1"/>
  <c r="AY85" i="1"/>
  <c r="BB139" i="1"/>
  <c r="BD139" i="1"/>
  <c r="BA139" i="1"/>
  <c r="AL140" i="1"/>
  <c r="AK141" i="1" s="1"/>
  <c r="C140" i="1"/>
  <c r="B140" i="1"/>
  <c r="AG140" i="1"/>
  <c r="AF141" i="1" s="1"/>
  <c r="V143" i="1"/>
  <c r="X143" i="1" s="1"/>
  <c r="R144" i="1"/>
  <c r="R1345" i="1" l="1"/>
  <c r="V1344" i="1"/>
  <c r="X1344" i="1" s="1"/>
  <c r="BH85" i="1"/>
  <c r="BD140" i="1"/>
  <c r="BE140" i="1"/>
  <c r="BF140" i="1"/>
  <c r="V144" i="1"/>
  <c r="X144" i="1" s="1"/>
  <c r="R145" i="1"/>
  <c r="AG141" i="1"/>
  <c r="AF142" i="1" s="1"/>
  <c r="B141" i="1"/>
  <c r="BJ85" i="1"/>
  <c r="BC140" i="1"/>
  <c r="BA140" i="1"/>
  <c r="BK85" i="1"/>
  <c r="AR86" i="1" s="1"/>
  <c r="BB140" i="1"/>
  <c r="C141" i="1"/>
  <c r="AL141" i="1"/>
  <c r="AK142" i="1" s="1"/>
  <c r="BG85" i="1"/>
  <c r="AX85" i="1"/>
  <c r="AW86" i="1" s="1"/>
  <c r="V1345" i="1" l="1"/>
  <c r="X1345" i="1" s="1"/>
  <c r="R1346" i="1"/>
  <c r="AN86" i="1"/>
  <c r="BC141" i="1"/>
  <c r="BF141" i="1"/>
  <c r="BE141" i="1"/>
  <c r="AO86" i="1"/>
  <c r="BG86" i="1" s="1"/>
  <c r="D86" i="1"/>
  <c r="AY86" i="1"/>
  <c r="E86" i="1"/>
  <c r="AS86" i="1"/>
  <c r="BJ86" i="1" s="1"/>
  <c r="C142" i="1"/>
  <c r="AL142" i="1"/>
  <c r="AK143" i="1" s="1"/>
  <c r="BD142" i="1"/>
  <c r="BE142" i="1"/>
  <c r="BB141" i="1"/>
  <c r="BA141" i="1"/>
  <c r="V145" i="1"/>
  <c r="X145" i="1" s="1"/>
  <c r="R146" i="1"/>
  <c r="B142" i="1"/>
  <c r="AG142" i="1"/>
  <c r="AF143" i="1" s="1"/>
  <c r="BD141" i="1"/>
  <c r="V1346" i="1" l="1"/>
  <c r="X1346" i="1" s="1"/>
  <c r="R1347" i="1"/>
  <c r="BA142" i="1"/>
  <c r="BB142" i="1"/>
  <c r="V146" i="1"/>
  <c r="X146" i="1" s="1"/>
  <c r="R147" i="1"/>
  <c r="C143" i="1"/>
  <c r="AL143" i="1"/>
  <c r="AK144" i="1" s="1"/>
  <c r="AG143" i="1"/>
  <c r="AF144" i="1" s="1"/>
  <c r="B143" i="1"/>
  <c r="BH86" i="1"/>
  <c r="BC142" i="1"/>
  <c r="BI86" i="1"/>
  <c r="BL86" i="1"/>
  <c r="G86" i="1"/>
  <c r="BF142" i="1"/>
  <c r="BK86" i="1"/>
  <c r="AN87" i="1"/>
  <c r="V1347" i="1" l="1"/>
  <c r="X1347" i="1" s="1"/>
  <c r="R1348" i="1"/>
  <c r="AR87" i="1"/>
  <c r="BC143" i="1"/>
  <c r="AX86" i="1"/>
  <c r="AW87" i="1" s="1"/>
  <c r="BA143" i="1"/>
  <c r="BD143" i="1"/>
  <c r="E87" i="1"/>
  <c r="AS87" i="1"/>
  <c r="BK87" i="1" s="1"/>
  <c r="C144" i="1"/>
  <c r="AL144" i="1"/>
  <c r="AK145" i="1" s="1"/>
  <c r="AO87" i="1"/>
  <c r="BG87" i="1" s="1"/>
  <c r="D87" i="1"/>
  <c r="AY87" i="1"/>
  <c r="BF143" i="1"/>
  <c r="BB143" i="1"/>
  <c r="BE143" i="1"/>
  <c r="V147" i="1"/>
  <c r="X147" i="1" s="1"/>
  <c r="R148" i="1"/>
  <c r="AG144" i="1"/>
  <c r="AF145" i="1" s="1"/>
  <c r="BC144" i="1"/>
  <c r="B144" i="1"/>
  <c r="BA144" i="1"/>
  <c r="V1348" i="1" l="1"/>
  <c r="X1348" i="1" s="1"/>
  <c r="R1349" i="1"/>
  <c r="BI87" i="1"/>
  <c r="BB144" i="1"/>
  <c r="BH87" i="1"/>
  <c r="AR88" i="1" s="1"/>
  <c r="G87" i="1"/>
  <c r="BD144" i="1"/>
  <c r="BE144" i="1"/>
  <c r="V148" i="1"/>
  <c r="X148" i="1" s="1"/>
  <c r="R149" i="1"/>
  <c r="AL145" i="1"/>
  <c r="AK146" i="1" s="1"/>
  <c r="C145" i="1"/>
  <c r="BJ87" i="1"/>
  <c r="AN88" i="1" s="1"/>
  <c r="BL87" i="1"/>
  <c r="AX87" i="1" s="1"/>
  <c r="AW88" i="1" s="1"/>
  <c r="B145" i="1"/>
  <c r="AG145" i="1"/>
  <c r="AF146" i="1" s="1"/>
  <c r="BF144" i="1"/>
  <c r="V1349" i="1" l="1"/>
  <c r="X1349" i="1" s="1"/>
  <c r="R1350" i="1"/>
  <c r="BD145" i="1"/>
  <c r="BC145" i="1"/>
  <c r="AO88" i="1"/>
  <c r="BH88" i="1" s="1"/>
  <c r="D88" i="1"/>
  <c r="AY88" i="1"/>
  <c r="C146" i="1"/>
  <c r="AL146" i="1"/>
  <c r="AK147" i="1" s="1"/>
  <c r="BA145" i="1"/>
  <c r="BE145" i="1"/>
  <c r="AS88" i="1"/>
  <c r="E88" i="1"/>
  <c r="B146" i="1"/>
  <c r="AG146" i="1"/>
  <c r="AF147" i="1" s="1"/>
  <c r="BF145" i="1"/>
  <c r="BB145" i="1"/>
  <c r="R150" i="1"/>
  <c r="V149" i="1"/>
  <c r="X149" i="1" s="1"/>
  <c r="V1350" i="1" l="1"/>
  <c r="X1350" i="1" s="1"/>
  <c r="R1351" i="1"/>
  <c r="BF146" i="1"/>
  <c r="BD146" i="1"/>
  <c r="BE146" i="1"/>
  <c r="BA146" i="1"/>
  <c r="BL88" i="1"/>
  <c r="BC146" i="1"/>
  <c r="V150" i="1"/>
  <c r="X150" i="1" s="1"/>
  <c r="R151" i="1"/>
  <c r="BI88" i="1"/>
  <c r="BG88" i="1"/>
  <c r="B147" i="1"/>
  <c r="AG147" i="1"/>
  <c r="AF148" i="1" s="1"/>
  <c r="BB146" i="1"/>
  <c r="BJ88" i="1"/>
  <c r="AN89" i="1" s="1"/>
  <c r="BK88" i="1"/>
  <c r="AR89" i="1" s="1"/>
  <c r="C147" i="1"/>
  <c r="AL147" i="1"/>
  <c r="AK148" i="1" s="1"/>
  <c r="BE147" i="1"/>
  <c r="BD147" i="1"/>
  <c r="G88" i="1"/>
  <c r="V1351" i="1" l="1"/>
  <c r="X1351" i="1" s="1"/>
  <c r="R1352" i="1"/>
  <c r="BF147" i="1"/>
  <c r="BB147" i="1"/>
  <c r="AX88" i="1"/>
  <c r="AW89" i="1" s="1"/>
  <c r="D89" i="1"/>
  <c r="AO89" i="1"/>
  <c r="BH89" i="1" s="1"/>
  <c r="AY89" i="1"/>
  <c r="AS89" i="1"/>
  <c r="BJ89" i="1" s="1"/>
  <c r="E89" i="1"/>
  <c r="R152" i="1"/>
  <c r="V151" i="1"/>
  <c r="X151" i="1" s="1"/>
  <c r="AG148" i="1"/>
  <c r="AF149" i="1" s="1"/>
  <c r="BA148" i="1"/>
  <c r="B148" i="1"/>
  <c r="AL148" i="1"/>
  <c r="AK149" i="1" s="1"/>
  <c r="C148" i="1"/>
  <c r="BC147" i="1"/>
  <c r="BA147" i="1"/>
  <c r="V1352" i="1" l="1"/>
  <c r="X1352" i="1" s="1"/>
  <c r="R1353" i="1"/>
  <c r="BI89" i="1"/>
  <c r="BG89" i="1"/>
  <c r="BK89" i="1"/>
  <c r="AR90" i="1" s="1"/>
  <c r="BE148" i="1"/>
  <c r="BF148" i="1"/>
  <c r="G89" i="1"/>
  <c r="AG149" i="1"/>
  <c r="AF150" i="1" s="1"/>
  <c r="B149" i="1"/>
  <c r="BB149" i="1"/>
  <c r="BD148" i="1"/>
  <c r="C149" i="1"/>
  <c r="AL149" i="1"/>
  <c r="AK150" i="1" s="1"/>
  <c r="R153" i="1"/>
  <c r="V152" i="1"/>
  <c r="X152" i="1" s="1"/>
  <c r="BC148" i="1"/>
  <c r="BB148" i="1"/>
  <c r="BL89" i="1"/>
  <c r="AX89" i="1" s="1"/>
  <c r="AW90" i="1" s="1"/>
  <c r="AN90" i="1"/>
  <c r="V1353" i="1" l="1"/>
  <c r="X1353" i="1" s="1"/>
  <c r="R1354" i="1"/>
  <c r="BC149" i="1"/>
  <c r="BE149" i="1"/>
  <c r="D90" i="1"/>
  <c r="AO90" i="1"/>
  <c r="BI90" i="1" s="1"/>
  <c r="AY90" i="1"/>
  <c r="R154" i="1"/>
  <c r="V153" i="1"/>
  <c r="X153" i="1" s="1"/>
  <c r="AL150" i="1"/>
  <c r="AK151" i="1" s="1"/>
  <c r="C150" i="1"/>
  <c r="B150" i="1"/>
  <c r="AG150" i="1"/>
  <c r="AF151" i="1" s="1"/>
  <c r="AS90" i="1"/>
  <c r="BL90" i="1" s="1"/>
  <c r="E90" i="1"/>
  <c r="BF149" i="1"/>
  <c r="BD149" i="1"/>
  <c r="BA149" i="1"/>
  <c r="R1355" i="1" l="1"/>
  <c r="V1354" i="1"/>
  <c r="X1354" i="1" s="1"/>
  <c r="BE150" i="1"/>
  <c r="BD150" i="1"/>
  <c r="BH90" i="1"/>
  <c r="BJ90" i="1"/>
  <c r="BC150" i="1"/>
  <c r="BB150" i="1"/>
  <c r="BA150" i="1"/>
  <c r="V154" i="1"/>
  <c r="X154" i="1" s="1"/>
  <c r="R155" i="1"/>
  <c r="AX90" i="1"/>
  <c r="AW91" i="1" s="1"/>
  <c r="AG151" i="1"/>
  <c r="AF152" i="1" s="1"/>
  <c r="B151" i="1"/>
  <c r="C151" i="1"/>
  <c r="AL151" i="1"/>
  <c r="AK152" i="1" s="1"/>
  <c r="G90" i="1"/>
  <c r="BK90" i="1"/>
  <c r="AR91" i="1" s="1"/>
  <c r="BF150" i="1"/>
  <c r="BG90" i="1"/>
  <c r="R1356" i="1" l="1"/>
  <c r="V1355" i="1"/>
  <c r="X1355" i="1" s="1"/>
  <c r="AN91" i="1"/>
  <c r="BA151" i="1"/>
  <c r="BB151" i="1"/>
  <c r="BC151" i="1"/>
  <c r="BE151" i="1"/>
  <c r="AO91" i="1"/>
  <c r="BG91" i="1" s="1"/>
  <c r="D91" i="1"/>
  <c r="AY91" i="1"/>
  <c r="E91" i="1"/>
  <c r="AS91" i="1"/>
  <c r="BL91" i="1" s="1"/>
  <c r="BD151" i="1"/>
  <c r="AG152" i="1"/>
  <c r="AF153" i="1" s="1"/>
  <c r="B152" i="1"/>
  <c r="AL152" i="1"/>
  <c r="AK153" i="1" s="1"/>
  <c r="C152" i="1"/>
  <c r="V155" i="1"/>
  <c r="X155" i="1" s="1"/>
  <c r="R156" i="1"/>
  <c r="BF151" i="1"/>
  <c r="V1356" i="1" l="1"/>
  <c r="X1356" i="1" s="1"/>
  <c r="R1357" i="1"/>
  <c r="BH91" i="1"/>
  <c r="BI91" i="1"/>
  <c r="BE152" i="1"/>
  <c r="BJ91" i="1"/>
  <c r="AN92" i="1" s="1"/>
  <c r="BK91" i="1"/>
  <c r="AR92" i="1" s="1"/>
  <c r="BD152" i="1"/>
  <c r="BB152" i="1"/>
  <c r="BA152" i="1"/>
  <c r="C153" i="1"/>
  <c r="AL153" i="1"/>
  <c r="AK154" i="1" s="1"/>
  <c r="AG153" i="1"/>
  <c r="AF154" i="1" s="1"/>
  <c r="B153" i="1"/>
  <c r="V156" i="1"/>
  <c r="X156" i="1" s="1"/>
  <c r="R157" i="1"/>
  <c r="AX91" i="1"/>
  <c r="AW92" i="1" s="1"/>
  <c r="G91" i="1"/>
  <c r="BF152" i="1"/>
  <c r="BC152" i="1"/>
  <c r="V1357" i="1" l="1"/>
  <c r="X1357" i="1" s="1"/>
  <c r="R1358" i="1"/>
  <c r="BD153" i="1"/>
  <c r="C154" i="1"/>
  <c r="AL154" i="1"/>
  <c r="AK155" i="1" s="1"/>
  <c r="BA153" i="1"/>
  <c r="BF153" i="1"/>
  <c r="BC153" i="1"/>
  <c r="BE153" i="1"/>
  <c r="V157" i="1"/>
  <c r="X157" i="1" s="1"/>
  <c r="R158" i="1"/>
  <c r="D92" i="1"/>
  <c r="AO92" i="1"/>
  <c r="BH92" i="1" s="1"/>
  <c r="AY92" i="1"/>
  <c r="E92" i="1"/>
  <c r="AS92" i="1"/>
  <c r="BK92" i="1" s="1"/>
  <c r="BB153" i="1"/>
  <c r="B154" i="1"/>
  <c r="AG154" i="1"/>
  <c r="AF155" i="1" s="1"/>
  <c r="V1358" i="1" l="1"/>
  <c r="X1358" i="1" s="1"/>
  <c r="R1359" i="1"/>
  <c r="BL92" i="1"/>
  <c r="BJ92" i="1"/>
  <c r="BI92" i="1"/>
  <c r="AX92" i="1" s="1"/>
  <c r="AW93" i="1" s="1"/>
  <c r="BG92" i="1"/>
  <c r="AN93" i="1" s="1"/>
  <c r="BA154" i="1"/>
  <c r="AR93" i="1"/>
  <c r="B155" i="1"/>
  <c r="AG155" i="1"/>
  <c r="AF156" i="1" s="1"/>
  <c r="G92" i="1"/>
  <c r="BC154" i="1"/>
  <c r="V158" i="1"/>
  <c r="X158" i="1" s="1"/>
  <c r="R159" i="1"/>
  <c r="BD154" i="1"/>
  <c r="BB154" i="1"/>
  <c r="C155" i="1"/>
  <c r="AL155" i="1"/>
  <c r="AK156" i="1" s="1"/>
  <c r="BE154" i="1"/>
  <c r="BF154" i="1"/>
  <c r="V1359" i="1" l="1"/>
  <c r="X1359" i="1" s="1"/>
  <c r="R1360" i="1"/>
  <c r="BA155" i="1"/>
  <c r="BF155" i="1"/>
  <c r="BC155" i="1"/>
  <c r="BD155" i="1"/>
  <c r="BE155" i="1"/>
  <c r="BB155" i="1"/>
  <c r="D93" i="1"/>
  <c r="AO93" i="1"/>
  <c r="BH93" i="1" s="1"/>
  <c r="AY93" i="1"/>
  <c r="AG156" i="1"/>
  <c r="AF157" i="1" s="1"/>
  <c r="BC156" i="1"/>
  <c r="B156" i="1"/>
  <c r="V159" i="1"/>
  <c r="X159" i="1" s="1"/>
  <c r="R160" i="1"/>
  <c r="E93" i="1"/>
  <c r="AS93" i="1"/>
  <c r="BJ93" i="1" s="1"/>
  <c r="AL156" i="1"/>
  <c r="AK157" i="1" s="1"/>
  <c r="C156" i="1"/>
  <c r="BD156" i="1"/>
  <c r="V1360" i="1" l="1"/>
  <c r="X1360" i="1" s="1"/>
  <c r="R1361" i="1"/>
  <c r="BF156" i="1"/>
  <c r="BE156" i="1"/>
  <c r="BL93" i="1"/>
  <c r="BK93" i="1"/>
  <c r="BI93" i="1"/>
  <c r="AX93" i="1" s="1"/>
  <c r="AW94" i="1" s="1"/>
  <c r="BG93" i="1"/>
  <c r="AN94" i="1" s="1"/>
  <c r="AG157" i="1"/>
  <c r="AF158" i="1" s="1"/>
  <c r="B157" i="1"/>
  <c r="C157" i="1"/>
  <c r="AL157" i="1"/>
  <c r="AK158" i="1" s="1"/>
  <c r="V160" i="1"/>
  <c r="X160" i="1" s="1"/>
  <c r="R161" i="1"/>
  <c r="BB156" i="1"/>
  <c r="AR94" i="1"/>
  <c r="BA156" i="1"/>
  <c r="G93" i="1"/>
  <c r="R1362" i="1" l="1"/>
  <c r="V1361" i="1"/>
  <c r="X1361" i="1" s="1"/>
  <c r="AL158" i="1"/>
  <c r="AK159" i="1" s="1"/>
  <c r="C158" i="1"/>
  <c r="BD158" i="1"/>
  <c r="AO94" i="1"/>
  <c r="BI94" i="1" s="1"/>
  <c r="D94" i="1"/>
  <c r="AY94" i="1"/>
  <c r="AG158" i="1"/>
  <c r="AF159" i="1" s="1"/>
  <c r="B158" i="1"/>
  <c r="BD157" i="1"/>
  <c r="BC157" i="1"/>
  <c r="R162" i="1"/>
  <c r="V161" i="1"/>
  <c r="X161" i="1" s="1"/>
  <c r="BF157" i="1"/>
  <c r="BB157" i="1"/>
  <c r="AS94" i="1"/>
  <c r="BJ94" i="1" s="1"/>
  <c r="E94" i="1"/>
  <c r="BE157" i="1"/>
  <c r="BA157" i="1"/>
  <c r="R1363" i="1" l="1"/>
  <c r="V1362" i="1"/>
  <c r="X1362" i="1" s="1"/>
  <c r="BG94" i="1"/>
  <c r="BF158" i="1"/>
  <c r="BK94" i="1"/>
  <c r="BL94" i="1"/>
  <c r="AX94" i="1" s="1"/>
  <c r="AW95" i="1" s="1"/>
  <c r="BA158" i="1"/>
  <c r="BE158" i="1"/>
  <c r="AG159" i="1"/>
  <c r="AF160" i="1" s="1"/>
  <c r="B159" i="1"/>
  <c r="BC158" i="1"/>
  <c r="G94" i="1"/>
  <c r="AN95" i="1"/>
  <c r="V162" i="1"/>
  <c r="X162" i="1" s="1"/>
  <c r="R163" i="1"/>
  <c r="BB158" i="1"/>
  <c r="BH94" i="1"/>
  <c r="AR95" i="1" s="1"/>
  <c r="C159" i="1"/>
  <c r="AL159" i="1"/>
  <c r="AK160" i="1" s="1"/>
  <c r="R1364" i="1" l="1"/>
  <c r="V1363" i="1"/>
  <c r="X1363" i="1" s="1"/>
  <c r="BE159" i="1"/>
  <c r="BF159" i="1"/>
  <c r="AS95" i="1"/>
  <c r="BK95" i="1" s="1"/>
  <c r="E95" i="1"/>
  <c r="BA159" i="1"/>
  <c r="V163" i="1"/>
  <c r="X163" i="1" s="1"/>
  <c r="R164" i="1"/>
  <c r="AL160" i="1"/>
  <c r="AK161" i="1" s="1"/>
  <c r="C160" i="1"/>
  <c r="BB159" i="1"/>
  <c r="AG160" i="1"/>
  <c r="AF161" i="1" s="1"/>
  <c r="B160" i="1"/>
  <c r="AO95" i="1"/>
  <c r="BG95" i="1" s="1"/>
  <c r="D95" i="1"/>
  <c r="G95" i="1" s="1"/>
  <c r="AY95" i="1"/>
  <c r="BC159" i="1"/>
  <c r="BD159" i="1"/>
  <c r="V1364" i="1" l="1"/>
  <c r="X1364" i="1" s="1"/>
  <c r="R1365" i="1"/>
  <c r="BF160" i="1"/>
  <c r="BE160" i="1"/>
  <c r="AG161" i="1"/>
  <c r="AF162" i="1" s="1"/>
  <c r="B161" i="1"/>
  <c r="BA161" i="1"/>
  <c r="BC161" i="1"/>
  <c r="BH95" i="1"/>
  <c r="AR96" i="1" s="1"/>
  <c r="R165" i="1"/>
  <c r="V164" i="1"/>
  <c r="X164" i="1" s="1"/>
  <c r="BI95" i="1"/>
  <c r="BC160" i="1"/>
  <c r="BB160" i="1"/>
  <c r="BJ95" i="1"/>
  <c r="AN96" i="1" s="1"/>
  <c r="BA160" i="1"/>
  <c r="AL161" i="1"/>
  <c r="AK162" i="1" s="1"/>
  <c r="C161" i="1"/>
  <c r="BD160" i="1"/>
  <c r="BL95" i="1"/>
  <c r="R1366" i="1" l="1"/>
  <c r="V1365" i="1"/>
  <c r="X1365" i="1" s="1"/>
  <c r="BF161" i="1"/>
  <c r="BD161" i="1"/>
  <c r="BB161" i="1"/>
  <c r="D96" i="1"/>
  <c r="AO96" i="1"/>
  <c r="BH96" i="1" s="1"/>
  <c r="AY96" i="1"/>
  <c r="E96" i="1"/>
  <c r="AS96" i="1"/>
  <c r="BK96" i="1" s="1"/>
  <c r="AX95" i="1"/>
  <c r="AW96" i="1" s="1"/>
  <c r="AL162" i="1"/>
  <c r="AK163" i="1" s="1"/>
  <c r="C162" i="1"/>
  <c r="R166" i="1"/>
  <c r="V165" i="1"/>
  <c r="X165" i="1" s="1"/>
  <c r="BE161" i="1"/>
  <c r="B162" i="1"/>
  <c r="AG162" i="1"/>
  <c r="AF163" i="1" s="1"/>
  <c r="V1366" i="1" l="1"/>
  <c r="X1366" i="1" s="1"/>
  <c r="R1367" i="1"/>
  <c r="BL96" i="1"/>
  <c r="BG96" i="1"/>
  <c r="BE162" i="1"/>
  <c r="BF162" i="1"/>
  <c r="BJ96" i="1"/>
  <c r="AN97" i="1" s="1"/>
  <c r="BD162" i="1"/>
  <c r="AG163" i="1"/>
  <c r="AF164" i="1" s="1"/>
  <c r="B163" i="1"/>
  <c r="V166" i="1"/>
  <c r="X166" i="1" s="1"/>
  <c r="R167" i="1"/>
  <c r="BB162" i="1"/>
  <c r="BC162" i="1"/>
  <c r="G96" i="1"/>
  <c r="BA162" i="1"/>
  <c r="C163" i="1"/>
  <c r="AL163" i="1"/>
  <c r="AK164" i="1" s="1"/>
  <c r="AR97" i="1"/>
  <c r="BI96" i="1"/>
  <c r="R1368" i="1" l="1"/>
  <c r="V1367" i="1"/>
  <c r="X1367" i="1" s="1"/>
  <c r="AX96" i="1"/>
  <c r="AW97" i="1" s="1"/>
  <c r="BA163" i="1"/>
  <c r="BD163" i="1"/>
  <c r="B164" i="1"/>
  <c r="AG164" i="1"/>
  <c r="AF165" i="1" s="1"/>
  <c r="BE163" i="1"/>
  <c r="BB163" i="1"/>
  <c r="AS97" i="1"/>
  <c r="BJ97" i="1" s="1"/>
  <c r="E97" i="1"/>
  <c r="AL164" i="1"/>
  <c r="AK165" i="1" s="1"/>
  <c r="C164" i="1"/>
  <c r="AO97" i="1"/>
  <c r="BG97" i="1" s="1"/>
  <c r="D97" i="1"/>
  <c r="AY97" i="1"/>
  <c r="BC163" i="1"/>
  <c r="BF163" i="1"/>
  <c r="V167" i="1"/>
  <c r="X167" i="1" s="1"/>
  <c r="R168" i="1"/>
  <c r="V1368" i="1" l="1"/>
  <c r="X1368" i="1" s="1"/>
  <c r="R1369" i="1"/>
  <c r="BA164" i="1"/>
  <c r="BL97" i="1"/>
  <c r="BK97" i="1"/>
  <c r="AL165" i="1"/>
  <c r="AK166" i="1" s="1"/>
  <c r="C165" i="1"/>
  <c r="BH97" i="1"/>
  <c r="AR98" i="1" s="1"/>
  <c r="V168" i="1"/>
  <c r="X168" i="1" s="1"/>
  <c r="R169" i="1"/>
  <c r="BC164" i="1"/>
  <c r="BF164" i="1"/>
  <c r="AG165" i="1"/>
  <c r="AF166" i="1" s="1"/>
  <c r="B165" i="1"/>
  <c r="BC165" i="1"/>
  <c r="BB165" i="1"/>
  <c r="BD164" i="1"/>
  <c r="BB164" i="1"/>
  <c r="AN98" i="1"/>
  <c r="BI97" i="1"/>
  <c r="BE164" i="1"/>
  <c r="G97" i="1"/>
  <c r="V1369" i="1" l="1"/>
  <c r="X1369" i="1" s="1"/>
  <c r="R1370" i="1"/>
  <c r="AX97" i="1"/>
  <c r="AW98" i="1" s="1"/>
  <c r="BE165" i="1"/>
  <c r="BF165" i="1"/>
  <c r="BA165" i="1"/>
  <c r="AS98" i="1"/>
  <c r="BK98" i="1" s="1"/>
  <c r="E98" i="1"/>
  <c r="V169" i="1"/>
  <c r="X169" i="1" s="1"/>
  <c r="R170" i="1"/>
  <c r="BB166" i="1"/>
  <c r="AG166" i="1"/>
  <c r="AF167" i="1" s="1"/>
  <c r="BC166" i="1"/>
  <c r="BA166" i="1"/>
  <c r="B166" i="1"/>
  <c r="C166" i="1"/>
  <c r="AL166" i="1"/>
  <c r="AK167" i="1" s="1"/>
  <c r="D98" i="1"/>
  <c r="AO98" i="1"/>
  <c r="BH98" i="1" s="1"/>
  <c r="AY98" i="1"/>
  <c r="BD165" i="1"/>
  <c r="V1370" i="1" l="1"/>
  <c r="X1370" i="1" s="1"/>
  <c r="R1371" i="1"/>
  <c r="BD166" i="1"/>
  <c r="BE166" i="1"/>
  <c r="BG98" i="1"/>
  <c r="G98" i="1"/>
  <c r="BI98" i="1"/>
  <c r="V170" i="1"/>
  <c r="X170" i="1" s="1"/>
  <c r="R171" i="1"/>
  <c r="BF167" i="1"/>
  <c r="C167" i="1"/>
  <c r="AL167" i="1"/>
  <c r="AK168" i="1" s="1"/>
  <c r="B167" i="1"/>
  <c r="AG167" i="1"/>
  <c r="AF168" i="1" s="1"/>
  <c r="AR99" i="1"/>
  <c r="BJ98" i="1"/>
  <c r="BF166" i="1"/>
  <c r="BL98" i="1"/>
  <c r="V1371" i="1" l="1"/>
  <c r="X1371" i="1" s="1"/>
  <c r="R1372" i="1"/>
  <c r="AN99" i="1"/>
  <c r="BC167" i="1"/>
  <c r="AX98" i="1"/>
  <c r="AW99" i="1" s="1"/>
  <c r="BE167" i="1"/>
  <c r="BD167" i="1"/>
  <c r="E99" i="1"/>
  <c r="AS99" i="1"/>
  <c r="BA167" i="1"/>
  <c r="BB167" i="1"/>
  <c r="AG168" i="1"/>
  <c r="AF169" i="1" s="1"/>
  <c r="B168" i="1"/>
  <c r="D99" i="1"/>
  <c r="AO99" i="1"/>
  <c r="BG99" i="1" s="1"/>
  <c r="AY99" i="1"/>
  <c r="V171" i="1"/>
  <c r="X171" i="1" s="1"/>
  <c r="R172" i="1"/>
  <c r="AL168" i="1"/>
  <c r="AK169" i="1" s="1"/>
  <c r="C168" i="1"/>
  <c r="V1372" i="1" l="1"/>
  <c r="X1372" i="1" s="1"/>
  <c r="R1373" i="1"/>
  <c r="BH99" i="1"/>
  <c r="G99" i="1"/>
  <c r="BD168" i="1"/>
  <c r="B169" i="1"/>
  <c r="AG169" i="1"/>
  <c r="AF170" i="1" s="1"/>
  <c r="V172" i="1"/>
  <c r="X172" i="1" s="1"/>
  <c r="R173" i="1"/>
  <c r="BE168" i="1"/>
  <c r="BC168" i="1"/>
  <c r="BL99" i="1"/>
  <c r="BA168" i="1"/>
  <c r="BJ99" i="1"/>
  <c r="AN100" i="1" s="1"/>
  <c r="AL169" i="1"/>
  <c r="AK170" i="1" s="1"/>
  <c r="C169" i="1"/>
  <c r="BB168" i="1"/>
  <c r="BF168" i="1"/>
  <c r="BI99" i="1"/>
  <c r="BK99" i="1"/>
  <c r="AR100" i="1" s="1"/>
  <c r="V1373" i="1" l="1"/>
  <c r="X1373" i="1" s="1"/>
  <c r="R1374" i="1"/>
  <c r="AX99" i="1"/>
  <c r="AW100" i="1" s="1"/>
  <c r="BF169" i="1"/>
  <c r="BE169" i="1"/>
  <c r="BD169" i="1"/>
  <c r="BA169" i="1"/>
  <c r="BB169" i="1"/>
  <c r="AS100" i="1"/>
  <c r="BJ100" i="1" s="1"/>
  <c r="E100" i="1"/>
  <c r="R174" i="1"/>
  <c r="V173" i="1"/>
  <c r="X173" i="1" s="1"/>
  <c r="D100" i="1"/>
  <c r="AO100" i="1"/>
  <c r="BI100" i="1" s="1"/>
  <c r="AY100" i="1"/>
  <c r="B170" i="1"/>
  <c r="AG170" i="1"/>
  <c r="AF171" i="1" s="1"/>
  <c r="BC169" i="1"/>
  <c r="C170" i="1"/>
  <c r="AL170" i="1"/>
  <c r="AK171" i="1" s="1"/>
  <c r="R1375" i="1" l="1"/>
  <c r="V1374" i="1"/>
  <c r="X1374" i="1" s="1"/>
  <c r="BG100" i="1"/>
  <c r="AN101" i="1" s="1"/>
  <c r="BC170" i="1"/>
  <c r="BK100" i="1"/>
  <c r="BL100" i="1"/>
  <c r="AX100" i="1" s="1"/>
  <c r="AW101" i="1" s="1"/>
  <c r="BA170" i="1"/>
  <c r="BB170" i="1"/>
  <c r="BF170" i="1"/>
  <c r="BD170" i="1"/>
  <c r="G100" i="1"/>
  <c r="BE170" i="1"/>
  <c r="R175" i="1"/>
  <c r="V174" i="1"/>
  <c r="X174" i="1" s="1"/>
  <c r="C171" i="1"/>
  <c r="AL171" i="1"/>
  <c r="AK172" i="1" s="1"/>
  <c r="B171" i="1"/>
  <c r="AG171" i="1"/>
  <c r="AF172" i="1" s="1"/>
  <c r="BH100" i="1"/>
  <c r="V1375" i="1" l="1"/>
  <c r="X1375" i="1" s="1"/>
  <c r="R1376" i="1"/>
  <c r="AR101" i="1"/>
  <c r="BC171" i="1"/>
  <c r="BF171" i="1"/>
  <c r="BB171" i="1"/>
  <c r="BA171" i="1"/>
  <c r="BD171" i="1"/>
  <c r="E101" i="1"/>
  <c r="AS101" i="1"/>
  <c r="BK101" i="1" s="1"/>
  <c r="AL172" i="1"/>
  <c r="AK173" i="1" s="1"/>
  <c r="C172" i="1"/>
  <c r="AO101" i="1"/>
  <c r="BG101" i="1" s="1"/>
  <c r="D101" i="1"/>
  <c r="AY101" i="1"/>
  <c r="R176" i="1"/>
  <c r="V175" i="1"/>
  <c r="X175" i="1" s="1"/>
  <c r="AG172" i="1"/>
  <c r="AF173" i="1" s="1"/>
  <c r="B172" i="1"/>
  <c r="BE171" i="1"/>
  <c r="V1376" i="1" l="1"/>
  <c r="X1376" i="1" s="1"/>
  <c r="R1377" i="1"/>
  <c r="G101" i="1"/>
  <c r="BH101" i="1"/>
  <c r="AG173" i="1"/>
  <c r="AF174" i="1" s="1"/>
  <c r="B173" i="1"/>
  <c r="BB173" i="1"/>
  <c r="BC173" i="1"/>
  <c r="BF173" i="1"/>
  <c r="BD173" i="1"/>
  <c r="C173" i="1"/>
  <c r="AL173" i="1"/>
  <c r="AK174" i="1" s="1"/>
  <c r="BC172" i="1"/>
  <c r="BA172" i="1"/>
  <c r="BI101" i="1"/>
  <c r="BL101" i="1"/>
  <c r="BE172" i="1"/>
  <c r="V176" i="1"/>
  <c r="X176" i="1" s="1"/>
  <c r="R177" i="1"/>
  <c r="BD172" i="1"/>
  <c r="AR102" i="1"/>
  <c r="BB172" i="1"/>
  <c r="BF172" i="1"/>
  <c r="BJ101" i="1"/>
  <c r="AN102" i="1" s="1"/>
  <c r="R1378" i="1" l="1"/>
  <c r="V1377" i="1"/>
  <c r="X1377" i="1" s="1"/>
  <c r="BE173" i="1"/>
  <c r="BA173" i="1"/>
  <c r="AO102" i="1"/>
  <c r="D102" i="1"/>
  <c r="AY102" i="1"/>
  <c r="AX101" i="1"/>
  <c r="AW102" i="1" s="1"/>
  <c r="R178" i="1"/>
  <c r="V177" i="1"/>
  <c r="X177" i="1" s="1"/>
  <c r="E102" i="1"/>
  <c r="AS102" i="1"/>
  <c r="C174" i="1"/>
  <c r="AL174" i="1"/>
  <c r="AK175" i="1" s="1"/>
  <c r="AG174" i="1"/>
  <c r="AF175" i="1" s="1"/>
  <c r="B174" i="1"/>
  <c r="V1378" i="1" l="1"/>
  <c r="X1378" i="1" s="1"/>
  <c r="R1379" i="1"/>
  <c r="AG175" i="1"/>
  <c r="AF176" i="1" s="1"/>
  <c r="B175" i="1"/>
  <c r="BA175" i="1"/>
  <c r="BB174" i="1"/>
  <c r="BC174" i="1"/>
  <c r="BF174" i="1"/>
  <c r="BK102" i="1"/>
  <c r="G102" i="1"/>
  <c r="BD174" i="1"/>
  <c r="BJ102" i="1"/>
  <c r="BG102" i="1"/>
  <c r="AN103" i="1" s="1"/>
  <c r="V178" i="1"/>
  <c r="X178" i="1" s="1"/>
  <c r="R179" i="1"/>
  <c r="AL175" i="1"/>
  <c r="AK176" i="1" s="1"/>
  <c r="C175" i="1"/>
  <c r="BL102" i="1"/>
  <c r="BE174" i="1"/>
  <c r="BI102" i="1"/>
  <c r="BA174" i="1"/>
  <c r="BH102" i="1"/>
  <c r="V1379" i="1" l="1"/>
  <c r="X1379" i="1" s="1"/>
  <c r="R1380" i="1"/>
  <c r="BD175" i="1"/>
  <c r="AR103" i="1"/>
  <c r="AY103" i="1" s="1"/>
  <c r="BC175" i="1"/>
  <c r="AS103" i="1"/>
  <c r="BL103" i="1" s="1"/>
  <c r="E103" i="1"/>
  <c r="D103" i="1"/>
  <c r="G103" i="1" s="1"/>
  <c r="AO103" i="1"/>
  <c r="BG103" i="1" s="1"/>
  <c r="BE175" i="1"/>
  <c r="C176" i="1"/>
  <c r="AL176" i="1"/>
  <c r="AK177" i="1" s="1"/>
  <c r="AX102" i="1"/>
  <c r="AW103" i="1" s="1"/>
  <c r="BF175" i="1"/>
  <c r="V179" i="1"/>
  <c r="X179" i="1" s="1"/>
  <c r="R180" i="1"/>
  <c r="AG176" i="1"/>
  <c r="AF177" i="1" s="1"/>
  <c r="B176" i="1"/>
  <c r="BB175" i="1"/>
  <c r="V1380" i="1" l="1"/>
  <c r="X1380" i="1" s="1"/>
  <c r="R1381" i="1"/>
  <c r="BB176" i="1"/>
  <c r="C177" i="1"/>
  <c r="AL177" i="1"/>
  <c r="AK178" i="1" s="1"/>
  <c r="V180" i="1"/>
  <c r="X180" i="1" s="1"/>
  <c r="R181" i="1"/>
  <c r="BE176" i="1"/>
  <c r="BF176" i="1"/>
  <c r="BH103" i="1"/>
  <c r="BC176" i="1"/>
  <c r="B177" i="1"/>
  <c r="AG177" i="1"/>
  <c r="AF178" i="1" s="1"/>
  <c r="BD176" i="1"/>
  <c r="BI103" i="1"/>
  <c r="AX103" i="1" s="1"/>
  <c r="AW104" i="1" s="1"/>
  <c r="BA176" i="1"/>
  <c r="BK103" i="1"/>
  <c r="BJ103" i="1"/>
  <c r="AN104" i="1" s="1"/>
  <c r="V1381" i="1" l="1"/>
  <c r="X1381" i="1" s="1"/>
  <c r="R1382" i="1"/>
  <c r="BD177" i="1"/>
  <c r="BF177" i="1"/>
  <c r="BA177" i="1"/>
  <c r="AR104" i="1"/>
  <c r="AY104" i="1" s="1"/>
  <c r="AO104" i="1"/>
  <c r="BG104" i="1" s="1"/>
  <c r="D104" i="1"/>
  <c r="V181" i="1"/>
  <c r="X181" i="1" s="1"/>
  <c r="R182" i="1"/>
  <c r="B178" i="1"/>
  <c r="AG178" i="1"/>
  <c r="AF179" i="1" s="1"/>
  <c r="AL178" i="1"/>
  <c r="AK179" i="1" s="1"/>
  <c r="C178" i="1"/>
  <c r="BC177" i="1"/>
  <c r="BB177" i="1"/>
  <c r="BE177" i="1"/>
  <c r="V1382" i="1" l="1"/>
  <c r="X1382" i="1" s="1"/>
  <c r="R1383" i="1"/>
  <c r="AS104" i="1"/>
  <c r="BJ104" i="1" s="1"/>
  <c r="E104" i="1"/>
  <c r="BH104" i="1"/>
  <c r="C179" i="1"/>
  <c r="AL179" i="1"/>
  <c r="AK180" i="1" s="1"/>
  <c r="BE178" i="1"/>
  <c r="AN105" i="1"/>
  <c r="B179" i="1"/>
  <c r="AG179" i="1"/>
  <c r="AF180" i="1" s="1"/>
  <c r="V182" i="1"/>
  <c r="X182" i="1" s="1"/>
  <c r="R183" i="1"/>
  <c r="BA178" i="1"/>
  <c r="BC178" i="1"/>
  <c r="BF178" i="1"/>
  <c r="G104" i="1"/>
  <c r="BD178" i="1"/>
  <c r="BB178" i="1"/>
  <c r="BI104" i="1"/>
  <c r="BL104" i="1"/>
  <c r="V1383" i="1" l="1"/>
  <c r="X1383" i="1" s="1"/>
  <c r="R1384" i="1"/>
  <c r="BK104" i="1"/>
  <c r="AR105" i="1" s="1"/>
  <c r="AY105" i="1" s="1"/>
  <c r="BE179" i="1"/>
  <c r="BB179" i="1"/>
  <c r="BC179" i="1"/>
  <c r="AX104" i="1"/>
  <c r="AW105" i="1" s="1"/>
  <c r="BF179" i="1"/>
  <c r="V183" i="1"/>
  <c r="X183" i="1" s="1"/>
  <c r="R184" i="1"/>
  <c r="D105" i="1"/>
  <c r="AO105" i="1"/>
  <c r="BG105" i="1" s="1"/>
  <c r="AG180" i="1"/>
  <c r="AF181" i="1" s="1"/>
  <c r="B180" i="1"/>
  <c r="BA180" i="1"/>
  <c r="BC180" i="1"/>
  <c r="E105" i="1"/>
  <c r="AS105" i="1"/>
  <c r="BJ105" i="1" s="1"/>
  <c r="AL180" i="1"/>
  <c r="AK181" i="1" s="1"/>
  <c r="C180" i="1"/>
  <c r="BA179" i="1"/>
  <c r="BD179" i="1"/>
  <c r="V1384" i="1" l="1"/>
  <c r="X1384" i="1" s="1"/>
  <c r="R1385" i="1"/>
  <c r="BD180" i="1"/>
  <c r="BE180" i="1"/>
  <c r="BB180" i="1"/>
  <c r="BH105" i="1"/>
  <c r="BK105" i="1"/>
  <c r="AR106" i="1" s="1"/>
  <c r="G105" i="1"/>
  <c r="BL105" i="1"/>
  <c r="C181" i="1"/>
  <c r="AL181" i="1"/>
  <c r="AK182" i="1" s="1"/>
  <c r="AG181" i="1"/>
  <c r="AF182" i="1" s="1"/>
  <c r="B181" i="1"/>
  <c r="V184" i="1"/>
  <c r="X184" i="1" s="1"/>
  <c r="R185" i="1"/>
  <c r="AN106" i="1"/>
  <c r="BI105" i="1"/>
  <c r="AX105" i="1" s="1"/>
  <c r="AW106" i="1" s="1"/>
  <c r="BF180" i="1"/>
  <c r="V1385" i="1" l="1"/>
  <c r="X1385" i="1" s="1"/>
  <c r="R1386" i="1"/>
  <c r="BF181" i="1"/>
  <c r="BB181" i="1"/>
  <c r="D106" i="1"/>
  <c r="AO106" i="1"/>
  <c r="BI106" i="1" s="1"/>
  <c r="AY106" i="1"/>
  <c r="BB182" i="1"/>
  <c r="B182" i="1"/>
  <c r="AG182" i="1"/>
  <c r="AF183" i="1" s="1"/>
  <c r="BA181" i="1"/>
  <c r="R186" i="1"/>
  <c r="V185" i="1"/>
  <c r="X185" i="1" s="1"/>
  <c r="C182" i="1"/>
  <c r="AL182" i="1"/>
  <c r="AK183" i="1" s="1"/>
  <c r="BD181" i="1"/>
  <c r="AS106" i="1"/>
  <c r="BL106" i="1" s="1"/>
  <c r="E106" i="1"/>
  <c r="BC181" i="1"/>
  <c r="BE181" i="1"/>
  <c r="V1386" i="1" l="1"/>
  <c r="X1386" i="1" s="1"/>
  <c r="R1387" i="1"/>
  <c r="BH106" i="1"/>
  <c r="AX106" i="1"/>
  <c r="AW107" i="1" s="1"/>
  <c r="BC182" i="1"/>
  <c r="AL183" i="1"/>
  <c r="AK184" i="1" s="1"/>
  <c r="C183" i="1"/>
  <c r="R187" i="1"/>
  <c r="V186" i="1"/>
  <c r="X186" i="1" s="1"/>
  <c r="BE182" i="1"/>
  <c r="B183" i="1"/>
  <c r="AG183" i="1"/>
  <c r="AF184" i="1" s="1"/>
  <c r="G106" i="1"/>
  <c r="BK106" i="1"/>
  <c r="AR107" i="1" s="1"/>
  <c r="BF182" i="1"/>
  <c r="BJ106" i="1"/>
  <c r="BD182" i="1"/>
  <c r="BA182" i="1"/>
  <c r="BG106" i="1"/>
  <c r="V1387" i="1" l="1"/>
  <c r="X1387" i="1" s="1"/>
  <c r="R1388" i="1"/>
  <c r="AN107" i="1"/>
  <c r="BB183" i="1"/>
  <c r="D107" i="1"/>
  <c r="AO107" i="1"/>
  <c r="BH107" i="1" s="1"/>
  <c r="AY107" i="1"/>
  <c r="E107" i="1"/>
  <c r="AS107" i="1"/>
  <c r="BL107" i="1" s="1"/>
  <c r="BA183" i="1"/>
  <c r="BF183" i="1"/>
  <c r="BE183" i="1"/>
  <c r="AL184" i="1"/>
  <c r="AK185" i="1" s="1"/>
  <c r="C184" i="1"/>
  <c r="AG184" i="1"/>
  <c r="AF185" i="1" s="1"/>
  <c r="B184" i="1"/>
  <c r="BD183" i="1"/>
  <c r="BC183" i="1"/>
  <c r="R188" i="1"/>
  <c r="V187" i="1"/>
  <c r="X187" i="1" s="1"/>
  <c r="V1388" i="1" l="1"/>
  <c r="X1388" i="1" s="1"/>
  <c r="R1389" i="1"/>
  <c r="BJ107" i="1"/>
  <c r="BK107" i="1"/>
  <c r="BA184" i="1"/>
  <c r="BG107" i="1"/>
  <c r="AN108" i="1" s="1"/>
  <c r="G107" i="1"/>
  <c r="BE184" i="1"/>
  <c r="AL185" i="1"/>
  <c r="AK186" i="1" s="1"/>
  <c r="C185" i="1"/>
  <c r="BC184" i="1"/>
  <c r="BD184" i="1"/>
  <c r="BF184" i="1"/>
  <c r="AR108" i="1"/>
  <c r="AG185" i="1"/>
  <c r="AF186" i="1" s="1"/>
  <c r="B185" i="1"/>
  <c r="V188" i="1"/>
  <c r="X188" i="1" s="1"/>
  <c r="R189" i="1"/>
  <c r="BB184" i="1"/>
  <c r="BI107" i="1"/>
  <c r="AX107" i="1" s="1"/>
  <c r="AW108" i="1" s="1"/>
  <c r="V1389" i="1" l="1"/>
  <c r="X1389" i="1" s="1"/>
  <c r="R1390" i="1"/>
  <c r="BC185" i="1"/>
  <c r="C186" i="1"/>
  <c r="AL186" i="1"/>
  <c r="AK187" i="1" s="1"/>
  <c r="R190" i="1"/>
  <c r="V189" i="1"/>
  <c r="X189" i="1" s="1"/>
  <c r="BD185" i="1"/>
  <c r="E108" i="1"/>
  <c r="AS108" i="1"/>
  <c r="BL108" i="1" s="1"/>
  <c r="BE185" i="1"/>
  <c r="BB185" i="1"/>
  <c r="AG186" i="1"/>
  <c r="AF187" i="1" s="1"/>
  <c r="BA186" i="1"/>
  <c r="B186" i="1"/>
  <c r="D108" i="1"/>
  <c r="AO108" i="1"/>
  <c r="AY108" i="1"/>
  <c r="BA185" i="1"/>
  <c r="BF185" i="1"/>
  <c r="V1390" i="1" l="1"/>
  <c r="X1390" i="1" s="1"/>
  <c r="R1391" i="1"/>
  <c r="BB186" i="1"/>
  <c r="BK108" i="1"/>
  <c r="BJ108" i="1"/>
  <c r="BC186" i="1"/>
  <c r="BD186" i="1"/>
  <c r="V190" i="1"/>
  <c r="X190" i="1" s="1"/>
  <c r="R191" i="1"/>
  <c r="AL187" i="1"/>
  <c r="AK188" i="1" s="1"/>
  <c r="C187" i="1"/>
  <c r="BH108" i="1"/>
  <c r="AR109" i="1" s="1"/>
  <c r="B187" i="1"/>
  <c r="AG187" i="1"/>
  <c r="AF188" i="1" s="1"/>
  <c r="BE186" i="1"/>
  <c r="G108" i="1"/>
  <c r="BG108" i="1"/>
  <c r="AN109" i="1" s="1"/>
  <c r="BF186" i="1"/>
  <c r="BI108" i="1"/>
  <c r="AX108" i="1" s="1"/>
  <c r="AW109" i="1" s="1"/>
  <c r="V1391" i="1" l="1"/>
  <c r="X1391" i="1" s="1"/>
  <c r="R1392" i="1"/>
  <c r="BD187" i="1"/>
  <c r="BF187" i="1"/>
  <c r="BE187" i="1"/>
  <c r="AO109" i="1"/>
  <c r="BH109" i="1" s="1"/>
  <c r="D109" i="1"/>
  <c r="BI109" i="1"/>
  <c r="AY109" i="1"/>
  <c r="AL188" i="1"/>
  <c r="AK189" i="1" s="1"/>
  <c r="C188" i="1"/>
  <c r="BD188" i="1"/>
  <c r="E109" i="1"/>
  <c r="AS109" i="1"/>
  <c r="BJ109" i="1" s="1"/>
  <c r="BB187" i="1"/>
  <c r="V191" i="1"/>
  <c r="X191" i="1" s="1"/>
  <c r="R192" i="1"/>
  <c r="BC187" i="1"/>
  <c r="B188" i="1"/>
  <c r="AG188" i="1"/>
  <c r="AF189" i="1" s="1"/>
  <c r="BA187" i="1"/>
  <c r="V1392" i="1" l="1"/>
  <c r="X1392" i="1" s="1"/>
  <c r="R1393" i="1"/>
  <c r="BG109" i="1"/>
  <c r="G109" i="1"/>
  <c r="BL109" i="1"/>
  <c r="BK109" i="1"/>
  <c r="V192" i="1"/>
  <c r="X192" i="1" s="1"/>
  <c r="R193" i="1"/>
  <c r="AX109" i="1"/>
  <c r="AW110" i="1" s="1"/>
  <c r="BB188" i="1"/>
  <c r="BA188" i="1"/>
  <c r="BE188" i="1"/>
  <c r="B189" i="1"/>
  <c r="AG189" i="1"/>
  <c r="AF190" i="1" s="1"/>
  <c r="BB189" i="1"/>
  <c r="BA189" i="1"/>
  <c r="AR110" i="1"/>
  <c r="C189" i="1"/>
  <c r="AL189" i="1"/>
  <c r="AK190" i="1" s="1"/>
  <c r="BC188" i="1"/>
  <c r="BF188" i="1"/>
  <c r="AN110" i="1"/>
  <c r="V1393" i="1" l="1"/>
  <c r="X1393" i="1" s="1"/>
  <c r="R1394" i="1"/>
  <c r="BF189" i="1"/>
  <c r="AO110" i="1"/>
  <c r="BI110" i="1" s="1"/>
  <c r="D110" i="1"/>
  <c r="AY110" i="1"/>
  <c r="E110" i="1"/>
  <c r="AS110" i="1"/>
  <c r="BK110" i="1" s="1"/>
  <c r="V193" i="1"/>
  <c r="X193" i="1" s="1"/>
  <c r="R194" i="1"/>
  <c r="BD189" i="1"/>
  <c r="AG190" i="1"/>
  <c r="AF191" i="1" s="1"/>
  <c r="B190" i="1"/>
  <c r="AL190" i="1"/>
  <c r="AK191" i="1" s="1"/>
  <c r="C190" i="1"/>
  <c r="BE189" i="1"/>
  <c r="BC189" i="1"/>
  <c r="V1394" i="1" l="1"/>
  <c r="X1394" i="1" s="1"/>
  <c r="R1395" i="1"/>
  <c r="BH110" i="1"/>
  <c r="BF190" i="1"/>
  <c r="BD190" i="1"/>
  <c r="BC190" i="1"/>
  <c r="BG110" i="1"/>
  <c r="BB190" i="1"/>
  <c r="BJ110" i="1"/>
  <c r="AN111" i="1" s="1"/>
  <c r="AL191" i="1"/>
  <c r="AK192" i="1" s="1"/>
  <c r="C191" i="1"/>
  <c r="G110" i="1"/>
  <c r="V194" i="1"/>
  <c r="X194" i="1" s="1"/>
  <c r="R195" i="1"/>
  <c r="AG191" i="1"/>
  <c r="AF192" i="1" s="1"/>
  <c r="B191" i="1"/>
  <c r="AR111" i="1"/>
  <c r="BE190" i="1"/>
  <c r="BA190" i="1"/>
  <c r="BL110" i="1"/>
  <c r="AX110" i="1" s="1"/>
  <c r="AW111" i="1" s="1"/>
  <c r="V1395" i="1" l="1"/>
  <c r="X1395" i="1" s="1"/>
  <c r="R1396" i="1"/>
  <c r="BC191" i="1"/>
  <c r="AO111" i="1"/>
  <c r="BI111" i="1" s="1"/>
  <c r="D111" i="1"/>
  <c r="AY111" i="1"/>
  <c r="AL192" i="1"/>
  <c r="AK193" i="1" s="1"/>
  <c r="C192" i="1"/>
  <c r="BA191" i="1"/>
  <c r="BE191" i="1"/>
  <c r="V195" i="1"/>
  <c r="X195" i="1" s="1"/>
  <c r="R196" i="1"/>
  <c r="BD191" i="1"/>
  <c r="B192" i="1"/>
  <c r="AG192" i="1"/>
  <c r="AF193" i="1" s="1"/>
  <c r="AS111" i="1"/>
  <c r="BK111" i="1" s="1"/>
  <c r="E111" i="1"/>
  <c r="BF191" i="1"/>
  <c r="BB191" i="1"/>
  <c r="V1396" i="1" l="1"/>
  <c r="X1396" i="1" s="1"/>
  <c r="R1397" i="1"/>
  <c r="BG111" i="1"/>
  <c r="BF192" i="1"/>
  <c r="BD192" i="1"/>
  <c r="BH111" i="1"/>
  <c r="BA192" i="1"/>
  <c r="G111" i="1"/>
  <c r="BC192" i="1"/>
  <c r="BB192" i="1"/>
  <c r="C193" i="1"/>
  <c r="AL193" i="1"/>
  <c r="AK194" i="1" s="1"/>
  <c r="B193" i="1"/>
  <c r="AG193" i="1"/>
  <c r="AF194" i="1" s="1"/>
  <c r="AR112" i="1"/>
  <c r="BJ111" i="1"/>
  <c r="AN112" i="1" s="1"/>
  <c r="BL111" i="1"/>
  <c r="AX111" i="1" s="1"/>
  <c r="AW112" i="1" s="1"/>
  <c r="V196" i="1"/>
  <c r="X196" i="1" s="1"/>
  <c r="R197" i="1"/>
  <c r="BE192" i="1"/>
  <c r="V1397" i="1" l="1"/>
  <c r="X1397" i="1" s="1"/>
  <c r="R1398" i="1"/>
  <c r="BD193" i="1"/>
  <c r="BE193" i="1"/>
  <c r="BB193" i="1"/>
  <c r="BA193" i="1"/>
  <c r="BC193" i="1"/>
  <c r="BF193" i="1"/>
  <c r="AO112" i="1"/>
  <c r="BG112" i="1" s="1"/>
  <c r="D112" i="1"/>
  <c r="AY112" i="1"/>
  <c r="R198" i="1"/>
  <c r="V197" i="1"/>
  <c r="X197" i="1" s="1"/>
  <c r="AS112" i="1"/>
  <c r="BJ112" i="1" s="1"/>
  <c r="E112" i="1"/>
  <c r="AG194" i="1"/>
  <c r="AF195" i="1" s="1"/>
  <c r="B194" i="1"/>
  <c r="C194" i="1"/>
  <c r="AL194" i="1"/>
  <c r="AK195" i="1" s="1"/>
  <c r="V1398" i="1" l="1"/>
  <c r="X1398" i="1" s="1"/>
  <c r="R1399" i="1"/>
  <c r="BC194" i="1"/>
  <c r="BD194" i="1"/>
  <c r="BK112" i="1"/>
  <c r="BE194" i="1"/>
  <c r="BB194" i="1"/>
  <c r="BI112" i="1"/>
  <c r="BF194" i="1"/>
  <c r="BH112" i="1"/>
  <c r="AR113" i="1" s="1"/>
  <c r="BL112" i="1"/>
  <c r="R199" i="1"/>
  <c r="V198" i="1"/>
  <c r="X198" i="1" s="1"/>
  <c r="G112" i="1"/>
  <c r="C195" i="1"/>
  <c r="AL195" i="1"/>
  <c r="AK196" i="1" s="1"/>
  <c r="BA194" i="1"/>
  <c r="BC195" i="1"/>
  <c r="B195" i="1"/>
  <c r="AG195" i="1"/>
  <c r="AF196" i="1" s="1"/>
  <c r="AN113" i="1"/>
  <c r="V1399" i="1" l="1"/>
  <c r="X1399" i="1" s="1"/>
  <c r="R1400" i="1"/>
  <c r="BA195" i="1"/>
  <c r="BF195" i="1"/>
  <c r="BB195" i="1"/>
  <c r="BD195" i="1"/>
  <c r="BE195" i="1"/>
  <c r="AX112" i="1"/>
  <c r="AW113" i="1" s="1"/>
  <c r="D113" i="1"/>
  <c r="G113" i="1" s="1"/>
  <c r="AO113" i="1"/>
  <c r="BH113" i="1" s="1"/>
  <c r="AY113" i="1"/>
  <c r="AS113" i="1"/>
  <c r="BL113" i="1" s="1"/>
  <c r="E113" i="1"/>
  <c r="B196" i="1"/>
  <c r="AG196" i="1"/>
  <c r="AF197" i="1" s="1"/>
  <c r="C196" i="1"/>
  <c r="AL196" i="1"/>
  <c r="AK197" i="1" s="1"/>
  <c r="V199" i="1"/>
  <c r="X199" i="1" s="1"/>
  <c r="R200" i="1"/>
  <c r="V1400" i="1" l="1"/>
  <c r="X1400" i="1" s="1"/>
  <c r="R1401" i="1"/>
  <c r="BC196" i="1"/>
  <c r="BA196" i="1"/>
  <c r="BK113" i="1"/>
  <c r="AR114" i="1" s="1"/>
  <c r="BB196" i="1"/>
  <c r="BD196" i="1"/>
  <c r="B197" i="1"/>
  <c r="AG197" i="1"/>
  <c r="AF198" i="1" s="1"/>
  <c r="C197" i="1"/>
  <c r="AL197" i="1"/>
  <c r="AK198" i="1" s="1"/>
  <c r="BE196" i="1"/>
  <c r="BI113" i="1"/>
  <c r="AX113" i="1" s="1"/>
  <c r="AW114" i="1" s="1"/>
  <c r="BF196" i="1"/>
  <c r="BG113" i="1"/>
  <c r="R201" i="1"/>
  <c r="V200" i="1"/>
  <c r="X200" i="1" s="1"/>
  <c r="BJ113" i="1"/>
  <c r="AN114" i="1" s="1"/>
  <c r="V1401" i="1" l="1"/>
  <c r="X1401" i="1" s="1"/>
  <c r="R1402" i="1"/>
  <c r="BC197" i="1"/>
  <c r="BD197" i="1"/>
  <c r="BF197" i="1"/>
  <c r="BA197" i="1"/>
  <c r="D114" i="1"/>
  <c r="AO114" i="1"/>
  <c r="BH114" i="1" s="1"/>
  <c r="AY114" i="1"/>
  <c r="R202" i="1"/>
  <c r="V201" i="1"/>
  <c r="X201" i="1" s="1"/>
  <c r="AL198" i="1"/>
  <c r="AK199" i="1" s="1"/>
  <c r="C198" i="1"/>
  <c r="B198" i="1"/>
  <c r="AG198" i="1"/>
  <c r="AF199" i="1" s="1"/>
  <c r="BB197" i="1"/>
  <c r="AS114" i="1"/>
  <c r="E114" i="1"/>
  <c r="BE197" i="1"/>
  <c r="V1402" i="1" l="1"/>
  <c r="X1402" i="1" s="1"/>
  <c r="R1403" i="1"/>
  <c r="BF198" i="1"/>
  <c r="BI114" i="1"/>
  <c r="BB198" i="1"/>
  <c r="R203" i="1"/>
  <c r="V202" i="1"/>
  <c r="X202" i="1" s="1"/>
  <c r="BA198" i="1"/>
  <c r="BD198" i="1"/>
  <c r="AX114" i="1"/>
  <c r="AW115" i="1" s="1"/>
  <c r="B199" i="1"/>
  <c r="AG199" i="1"/>
  <c r="AF200" i="1" s="1"/>
  <c r="BK114" i="1"/>
  <c r="AR115" i="1" s="1"/>
  <c r="BC198" i="1"/>
  <c r="BE198" i="1"/>
  <c r="G114" i="1"/>
  <c r="BJ114" i="1"/>
  <c r="AL199" i="1"/>
  <c r="AK200" i="1" s="1"/>
  <c r="C199" i="1"/>
  <c r="BG114" i="1"/>
  <c r="BL114" i="1"/>
  <c r="V1403" i="1" l="1"/>
  <c r="X1403" i="1" s="1"/>
  <c r="R1404" i="1"/>
  <c r="AN115" i="1"/>
  <c r="AS115" i="1"/>
  <c r="E115" i="1"/>
  <c r="BD199" i="1"/>
  <c r="BA199" i="1"/>
  <c r="BF199" i="1"/>
  <c r="D115" i="1"/>
  <c r="AO115" i="1"/>
  <c r="BI115" i="1" s="1"/>
  <c r="AY115" i="1"/>
  <c r="BE199" i="1"/>
  <c r="BB199" i="1"/>
  <c r="V203" i="1"/>
  <c r="X203" i="1" s="1"/>
  <c r="R204" i="1"/>
  <c r="C200" i="1"/>
  <c r="AL200" i="1"/>
  <c r="AK201" i="1" s="1"/>
  <c r="AG200" i="1"/>
  <c r="AF201" i="1" s="1"/>
  <c r="B200" i="1"/>
  <c r="BC199" i="1"/>
  <c r="V1404" i="1" l="1"/>
  <c r="X1404" i="1" s="1"/>
  <c r="R1405" i="1"/>
  <c r="BC200" i="1"/>
  <c r="BD200" i="1"/>
  <c r="BF200" i="1"/>
  <c r="BB200" i="1"/>
  <c r="AX115" i="1"/>
  <c r="AW116" i="1" s="1"/>
  <c r="BG115" i="1"/>
  <c r="C201" i="1"/>
  <c r="AL201" i="1"/>
  <c r="AK202" i="1" s="1"/>
  <c r="AG201" i="1"/>
  <c r="AF202" i="1" s="1"/>
  <c r="B201" i="1"/>
  <c r="G115" i="1"/>
  <c r="BK115" i="1"/>
  <c r="V204" i="1"/>
  <c r="X204" i="1" s="1"/>
  <c r="R205" i="1"/>
  <c r="BH115" i="1"/>
  <c r="AR116" i="1" s="1"/>
  <c r="BA200" i="1"/>
  <c r="BJ115" i="1"/>
  <c r="BE200" i="1"/>
  <c r="BL115" i="1"/>
  <c r="V1405" i="1" l="1"/>
  <c r="X1405" i="1" s="1"/>
  <c r="R1406" i="1"/>
  <c r="AN116" i="1"/>
  <c r="BA201" i="1"/>
  <c r="D116" i="1"/>
  <c r="AO116" i="1"/>
  <c r="BI116" i="1" s="1"/>
  <c r="AY116" i="1"/>
  <c r="E116" i="1"/>
  <c r="AS116" i="1"/>
  <c r="BJ116" i="1" s="1"/>
  <c r="BE201" i="1"/>
  <c r="BF201" i="1"/>
  <c r="B202" i="1"/>
  <c r="AG202" i="1"/>
  <c r="AF203" i="1" s="1"/>
  <c r="BB202" i="1"/>
  <c r="BD201" i="1"/>
  <c r="BC201" i="1"/>
  <c r="C202" i="1"/>
  <c r="AL202" i="1"/>
  <c r="AK203" i="1" s="1"/>
  <c r="V205" i="1"/>
  <c r="X205" i="1" s="1"/>
  <c r="R206" i="1"/>
  <c r="BB201" i="1"/>
  <c r="V1406" i="1" l="1"/>
  <c r="X1406" i="1" s="1"/>
  <c r="R1407" i="1"/>
  <c r="BK116" i="1"/>
  <c r="BC202" i="1"/>
  <c r="BF202" i="1"/>
  <c r="BE202" i="1"/>
  <c r="G116" i="1"/>
  <c r="BD203" i="1"/>
  <c r="BE203" i="1"/>
  <c r="BF203" i="1"/>
  <c r="C203" i="1"/>
  <c r="AL203" i="1"/>
  <c r="AK204" i="1" s="1"/>
  <c r="BH116" i="1"/>
  <c r="AR117" i="1" s="1"/>
  <c r="V206" i="1"/>
  <c r="X206" i="1" s="1"/>
  <c r="R207" i="1"/>
  <c r="AG203" i="1"/>
  <c r="AF204" i="1" s="1"/>
  <c r="B203" i="1"/>
  <c r="BD202" i="1"/>
  <c r="BA202" i="1"/>
  <c r="BL116" i="1"/>
  <c r="AX116" i="1" s="1"/>
  <c r="AW117" i="1" s="1"/>
  <c r="BG116" i="1"/>
  <c r="AN117" i="1" s="1"/>
  <c r="V1407" i="1" l="1"/>
  <c r="X1407" i="1" s="1"/>
  <c r="R1408" i="1"/>
  <c r="AO117" i="1"/>
  <c r="BH117" i="1" s="1"/>
  <c r="D117" i="1"/>
  <c r="AY117" i="1"/>
  <c r="E117" i="1"/>
  <c r="AS117" i="1"/>
  <c r="BK117" i="1" s="1"/>
  <c r="BB203" i="1"/>
  <c r="V207" i="1"/>
  <c r="X207" i="1" s="1"/>
  <c r="R208" i="1"/>
  <c r="AG204" i="1"/>
  <c r="AF205" i="1" s="1"/>
  <c r="B204" i="1"/>
  <c r="BC203" i="1"/>
  <c r="BA203" i="1"/>
  <c r="C204" i="1"/>
  <c r="AL204" i="1"/>
  <c r="AK205" i="1" s="1"/>
  <c r="V1408" i="1" l="1"/>
  <c r="X1408" i="1" s="1"/>
  <c r="R1409" i="1"/>
  <c r="BG117" i="1"/>
  <c r="BJ117" i="1"/>
  <c r="AN118" i="1" s="1"/>
  <c r="BI117" i="1"/>
  <c r="BL117" i="1"/>
  <c r="BB204" i="1"/>
  <c r="BC204" i="1"/>
  <c r="BE204" i="1"/>
  <c r="V208" i="1"/>
  <c r="X208" i="1" s="1"/>
  <c r="R209" i="1"/>
  <c r="BF204" i="1"/>
  <c r="BD204" i="1"/>
  <c r="B205" i="1"/>
  <c r="AG205" i="1"/>
  <c r="AF206" i="1" s="1"/>
  <c r="AL205" i="1"/>
  <c r="AK206" i="1" s="1"/>
  <c r="C205" i="1"/>
  <c r="G117" i="1"/>
  <c r="BA204" i="1"/>
  <c r="AR118" i="1"/>
  <c r="V1409" i="1" l="1"/>
  <c r="X1409" i="1" s="1"/>
  <c r="R1410" i="1"/>
  <c r="AX117" i="1"/>
  <c r="AW118" i="1" s="1"/>
  <c r="BD205" i="1"/>
  <c r="B206" i="1"/>
  <c r="AG206" i="1"/>
  <c r="AF207" i="1" s="1"/>
  <c r="D118" i="1"/>
  <c r="AO118" i="1"/>
  <c r="BI118" i="1" s="1"/>
  <c r="AX118" i="1" s="1"/>
  <c r="AW119" i="1" s="1"/>
  <c r="AY118" i="1"/>
  <c r="BE205" i="1"/>
  <c r="E118" i="1"/>
  <c r="AS118" i="1"/>
  <c r="BL118" i="1" s="1"/>
  <c r="BB205" i="1"/>
  <c r="BA205" i="1"/>
  <c r="R210" i="1"/>
  <c r="V209" i="1"/>
  <c r="X209" i="1" s="1"/>
  <c r="C206" i="1"/>
  <c r="AL206" i="1"/>
  <c r="AK207" i="1" s="1"/>
  <c r="BF205" i="1"/>
  <c r="BC205" i="1"/>
  <c r="V1410" i="1" l="1"/>
  <c r="X1410" i="1" s="1"/>
  <c r="R1411" i="1"/>
  <c r="BJ118" i="1"/>
  <c r="BD206" i="1"/>
  <c r="BK118" i="1"/>
  <c r="BA206" i="1"/>
  <c r="BF206" i="1"/>
  <c r="V210" i="1"/>
  <c r="X210" i="1" s="1"/>
  <c r="R211" i="1"/>
  <c r="AG207" i="1"/>
  <c r="AF208" i="1" s="1"/>
  <c r="B207" i="1"/>
  <c r="AL207" i="1"/>
  <c r="AK208" i="1" s="1"/>
  <c r="C207" i="1"/>
  <c r="BF207" i="1"/>
  <c r="BE207" i="1"/>
  <c r="BD207" i="1"/>
  <c r="G118" i="1"/>
  <c r="BH118" i="1"/>
  <c r="AR119" i="1" s="1"/>
  <c r="BC206" i="1"/>
  <c r="BE206" i="1"/>
  <c r="BG118" i="1"/>
  <c r="AN119" i="1" s="1"/>
  <c r="BB206" i="1"/>
  <c r="V1411" i="1" l="1"/>
  <c r="X1411" i="1" s="1"/>
  <c r="R1412" i="1"/>
  <c r="BB207" i="1"/>
  <c r="AO119" i="1"/>
  <c r="D119" i="1"/>
  <c r="AY119" i="1"/>
  <c r="AS119" i="1"/>
  <c r="BL119" i="1" s="1"/>
  <c r="E119" i="1"/>
  <c r="BC207" i="1"/>
  <c r="BA207" i="1"/>
  <c r="B208" i="1"/>
  <c r="AG208" i="1"/>
  <c r="AF209" i="1" s="1"/>
  <c r="V211" i="1"/>
  <c r="X211" i="1" s="1"/>
  <c r="R212" i="1"/>
  <c r="AL208" i="1"/>
  <c r="AK209" i="1" s="1"/>
  <c r="C208" i="1"/>
  <c r="V1412" i="1" l="1"/>
  <c r="X1412" i="1" s="1"/>
  <c r="R1413" i="1"/>
  <c r="BJ119" i="1"/>
  <c r="BB208" i="1"/>
  <c r="G119" i="1"/>
  <c r="BC208" i="1"/>
  <c r="BE208" i="1"/>
  <c r="V212" i="1"/>
  <c r="X212" i="1" s="1"/>
  <c r="R213" i="1"/>
  <c r="AG209" i="1"/>
  <c r="AF210" i="1" s="1"/>
  <c r="B209" i="1"/>
  <c r="BH119" i="1"/>
  <c r="BD208" i="1"/>
  <c r="BA208" i="1"/>
  <c r="BG119" i="1"/>
  <c r="AN120" i="1" s="1"/>
  <c r="AL209" i="1"/>
  <c r="AK210" i="1" s="1"/>
  <c r="C209" i="1"/>
  <c r="BF208" i="1"/>
  <c r="BK119" i="1"/>
  <c r="BI119" i="1"/>
  <c r="AX119" i="1" s="1"/>
  <c r="AW120" i="1" s="1"/>
  <c r="V1413" i="1" l="1"/>
  <c r="X1413" i="1" s="1"/>
  <c r="R1414" i="1"/>
  <c r="AR120" i="1"/>
  <c r="BA209" i="1"/>
  <c r="BD209" i="1"/>
  <c r="BC209" i="1"/>
  <c r="AS120" i="1"/>
  <c r="E120" i="1"/>
  <c r="AO120" i="1"/>
  <c r="BH120" i="1" s="1"/>
  <c r="D120" i="1"/>
  <c r="AY120" i="1"/>
  <c r="AG210" i="1"/>
  <c r="AF211" i="1" s="1"/>
  <c r="B210" i="1"/>
  <c r="BE209" i="1"/>
  <c r="V213" i="1"/>
  <c r="X213" i="1" s="1"/>
  <c r="R214" i="1"/>
  <c r="BD210" i="1"/>
  <c r="BE210" i="1"/>
  <c r="C210" i="1"/>
  <c r="AL210" i="1"/>
  <c r="AK211" i="1" s="1"/>
  <c r="BF209" i="1"/>
  <c r="BB209" i="1"/>
  <c r="V1414" i="1" l="1"/>
  <c r="X1414" i="1" s="1"/>
  <c r="R1415" i="1"/>
  <c r="BC210" i="1"/>
  <c r="BI120" i="1"/>
  <c r="R215" i="1"/>
  <c r="V214" i="1"/>
  <c r="X214" i="1" s="1"/>
  <c r="BB210" i="1"/>
  <c r="B211" i="1"/>
  <c r="AG211" i="1"/>
  <c r="AF212" i="1" s="1"/>
  <c r="BF210" i="1"/>
  <c r="BJ120" i="1"/>
  <c r="AL211" i="1"/>
  <c r="AK212" i="1" s="1"/>
  <c r="C211" i="1"/>
  <c r="BD211" i="1"/>
  <c r="BG120" i="1"/>
  <c r="AN121" i="1" s="1"/>
  <c r="BL120" i="1"/>
  <c r="BA210" i="1"/>
  <c r="G120" i="1"/>
  <c r="BK120" i="1"/>
  <c r="AR121" i="1" s="1"/>
  <c r="R1416" i="1" l="1"/>
  <c r="V1415" i="1"/>
  <c r="X1415" i="1" s="1"/>
  <c r="BA211" i="1"/>
  <c r="BF211" i="1"/>
  <c r="E121" i="1"/>
  <c r="AS121" i="1"/>
  <c r="BL121" i="1" s="1"/>
  <c r="AO121" i="1"/>
  <c r="BG121" i="1" s="1"/>
  <c r="D121" i="1"/>
  <c r="G121" i="1" s="1"/>
  <c r="AY121" i="1"/>
  <c r="V215" i="1"/>
  <c r="X215" i="1" s="1"/>
  <c r="R216" i="1"/>
  <c r="C212" i="1"/>
  <c r="AL212" i="1"/>
  <c r="AK213" i="1" s="1"/>
  <c r="BB211" i="1"/>
  <c r="AX120" i="1"/>
  <c r="AW121" i="1" s="1"/>
  <c r="B212" i="1"/>
  <c r="AG212" i="1"/>
  <c r="AF213" i="1" s="1"/>
  <c r="BC211" i="1"/>
  <c r="BE211" i="1"/>
  <c r="V1416" i="1" l="1"/>
  <c r="X1416" i="1" s="1"/>
  <c r="R1417" i="1"/>
  <c r="BD212" i="1"/>
  <c r="AG213" i="1"/>
  <c r="AF214" i="1" s="1"/>
  <c r="B213" i="1"/>
  <c r="BC213" i="1"/>
  <c r="BA212" i="1"/>
  <c r="BF212" i="1"/>
  <c r="BH121" i="1"/>
  <c r="AR122" i="1" s="1"/>
  <c r="V216" i="1"/>
  <c r="X216" i="1" s="1"/>
  <c r="R217" i="1"/>
  <c r="BK121" i="1"/>
  <c r="BC212" i="1"/>
  <c r="C213" i="1"/>
  <c r="AL213" i="1"/>
  <c r="AK214" i="1" s="1"/>
  <c r="BB212" i="1"/>
  <c r="BE212" i="1"/>
  <c r="BI121" i="1"/>
  <c r="AX121" i="1" s="1"/>
  <c r="AW122" i="1" s="1"/>
  <c r="BJ121" i="1"/>
  <c r="AN122" i="1" s="1"/>
  <c r="V1417" i="1" l="1"/>
  <c r="X1417" i="1" s="1"/>
  <c r="R1418" i="1"/>
  <c r="BA213" i="1"/>
  <c r="BD213" i="1"/>
  <c r="BF213" i="1"/>
  <c r="BE213" i="1"/>
  <c r="AO122" i="1"/>
  <c r="D122" i="1"/>
  <c r="G122" i="1" s="1"/>
  <c r="AY122" i="1"/>
  <c r="AS122" i="1"/>
  <c r="BL122" i="1" s="1"/>
  <c r="E122" i="1"/>
  <c r="AL214" i="1"/>
  <c r="AK215" i="1" s="1"/>
  <c r="C214" i="1"/>
  <c r="V217" i="1"/>
  <c r="X217" i="1" s="1"/>
  <c r="R218" i="1"/>
  <c r="B214" i="1"/>
  <c r="AG214" i="1"/>
  <c r="AF215" i="1" s="1"/>
  <c r="BB213" i="1"/>
  <c r="V1418" i="1" l="1"/>
  <c r="X1418" i="1" s="1"/>
  <c r="R1419" i="1"/>
  <c r="BC214" i="1"/>
  <c r="BF214" i="1"/>
  <c r="BA214" i="1"/>
  <c r="C215" i="1"/>
  <c r="AL215" i="1"/>
  <c r="AK216" i="1" s="1"/>
  <c r="V218" i="1"/>
  <c r="X218" i="1" s="1"/>
  <c r="R219" i="1"/>
  <c r="BJ122" i="1"/>
  <c r="BH122" i="1"/>
  <c r="AG215" i="1"/>
  <c r="AF216" i="1" s="1"/>
  <c r="B215" i="1"/>
  <c r="BD214" i="1"/>
  <c r="BK122" i="1"/>
  <c r="BG122" i="1"/>
  <c r="BB214" i="1"/>
  <c r="BE214" i="1"/>
  <c r="BI122" i="1"/>
  <c r="AX122" i="1" s="1"/>
  <c r="AW123" i="1" s="1"/>
  <c r="V1419" i="1" l="1"/>
  <c r="X1419" i="1" s="1"/>
  <c r="R1420" i="1"/>
  <c r="AR123" i="1"/>
  <c r="AN123" i="1"/>
  <c r="D123" i="1" s="1"/>
  <c r="BA215" i="1"/>
  <c r="BF215" i="1"/>
  <c r="BB215" i="1"/>
  <c r="BE215" i="1"/>
  <c r="AS123" i="1"/>
  <c r="BL123" i="1" s="1"/>
  <c r="E123" i="1"/>
  <c r="AY123" i="1"/>
  <c r="AL216" i="1"/>
  <c r="AK217" i="1" s="1"/>
  <c r="C216" i="1"/>
  <c r="BC215" i="1"/>
  <c r="BD215" i="1"/>
  <c r="V219" i="1"/>
  <c r="X219" i="1" s="1"/>
  <c r="R220" i="1"/>
  <c r="AG216" i="1"/>
  <c r="AF217" i="1" s="1"/>
  <c r="B216" i="1"/>
  <c r="V1420" i="1" l="1"/>
  <c r="X1420" i="1" s="1"/>
  <c r="R1421" i="1"/>
  <c r="AO123" i="1"/>
  <c r="BI123" i="1" s="1"/>
  <c r="AX123" i="1" s="1"/>
  <c r="AW124" i="1" s="1"/>
  <c r="BD216" i="1"/>
  <c r="BH123" i="1"/>
  <c r="BC216" i="1"/>
  <c r="BB216" i="1"/>
  <c r="BG123" i="1"/>
  <c r="G123" i="1"/>
  <c r="BF216" i="1"/>
  <c r="V220" i="1"/>
  <c r="X220" i="1" s="1"/>
  <c r="R221" i="1"/>
  <c r="C217" i="1"/>
  <c r="AL217" i="1"/>
  <c r="AK218" i="1" s="1"/>
  <c r="BA216" i="1"/>
  <c r="BE216" i="1"/>
  <c r="AG217" i="1"/>
  <c r="AF218" i="1" s="1"/>
  <c r="B217" i="1"/>
  <c r="BJ123" i="1"/>
  <c r="BK123" i="1"/>
  <c r="R1422" i="1" l="1"/>
  <c r="V1421" i="1"/>
  <c r="X1421" i="1" s="1"/>
  <c r="AR124" i="1"/>
  <c r="AN124" i="1"/>
  <c r="D124" i="1" s="1"/>
  <c r="E124" i="1"/>
  <c r="AS124" i="1"/>
  <c r="BK124" i="1" s="1"/>
  <c r="AG218" i="1"/>
  <c r="AF219" i="1" s="1"/>
  <c r="B218" i="1"/>
  <c r="BE217" i="1"/>
  <c r="BC217" i="1"/>
  <c r="BF217" i="1"/>
  <c r="BD217" i="1"/>
  <c r="BB217" i="1"/>
  <c r="R222" i="1"/>
  <c r="V221" i="1"/>
  <c r="X221" i="1" s="1"/>
  <c r="C218" i="1"/>
  <c r="AL218" i="1"/>
  <c r="AK219" i="1" s="1"/>
  <c r="BA217" i="1"/>
  <c r="V1422" i="1" l="1"/>
  <c r="X1422" i="1" s="1"/>
  <c r="R1423" i="1"/>
  <c r="AY124" i="1"/>
  <c r="AO124" i="1"/>
  <c r="BG124" i="1" s="1"/>
  <c r="BL124" i="1"/>
  <c r="BB218" i="1"/>
  <c r="R223" i="1"/>
  <c r="V222" i="1"/>
  <c r="X222" i="1" s="1"/>
  <c r="BA218" i="1"/>
  <c r="AL219" i="1"/>
  <c r="AK220" i="1" s="1"/>
  <c r="C219" i="1"/>
  <c r="BF218" i="1"/>
  <c r="B219" i="1"/>
  <c r="AG219" i="1"/>
  <c r="AF220" i="1" s="1"/>
  <c r="BA219" i="1"/>
  <c r="BI124" i="1"/>
  <c r="AX124" i="1" s="1"/>
  <c r="AW125" i="1" s="1"/>
  <c r="BE218" i="1"/>
  <c r="AR125" i="1"/>
  <c r="G124" i="1"/>
  <c r="BD218" i="1"/>
  <c r="BC218" i="1"/>
  <c r="BJ124" i="1"/>
  <c r="AN125" i="1" s="1"/>
  <c r="BH124" i="1"/>
  <c r="V1423" i="1" l="1"/>
  <c r="X1423" i="1" s="1"/>
  <c r="R1424" i="1"/>
  <c r="D125" i="1"/>
  <c r="AO125" i="1"/>
  <c r="BI125" i="1" s="1"/>
  <c r="AY125" i="1"/>
  <c r="V223" i="1"/>
  <c r="X223" i="1" s="1"/>
  <c r="R224" i="1"/>
  <c r="BB219" i="1"/>
  <c r="BD219" i="1"/>
  <c r="AS125" i="1"/>
  <c r="BK125" i="1" s="1"/>
  <c r="E125" i="1"/>
  <c r="B220" i="1"/>
  <c r="AG220" i="1"/>
  <c r="AF221" i="1" s="1"/>
  <c r="BF219" i="1"/>
  <c r="BC219" i="1"/>
  <c r="BE219" i="1"/>
  <c r="C220" i="1"/>
  <c r="AL220" i="1"/>
  <c r="AK221" i="1" s="1"/>
  <c r="V1424" i="1" l="1"/>
  <c r="X1424" i="1" s="1"/>
  <c r="R1425" i="1"/>
  <c r="BE220" i="1"/>
  <c r="G125" i="1"/>
  <c r="BJ125" i="1"/>
  <c r="R225" i="1"/>
  <c r="V224" i="1"/>
  <c r="X224" i="1" s="1"/>
  <c r="C221" i="1"/>
  <c r="AL221" i="1"/>
  <c r="AK222" i="1" s="1"/>
  <c r="BC220" i="1"/>
  <c r="BL125" i="1"/>
  <c r="AX125" i="1" s="1"/>
  <c r="AW126" i="1" s="1"/>
  <c r="BG125" i="1"/>
  <c r="BD220" i="1"/>
  <c r="BB220" i="1"/>
  <c r="AG221" i="1"/>
  <c r="AF222" i="1" s="1"/>
  <c r="B221" i="1"/>
  <c r="AN126" i="1"/>
  <c r="BF220" i="1"/>
  <c r="BA220" i="1"/>
  <c r="BH125" i="1"/>
  <c r="AR126" i="1" s="1"/>
  <c r="V1425" i="1" l="1"/>
  <c r="X1425" i="1" s="1"/>
  <c r="R1426" i="1"/>
  <c r="BC221" i="1"/>
  <c r="BB221" i="1"/>
  <c r="BA221" i="1"/>
  <c r="BE221" i="1"/>
  <c r="D126" i="1"/>
  <c r="AO126" i="1"/>
  <c r="BI126" i="1" s="1"/>
  <c r="AY126" i="1"/>
  <c r="AL222" i="1"/>
  <c r="AK223" i="1" s="1"/>
  <c r="C222" i="1"/>
  <c r="B222" i="1"/>
  <c r="AG222" i="1"/>
  <c r="AF223" i="1" s="1"/>
  <c r="R226" i="1"/>
  <c r="V225" i="1"/>
  <c r="X225" i="1" s="1"/>
  <c r="E126" i="1"/>
  <c r="AS126" i="1"/>
  <c r="BJ126" i="1" s="1"/>
  <c r="BF221" i="1"/>
  <c r="BD221" i="1"/>
  <c r="V1426" i="1" l="1"/>
  <c r="X1426" i="1" s="1"/>
  <c r="R1427" i="1"/>
  <c r="BD222" i="1"/>
  <c r="BF222" i="1"/>
  <c r="AG223" i="1"/>
  <c r="AF224" i="1" s="1"/>
  <c r="B223" i="1"/>
  <c r="BK126" i="1"/>
  <c r="BC222" i="1"/>
  <c r="C223" i="1"/>
  <c r="AL223" i="1"/>
  <c r="AK224" i="1" s="1"/>
  <c r="BA222" i="1"/>
  <c r="V226" i="1"/>
  <c r="X226" i="1" s="1"/>
  <c r="R227" i="1"/>
  <c r="G126" i="1"/>
  <c r="BH126" i="1"/>
  <c r="AR127" i="1" s="1"/>
  <c r="BL126" i="1"/>
  <c r="AX126" i="1" s="1"/>
  <c r="AW127" i="1" s="1"/>
  <c r="BB222" i="1"/>
  <c r="BE222" i="1"/>
  <c r="BG126" i="1"/>
  <c r="AN127" i="1" s="1"/>
  <c r="V1427" i="1" l="1"/>
  <c r="X1427" i="1" s="1"/>
  <c r="R1428" i="1"/>
  <c r="BE223" i="1"/>
  <c r="BC223" i="1"/>
  <c r="AO127" i="1"/>
  <c r="BG127" i="1" s="1"/>
  <c r="D127" i="1"/>
  <c r="G127" i="1" s="1"/>
  <c r="BH127" i="1"/>
  <c r="AY127" i="1"/>
  <c r="AL224" i="1"/>
  <c r="AK225" i="1" s="1"/>
  <c r="C224" i="1"/>
  <c r="E127" i="1"/>
  <c r="AS127" i="1"/>
  <c r="BK127" i="1" s="1"/>
  <c r="V227" i="1"/>
  <c r="X227" i="1" s="1"/>
  <c r="R228" i="1"/>
  <c r="BD223" i="1"/>
  <c r="BB224" i="1"/>
  <c r="B224" i="1"/>
  <c r="AG224" i="1"/>
  <c r="AF225" i="1" s="1"/>
  <c r="BB223" i="1"/>
  <c r="BF223" i="1"/>
  <c r="BA223" i="1"/>
  <c r="V1428" i="1" l="1"/>
  <c r="X1428" i="1" s="1"/>
  <c r="R1429" i="1"/>
  <c r="BI127" i="1"/>
  <c r="AL225" i="1"/>
  <c r="AK226" i="1" s="1"/>
  <c r="C225" i="1"/>
  <c r="BE224" i="1"/>
  <c r="BC224" i="1"/>
  <c r="AR128" i="1"/>
  <c r="BJ127" i="1"/>
  <c r="V228" i="1"/>
  <c r="X228" i="1" s="1"/>
  <c r="R229" i="1"/>
  <c r="AG225" i="1"/>
  <c r="AF226" i="1" s="1"/>
  <c r="B225" i="1"/>
  <c r="BD224" i="1"/>
  <c r="BA224" i="1"/>
  <c r="BL127" i="1"/>
  <c r="AX127" i="1" s="1"/>
  <c r="AW128" i="1" s="1"/>
  <c r="BF224" i="1"/>
  <c r="AN128" i="1"/>
  <c r="R1430" i="1" l="1"/>
  <c r="V1429" i="1"/>
  <c r="X1429" i="1" s="1"/>
  <c r="BE225" i="1"/>
  <c r="BC225" i="1"/>
  <c r="AO128" i="1"/>
  <c r="BH128" i="1" s="1"/>
  <c r="D128" i="1"/>
  <c r="AY128" i="1"/>
  <c r="AG226" i="1"/>
  <c r="AF227" i="1" s="1"/>
  <c r="B226" i="1"/>
  <c r="V229" i="1"/>
  <c r="X229" i="1" s="1"/>
  <c r="R230" i="1"/>
  <c r="BF225" i="1"/>
  <c r="BB225" i="1"/>
  <c r="BD225" i="1"/>
  <c r="C226" i="1"/>
  <c r="AL226" i="1"/>
  <c r="AK227" i="1" s="1"/>
  <c r="BA225" i="1"/>
  <c r="E128" i="1"/>
  <c r="AS128" i="1"/>
  <c r="V1430" i="1" l="1"/>
  <c r="X1430" i="1" s="1"/>
  <c r="R1431" i="1"/>
  <c r="G128" i="1"/>
  <c r="BB226" i="1"/>
  <c r="BF226" i="1"/>
  <c r="BA226" i="1"/>
  <c r="BC226" i="1"/>
  <c r="AL227" i="1"/>
  <c r="AK228" i="1" s="1"/>
  <c r="C227" i="1"/>
  <c r="AN129" i="1"/>
  <c r="V230" i="1"/>
  <c r="X230" i="1" s="1"/>
  <c r="R231" i="1"/>
  <c r="BJ128" i="1"/>
  <c r="BD226" i="1"/>
  <c r="BI128" i="1"/>
  <c r="BL128" i="1"/>
  <c r="BG128" i="1"/>
  <c r="BK128" i="1"/>
  <c r="AR129" i="1" s="1"/>
  <c r="BE226" i="1"/>
  <c r="B227" i="1"/>
  <c r="AG227" i="1"/>
  <c r="AF228" i="1" s="1"/>
  <c r="V1431" i="1" l="1"/>
  <c r="X1431" i="1" s="1"/>
  <c r="R1432" i="1"/>
  <c r="BE227" i="1"/>
  <c r="AS129" i="1"/>
  <c r="BJ129" i="1" s="1"/>
  <c r="E129" i="1"/>
  <c r="BL129" i="1"/>
  <c r="B228" i="1"/>
  <c r="AG228" i="1"/>
  <c r="AF229" i="1" s="1"/>
  <c r="V231" i="1"/>
  <c r="X231" i="1" s="1"/>
  <c r="R232" i="1"/>
  <c r="BB227" i="1"/>
  <c r="BA227" i="1"/>
  <c r="D129" i="1"/>
  <c r="G129" i="1" s="1"/>
  <c r="AO129" i="1"/>
  <c r="BI129" i="1" s="1"/>
  <c r="AX129" i="1" s="1"/>
  <c r="AY129" i="1"/>
  <c r="BD227" i="1"/>
  <c r="AX128" i="1"/>
  <c r="AW129" i="1" s="1"/>
  <c r="BC227" i="1"/>
  <c r="C228" i="1"/>
  <c r="AL228" i="1"/>
  <c r="AK229" i="1" s="1"/>
  <c r="BF227" i="1"/>
  <c r="V1432" i="1" l="1"/>
  <c r="X1432" i="1" s="1"/>
  <c r="R1433" i="1"/>
  <c r="BK129" i="1"/>
  <c r="BG129" i="1"/>
  <c r="AW130" i="1"/>
  <c r="B229" i="1"/>
  <c r="AG229" i="1"/>
  <c r="AF230" i="1" s="1"/>
  <c r="BA228" i="1"/>
  <c r="C229" i="1"/>
  <c r="AL229" i="1"/>
  <c r="AK230" i="1" s="1"/>
  <c r="BE228" i="1"/>
  <c r="V232" i="1"/>
  <c r="X232" i="1" s="1"/>
  <c r="R233" i="1"/>
  <c r="BD228" i="1"/>
  <c r="AN130" i="1"/>
  <c r="BC228" i="1"/>
  <c r="BF228" i="1"/>
  <c r="BH129" i="1"/>
  <c r="AR130" i="1" s="1"/>
  <c r="BB228" i="1"/>
  <c r="V1433" i="1" l="1"/>
  <c r="X1433" i="1" s="1"/>
  <c r="R1434" i="1"/>
  <c r="BD229" i="1"/>
  <c r="R234" i="1"/>
  <c r="V233" i="1"/>
  <c r="X233" i="1" s="1"/>
  <c r="B230" i="1"/>
  <c r="AG230" i="1"/>
  <c r="AF231" i="1" s="1"/>
  <c r="BF229" i="1"/>
  <c r="BC229" i="1"/>
  <c r="D130" i="1"/>
  <c r="AO130" i="1"/>
  <c r="BH130" i="1" s="1"/>
  <c r="AY130" i="1"/>
  <c r="BE229" i="1"/>
  <c r="BA229" i="1"/>
  <c r="E130" i="1"/>
  <c r="AS130" i="1"/>
  <c r="BK130" i="1" s="1"/>
  <c r="AL230" i="1"/>
  <c r="AK231" i="1" s="1"/>
  <c r="C230" i="1"/>
  <c r="BB229" i="1"/>
  <c r="V1434" i="1" l="1"/>
  <c r="X1434" i="1" s="1"/>
  <c r="R1435" i="1"/>
  <c r="BL130" i="1"/>
  <c r="BG130" i="1"/>
  <c r="BJ130" i="1"/>
  <c r="BI130" i="1"/>
  <c r="AX130" i="1"/>
  <c r="AW131" i="1" s="1"/>
  <c r="AG231" i="1"/>
  <c r="AF232" i="1" s="1"/>
  <c r="B231" i="1"/>
  <c r="BE230" i="1"/>
  <c r="BB230" i="1"/>
  <c r="G130" i="1"/>
  <c r="BD230" i="1"/>
  <c r="BC230" i="1"/>
  <c r="BF230" i="1"/>
  <c r="BA230" i="1"/>
  <c r="R235" i="1"/>
  <c r="V234" i="1"/>
  <c r="X234" i="1" s="1"/>
  <c r="C231" i="1"/>
  <c r="AL231" i="1"/>
  <c r="AK232" i="1" s="1"/>
  <c r="AR131" i="1"/>
  <c r="AN131" i="1"/>
  <c r="V1435" i="1" l="1"/>
  <c r="X1435" i="1" s="1"/>
  <c r="R1436" i="1"/>
  <c r="BB231" i="1"/>
  <c r="BF231" i="1"/>
  <c r="BC231" i="1"/>
  <c r="V235" i="1"/>
  <c r="X235" i="1" s="1"/>
  <c r="R236" i="1"/>
  <c r="AL232" i="1"/>
  <c r="AK233" i="1" s="1"/>
  <c r="C232" i="1"/>
  <c r="AO131" i="1"/>
  <c r="BI131" i="1" s="1"/>
  <c r="D131" i="1"/>
  <c r="AY131" i="1"/>
  <c r="E131" i="1"/>
  <c r="AS131" i="1"/>
  <c r="BJ131" i="1" s="1"/>
  <c r="AG232" i="1"/>
  <c r="AF233" i="1" s="1"/>
  <c r="B232" i="1"/>
  <c r="BE231" i="1"/>
  <c r="BD231" i="1"/>
  <c r="BA231" i="1"/>
  <c r="V1436" i="1" l="1"/>
  <c r="X1436" i="1" s="1"/>
  <c r="R1437" i="1"/>
  <c r="BK131" i="1"/>
  <c r="BH131" i="1"/>
  <c r="BG131" i="1"/>
  <c r="AN132" i="1" s="1"/>
  <c r="BE232" i="1"/>
  <c r="BL131" i="1"/>
  <c r="AX131" i="1" s="1"/>
  <c r="AW132" i="1" s="1"/>
  <c r="BF232" i="1"/>
  <c r="BD232" i="1"/>
  <c r="BC232" i="1"/>
  <c r="BB232" i="1"/>
  <c r="G131" i="1"/>
  <c r="C233" i="1"/>
  <c r="AL233" i="1"/>
  <c r="AK234" i="1" s="1"/>
  <c r="AG233" i="1"/>
  <c r="AF234" i="1" s="1"/>
  <c r="B233" i="1"/>
  <c r="BA233" i="1"/>
  <c r="BA232" i="1"/>
  <c r="V236" i="1"/>
  <c r="X236" i="1" s="1"/>
  <c r="R237" i="1"/>
  <c r="R1438" i="1" l="1"/>
  <c r="V1437" i="1"/>
  <c r="X1437" i="1" s="1"/>
  <c r="AR132" i="1"/>
  <c r="C234" i="1"/>
  <c r="AL234" i="1"/>
  <c r="AK235" i="1" s="1"/>
  <c r="BE233" i="1"/>
  <c r="BB233" i="1"/>
  <c r="R238" i="1"/>
  <c r="V237" i="1"/>
  <c r="X237" i="1" s="1"/>
  <c r="BD233" i="1"/>
  <c r="BF233" i="1"/>
  <c r="AO132" i="1"/>
  <c r="BH132" i="1" s="1"/>
  <c r="D132" i="1"/>
  <c r="AY132" i="1"/>
  <c r="AG234" i="1"/>
  <c r="AF235" i="1" s="1"/>
  <c r="B234" i="1"/>
  <c r="AS132" i="1"/>
  <c r="BK132" i="1" s="1"/>
  <c r="E132" i="1"/>
  <c r="BC233" i="1"/>
  <c r="V1438" i="1" l="1"/>
  <c r="X1438" i="1" s="1"/>
  <c r="R1439" i="1"/>
  <c r="BG132" i="1"/>
  <c r="BA234" i="1"/>
  <c r="BL132" i="1"/>
  <c r="BB234" i="1"/>
  <c r="BC234" i="1"/>
  <c r="BD234" i="1"/>
  <c r="G132" i="1"/>
  <c r="R239" i="1"/>
  <c r="V238" i="1"/>
  <c r="X238" i="1" s="1"/>
  <c r="AL235" i="1"/>
  <c r="AK236" i="1" s="1"/>
  <c r="C235" i="1"/>
  <c r="AR133" i="1"/>
  <c r="B235" i="1"/>
  <c r="AG235" i="1"/>
  <c r="AF236" i="1" s="1"/>
  <c r="BF234" i="1"/>
  <c r="BJ132" i="1"/>
  <c r="AN133" i="1" s="1"/>
  <c r="BI132" i="1"/>
  <c r="AX132" i="1" s="1"/>
  <c r="AW133" i="1" s="1"/>
  <c r="BE234" i="1"/>
  <c r="V1439" i="1" l="1"/>
  <c r="X1439" i="1" s="1"/>
  <c r="R1440" i="1"/>
  <c r="BA235" i="1"/>
  <c r="AO133" i="1"/>
  <c r="BI133" i="1" s="1"/>
  <c r="D133" i="1"/>
  <c r="BG133" i="1"/>
  <c r="AY133" i="1"/>
  <c r="BF236" i="1"/>
  <c r="C236" i="1"/>
  <c r="AL236" i="1"/>
  <c r="AK237" i="1" s="1"/>
  <c r="B236" i="1"/>
  <c r="AG236" i="1"/>
  <c r="AF237" i="1" s="1"/>
  <c r="BF235" i="1"/>
  <c r="BC235" i="1"/>
  <c r="BE235" i="1"/>
  <c r="V239" i="1"/>
  <c r="X239" i="1" s="1"/>
  <c r="R240" i="1"/>
  <c r="E133" i="1"/>
  <c r="AS133" i="1"/>
  <c r="BK133" i="1" s="1"/>
  <c r="BB235" i="1"/>
  <c r="BD235" i="1"/>
  <c r="V1440" i="1" l="1"/>
  <c r="X1440" i="1" s="1"/>
  <c r="R1441" i="1"/>
  <c r="BH133" i="1"/>
  <c r="BJ133" i="1"/>
  <c r="AN134" i="1" s="1"/>
  <c r="BL133" i="1"/>
  <c r="AX133" i="1" s="1"/>
  <c r="AW134" i="1" s="1"/>
  <c r="BE236" i="1"/>
  <c r="BD236" i="1"/>
  <c r="BC236" i="1"/>
  <c r="BB236" i="1"/>
  <c r="AG237" i="1"/>
  <c r="AF238" i="1" s="1"/>
  <c r="B237" i="1"/>
  <c r="BA236" i="1"/>
  <c r="G133" i="1"/>
  <c r="V240" i="1"/>
  <c r="X240" i="1" s="1"/>
  <c r="R241" i="1"/>
  <c r="AR134" i="1"/>
  <c r="C237" i="1"/>
  <c r="AL237" i="1"/>
  <c r="AK238" i="1" s="1"/>
  <c r="R1442" i="1" l="1"/>
  <c r="V1441" i="1"/>
  <c r="X1441" i="1" s="1"/>
  <c r="BF237" i="1"/>
  <c r="BE237" i="1"/>
  <c r="BA237" i="1"/>
  <c r="AS134" i="1"/>
  <c r="BL134" i="1" s="1"/>
  <c r="E134" i="1"/>
  <c r="BC237" i="1"/>
  <c r="V241" i="1"/>
  <c r="X241" i="1" s="1"/>
  <c r="R242" i="1"/>
  <c r="BB237" i="1"/>
  <c r="BD237" i="1"/>
  <c r="AO134" i="1"/>
  <c r="BI134" i="1" s="1"/>
  <c r="D134" i="1"/>
  <c r="AY134" i="1"/>
  <c r="B238" i="1"/>
  <c r="AG238" i="1"/>
  <c r="AF239" i="1" s="1"/>
  <c r="AL238" i="1"/>
  <c r="AK239" i="1" s="1"/>
  <c r="C238" i="1"/>
  <c r="V1442" i="1" l="1"/>
  <c r="X1442" i="1" s="1"/>
  <c r="R1443" i="1"/>
  <c r="G134" i="1"/>
  <c r="BK134" i="1"/>
  <c r="BJ134" i="1"/>
  <c r="AX134" i="1"/>
  <c r="AW135" i="1" s="1"/>
  <c r="BH134" i="1"/>
  <c r="AR135" i="1" s="1"/>
  <c r="BF238" i="1"/>
  <c r="C239" i="1"/>
  <c r="AL239" i="1"/>
  <c r="AK240" i="1" s="1"/>
  <c r="BB238" i="1"/>
  <c r="BC238" i="1"/>
  <c r="BG134" i="1"/>
  <c r="AN135" i="1" s="1"/>
  <c r="V242" i="1"/>
  <c r="X242" i="1" s="1"/>
  <c r="R243" i="1"/>
  <c r="AG239" i="1"/>
  <c r="AF240" i="1" s="1"/>
  <c r="B239" i="1"/>
  <c r="BE238" i="1"/>
  <c r="BA238" i="1"/>
  <c r="BD238" i="1"/>
  <c r="V1443" i="1" l="1"/>
  <c r="X1443" i="1" s="1"/>
  <c r="R1444" i="1"/>
  <c r="BE239" i="1"/>
  <c r="BA239" i="1"/>
  <c r="BC239" i="1"/>
  <c r="AS135" i="1"/>
  <c r="E135" i="1"/>
  <c r="B240" i="1"/>
  <c r="AG240" i="1"/>
  <c r="AF241" i="1" s="1"/>
  <c r="BB239" i="1"/>
  <c r="D135" i="1"/>
  <c r="AO135" i="1"/>
  <c r="BH135" i="1" s="1"/>
  <c r="AY135" i="1"/>
  <c r="AL240" i="1"/>
  <c r="AK241" i="1" s="1"/>
  <c r="C240" i="1"/>
  <c r="BF239" i="1"/>
  <c r="V243" i="1"/>
  <c r="X243" i="1" s="1"/>
  <c r="R244" i="1"/>
  <c r="BD239" i="1"/>
  <c r="V1444" i="1" l="1"/>
  <c r="X1444" i="1" s="1"/>
  <c r="R1445" i="1"/>
  <c r="BG135" i="1"/>
  <c r="BB240" i="1"/>
  <c r="BD240" i="1"/>
  <c r="BI135" i="1"/>
  <c r="BE240" i="1"/>
  <c r="BF240" i="1"/>
  <c r="G135" i="1"/>
  <c r="BC240" i="1"/>
  <c r="BJ135" i="1"/>
  <c r="AN136" i="1" s="1"/>
  <c r="AL241" i="1"/>
  <c r="AK242" i="1" s="1"/>
  <c r="C241" i="1"/>
  <c r="V244" i="1"/>
  <c r="X244" i="1" s="1"/>
  <c r="R245" i="1"/>
  <c r="AG241" i="1"/>
  <c r="AF242" i="1" s="1"/>
  <c r="B241" i="1"/>
  <c r="BL135" i="1"/>
  <c r="AX135" i="1" s="1"/>
  <c r="AW136" i="1" s="1"/>
  <c r="BA240" i="1"/>
  <c r="BK135" i="1"/>
  <c r="AR136" i="1" s="1"/>
  <c r="V1445" i="1" l="1"/>
  <c r="X1445" i="1" s="1"/>
  <c r="R1446" i="1"/>
  <c r="BC241" i="1"/>
  <c r="E136" i="1"/>
  <c r="AS136" i="1"/>
  <c r="D136" i="1"/>
  <c r="AO136" i="1"/>
  <c r="BH136" i="1" s="1"/>
  <c r="AY136" i="1"/>
  <c r="AG242" i="1"/>
  <c r="AF243" i="1" s="1"/>
  <c r="B242" i="1"/>
  <c r="BF241" i="1"/>
  <c r="C242" i="1"/>
  <c r="AL242" i="1"/>
  <c r="AK243" i="1" s="1"/>
  <c r="BD241" i="1"/>
  <c r="BB241" i="1"/>
  <c r="BE241" i="1"/>
  <c r="V245" i="1"/>
  <c r="X245" i="1" s="1"/>
  <c r="R246" i="1"/>
  <c r="BA241" i="1"/>
  <c r="V1446" i="1" l="1"/>
  <c r="X1446" i="1" s="1"/>
  <c r="R1447" i="1"/>
  <c r="BB242" i="1"/>
  <c r="BA242" i="1"/>
  <c r="BC242" i="1"/>
  <c r="BF242" i="1"/>
  <c r="BG136" i="1"/>
  <c r="BI136" i="1"/>
  <c r="G136" i="1"/>
  <c r="AL243" i="1"/>
  <c r="AK244" i="1" s="1"/>
  <c r="C243" i="1"/>
  <c r="BE242" i="1"/>
  <c r="BD242" i="1"/>
  <c r="BJ136" i="1"/>
  <c r="R247" i="1"/>
  <c r="V246" i="1"/>
  <c r="X246" i="1" s="1"/>
  <c r="B243" i="1"/>
  <c r="AG243" i="1"/>
  <c r="AF244" i="1" s="1"/>
  <c r="BK136" i="1"/>
  <c r="AR137" i="1" s="1"/>
  <c r="BL136" i="1"/>
  <c r="V1447" i="1" l="1"/>
  <c r="X1447" i="1" s="1"/>
  <c r="R1448" i="1"/>
  <c r="AN137" i="1"/>
  <c r="AX136" i="1"/>
  <c r="AW137" i="1" s="1"/>
  <c r="BD243" i="1"/>
  <c r="BA243" i="1"/>
  <c r="D137" i="1"/>
  <c r="AO137" i="1"/>
  <c r="BI137" i="1" s="1"/>
  <c r="AY137" i="1"/>
  <c r="AS137" i="1"/>
  <c r="E137" i="1"/>
  <c r="B244" i="1"/>
  <c r="AG244" i="1"/>
  <c r="AF245" i="1" s="1"/>
  <c r="BB243" i="1"/>
  <c r="BF243" i="1"/>
  <c r="BC243" i="1"/>
  <c r="BE243" i="1"/>
  <c r="R248" i="1"/>
  <c r="V247" i="1"/>
  <c r="X247" i="1" s="1"/>
  <c r="C244" i="1"/>
  <c r="AL244" i="1"/>
  <c r="AK245" i="1" s="1"/>
  <c r="V1448" i="1" l="1"/>
  <c r="X1448" i="1" s="1"/>
  <c r="R1449" i="1"/>
  <c r="BH137" i="1"/>
  <c r="BG137" i="1"/>
  <c r="R249" i="1"/>
  <c r="V248" i="1"/>
  <c r="X248" i="1" s="1"/>
  <c r="B245" i="1"/>
  <c r="AG245" i="1"/>
  <c r="AF246" i="1" s="1"/>
  <c r="BA244" i="1"/>
  <c r="BJ137" i="1"/>
  <c r="C245" i="1"/>
  <c r="AL245" i="1"/>
  <c r="AK246" i="1" s="1"/>
  <c r="BD245" i="1"/>
  <c r="BD244" i="1"/>
  <c r="BE244" i="1"/>
  <c r="BB244" i="1"/>
  <c r="BK137" i="1"/>
  <c r="AR138" i="1" s="1"/>
  <c r="BF244" i="1"/>
  <c r="BC244" i="1"/>
  <c r="BL137" i="1"/>
  <c r="AX137" i="1" s="1"/>
  <c r="AW138" i="1" s="1"/>
  <c r="G137" i="1"/>
  <c r="V1449" i="1" l="1"/>
  <c r="X1449" i="1" s="1"/>
  <c r="R1450" i="1"/>
  <c r="BE245" i="1"/>
  <c r="AN138" i="1"/>
  <c r="BC245" i="1"/>
  <c r="D138" i="1"/>
  <c r="AO138" i="1"/>
  <c r="AY138" i="1"/>
  <c r="B246" i="1"/>
  <c r="AG246" i="1"/>
  <c r="AF247" i="1" s="1"/>
  <c r="BF245" i="1"/>
  <c r="R250" i="1"/>
  <c r="V249" i="1"/>
  <c r="X249" i="1" s="1"/>
  <c r="AL246" i="1"/>
  <c r="AK247" i="1" s="1"/>
  <c r="C246" i="1"/>
  <c r="BE246" i="1"/>
  <c r="BD246" i="1"/>
  <c r="BA245" i="1"/>
  <c r="BB245" i="1"/>
  <c r="E138" i="1"/>
  <c r="AS138" i="1"/>
  <c r="V1450" i="1" l="1"/>
  <c r="X1450" i="1" s="1"/>
  <c r="R1451" i="1"/>
  <c r="BF246" i="1"/>
  <c r="BA246" i="1"/>
  <c r="G138" i="1"/>
  <c r="R251" i="1"/>
  <c r="V250" i="1"/>
  <c r="X250" i="1" s="1"/>
  <c r="AG247" i="1"/>
  <c r="AF248" i="1" s="1"/>
  <c r="B247" i="1"/>
  <c r="BJ138" i="1"/>
  <c r="BB246" i="1"/>
  <c r="BI138" i="1"/>
  <c r="BL138" i="1"/>
  <c r="BG138" i="1"/>
  <c r="BK138" i="1"/>
  <c r="C247" i="1"/>
  <c r="AL247" i="1"/>
  <c r="AK248" i="1" s="1"/>
  <c r="BC246" i="1"/>
  <c r="BH138" i="1"/>
  <c r="R1452" i="1" l="1"/>
  <c r="V1451" i="1"/>
  <c r="X1451" i="1" s="1"/>
  <c r="AN139" i="1"/>
  <c r="AX138" i="1"/>
  <c r="AW139" i="1" s="1"/>
  <c r="BB247" i="1"/>
  <c r="AR139" i="1"/>
  <c r="AY139" i="1" s="1"/>
  <c r="D139" i="1"/>
  <c r="AO139" i="1"/>
  <c r="BH139" i="1" s="1"/>
  <c r="BF247" i="1"/>
  <c r="AG248" i="1"/>
  <c r="AF249" i="1" s="1"/>
  <c r="B248" i="1"/>
  <c r="BE247" i="1"/>
  <c r="BA247" i="1"/>
  <c r="AL248" i="1"/>
  <c r="AK249" i="1" s="1"/>
  <c r="C248" i="1"/>
  <c r="BD247" i="1"/>
  <c r="BC247" i="1"/>
  <c r="V251" i="1"/>
  <c r="X251" i="1" s="1"/>
  <c r="R252" i="1"/>
  <c r="V1452" i="1" l="1"/>
  <c r="X1452" i="1" s="1"/>
  <c r="R1453" i="1"/>
  <c r="E139" i="1"/>
  <c r="AS139" i="1"/>
  <c r="BL139" i="1" s="1"/>
  <c r="BJ139" i="1"/>
  <c r="C249" i="1"/>
  <c r="AL249" i="1"/>
  <c r="AK250" i="1" s="1"/>
  <c r="V252" i="1"/>
  <c r="X252" i="1" s="1"/>
  <c r="R253" i="1"/>
  <c r="BC248" i="1"/>
  <c r="G139" i="1"/>
  <c r="BE248" i="1"/>
  <c r="BG139" i="1"/>
  <c r="BF248" i="1"/>
  <c r="AG249" i="1"/>
  <c r="AF250" i="1" s="1"/>
  <c r="B249" i="1"/>
  <c r="BB248" i="1"/>
  <c r="BD248" i="1"/>
  <c r="BA248" i="1"/>
  <c r="BI139" i="1"/>
  <c r="AX139" i="1" s="1"/>
  <c r="AW140" i="1" s="1"/>
  <c r="BK139" i="1"/>
  <c r="AR140" i="1" s="1"/>
  <c r="V1453" i="1" l="1"/>
  <c r="X1453" i="1" s="1"/>
  <c r="R1454" i="1"/>
  <c r="AN140" i="1"/>
  <c r="D140" i="1" s="1"/>
  <c r="BD249" i="1"/>
  <c r="AG250" i="1"/>
  <c r="AF251" i="1" s="1"/>
  <c r="B250" i="1"/>
  <c r="BC249" i="1"/>
  <c r="V253" i="1"/>
  <c r="X253" i="1" s="1"/>
  <c r="R254" i="1"/>
  <c r="C250" i="1"/>
  <c r="AL250" i="1"/>
  <c r="AK251" i="1" s="1"/>
  <c r="BB249" i="1"/>
  <c r="BE249" i="1"/>
  <c r="AS140" i="1"/>
  <c r="BL140" i="1" s="1"/>
  <c r="E140" i="1"/>
  <c r="BA249" i="1"/>
  <c r="BF249" i="1"/>
  <c r="V1454" i="1" l="1"/>
  <c r="X1454" i="1" s="1"/>
  <c r="R1455" i="1"/>
  <c r="AY140" i="1"/>
  <c r="AO140" i="1"/>
  <c r="BG140" i="1" s="1"/>
  <c r="AN141" i="1" s="1"/>
  <c r="BB250" i="1"/>
  <c r="BJ140" i="1"/>
  <c r="G140" i="1"/>
  <c r="BK140" i="1"/>
  <c r="B251" i="1"/>
  <c r="AG251" i="1"/>
  <c r="AF252" i="1" s="1"/>
  <c r="V254" i="1"/>
  <c r="X254" i="1" s="1"/>
  <c r="R255" i="1"/>
  <c r="AL251" i="1"/>
  <c r="AK252" i="1" s="1"/>
  <c r="BD251" i="1"/>
  <c r="C251" i="1"/>
  <c r="BC250" i="1"/>
  <c r="BI140" i="1"/>
  <c r="AX140" i="1" s="1"/>
  <c r="AW141" i="1" s="1"/>
  <c r="BF250" i="1"/>
  <c r="BE250" i="1"/>
  <c r="BA250" i="1"/>
  <c r="BD250" i="1"/>
  <c r="BH140" i="1"/>
  <c r="V1455" i="1" l="1"/>
  <c r="X1455" i="1" s="1"/>
  <c r="R1456" i="1"/>
  <c r="AR141" i="1"/>
  <c r="AS141" i="1" s="1"/>
  <c r="BB251" i="1"/>
  <c r="BA251" i="1"/>
  <c r="BC251" i="1"/>
  <c r="BF251" i="1"/>
  <c r="D141" i="1"/>
  <c r="AO141" i="1"/>
  <c r="BI141" i="1" s="1"/>
  <c r="AY141" i="1"/>
  <c r="E141" i="1"/>
  <c r="C252" i="1"/>
  <c r="AL252" i="1"/>
  <c r="AK253" i="1" s="1"/>
  <c r="B252" i="1"/>
  <c r="AG252" i="1"/>
  <c r="AF253" i="1" s="1"/>
  <c r="V255" i="1"/>
  <c r="X255" i="1" s="1"/>
  <c r="R256" i="1"/>
  <c r="BE251" i="1"/>
  <c r="V1456" i="1" l="1"/>
  <c r="X1456" i="1" s="1"/>
  <c r="R1457" i="1"/>
  <c r="BB252" i="1"/>
  <c r="G141" i="1"/>
  <c r="BD252" i="1"/>
  <c r="BK141" i="1"/>
  <c r="BC252" i="1"/>
  <c r="BF252" i="1"/>
  <c r="AG253" i="1"/>
  <c r="AF254" i="1" s="1"/>
  <c r="B253" i="1"/>
  <c r="BA252" i="1"/>
  <c r="BH141" i="1"/>
  <c r="C253" i="1"/>
  <c r="AL253" i="1"/>
  <c r="AK254" i="1" s="1"/>
  <c r="BL141" i="1"/>
  <c r="AX141" i="1" s="1"/>
  <c r="AW142" i="1" s="1"/>
  <c r="V256" i="1"/>
  <c r="X256" i="1" s="1"/>
  <c r="R257" i="1"/>
  <c r="BE252" i="1"/>
  <c r="BJ141" i="1"/>
  <c r="BG141" i="1"/>
  <c r="AN142" i="1" s="1"/>
  <c r="V1457" i="1" l="1"/>
  <c r="X1457" i="1" s="1"/>
  <c r="R1458" i="1"/>
  <c r="AR142" i="1"/>
  <c r="AO142" i="1"/>
  <c r="BI142" i="1" s="1"/>
  <c r="D142" i="1"/>
  <c r="AY142" i="1"/>
  <c r="R258" i="1"/>
  <c r="V257" i="1"/>
  <c r="X257" i="1" s="1"/>
  <c r="BB253" i="1"/>
  <c r="B254" i="1"/>
  <c r="AG254" i="1"/>
  <c r="AF255" i="1" s="1"/>
  <c r="BF253" i="1"/>
  <c r="BA253" i="1"/>
  <c r="AL254" i="1"/>
  <c r="AK255" i="1" s="1"/>
  <c r="C254" i="1"/>
  <c r="E142" i="1"/>
  <c r="AS142" i="1"/>
  <c r="BL142" i="1" s="1"/>
  <c r="BD253" i="1"/>
  <c r="BE253" i="1"/>
  <c r="BC253" i="1"/>
  <c r="V1458" i="1" l="1"/>
  <c r="X1458" i="1" s="1"/>
  <c r="R1459" i="1"/>
  <c r="BH142" i="1"/>
  <c r="BG142" i="1"/>
  <c r="BJ142" i="1"/>
  <c r="BE254" i="1"/>
  <c r="BB254" i="1"/>
  <c r="BD254" i="1"/>
  <c r="BC254" i="1"/>
  <c r="BF254" i="1"/>
  <c r="R259" i="1"/>
  <c r="V258" i="1"/>
  <c r="X258" i="1" s="1"/>
  <c r="AG255" i="1"/>
  <c r="AF256" i="1" s="1"/>
  <c r="B255" i="1"/>
  <c r="G142" i="1"/>
  <c r="C255" i="1"/>
  <c r="AL255" i="1"/>
  <c r="AK256" i="1" s="1"/>
  <c r="BA254" i="1"/>
  <c r="AX142" i="1"/>
  <c r="AW143" i="1" s="1"/>
  <c r="BK142" i="1"/>
  <c r="AR143" i="1" s="1"/>
  <c r="V1459" i="1" l="1"/>
  <c r="X1459" i="1" s="1"/>
  <c r="R1460" i="1"/>
  <c r="AN143" i="1"/>
  <c r="BC255" i="1"/>
  <c r="BF255" i="1"/>
  <c r="BD255" i="1"/>
  <c r="BE255" i="1"/>
  <c r="AL256" i="1"/>
  <c r="AK257" i="1" s="1"/>
  <c r="C256" i="1"/>
  <c r="AO143" i="1"/>
  <c r="BG143" i="1" s="1"/>
  <c r="D143" i="1"/>
  <c r="AY143" i="1"/>
  <c r="BB255" i="1"/>
  <c r="BA255" i="1"/>
  <c r="R260" i="1"/>
  <c r="V259" i="1"/>
  <c r="X259" i="1" s="1"/>
  <c r="AS143" i="1"/>
  <c r="BK143" i="1" s="1"/>
  <c r="E143" i="1"/>
  <c r="B256" i="1"/>
  <c r="AG256" i="1"/>
  <c r="AF257" i="1" s="1"/>
  <c r="R1461" i="1" l="1"/>
  <c r="V1460" i="1"/>
  <c r="X1460" i="1" s="1"/>
  <c r="BF256" i="1"/>
  <c r="BE256" i="1"/>
  <c r="BJ143" i="1"/>
  <c r="BL143" i="1"/>
  <c r="BD256" i="1"/>
  <c r="AN144" i="1"/>
  <c r="BH143" i="1"/>
  <c r="AR144" i="1" s="1"/>
  <c r="BC256" i="1"/>
  <c r="BA256" i="1"/>
  <c r="V260" i="1"/>
  <c r="X260" i="1" s="1"/>
  <c r="R261" i="1"/>
  <c r="B257" i="1"/>
  <c r="AG257" i="1"/>
  <c r="AF258" i="1" s="1"/>
  <c r="BI143" i="1"/>
  <c r="AX143" i="1" s="1"/>
  <c r="AW144" i="1" s="1"/>
  <c r="BB256" i="1"/>
  <c r="G143" i="1"/>
  <c r="C257" i="1"/>
  <c r="AL257" i="1"/>
  <c r="AK258" i="1" s="1"/>
  <c r="V1461" i="1" l="1"/>
  <c r="X1461" i="1" s="1"/>
  <c r="R1462" i="1"/>
  <c r="BF257" i="1"/>
  <c r="BA257" i="1"/>
  <c r="R262" i="1"/>
  <c r="V261" i="1"/>
  <c r="X261" i="1" s="1"/>
  <c r="AG258" i="1"/>
  <c r="AF259" i="1" s="1"/>
  <c r="B258" i="1"/>
  <c r="AS144" i="1"/>
  <c r="BJ144" i="1" s="1"/>
  <c r="E144" i="1"/>
  <c r="BE257" i="1"/>
  <c r="BC257" i="1"/>
  <c r="BD257" i="1"/>
  <c r="BB257" i="1"/>
  <c r="D144" i="1"/>
  <c r="AO144" i="1"/>
  <c r="BG144" i="1" s="1"/>
  <c r="AY144" i="1"/>
  <c r="AL258" i="1"/>
  <c r="AK259" i="1" s="1"/>
  <c r="C258" i="1"/>
  <c r="V1462" i="1" l="1"/>
  <c r="X1462" i="1" s="1"/>
  <c r="R1463" i="1"/>
  <c r="BK144" i="1"/>
  <c r="BH144" i="1"/>
  <c r="BC258" i="1"/>
  <c r="BI144" i="1"/>
  <c r="BE258" i="1"/>
  <c r="BD258" i="1"/>
  <c r="V262" i="1"/>
  <c r="X262" i="1" s="1"/>
  <c r="R263" i="1"/>
  <c r="BA258" i="1"/>
  <c r="AG259" i="1"/>
  <c r="AF260" i="1" s="1"/>
  <c r="B259" i="1"/>
  <c r="AL259" i="1"/>
  <c r="AK260" i="1" s="1"/>
  <c r="C259" i="1"/>
  <c r="G144" i="1"/>
  <c r="AR145" i="1"/>
  <c r="BB258" i="1"/>
  <c r="AN145" i="1"/>
  <c r="BF258" i="1"/>
  <c r="BL144" i="1"/>
  <c r="V1463" i="1" l="1"/>
  <c r="X1463" i="1" s="1"/>
  <c r="R1464" i="1"/>
  <c r="AX144" i="1"/>
  <c r="AW145" i="1" s="1"/>
  <c r="AG260" i="1"/>
  <c r="AF261" i="1" s="1"/>
  <c r="BB260" i="1"/>
  <c r="BC260" i="1"/>
  <c r="B260" i="1"/>
  <c r="BA260" i="1"/>
  <c r="BD259" i="1"/>
  <c r="BB259" i="1"/>
  <c r="BF259" i="1"/>
  <c r="BA259" i="1"/>
  <c r="D145" i="1"/>
  <c r="AO145" i="1"/>
  <c r="AY145" i="1"/>
  <c r="BC259" i="1"/>
  <c r="BD260" i="1"/>
  <c r="C260" i="1"/>
  <c r="AL260" i="1"/>
  <c r="AK261" i="1" s="1"/>
  <c r="BE259" i="1"/>
  <c r="V263" i="1"/>
  <c r="X263" i="1" s="1"/>
  <c r="R264" i="1"/>
  <c r="AS145" i="1"/>
  <c r="BJ145" i="1" s="1"/>
  <c r="E145" i="1"/>
  <c r="R1465" i="1" l="1"/>
  <c r="V1464" i="1"/>
  <c r="X1464" i="1" s="1"/>
  <c r="BF260" i="1"/>
  <c r="BK145" i="1"/>
  <c r="BE260" i="1"/>
  <c r="BL145" i="1"/>
  <c r="AL261" i="1"/>
  <c r="AK262" i="1" s="1"/>
  <c r="C261" i="1"/>
  <c r="BI145" i="1"/>
  <c r="AX145" i="1" s="1"/>
  <c r="AW146" i="1" s="1"/>
  <c r="BH145" i="1"/>
  <c r="BG145" i="1"/>
  <c r="AN146" i="1" s="1"/>
  <c r="G145" i="1"/>
  <c r="V264" i="1"/>
  <c r="X264" i="1" s="1"/>
  <c r="R265" i="1"/>
  <c r="AG261" i="1"/>
  <c r="AF262" i="1" s="1"/>
  <c r="B261" i="1"/>
  <c r="V1465" i="1" l="1"/>
  <c r="X1465" i="1" s="1"/>
  <c r="R1466" i="1"/>
  <c r="AR146" i="1"/>
  <c r="BA261" i="1"/>
  <c r="BF261" i="1"/>
  <c r="BB261" i="1"/>
  <c r="AO146" i="1"/>
  <c r="BG146" i="1" s="1"/>
  <c r="D146" i="1"/>
  <c r="AY146" i="1"/>
  <c r="E146" i="1"/>
  <c r="AS146" i="1"/>
  <c r="BK146" i="1" s="1"/>
  <c r="C262" i="1"/>
  <c r="AL262" i="1"/>
  <c r="AK263" i="1" s="1"/>
  <c r="B262" i="1"/>
  <c r="AG262" i="1"/>
  <c r="AF263" i="1" s="1"/>
  <c r="BD261" i="1"/>
  <c r="V265" i="1"/>
  <c r="X265" i="1" s="1"/>
  <c r="R266" i="1"/>
  <c r="BE261" i="1"/>
  <c r="BC261" i="1"/>
  <c r="V1466" i="1" l="1"/>
  <c r="X1466" i="1" s="1"/>
  <c r="R1467" i="1"/>
  <c r="BJ146" i="1"/>
  <c r="BI146" i="1"/>
  <c r="BD262" i="1"/>
  <c r="BL146" i="1"/>
  <c r="AX146" i="1"/>
  <c r="AW147" i="1" s="1"/>
  <c r="BA262" i="1"/>
  <c r="BH146" i="1"/>
  <c r="AR147" i="1" s="1"/>
  <c r="AG263" i="1"/>
  <c r="AF264" i="1" s="1"/>
  <c r="B263" i="1"/>
  <c r="BF262" i="1"/>
  <c r="G146" i="1"/>
  <c r="C263" i="1"/>
  <c r="AL263" i="1"/>
  <c r="AK264" i="1" s="1"/>
  <c r="BB262" i="1"/>
  <c r="BC262" i="1"/>
  <c r="V266" i="1"/>
  <c r="X266" i="1" s="1"/>
  <c r="R267" i="1"/>
  <c r="BE262" i="1"/>
  <c r="AN147" i="1"/>
  <c r="V1467" i="1" l="1"/>
  <c r="X1467" i="1" s="1"/>
  <c r="R1468" i="1"/>
  <c r="BB263" i="1"/>
  <c r="AO147" i="1"/>
  <c r="BH147" i="1" s="1"/>
  <c r="D147" i="1"/>
  <c r="AY147" i="1"/>
  <c r="BD263" i="1"/>
  <c r="E147" i="1"/>
  <c r="AS147" i="1"/>
  <c r="BL147" i="1" s="1"/>
  <c r="BF263" i="1"/>
  <c r="BC263" i="1"/>
  <c r="AG264" i="1"/>
  <c r="AF265" i="1" s="1"/>
  <c r="B264" i="1"/>
  <c r="AL264" i="1"/>
  <c r="AK265" i="1" s="1"/>
  <c r="C264" i="1"/>
  <c r="BE263" i="1"/>
  <c r="V267" i="1"/>
  <c r="X267" i="1" s="1"/>
  <c r="R268" i="1"/>
  <c r="BA263" i="1"/>
  <c r="R1469" i="1" l="1"/>
  <c r="V1468" i="1"/>
  <c r="X1468" i="1" s="1"/>
  <c r="BJ147" i="1"/>
  <c r="G147" i="1"/>
  <c r="BA264" i="1"/>
  <c r="BG147" i="1"/>
  <c r="BC264" i="1"/>
  <c r="BK147" i="1"/>
  <c r="AR148" i="1" s="1"/>
  <c r="BB264" i="1"/>
  <c r="BF264" i="1"/>
  <c r="BD264" i="1"/>
  <c r="V268" i="1"/>
  <c r="X268" i="1" s="1"/>
  <c r="R269" i="1"/>
  <c r="AL265" i="1"/>
  <c r="AK266" i="1" s="1"/>
  <c r="C265" i="1"/>
  <c r="AN148" i="1"/>
  <c r="BE264" i="1"/>
  <c r="B265" i="1"/>
  <c r="AG265" i="1"/>
  <c r="AF266" i="1" s="1"/>
  <c r="BI147" i="1"/>
  <c r="AX147" i="1" s="1"/>
  <c r="AW148" i="1" s="1"/>
  <c r="V1469" i="1" l="1"/>
  <c r="X1469" i="1" s="1"/>
  <c r="R1470" i="1"/>
  <c r="BB265" i="1"/>
  <c r="BF265" i="1"/>
  <c r="BC265" i="1"/>
  <c r="BA265" i="1"/>
  <c r="AS148" i="1"/>
  <c r="BJ148" i="1" s="1"/>
  <c r="E148" i="1"/>
  <c r="R270" i="1"/>
  <c r="V269" i="1"/>
  <c r="X269" i="1" s="1"/>
  <c r="AG266" i="1"/>
  <c r="AF267" i="1" s="1"/>
  <c r="B266" i="1"/>
  <c r="BA266" i="1"/>
  <c r="BD265" i="1"/>
  <c r="D148" i="1"/>
  <c r="AO148" i="1"/>
  <c r="AY148" i="1"/>
  <c r="AL266" i="1"/>
  <c r="AK267" i="1" s="1"/>
  <c r="C266" i="1"/>
  <c r="BE265" i="1"/>
  <c r="V1470" i="1" l="1"/>
  <c r="X1470" i="1" s="1"/>
  <c r="R1471" i="1"/>
  <c r="BL148" i="1"/>
  <c r="BE266" i="1"/>
  <c r="V270" i="1"/>
  <c r="X270" i="1" s="1"/>
  <c r="R271" i="1"/>
  <c r="BK148" i="1"/>
  <c r="BD266" i="1"/>
  <c r="BI148" i="1"/>
  <c r="AX148" i="1" s="1"/>
  <c r="AW149" i="1" s="1"/>
  <c r="BG148" i="1"/>
  <c r="AN149" i="1" s="1"/>
  <c r="BC266" i="1"/>
  <c r="C267" i="1"/>
  <c r="AL267" i="1"/>
  <c r="AK268" i="1" s="1"/>
  <c r="BH148" i="1"/>
  <c r="B267" i="1"/>
  <c r="AG267" i="1"/>
  <c r="AF268" i="1" s="1"/>
  <c r="BF266" i="1"/>
  <c r="G148" i="1"/>
  <c r="BB266" i="1"/>
  <c r="V1471" i="1" l="1"/>
  <c r="X1471" i="1" s="1"/>
  <c r="R1472" i="1"/>
  <c r="AR149" i="1"/>
  <c r="BF267" i="1"/>
  <c r="BC267" i="1"/>
  <c r="D149" i="1"/>
  <c r="AO149" i="1"/>
  <c r="BI149" i="1" s="1"/>
  <c r="AY149" i="1"/>
  <c r="AG268" i="1"/>
  <c r="AF269" i="1" s="1"/>
  <c r="B268" i="1"/>
  <c r="BE267" i="1"/>
  <c r="BB267" i="1"/>
  <c r="BD267" i="1"/>
  <c r="E149" i="1"/>
  <c r="AS149" i="1"/>
  <c r="BK149" i="1" s="1"/>
  <c r="AL268" i="1"/>
  <c r="AK269" i="1" s="1"/>
  <c r="C268" i="1"/>
  <c r="BA267" i="1"/>
  <c r="V271" i="1"/>
  <c r="X271" i="1" s="1"/>
  <c r="R272" i="1"/>
  <c r="R1473" i="1" l="1"/>
  <c r="V1472" i="1"/>
  <c r="X1472" i="1" s="1"/>
  <c r="BH149" i="1"/>
  <c r="BG149" i="1"/>
  <c r="BJ149" i="1"/>
  <c r="AN150" i="1" s="1"/>
  <c r="BA268" i="1"/>
  <c r="BE268" i="1"/>
  <c r="BD268" i="1"/>
  <c r="V272" i="1"/>
  <c r="X272" i="1" s="1"/>
  <c r="R273" i="1"/>
  <c r="AG269" i="1"/>
  <c r="AF270" i="1" s="1"/>
  <c r="B269" i="1"/>
  <c r="C269" i="1"/>
  <c r="AL269" i="1"/>
  <c r="AK270" i="1" s="1"/>
  <c r="G149" i="1"/>
  <c r="AR150" i="1"/>
  <c r="BB268" i="1"/>
  <c r="BF268" i="1"/>
  <c r="BL149" i="1"/>
  <c r="AX149" i="1" s="1"/>
  <c r="AW150" i="1" s="1"/>
  <c r="BC268" i="1"/>
  <c r="V1473" i="1" l="1"/>
  <c r="X1473" i="1" s="1"/>
  <c r="R1474" i="1"/>
  <c r="B270" i="1"/>
  <c r="AG270" i="1"/>
  <c r="AF271" i="1" s="1"/>
  <c r="BD269" i="1"/>
  <c r="BC269" i="1"/>
  <c r="AO150" i="1"/>
  <c r="BH150" i="1" s="1"/>
  <c r="D150" i="1"/>
  <c r="AY150" i="1"/>
  <c r="V273" i="1"/>
  <c r="X273" i="1" s="1"/>
  <c r="R274" i="1"/>
  <c r="BE269" i="1"/>
  <c r="C270" i="1"/>
  <c r="AL270" i="1"/>
  <c r="AK271" i="1" s="1"/>
  <c r="BB269" i="1"/>
  <c r="BF269" i="1"/>
  <c r="AS150" i="1"/>
  <c r="BK150" i="1" s="1"/>
  <c r="E150" i="1"/>
  <c r="BA269" i="1"/>
  <c r="V1474" i="1" l="1"/>
  <c r="X1474" i="1" s="1"/>
  <c r="R1475" i="1"/>
  <c r="G150" i="1"/>
  <c r="BD270" i="1"/>
  <c r="BA270" i="1"/>
  <c r="C271" i="1"/>
  <c r="AL271" i="1"/>
  <c r="AK272" i="1" s="1"/>
  <c r="BG150" i="1"/>
  <c r="BC270" i="1"/>
  <c r="AR151" i="1"/>
  <c r="BE270" i="1"/>
  <c r="BI150" i="1"/>
  <c r="B271" i="1"/>
  <c r="AG271" i="1"/>
  <c r="AF272" i="1" s="1"/>
  <c r="BA271" i="1"/>
  <c r="BL150" i="1"/>
  <c r="BF270" i="1"/>
  <c r="BB270" i="1"/>
  <c r="BJ150" i="1"/>
  <c r="R275" i="1"/>
  <c r="V274" i="1"/>
  <c r="X274" i="1" s="1"/>
  <c r="V1475" i="1" l="1"/>
  <c r="X1475" i="1" s="1"/>
  <c r="R1476" i="1"/>
  <c r="AN151" i="1"/>
  <c r="D151" i="1" s="1"/>
  <c r="AY151" i="1"/>
  <c r="AS151" i="1"/>
  <c r="BK151" i="1" s="1"/>
  <c r="E151" i="1"/>
  <c r="B272" i="1"/>
  <c r="AG272" i="1"/>
  <c r="AF273" i="1" s="1"/>
  <c r="AL272" i="1"/>
  <c r="AK273" i="1" s="1"/>
  <c r="C272" i="1"/>
  <c r="BF272" i="1"/>
  <c r="BC271" i="1"/>
  <c r="BF271" i="1"/>
  <c r="V275" i="1"/>
  <c r="X275" i="1" s="1"/>
  <c r="R276" i="1"/>
  <c r="BB271" i="1"/>
  <c r="BE271" i="1"/>
  <c r="AX150" i="1"/>
  <c r="AW151" i="1" s="1"/>
  <c r="BD271" i="1"/>
  <c r="R1477" i="1" l="1"/>
  <c r="V1476" i="1"/>
  <c r="X1476" i="1" s="1"/>
  <c r="AO151" i="1"/>
  <c r="BI151" i="1" s="1"/>
  <c r="BL151" i="1"/>
  <c r="BJ151" i="1"/>
  <c r="AX151" i="1"/>
  <c r="BG151" i="1"/>
  <c r="AN152" i="1" s="1"/>
  <c r="B273" i="1"/>
  <c r="AG273" i="1"/>
  <c r="AF274" i="1" s="1"/>
  <c r="BA272" i="1"/>
  <c r="AW152" i="1"/>
  <c r="BD272" i="1"/>
  <c r="BC272" i="1"/>
  <c r="BB272" i="1"/>
  <c r="BE272" i="1"/>
  <c r="BH151" i="1"/>
  <c r="AR152" i="1" s="1"/>
  <c r="V276" i="1"/>
  <c r="X276" i="1" s="1"/>
  <c r="R277" i="1"/>
  <c r="C273" i="1"/>
  <c r="AL273" i="1"/>
  <c r="AK274" i="1" s="1"/>
  <c r="G151" i="1"/>
  <c r="V1477" i="1" l="1"/>
  <c r="X1477" i="1" s="1"/>
  <c r="R1478" i="1"/>
  <c r="BA273" i="1"/>
  <c r="BF273" i="1"/>
  <c r="V277" i="1"/>
  <c r="X277" i="1" s="1"/>
  <c r="R278" i="1"/>
  <c r="E152" i="1"/>
  <c r="AS152" i="1"/>
  <c r="AO152" i="1"/>
  <c r="D152" i="1"/>
  <c r="AY152" i="1"/>
  <c r="AG274" i="1"/>
  <c r="AF275" i="1" s="1"/>
  <c r="B274" i="1"/>
  <c r="BD273" i="1"/>
  <c r="BC273" i="1"/>
  <c r="BE273" i="1"/>
  <c r="BD274" i="1"/>
  <c r="BE274" i="1"/>
  <c r="C274" i="1"/>
  <c r="AL274" i="1"/>
  <c r="AK275" i="1" s="1"/>
  <c r="BB273" i="1"/>
  <c r="V1478" i="1" l="1"/>
  <c r="X1478" i="1" s="1"/>
  <c r="R1479" i="1"/>
  <c r="B275" i="1"/>
  <c r="AG275" i="1"/>
  <c r="AF276" i="1" s="1"/>
  <c r="BH152" i="1"/>
  <c r="BA274" i="1"/>
  <c r="BB274" i="1"/>
  <c r="BK152" i="1"/>
  <c r="BF274" i="1"/>
  <c r="BG152" i="1"/>
  <c r="AN153" i="1" s="1"/>
  <c r="BJ152" i="1"/>
  <c r="C275" i="1"/>
  <c r="AL275" i="1"/>
  <c r="AK276" i="1" s="1"/>
  <c r="G152" i="1"/>
  <c r="BL152" i="1"/>
  <c r="BC274" i="1"/>
  <c r="BI152" i="1"/>
  <c r="V278" i="1"/>
  <c r="X278" i="1" s="1"/>
  <c r="R279" i="1"/>
  <c r="V1479" i="1" l="1"/>
  <c r="X1479" i="1" s="1"/>
  <c r="R1480" i="1"/>
  <c r="BE275" i="1"/>
  <c r="BF275" i="1"/>
  <c r="AR153" i="1"/>
  <c r="AS153" i="1" s="1"/>
  <c r="E153" i="1"/>
  <c r="AO153" i="1"/>
  <c r="BG153" i="1" s="1"/>
  <c r="D153" i="1"/>
  <c r="AY153" i="1"/>
  <c r="BA275" i="1"/>
  <c r="AG276" i="1"/>
  <c r="AF277" i="1" s="1"/>
  <c r="BA276" i="1"/>
  <c r="B276" i="1"/>
  <c r="BB275" i="1"/>
  <c r="V279" i="1"/>
  <c r="X279" i="1" s="1"/>
  <c r="R280" i="1"/>
  <c r="BD275" i="1"/>
  <c r="AX152" i="1"/>
  <c r="AW153" i="1" s="1"/>
  <c r="C276" i="1"/>
  <c r="AL276" i="1"/>
  <c r="AK277" i="1" s="1"/>
  <c r="BC275" i="1"/>
  <c r="R1481" i="1" l="1"/>
  <c r="V1480" i="1"/>
  <c r="X1480" i="1" s="1"/>
  <c r="BC276" i="1"/>
  <c r="BI153" i="1"/>
  <c r="AL277" i="1"/>
  <c r="AK278" i="1" s="1"/>
  <c r="C277" i="1"/>
  <c r="B277" i="1"/>
  <c r="AG277" i="1"/>
  <c r="AF278" i="1" s="1"/>
  <c r="BK153" i="1"/>
  <c r="BJ153" i="1"/>
  <c r="AN154" i="1" s="1"/>
  <c r="V280" i="1"/>
  <c r="X280" i="1" s="1"/>
  <c r="R281" i="1"/>
  <c r="BE276" i="1"/>
  <c r="BF276" i="1"/>
  <c r="BB276" i="1"/>
  <c r="BH153" i="1"/>
  <c r="BD276" i="1"/>
  <c r="G153" i="1"/>
  <c r="BL153" i="1"/>
  <c r="V1481" i="1" l="1"/>
  <c r="X1481" i="1" s="1"/>
  <c r="R1482" i="1"/>
  <c r="AR154" i="1"/>
  <c r="BF277" i="1"/>
  <c r="BD277" i="1"/>
  <c r="BE277" i="1"/>
  <c r="BC277" i="1"/>
  <c r="E154" i="1"/>
  <c r="AS154" i="1"/>
  <c r="BK154" i="1" s="1"/>
  <c r="B278" i="1"/>
  <c r="AG278" i="1"/>
  <c r="AF279" i="1" s="1"/>
  <c r="C278" i="1"/>
  <c r="AL278" i="1"/>
  <c r="AK279" i="1" s="1"/>
  <c r="BB277" i="1"/>
  <c r="AX153" i="1"/>
  <c r="AW154" i="1" s="1"/>
  <c r="R282" i="1"/>
  <c r="V281" i="1"/>
  <c r="X281" i="1" s="1"/>
  <c r="D154" i="1"/>
  <c r="AO154" i="1"/>
  <c r="BI154" i="1" s="1"/>
  <c r="AY154" i="1"/>
  <c r="BA277" i="1"/>
  <c r="V1482" i="1" l="1"/>
  <c r="X1482" i="1" s="1"/>
  <c r="R1483" i="1"/>
  <c r="BJ154" i="1"/>
  <c r="BL154" i="1"/>
  <c r="G154" i="1"/>
  <c r="BC278" i="1"/>
  <c r="AX154" i="1"/>
  <c r="AW155" i="1" s="1"/>
  <c r="BB278" i="1"/>
  <c r="BE278" i="1"/>
  <c r="BD278" i="1"/>
  <c r="BA278" i="1"/>
  <c r="C279" i="1"/>
  <c r="AL279" i="1"/>
  <c r="AK280" i="1" s="1"/>
  <c r="V282" i="1"/>
  <c r="X282" i="1" s="1"/>
  <c r="R283" i="1"/>
  <c r="BF278" i="1"/>
  <c r="BH154" i="1"/>
  <c r="AR155" i="1" s="1"/>
  <c r="AG279" i="1"/>
  <c r="AF280" i="1" s="1"/>
  <c r="B279" i="1"/>
  <c r="BG154" i="1"/>
  <c r="AN155" i="1" s="1"/>
  <c r="V1483" i="1" l="1"/>
  <c r="X1483" i="1" s="1"/>
  <c r="R1484" i="1"/>
  <c r="BB279" i="1"/>
  <c r="BA279" i="1"/>
  <c r="BE279" i="1"/>
  <c r="BC279" i="1"/>
  <c r="E155" i="1"/>
  <c r="AS155" i="1"/>
  <c r="BK155" i="1" s="1"/>
  <c r="AL280" i="1"/>
  <c r="AK281" i="1" s="1"/>
  <c r="C280" i="1"/>
  <c r="BF279" i="1"/>
  <c r="BD279" i="1"/>
  <c r="AO155" i="1"/>
  <c r="BH155" i="1" s="1"/>
  <c r="D155" i="1"/>
  <c r="AY155" i="1"/>
  <c r="R284" i="1"/>
  <c r="V283" i="1"/>
  <c r="X283" i="1" s="1"/>
  <c r="B280" i="1"/>
  <c r="AG280" i="1"/>
  <c r="AF281" i="1" s="1"/>
  <c r="R1485" i="1" l="1"/>
  <c r="V1484" i="1"/>
  <c r="X1484" i="1" s="1"/>
  <c r="G155" i="1"/>
  <c r="BD280" i="1"/>
  <c r="BG155" i="1"/>
  <c r="BJ155" i="1"/>
  <c r="BI155" i="1"/>
  <c r="BC280" i="1"/>
  <c r="AL281" i="1"/>
  <c r="AK282" i="1" s="1"/>
  <c r="C281" i="1"/>
  <c r="R285" i="1"/>
  <c r="V284" i="1"/>
  <c r="X284" i="1" s="1"/>
  <c r="AG281" i="1"/>
  <c r="AF282" i="1" s="1"/>
  <c r="B281" i="1"/>
  <c r="BB281" i="1"/>
  <c r="BC281" i="1"/>
  <c r="BL155" i="1"/>
  <c r="AX155" i="1" s="1"/>
  <c r="AW156" i="1" s="1"/>
  <c r="BB280" i="1"/>
  <c r="BF280" i="1"/>
  <c r="BE280" i="1"/>
  <c r="AR156" i="1"/>
  <c r="BA280" i="1"/>
  <c r="AN156" i="1"/>
  <c r="V1485" i="1" l="1"/>
  <c r="X1485" i="1" s="1"/>
  <c r="R1486" i="1"/>
  <c r="D156" i="1"/>
  <c r="AO156" i="1"/>
  <c r="BI156" i="1" s="1"/>
  <c r="AY156" i="1"/>
  <c r="C282" i="1"/>
  <c r="AL282" i="1"/>
  <c r="AK283" i="1" s="1"/>
  <c r="BE281" i="1"/>
  <c r="BD281" i="1"/>
  <c r="R286" i="1"/>
  <c r="V285" i="1"/>
  <c r="X285" i="1" s="1"/>
  <c r="AS156" i="1"/>
  <c r="BL156" i="1" s="1"/>
  <c r="E156" i="1"/>
  <c r="AG282" i="1"/>
  <c r="AF283" i="1" s="1"/>
  <c r="B282" i="1"/>
  <c r="BF281" i="1"/>
  <c r="BA281" i="1"/>
  <c r="V1486" i="1" l="1"/>
  <c r="X1486" i="1" s="1"/>
  <c r="R1487" i="1"/>
  <c r="BJ156" i="1"/>
  <c r="BG156" i="1"/>
  <c r="BC282" i="1"/>
  <c r="BA282" i="1"/>
  <c r="BB282" i="1"/>
  <c r="BD282" i="1"/>
  <c r="AX156" i="1"/>
  <c r="AW157" i="1" s="1"/>
  <c r="V286" i="1"/>
  <c r="X286" i="1" s="1"/>
  <c r="R287" i="1"/>
  <c r="BK156" i="1"/>
  <c r="C283" i="1"/>
  <c r="AL283" i="1"/>
  <c r="AK284" i="1" s="1"/>
  <c r="AN157" i="1"/>
  <c r="BH156" i="1"/>
  <c r="BE282" i="1"/>
  <c r="G156" i="1"/>
  <c r="B283" i="1"/>
  <c r="AG283" i="1"/>
  <c r="AF284" i="1" s="1"/>
  <c r="BF282" i="1"/>
  <c r="V1487" i="1" l="1"/>
  <c r="X1487" i="1" s="1"/>
  <c r="R1488" i="1"/>
  <c r="AR157" i="1"/>
  <c r="BD283" i="1"/>
  <c r="BF283" i="1"/>
  <c r="BE283" i="1"/>
  <c r="E157" i="1"/>
  <c r="AS157" i="1"/>
  <c r="BB283" i="1"/>
  <c r="AG284" i="1"/>
  <c r="AF285" i="1" s="1"/>
  <c r="B284" i="1"/>
  <c r="BA283" i="1"/>
  <c r="D157" i="1"/>
  <c r="AO157" i="1"/>
  <c r="BI157" i="1" s="1"/>
  <c r="AY157" i="1"/>
  <c r="V287" i="1"/>
  <c r="X287" i="1" s="1"/>
  <c r="R288" i="1"/>
  <c r="BC283" i="1"/>
  <c r="C284" i="1"/>
  <c r="AL284" i="1"/>
  <c r="AK285" i="1" s="1"/>
  <c r="R1489" i="1" l="1"/>
  <c r="V1488" i="1"/>
  <c r="X1488" i="1" s="1"/>
  <c r="G157" i="1"/>
  <c r="BD284" i="1"/>
  <c r="BB284" i="1"/>
  <c r="B285" i="1"/>
  <c r="AG285" i="1"/>
  <c r="AF286" i="1" s="1"/>
  <c r="BC284" i="1"/>
  <c r="BJ157" i="1"/>
  <c r="BL157" i="1"/>
  <c r="AX157" i="1" s="1"/>
  <c r="AW158" i="1" s="1"/>
  <c r="V288" i="1"/>
  <c r="X288" i="1" s="1"/>
  <c r="R289" i="1"/>
  <c r="C285" i="1"/>
  <c r="AL285" i="1"/>
  <c r="AK286" i="1" s="1"/>
  <c r="BF284" i="1"/>
  <c r="BG157" i="1"/>
  <c r="BA284" i="1"/>
  <c r="BK157" i="1"/>
  <c r="AR158" i="1" s="1"/>
  <c r="BE284" i="1"/>
  <c r="BH157" i="1"/>
  <c r="V1489" i="1" l="1"/>
  <c r="X1489" i="1" s="1"/>
  <c r="R1490" i="1"/>
  <c r="BE285" i="1"/>
  <c r="BF285" i="1"/>
  <c r="AN158" i="1"/>
  <c r="AO158" i="1" s="1"/>
  <c r="BI158" i="1" s="1"/>
  <c r="AY158" i="1"/>
  <c r="B286" i="1"/>
  <c r="AG286" i="1"/>
  <c r="AF287" i="1" s="1"/>
  <c r="V289" i="1"/>
  <c r="X289" i="1" s="1"/>
  <c r="R290" i="1"/>
  <c r="BB285" i="1"/>
  <c r="AS158" i="1"/>
  <c r="BJ158" i="1" s="1"/>
  <c r="E158" i="1"/>
  <c r="BC285" i="1"/>
  <c r="BD285" i="1"/>
  <c r="BA285" i="1"/>
  <c r="C286" i="1"/>
  <c r="AL286" i="1"/>
  <c r="AK287" i="1" s="1"/>
  <c r="V1490" i="1" l="1"/>
  <c r="X1490" i="1" s="1"/>
  <c r="R1491" i="1"/>
  <c r="D158" i="1"/>
  <c r="B287" i="1"/>
  <c r="AG287" i="1"/>
  <c r="AF288" i="1" s="1"/>
  <c r="V290" i="1"/>
  <c r="X290" i="1" s="1"/>
  <c r="R291" i="1"/>
  <c r="BD286" i="1"/>
  <c r="BK158" i="1"/>
  <c r="BB286" i="1"/>
  <c r="G158" i="1"/>
  <c r="C287" i="1"/>
  <c r="AL287" i="1"/>
  <c r="AK288" i="1" s="1"/>
  <c r="BE286" i="1"/>
  <c r="BA286" i="1"/>
  <c r="BH158" i="1"/>
  <c r="BF286" i="1"/>
  <c r="BL158" i="1"/>
  <c r="AX158" i="1" s="1"/>
  <c r="AW159" i="1" s="1"/>
  <c r="BC286" i="1"/>
  <c r="BG158" i="1"/>
  <c r="AN159" i="1" s="1"/>
  <c r="V1491" i="1" l="1"/>
  <c r="X1491" i="1" s="1"/>
  <c r="R1492" i="1"/>
  <c r="AR159" i="1"/>
  <c r="BA287" i="1"/>
  <c r="E159" i="1"/>
  <c r="AS159" i="1"/>
  <c r="BK159" i="1" s="1"/>
  <c r="AO159" i="1"/>
  <c r="BI159" i="1" s="1"/>
  <c r="D159" i="1"/>
  <c r="AY159" i="1"/>
  <c r="BC287" i="1"/>
  <c r="AL288" i="1"/>
  <c r="AK289" i="1" s="1"/>
  <c r="C288" i="1"/>
  <c r="BD288" i="1"/>
  <c r="AG288" i="1"/>
  <c r="AF289" i="1" s="1"/>
  <c r="B288" i="1"/>
  <c r="BF287" i="1"/>
  <c r="BD287" i="1"/>
  <c r="V291" i="1"/>
  <c r="X291" i="1" s="1"/>
  <c r="R292" i="1"/>
  <c r="BE287" i="1"/>
  <c r="BB287" i="1"/>
  <c r="R1493" i="1" l="1"/>
  <c r="V1492" i="1"/>
  <c r="X1492" i="1" s="1"/>
  <c r="BJ159" i="1"/>
  <c r="BL159" i="1"/>
  <c r="AX159" i="1" s="1"/>
  <c r="AW160" i="1" s="1"/>
  <c r="BA288" i="1"/>
  <c r="G159" i="1"/>
  <c r="BF288" i="1"/>
  <c r="BB288" i="1"/>
  <c r="C289" i="1"/>
  <c r="AL289" i="1"/>
  <c r="AK290" i="1" s="1"/>
  <c r="BC288" i="1"/>
  <c r="V292" i="1"/>
  <c r="X292" i="1" s="1"/>
  <c r="R293" i="1"/>
  <c r="B289" i="1"/>
  <c r="AG289" i="1"/>
  <c r="AF290" i="1" s="1"/>
  <c r="BH159" i="1"/>
  <c r="AR160" i="1" s="1"/>
  <c r="BE288" i="1"/>
  <c r="BG159" i="1"/>
  <c r="AN160" i="1" s="1"/>
  <c r="V1493" i="1" l="1"/>
  <c r="X1493" i="1" s="1"/>
  <c r="R1494" i="1"/>
  <c r="BC289" i="1"/>
  <c r="BA289" i="1"/>
  <c r="BB289" i="1"/>
  <c r="AS160" i="1"/>
  <c r="E160" i="1"/>
  <c r="AO160" i="1"/>
  <c r="D160" i="1"/>
  <c r="G160" i="1" s="1"/>
  <c r="AY160" i="1"/>
  <c r="BD289" i="1"/>
  <c r="V293" i="1"/>
  <c r="X293" i="1" s="1"/>
  <c r="R294" i="1"/>
  <c r="BE289" i="1"/>
  <c r="C290" i="1"/>
  <c r="AL290" i="1"/>
  <c r="AK291" i="1" s="1"/>
  <c r="BF289" i="1"/>
  <c r="AG290" i="1"/>
  <c r="AF291" i="1" s="1"/>
  <c r="B290" i="1"/>
  <c r="V1494" i="1" l="1"/>
  <c r="X1494" i="1" s="1"/>
  <c r="R1495" i="1"/>
  <c r="BE290" i="1"/>
  <c r="C291" i="1"/>
  <c r="AL291" i="1"/>
  <c r="AK292" i="1" s="1"/>
  <c r="BH160" i="1"/>
  <c r="BB290" i="1"/>
  <c r="R295" i="1"/>
  <c r="V294" i="1"/>
  <c r="X294" i="1" s="1"/>
  <c r="BI160" i="1"/>
  <c r="BA290" i="1"/>
  <c r="B291" i="1"/>
  <c r="AG291" i="1"/>
  <c r="AF292" i="1" s="1"/>
  <c r="BL160" i="1"/>
  <c r="BG160" i="1"/>
  <c r="AN161" i="1" s="1"/>
  <c r="BD290" i="1"/>
  <c r="BK160" i="1"/>
  <c r="BC290" i="1"/>
  <c r="BF290" i="1"/>
  <c r="BJ160" i="1"/>
  <c r="V1495" i="1" l="1"/>
  <c r="X1495" i="1" s="1"/>
  <c r="R1496" i="1"/>
  <c r="BE291" i="1"/>
  <c r="BD291" i="1"/>
  <c r="AR161" i="1"/>
  <c r="AS161" i="1" s="1"/>
  <c r="E161" i="1"/>
  <c r="D161" i="1"/>
  <c r="G161" i="1" s="1"/>
  <c r="AO161" i="1"/>
  <c r="BH161" i="1" s="1"/>
  <c r="AY161" i="1"/>
  <c r="BC291" i="1"/>
  <c r="AG292" i="1"/>
  <c r="AF293" i="1" s="1"/>
  <c r="BC292" i="1"/>
  <c r="B292" i="1"/>
  <c r="BA292" i="1"/>
  <c r="BB292" i="1"/>
  <c r="AX160" i="1"/>
  <c r="AW161" i="1" s="1"/>
  <c r="AL292" i="1"/>
  <c r="AK293" i="1" s="1"/>
  <c r="C292" i="1"/>
  <c r="BB291" i="1"/>
  <c r="BA291" i="1"/>
  <c r="V295" i="1"/>
  <c r="X295" i="1" s="1"/>
  <c r="R296" i="1"/>
  <c r="BF291" i="1"/>
  <c r="R1497" i="1" l="1"/>
  <c r="V1496" i="1"/>
  <c r="X1496" i="1" s="1"/>
  <c r="BI161" i="1"/>
  <c r="BG161" i="1"/>
  <c r="BF292" i="1"/>
  <c r="BE292" i="1"/>
  <c r="AL293" i="1"/>
  <c r="AK294" i="1" s="1"/>
  <c r="C293" i="1"/>
  <c r="B293" i="1"/>
  <c r="AG293" i="1"/>
  <c r="AF294" i="1" s="1"/>
  <c r="BJ161" i="1"/>
  <c r="BL161" i="1"/>
  <c r="AX161" i="1" s="1"/>
  <c r="AW162" i="1" s="1"/>
  <c r="V296" i="1"/>
  <c r="X296" i="1" s="1"/>
  <c r="R297" i="1"/>
  <c r="BD292" i="1"/>
  <c r="BK161" i="1"/>
  <c r="AR162" i="1" s="1"/>
  <c r="V1497" i="1" l="1"/>
  <c r="X1497" i="1" s="1"/>
  <c r="R1498" i="1"/>
  <c r="AN162" i="1"/>
  <c r="BC293" i="1"/>
  <c r="BA293" i="1"/>
  <c r="BF293" i="1"/>
  <c r="BE293" i="1"/>
  <c r="AO162" i="1"/>
  <c r="BH162" i="1" s="1"/>
  <c r="D162" i="1"/>
  <c r="AY162" i="1"/>
  <c r="AS162" i="1"/>
  <c r="BK162" i="1" s="1"/>
  <c r="E162" i="1"/>
  <c r="AL294" i="1"/>
  <c r="AK295" i="1" s="1"/>
  <c r="C294" i="1"/>
  <c r="BE294" i="1"/>
  <c r="B294" i="1"/>
  <c r="AG294" i="1"/>
  <c r="AF295" i="1" s="1"/>
  <c r="BB293" i="1"/>
  <c r="R298" i="1"/>
  <c r="V297" i="1"/>
  <c r="X297" i="1" s="1"/>
  <c r="BD293" i="1"/>
  <c r="R1499" i="1" l="1"/>
  <c r="V1498" i="1"/>
  <c r="X1498" i="1" s="1"/>
  <c r="BI162" i="1"/>
  <c r="BJ162" i="1"/>
  <c r="BB294" i="1"/>
  <c r="BA294" i="1"/>
  <c r="BF294" i="1"/>
  <c r="AR163" i="1"/>
  <c r="AG295" i="1"/>
  <c r="AF296" i="1" s="1"/>
  <c r="B295" i="1"/>
  <c r="G162" i="1"/>
  <c r="BC294" i="1"/>
  <c r="C295" i="1"/>
  <c r="AL295" i="1"/>
  <c r="AK296" i="1" s="1"/>
  <c r="V298" i="1"/>
  <c r="X298" i="1" s="1"/>
  <c r="R299" i="1"/>
  <c r="BD294" i="1"/>
  <c r="BL162" i="1"/>
  <c r="AX162" i="1" s="1"/>
  <c r="AW163" i="1" s="1"/>
  <c r="BG162" i="1"/>
  <c r="V1499" i="1" l="1"/>
  <c r="X1499" i="1" s="1"/>
  <c r="R1500" i="1"/>
  <c r="AN163" i="1"/>
  <c r="BC295" i="1"/>
  <c r="D163" i="1"/>
  <c r="AO163" i="1"/>
  <c r="BG163" i="1" s="1"/>
  <c r="AY163" i="1"/>
  <c r="BB295" i="1"/>
  <c r="BD295" i="1"/>
  <c r="AL296" i="1"/>
  <c r="AK297" i="1" s="1"/>
  <c r="C296" i="1"/>
  <c r="BA295" i="1"/>
  <c r="AS163" i="1"/>
  <c r="BL163" i="1" s="1"/>
  <c r="E163" i="1"/>
  <c r="V299" i="1"/>
  <c r="X299" i="1" s="1"/>
  <c r="R300" i="1"/>
  <c r="AG296" i="1"/>
  <c r="AF297" i="1" s="1"/>
  <c r="B296" i="1"/>
  <c r="BF295" i="1"/>
  <c r="BE295" i="1"/>
  <c r="V1500" i="1" l="1"/>
  <c r="X1500" i="1" s="1"/>
  <c r="R1501" i="1"/>
  <c r="BF296" i="1"/>
  <c r="BD296" i="1"/>
  <c r="BI163" i="1"/>
  <c r="BJ163" i="1"/>
  <c r="BK163" i="1"/>
  <c r="BC296" i="1"/>
  <c r="BB296" i="1"/>
  <c r="V300" i="1"/>
  <c r="X300" i="1" s="1"/>
  <c r="R301" i="1"/>
  <c r="C297" i="1"/>
  <c r="AL297" i="1"/>
  <c r="AK298" i="1" s="1"/>
  <c r="AX163" i="1"/>
  <c r="AW164" i="1" s="1"/>
  <c r="BA296" i="1"/>
  <c r="BE296" i="1"/>
  <c r="AN164" i="1"/>
  <c r="B297" i="1"/>
  <c r="AG297" i="1"/>
  <c r="AF298" i="1" s="1"/>
  <c r="G163" i="1"/>
  <c r="BH163" i="1"/>
  <c r="V1501" i="1" l="1"/>
  <c r="X1501" i="1" s="1"/>
  <c r="R1502" i="1"/>
  <c r="AR164" i="1"/>
  <c r="BB297" i="1"/>
  <c r="BA297" i="1"/>
  <c r="BC297" i="1"/>
  <c r="C298" i="1"/>
  <c r="AL298" i="1"/>
  <c r="AK299" i="1" s="1"/>
  <c r="BD297" i="1"/>
  <c r="AS164" i="1"/>
  <c r="BK164" i="1" s="1"/>
  <c r="E164" i="1"/>
  <c r="BE297" i="1"/>
  <c r="D164" i="1"/>
  <c r="AO164" i="1"/>
  <c r="BH164" i="1" s="1"/>
  <c r="AY164" i="1"/>
  <c r="BF297" i="1"/>
  <c r="V301" i="1"/>
  <c r="X301" i="1" s="1"/>
  <c r="R302" i="1"/>
  <c r="AG298" i="1"/>
  <c r="AF299" i="1" s="1"/>
  <c r="B298" i="1"/>
  <c r="V1502" i="1" l="1"/>
  <c r="X1502" i="1" s="1"/>
  <c r="R1503" i="1"/>
  <c r="G164" i="1"/>
  <c r="BJ164" i="1"/>
  <c r="BL164" i="1"/>
  <c r="BD298" i="1"/>
  <c r="BE298" i="1"/>
  <c r="BF298" i="1"/>
  <c r="BG164" i="1"/>
  <c r="AN165" i="1" s="1"/>
  <c r="BB298" i="1"/>
  <c r="B299" i="1"/>
  <c r="AG299" i="1"/>
  <c r="AF300" i="1" s="1"/>
  <c r="V302" i="1"/>
  <c r="X302" i="1" s="1"/>
  <c r="R303" i="1"/>
  <c r="AL299" i="1"/>
  <c r="AK300" i="1" s="1"/>
  <c r="C299" i="1"/>
  <c r="BC298" i="1"/>
  <c r="BA298" i="1"/>
  <c r="BI164" i="1"/>
  <c r="AR165" i="1"/>
  <c r="V1503" i="1" l="1"/>
  <c r="X1503" i="1" s="1"/>
  <c r="R1504" i="1"/>
  <c r="AX164" i="1"/>
  <c r="AW165" i="1" s="1"/>
  <c r="BF299" i="1"/>
  <c r="BB299" i="1"/>
  <c r="BA299" i="1"/>
  <c r="V303" i="1"/>
  <c r="X303" i="1" s="1"/>
  <c r="R304" i="1"/>
  <c r="BD299" i="1"/>
  <c r="B300" i="1"/>
  <c r="AG300" i="1"/>
  <c r="AF301" i="1" s="1"/>
  <c r="D165" i="1"/>
  <c r="AO165" i="1"/>
  <c r="AY165" i="1"/>
  <c r="E165" i="1"/>
  <c r="AS165" i="1"/>
  <c r="BL165" i="1" s="1"/>
  <c r="AL300" i="1"/>
  <c r="AK301" i="1" s="1"/>
  <c r="C300" i="1"/>
  <c r="BE299" i="1"/>
  <c r="BC299" i="1"/>
  <c r="R1505" i="1" l="1"/>
  <c r="V1504" i="1"/>
  <c r="X1504" i="1" s="1"/>
  <c r="BK165" i="1"/>
  <c r="BA300" i="1"/>
  <c r="BF300" i="1"/>
  <c r="BC300" i="1"/>
  <c r="BJ165" i="1"/>
  <c r="BB300" i="1"/>
  <c r="B301" i="1"/>
  <c r="AG301" i="1"/>
  <c r="AF302" i="1" s="1"/>
  <c r="C301" i="1"/>
  <c r="AL301" i="1"/>
  <c r="AK302" i="1" s="1"/>
  <c r="BD300" i="1"/>
  <c r="BH165" i="1"/>
  <c r="AR166" i="1" s="1"/>
  <c r="BG165" i="1"/>
  <c r="AN166" i="1" s="1"/>
  <c r="G165" i="1"/>
  <c r="BI165" i="1"/>
  <c r="AX165" i="1" s="1"/>
  <c r="AW166" i="1" s="1"/>
  <c r="V304" i="1"/>
  <c r="X304" i="1" s="1"/>
  <c r="R305" i="1"/>
  <c r="BE300" i="1"/>
  <c r="V1505" i="1" l="1"/>
  <c r="X1505" i="1" s="1"/>
  <c r="R1506" i="1"/>
  <c r="BE301" i="1"/>
  <c r="AO166" i="1"/>
  <c r="D166" i="1"/>
  <c r="AY166" i="1"/>
  <c r="E166" i="1"/>
  <c r="AS166" i="1"/>
  <c r="BJ166" i="1" s="1"/>
  <c r="BC301" i="1"/>
  <c r="BA301" i="1"/>
  <c r="B302" i="1"/>
  <c r="AG302" i="1"/>
  <c r="AF303" i="1" s="1"/>
  <c r="BC302" i="1"/>
  <c r="BB301" i="1"/>
  <c r="BD301" i="1"/>
  <c r="V305" i="1"/>
  <c r="X305" i="1" s="1"/>
  <c r="R306" i="1"/>
  <c r="AL302" i="1"/>
  <c r="AK303" i="1" s="1"/>
  <c r="C302" i="1"/>
  <c r="BF301" i="1"/>
  <c r="V1506" i="1" l="1"/>
  <c r="X1506" i="1" s="1"/>
  <c r="R1507" i="1"/>
  <c r="BB302" i="1"/>
  <c r="BE302" i="1"/>
  <c r="BF302" i="1"/>
  <c r="R307" i="1"/>
  <c r="V306" i="1"/>
  <c r="X306" i="1" s="1"/>
  <c r="B303" i="1"/>
  <c r="AG303" i="1"/>
  <c r="AF304" i="1" s="1"/>
  <c r="C303" i="1"/>
  <c r="AL303" i="1"/>
  <c r="AK304" i="1" s="1"/>
  <c r="G166" i="1"/>
  <c r="BH166" i="1"/>
  <c r="BA302" i="1"/>
  <c r="BL166" i="1"/>
  <c r="BI166" i="1"/>
  <c r="BD302" i="1"/>
  <c r="BK166" i="1"/>
  <c r="BG166" i="1"/>
  <c r="AN167" i="1" s="1"/>
  <c r="V1507" i="1" l="1"/>
  <c r="X1507" i="1" s="1"/>
  <c r="R1508" i="1"/>
  <c r="AR167" i="1"/>
  <c r="BE303" i="1"/>
  <c r="BD303" i="1"/>
  <c r="E167" i="1"/>
  <c r="AS167" i="1"/>
  <c r="BJ167" i="1" s="1"/>
  <c r="BC303" i="1"/>
  <c r="AX166" i="1"/>
  <c r="AW167" i="1" s="1"/>
  <c r="BF303" i="1"/>
  <c r="BB303" i="1"/>
  <c r="AL304" i="1"/>
  <c r="AK305" i="1" s="1"/>
  <c r="C304" i="1"/>
  <c r="BD304" i="1"/>
  <c r="BA303" i="1"/>
  <c r="B304" i="1"/>
  <c r="AG304" i="1"/>
  <c r="AF305" i="1" s="1"/>
  <c r="AO167" i="1"/>
  <c r="BH167" i="1" s="1"/>
  <c r="D167" i="1"/>
  <c r="AY167" i="1"/>
  <c r="R308" i="1"/>
  <c r="V307" i="1"/>
  <c r="X307" i="1" s="1"/>
  <c r="V1508" i="1" l="1"/>
  <c r="X1508" i="1" s="1"/>
  <c r="R1509" i="1"/>
  <c r="G167" i="1"/>
  <c r="BF304" i="1"/>
  <c r="BC304" i="1"/>
  <c r="BE304" i="1"/>
  <c r="BK167" i="1"/>
  <c r="BB304" i="1"/>
  <c r="BG167" i="1"/>
  <c r="AN168" i="1" s="1"/>
  <c r="V308" i="1"/>
  <c r="X308" i="1" s="1"/>
  <c r="R309" i="1"/>
  <c r="B305" i="1"/>
  <c r="AG305" i="1"/>
  <c r="AF306" i="1" s="1"/>
  <c r="BL167" i="1"/>
  <c r="BA304" i="1"/>
  <c r="BI167" i="1"/>
  <c r="AX167" i="1" s="1"/>
  <c r="AW168" i="1" s="1"/>
  <c r="AR168" i="1"/>
  <c r="C305" i="1"/>
  <c r="AL305" i="1"/>
  <c r="AK306" i="1" s="1"/>
  <c r="V1509" i="1" l="1"/>
  <c r="X1509" i="1" s="1"/>
  <c r="R1510" i="1"/>
  <c r="BA305" i="1"/>
  <c r="BC305" i="1"/>
  <c r="BB305" i="1"/>
  <c r="AO168" i="1"/>
  <c r="BH168" i="1" s="1"/>
  <c r="D168" i="1"/>
  <c r="AY168" i="1"/>
  <c r="BF305" i="1"/>
  <c r="AS168" i="1"/>
  <c r="BK168" i="1" s="1"/>
  <c r="E168" i="1"/>
  <c r="C306" i="1"/>
  <c r="AL306" i="1"/>
  <c r="AK307" i="1" s="1"/>
  <c r="BE305" i="1"/>
  <c r="B306" i="1"/>
  <c r="AG306" i="1"/>
  <c r="AF307" i="1" s="1"/>
  <c r="V309" i="1"/>
  <c r="X309" i="1" s="1"/>
  <c r="R310" i="1"/>
  <c r="BD305" i="1"/>
  <c r="V1510" i="1" l="1"/>
  <c r="X1510" i="1" s="1"/>
  <c r="R1511" i="1"/>
  <c r="G168" i="1"/>
  <c r="BD306" i="1"/>
  <c r="BI168" i="1"/>
  <c r="BJ168" i="1"/>
  <c r="BA306" i="1"/>
  <c r="C307" i="1"/>
  <c r="AL307" i="1"/>
  <c r="AK308" i="1" s="1"/>
  <c r="BB306" i="1"/>
  <c r="V310" i="1"/>
  <c r="X310" i="1" s="1"/>
  <c r="R311" i="1"/>
  <c r="AG307" i="1"/>
  <c r="AF308" i="1" s="1"/>
  <c r="B307" i="1"/>
  <c r="BB307" i="1"/>
  <c r="BA307" i="1"/>
  <c r="BE306" i="1"/>
  <c r="AR169" i="1"/>
  <c r="BC306" i="1"/>
  <c r="BF306" i="1"/>
  <c r="BL168" i="1"/>
  <c r="AX168" i="1" s="1"/>
  <c r="AW169" i="1" s="1"/>
  <c r="BG168" i="1"/>
  <c r="AN169" i="1" s="1"/>
  <c r="V1511" i="1" l="1"/>
  <c r="X1511" i="1" s="1"/>
  <c r="R1512" i="1"/>
  <c r="BD307" i="1"/>
  <c r="D169" i="1"/>
  <c r="AO169" i="1"/>
  <c r="AY169" i="1"/>
  <c r="C308" i="1"/>
  <c r="AL308" i="1"/>
  <c r="AK309" i="1" s="1"/>
  <c r="AG308" i="1"/>
  <c r="AF309" i="1" s="1"/>
  <c r="B308" i="1"/>
  <c r="BC307" i="1"/>
  <c r="BF307" i="1"/>
  <c r="AS169" i="1"/>
  <c r="BJ169" i="1" s="1"/>
  <c r="E169" i="1"/>
  <c r="V311" i="1"/>
  <c r="X311" i="1" s="1"/>
  <c r="R312" i="1"/>
  <c r="BE307" i="1"/>
  <c r="R1513" i="1" l="1"/>
  <c r="V1512" i="1"/>
  <c r="X1512" i="1" s="1"/>
  <c r="BD308" i="1"/>
  <c r="BE308" i="1"/>
  <c r="BF308" i="1"/>
  <c r="G169" i="1"/>
  <c r="BL169" i="1"/>
  <c r="BC308" i="1"/>
  <c r="BB308" i="1"/>
  <c r="B309" i="1"/>
  <c r="AG309" i="1"/>
  <c r="AF310" i="1" s="1"/>
  <c r="V312" i="1"/>
  <c r="X312" i="1" s="1"/>
  <c r="R313" i="1"/>
  <c r="AL309" i="1"/>
  <c r="AK310" i="1" s="1"/>
  <c r="C309" i="1"/>
  <c r="BH169" i="1"/>
  <c r="BA308" i="1"/>
  <c r="BG169" i="1"/>
  <c r="AN170" i="1" s="1"/>
  <c r="BK169" i="1"/>
  <c r="BI169" i="1"/>
  <c r="V1513" i="1" l="1"/>
  <c r="X1513" i="1" s="1"/>
  <c r="R1514" i="1"/>
  <c r="AX169" i="1"/>
  <c r="AW170" i="1" s="1"/>
  <c r="AR170" i="1"/>
  <c r="AS170" i="1" s="1"/>
  <c r="BJ170" i="1" s="1"/>
  <c r="BD309" i="1"/>
  <c r="BB309" i="1"/>
  <c r="BA309" i="1"/>
  <c r="D170" i="1"/>
  <c r="AO170" i="1"/>
  <c r="BG170" i="1" s="1"/>
  <c r="AY170" i="1"/>
  <c r="C310" i="1"/>
  <c r="AL310" i="1"/>
  <c r="AK311" i="1" s="1"/>
  <c r="BE309" i="1"/>
  <c r="B310" i="1"/>
  <c r="AG310" i="1"/>
  <c r="AF311" i="1" s="1"/>
  <c r="V313" i="1"/>
  <c r="X313" i="1" s="1"/>
  <c r="R314" i="1"/>
  <c r="BF309" i="1"/>
  <c r="BC309" i="1"/>
  <c r="R1515" i="1" l="1"/>
  <c r="V1514" i="1"/>
  <c r="X1514" i="1" s="1"/>
  <c r="E170" i="1"/>
  <c r="BE310" i="1"/>
  <c r="BB310" i="1"/>
  <c r="C311" i="1"/>
  <c r="AL311" i="1"/>
  <c r="AK312" i="1" s="1"/>
  <c r="AN171" i="1"/>
  <c r="BA310" i="1"/>
  <c r="BF310" i="1"/>
  <c r="G170" i="1"/>
  <c r="V314" i="1"/>
  <c r="X314" i="1" s="1"/>
  <c r="R315" i="1"/>
  <c r="B311" i="1"/>
  <c r="AG311" i="1"/>
  <c r="AF312" i="1" s="1"/>
  <c r="BD310" i="1"/>
  <c r="BC310" i="1"/>
  <c r="BK170" i="1"/>
  <c r="BI170" i="1"/>
  <c r="BL170" i="1"/>
  <c r="BH170" i="1"/>
  <c r="V1515" i="1" l="1"/>
  <c r="X1515" i="1" s="1"/>
  <c r="R1516" i="1"/>
  <c r="BE311" i="1"/>
  <c r="BD311" i="1"/>
  <c r="BA311" i="1"/>
  <c r="BC311" i="1"/>
  <c r="BB311" i="1"/>
  <c r="BF311" i="1"/>
  <c r="AR171" i="1"/>
  <c r="AY171" i="1" s="1"/>
  <c r="AX170" i="1"/>
  <c r="AW171" i="1" s="1"/>
  <c r="AO171" i="1"/>
  <c r="BI171" i="1" s="1"/>
  <c r="D171" i="1"/>
  <c r="V315" i="1"/>
  <c r="X315" i="1" s="1"/>
  <c r="R316" i="1"/>
  <c r="AG312" i="1"/>
  <c r="AF313" i="1" s="1"/>
  <c r="B312" i="1"/>
  <c r="AL312" i="1"/>
  <c r="AK313" i="1" s="1"/>
  <c r="C312" i="1"/>
  <c r="R1517" i="1" l="1"/>
  <c r="V1516" i="1"/>
  <c r="X1516" i="1" s="1"/>
  <c r="E171" i="1"/>
  <c r="AS171" i="1"/>
  <c r="BJ171" i="1" s="1"/>
  <c r="BB312" i="1"/>
  <c r="BF312" i="1"/>
  <c r="BC312" i="1"/>
  <c r="C313" i="1"/>
  <c r="AL313" i="1"/>
  <c r="AK314" i="1" s="1"/>
  <c r="BG171" i="1"/>
  <c r="V316" i="1"/>
  <c r="X316" i="1" s="1"/>
  <c r="R317" i="1"/>
  <c r="BE312" i="1"/>
  <c r="BA312" i="1"/>
  <c r="AG313" i="1"/>
  <c r="AF314" i="1" s="1"/>
  <c r="B313" i="1"/>
  <c r="G171" i="1"/>
  <c r="BD312" i="1"/>
  <c r="BH171" i="1"/>
  <c r="V1517" i="1" l="1"/>
  <c r="X1517" i="1" s="1"/>
  <c r="R1518" i="1"/>
  <c r="BK171" i="1"/>
  <c r="BL171" i="1"/>
  <c r="AX171" i="1" s="1"/>
  <c r="AW172" i="1" s="1"/>
  <c r="AN172" i="1"/>
  <c r="D172" i="1" s="1"/>
  <c r="BB313" i="1"/>
  <c r="AR172" i="1"/>
  <c r="AY172" i="1" s="1"/>
  <c r="BA313" i="1"/>
  <c r="AL314" i="1"/>
  <c r="AK315" i="1" s="1"/>
  <c r="C314" i="1"/>
  <c r="BE313" i="1"/>
  <c r="B314" i="1"/>
  <c r="AG314" i="1"/>
  <c r="AF315" i="1" s="1"/>
  <c r="BF313" i="1"/>
  <c r="BC313" i="1"/>
  <c r="R318" i="1"/>
  <c r="V317" i="1"/>
  <c r="X317" i="1" s="1"/>
  <c r="BD313" i="1"/>
  <c r="V1518" i="1" l="1"/>
  <c r="X1518" i="1" s="1"/>
  <c r="R1519" i="1"/>
  <c r="E172" i="1"/>
  <c r="AS172" i="1"/>
  <c r="BK172" i="1" s="1"/>
  <c r="AO172" i="1"/>
  <c r="BI172" i="1" s="1"/>
  <c r="BL172" i="1"/>
  <c r="BG172" i="1"/>
  <c r="BH172" i="1"/>
  <c r="AR173" i="1" s="1"/>
  <c r="BA314" i="1"/>
  <c r="AG315" i="1"/>
  <c r="AF316" i="1" s="1"/>
  <c r="B315" i="1"/>
  <c r="BB315" i="1"/>
  <c r="BD314" i="1"/>
  <c r="BC314" i="1"/>
  <c r="BE314" i="1"/>
  <c r="G172" i="1"/>
  <c r="BF314" i="1"/>
  <c r="V318" i="1"/>
  <c r="X318" i="1" s="1"/>
  <c r="R319" i="1"/>
  <c r="BB314" i="1"/>
  <c r="AL315" i="1"/>
  <c r="AK316" i="1" s="1"/>
  <c r="C315" i="1"/>
  <c r="AX172" i="1"/>
  <c r="AW173" i="1" s="1"/>
  <c r="BJ172" i="1"/>
  <c r="AN173" i="1" s="1"/>
  <c r="V1519" i="1" l="1"/>
  <c r="X1519" i="1" s="1"/>
  <c r="R1520" i="1"/>
  <c r="BA315" i="1"/>
  <c r="BD315" i="1"/>
  <c r="BC315" i="1"/>
  <c r="AO173" i="1"/>
  <c r="BI173" i="1" s="1"/>
  <c r="D173" i="1"/>
  <c r="AY173" i="1"/>
  <c r="E173" i="1"/>
  <c r="AS173" i="1"/>
  <c r="BL173" i="1" s="1"/>
  <c r="BF315" i="1"/>
  <c r="R320" i="1"/>
  <c r="V319" i="1"/>
  <c r="X319" i="1" s="1"/>
  <c r="AL316" i="1"/>
  <c r="AK317" i="1" s="1"/>
  <c r="C316" i="1"/>
  <c r="BE315" i="1"/>
  <c r="AG316" i="1"/>
  <c r="AF317" i="1" s="1"/>
  <c r="B316" i="1"/>
  <c r="V1520" i="1" l="1"/>
  <c r="X1520" i="1" s="1"/>
  <c r="R1521" i="1"/>
  <c r="BG173" i="1"/>
  <c r="AX173" i="1"/>
  <c r="AW174" i="1" s="1"/>
  <c r="BH173" i="1"/>
  <c r="G173" i="1"/>
  <c r="BD316" i="1"/>
  <c r="BF316" i="1"/>
  <c r="BE316" i="1"/>
  <c r="R321" i="1"/>
  <c r="V320" i="1"/>
  <c r="X320" i="1" s="1"/>
  <c r="BC316" i="1"/>
  <c r="BB316" i="1"/>
  <c r="C317" i="1"/>
  <c r="AL317" i="1"/>
  <c r="AK318" i="1" s="1"/>
  <c r="AG317" i="1"/>
  <c r="AF318" i="1" s="1"/>
  <c r="B317" i="1"/>
  <c r="BA316" i="1"/>
  <c r="BK173" i="1"/>
  <c r="BJ173" i="1"/>
  <c r="AN174" i="1" s="1"/>
  <c r="V1521" i="1" l="1"/>
  <c r="X1521" i="1" s="1"/>
  <c r="R1522" i="1"/>
  <c r="AR174" i="1"/>
  <c r="BB317" i="1"/>
  <c r="BF317" i="1"/>
  <c r="BE317" i="1"/>
  <c r="BD317" i="1"/>
  <c r="AO174" i="1"/>
  <c r="BI174" i="1" s="1"/>
  <c r="D174" i="1"/>
  <c r="AY174" i="1"/>
  <c r="BC317" i="1"/>
  <c r="B318" i="1"/>
  <c r="AG318" i="1"/>
  <c r="AF319" i="1" s="1"/>
  <c r="AL318" i="1"/>
  <c r="AK319" i="1" s="1"/>
  <c r="C318" i="1"/>
  <c r="E174" i="1"/>
  <c r="AS174" i="1"/>
  <c r="BK174" i="1" s="1"/>
  <c r="V321" i="1"/>
  <c r="X321" i="1" s="1"/>
  <c r="R322" i="1"/>
  <c r="BA317" i="1"/>
  <c r="V1522" i="1" l="1"/>
  <c r="X1522" i="1" s="1"/>
  <c r="R1523" i="1"/>
  <c r="BC318" i="1"/>
  <c r="BB318" i="1"/>
  <c r="AL319" i="1"/>
  <c r="AK320" i="1" s="1"/>
  <c r="C319" i="1"/>
  <c r="BF318" i="1"/>
  <c r="BD318" i="1"/>
  <c r="BJ174" i="1"/>
  <c r="BG174" i="1"/>
  <c r="AN175" i="1" s="1"/>
  <c r="B319" i="1"/>
  <c r="AG319" i="1"/>
  <c r="AF320" i="1" s="1"/>
  <c r="BL174" i="1"/>
  <c r="AX174" i="1" s="1"/>
  <c r="AW175" i="1" s="1"/>
  <c r="V322" i="1"/>
  <c r="X322" i="1" s="1"/>
  <c r="R323" i="1"/>
  <c r="BE318" i="1"/>
  <c r="BH174" i="1"/>
  <c r="AR175" i="1" s="1"/>
  <c r="BA318" i="1"/>
  <c r="G174" i="1"/>
  <c r="V1523" i="1" l="1"/>
  <c r="X1523" i="1" s="1"/>
  <c r="R1524" i="1"/>
  <c r="BD319" i="1"/>
  <c r="BC319" i="1"/>
  <c r="BB319" i="1"/>
  <c r="BA319" i="1"/>
  <c r="D175" i="1"/>
  <c r="AO175" i="1"/>
  <c r="BI175" i="1" s="1"/>
  <c r="AY175" i="1"/>
  <c r="AS175" i="1"/>
  <c r="BK175" i="1" s="1"/>
  <c r="E175" i="1"/>
  <c r="V323" i="1"/>
  <c r="X323" i="1" s="1"/>
  <c r="R324" i="1"/>
  <c r="AG320" i="1"/>
  <c r="AF321" i="1" s="1"/>
  <c r="B320" i="1"/>
  <c r="BF319" i="1"/>
  <c r="AL320" i="1"/>
  <c r="AK321" i="1" s="1"/>
  <c r="C320" i="1"/>
  <c r="BE319" i="1"/>
  <c r="V1524" i="1" l="1"/>
  <c r="X1524" i="1" s="1"/>
  <c r="R1525" i="1"/>
  <c r="BG175" i="1"/>
  <c r="BH175" i="1"/>
  <c r="BF320" i="1"/>
  <c r="AG321" i="1"/>
  <c r="AF322" i="1" s="1"/>
  <c r="B321" i="1"/>
  <c r="BC321" i="1"/>
  <c r="BA321" i="1"/>
  <c r="BJ175" i="1"/>
  <c r="AN176" i="1" s="1"/>
  <c r="BD320" i="1"/>
  <c r="BC320" i="1"/>
  <c r="AR176" i="1"/>
  <c r="C321" i="1"/>
  <c r="AL321" i="1"/>
  <c r="AK322" i="1" s="1"/>
  <c r="R325" i="1"/>
  <c r="V324" i="1"/>
  <c r="X324" i="1" s="1"/>
  <c r="BB320" i="1"/>
  <c r="BL175" i="1"/>
  <c r="AX175" i="1" s="1"/>
  <c r="AW176" i="1" s="1"/>
  <c r="BE320" i="1"/>
  <c r="BA320" i="1"/>
  <c r="G175" i="1"/>
  <c r="V1525" i="1" l="1"/>
  <c r="X1525" i="1" s="1"/>
  <c r="R1526" i="1"/>
  <c r="BE321" i="1"/>
  <c r="BD321" i="1"/>
  <c r="BB321" i="1"/>
  <c r="D176" i="1"/>
  <c r="AO176" i="1"/>
  <c r="BI176" i="1" s="1"/>
  <c r="AY176" i="1"/>
  <c r="E176" i="1"/>
  <c r="AS176" i="1"/>
  <c r="BK176" i="1" s="1"/>
  <c r="BF321" i="1"/>
  <c r="B322" i="1"/>
  <c r="AG322" i="1"/>
  <c r="AF323" i="1" s="1"/>
  <c r="V325" i="1"/>
  <c r="X325" i="1" s="1"/>
  <c r="R326" i="1"/>
  <c r="AL322" i="1"/>
  <c r="AK323" i="1" s="1"/>
  <c r="C322" i="1"/>
  <c r="V1526" i="1" l="1"/>
  <c r="X1526" i="1" s="1"/>
  <c r="R1527" i="1"/>
  <c r="BH176" i="1"/>
  <c r="BE322" i="1"/>
  <c r="BJ176" i="1"/>
  <c r="BD322" i="1"/>
  <c r="V326" i="1"/>
  <c r="X326" i="1" s="1"/>
  <c r="R327" i="1"/>
  <c r="BB322" i="1"/>
  <c r="AR177" i="1"/>
  <c r="B323" i="1"/>
  <c r="AG323" i="1"/>
  <c r="AF324" i="1" s="1"/>
  <c r="BC323" i="1"/>
  <c r="BA322" i="1"/>
  <c r="C323" i="1"/>
  <c r="AL323" i="1"/>
  <c r="AK324" i="1" s="1"/>
  <c r="BC322" i="1"/>
  <c r="G176" i="1"/>
  <c r="BF322" i="1"/>
  <c r="BL176" i="1"/>
  <c r="AX176" i="1" s="1"/>
  <c r="AW177" i="1" s="1"/>
  <c r="BG176" i="1"/>
  <c r="AN177" i="1" s="1"/>
  <c r="V1527" i="1" l="1"/>
  <c r="X1527" i="1" s="1"/>
  <c r="R1528" i="1"/>
  <c r="BD323" i="1"/>
  <c r="BA323" i="1"/>
  <c r="AO177" i="1"/>
  <c r="BH177" i="1" s="1"/>
  <c r="D177" i="1"/>
  <c r="AY177" i="1"/>
  <c r="BF323" i="1"/>
  <c r="AS177" i="1"/>
  <c r="BL177" i="1" s="1"/>
  <c r="E177" i="1"/>
  <c r="BB323" i="1"/>
  <c r="C324" i="1"/>
  <c r="AL324" i="1"/>
  <c r="AK325" i="1" s="1"/>
  <c r="BE323" i="1"/>
  <c r="B324" i="1"/>
  <c r="AG324" i="1"/>
  <c r="AF325" i="1" s="1"/>
  <c r="V327" i="1"/>
  <c r="X327" i="1" s="1"/>
  <c r="R328" i="1"/>
  <c r="V1528" i="1" l="1"/>
  <c r="X1528" i="1" s="1"/>
  <c r="R1529" i="1"/>
  <c r="G177" i="1"/>
  <c r="BG177" i="1"/>
  <c r="BD324" i="1"/>
  <c r="BC324" i="1"/>
  <c r="BK177" i="1"/>
  <c r="AR178" i="1" s="1"/>
  <c r="BJ177" i="1"/>
  <c r="BB324" i="1"/>
  <c r="V328" i="1"/>
  <c r="X328" i="1" s="1"/>
  <c r="R329" i="1"/>
  <c r="BF324" i="1"/>
  <c r="B325" i="1"/>
  <c r="AG325" i="1"/>
  <c r="AF326" i="1" s="1"/>
  <c r="BE324" i="1"/>
  <c r="AL325" i="1"/>
  <c r="AK326" i="1" s="1"/>
  <c r="C325" i="1"/>
  <c r="AN178" i="1"/>
  <c r="BA324" i="1"/>
  <c r="BI177" i="1"/>
  <c r="AX177" i="1" s="1"/>
  <c r="AW178" i="1" s="1"/>
  <c r="R1530" i="1" l="1"/>
  <c r="V1529" i="1"/>
  <c r="X1529" i="1" s="1"/>
  <c r="BE325" i="1"/>
  <c r="BC325" i="1"/>
  <c r="BF325" i="1"/>
  <c r="BA325" i="1"/>
  <c r="C326" i="1"/>
  <c r="AL326" i="1"/>
  <c r="AK327" i="1" s="1"/>
  <c r="E178" i="1"/>
  <c r="AS178" i="1"/>
  <c r="BJ178" i="1" s="1"/>
  <c r="D178" i="1"/>
  <c r="AO178" i="1"/>
  <c r="BI178" i="1" s="1"/>
  <c r="BH178" i="1"/>
  <c r="AY178" i="1"/>
  <c r="AG326" i="1"/>
  <c r="AF327" i="1" s="1"/>
  <c r="B326" i="1"/>
  <c r="BC326" i="1"/>
  <c r="R330" i="1"/>
  <c r="V329" i="1"/>
  <c r="X329" i="1" s="1"/>
  <c r="BD325" i="1"/>
  <c r="BB325" i="1"/>
  <c r="V1530" i="1" l="1"/>
  <c r="X1530" i="1" s="1"/>
  <c r="R1531" i="1"/>
  <c r="G178" i="1"/>
  <c r="BE326" i="1"/>
  <c r="BK178" i="1"/>
  <c r="BB326" i="1"/>
  <c r="BA326" i="1"/>
  <c r="AR179" i="1"/>
  <c r="BD326" i="1"/>
  <c r="V330" i="1"/>
  <c r="X330" i="1" s="1"/>
  <c r="R331" i="1"/>
  <c r="BL178" i="1"/>
  <c r="AX178" i="1" s="1"/>
  <c r="AW179" i="1" s="1"/>
  <c r="AL327" i="1"/>
  <c r="AK328" i="1" s="1"/>
  <c r="C327" i="1"/>
  <c r="AG327" i="1"/>
  <c r="AF328" i="1" s="1"/>
  <c r="B327" i="1"/>
  <c r="BG178" i="1"/>
  <c r="AN179" i="1" s="1"/>
  <c r="BF326" i="1"/>
  <c r="V1531" i="1" l="1"/>
  <c r="X1531" i="1" s="1"/>
  <c r="R1532" i="1"/>
  <c r="BD327" i="1"/>
  <c r="BF327" i="1"/>
  <c r="BA327" i="1"/>
  <c r="BE327" i="1"/>
  <c r="BC327" i="1"/>
  <c r="BB327" i="1"/>
  <c r="D179" i="1"/>
  <c r="AO179" i="1"/>
  <c r="BH179" i="1" s="1"/>
  <c r="AY179" i="1"/>
  <c r="AS179" i="1"/>
  <c r="BK179" i="1" s="1"/>
  <c r="E179" i="1"/>
  <c r="C328" i="1"/>
  <c r="AL328" i="1"/>
  <c r="AK329" i="1" s="1"/>
  <c r="V331" i="1"/>
  <c r="X331" i="1" s="1"/>
  <c r="R332" i="1"/>
  <c r="AG328" i="1"/>
  <c r="AF329" i="1" s="1"/>
  <c r="B328" i="1"/>
  <c r="BA328" i="1"/>
  <c r="V1532" i="1" l="1"/>
  <c r="X1532" i="1" s="1"/>
  <c r="R1533" i="1"/>
  <c r="BB328" i="1"/>
  <c r="BG179" i="1"/>
  <c r="BE328" i="1"/>
  <c r="BF328" i="1"/>
  <c r="BD328" i="1"/>
  <c r="BC328" i="1"/>
  <c r="AG329" i="1"/>
  <c r="AF330" i="1" s="1"/>
  <c r="B329" i="1"/>
  <c r="AR180" i="1"/>
  <c r="BI179" i="1"/>
  <c r="R333" i="1"/>
  <c r="V332" i="1"/>
  <c r="X332" i="1" s="1"/>
  <c r="BJ179" i="1"/>
  <c r="C329" i="1"/>
  <c r="AL329" i="1"/>
  <c r="AK330" i="1" s="1"/>
  <c r="BL179" i="1"/>
  <c r="G179" i="1"/>
  <c r="R1534" i="1" l="1"/>
  <c r="V1533" i="1"/>
  <c r="X1533" i="1" s="1"/>
  <c r="AN180" i="1"/>
  <c r="BB329" i="1"/>
  <c r="BA329" i="1"/>
  <c r="BC329" i="1"/>
  <c r="BE329" i="1"/>
  <c r="BD329" i="1"/>
  <c r="AS180" i="1"/>
  <c r="BJ180" i="1" s="1"/>
  <c r="E180" i="1"/>
  <c r="D180" i="1"/>
  <c r="AO180" i="1"/>
  <c r="BG180" i="1" s="1"/>
  <c r="AY180" i="1"/>
  <c r="R334" i="1"/>
  <c r="V333" i="1"/>
  <c r="X333" i="1" s="1"/>
  <c r="AX179" i="1"/>
  <c r="AW180" i="1" s="1"/>
  <c r="B330" i="1"/>
  <c r="AG330" i="1"/>
  <c r="AF331" i="1" s="1"/>
  <c r="AL330" i="1"/>
  <c r="AK331" i="1" s="1"/>
  <c r="C330" i="1"/>
  <c r="BF329" i="1"/>
  <c r="V1534" i="1" l="1"/>
  <c r="X1534" i="1" s="1"/>
  <c r="R1535" i="1"/>
  <c r="G180" i="1"/>
  <c r="BH180" i="1"/>
  <c r="BA330" i="1"/>
  <c r="BC330" i="1"/>
  <c r="BB330" i="1"/>
  <c r="C331" i="1"/>
  <c r="AL331" i="1"/>
  <c r="AK332" i="1" s="1"/>
  <c r="BE330" i="1"/>
  <c r="V334" i="1"/>
  <c r="X334" i="1" s="1"/>
  <c r="R335" i="1"/>
  <c r="B331" i="1"/>
  <c r="AG331" i="1"/>
  <c r="AF332" i="1" s="1"/>
  <c r="BF330" i="1"/>
  <c r="AN181" i="1"/>
  <c r="BK180" i="1"/>
  <c r="AR181" i="1" s="1"/>
  <c r="BD330" i="1"/>
  <c r="BI180" i="1"/>
  <c r="BL180" i="1"/>
  <c r="V1535" i="1" l="1"/>
  <c r="X1535" i="1" s="1"/>
  <c r="R1536" i="1"/>
  <c r="BB331" i="1"/>
  <c r="BF331" i="1"/>
  <c r="BD331" i="1"/>
  <c r="BE331" i="1"/>
  <c r="E181" i="1"/>
  <c r="AS181" i="1"/>
  <c r="BJ181" i="1" s="1"/>
  <c r="AX180" i="1"/>
  <c r="AW181" i="1" s="1"/>
  <c r="BC331" i="1"/>
  <c r="AO181" i="1"/>
  <c r="D181" i="1"/>
  <c r="AY181" i="1"/>
  <c r="BA331" i="1"/>
  <c r="C332" i="1"/>
  <c r="AL332" i="1"/>
  <c r="AK333" i="1" s="1"/>
  <c r="AG332" i="1"/>
  <c r="AF333" i="1" s="1"/>
  <c r="B332" i="1"/>
  <c r="V335" i="1"/>
  <c r="X335" i="1" s="1"/>
  <c r="R336" i="1"/>
  <c r="V1536" i="1" l="1"/>
  <c r="X1536" i="1" s="1"/>
  <c r="R1537" i="1"/>
  <c r="BA332" i="1"/>
  <c r="BK181" i="1"/>
  <c r="BE332" i="1"/>
  <c r="AL333" i="1"/>
  <c r="AK334" i="1" s="1"/>
  <c r="C333" i="1"/>
  <c r="BI181" i="1"/>
  <c r="BC332" i="1"/>
  <c r="B333" i="1"/>
  <c r="AG333" i="1"/>
  <c r="AF334" i="1" s="1"/>
  <c r="BB332" i="1"/>
  <c r="V336" i="1"/>
  <c r="X336" i="1" s="1"/>
  <c r="R337" i="1"/>
  <c r="G181" i="1"/>
  <c r="AR182" i="1"/>
  <c r="BF332" i="1"/>
  <c r="BG181" i="1"/>
  <c r="AN182" i="1" s="1"/>
  <c r="BD332" i="1"/>
  <c r="BH181" i="1"/>
  <c r="BL181" i="1"/>
  <c r="R1538" i="1" l="1"/>
  <c r="V1537" i="1"/>
  <c r="X1537" i="1" s="1"/>
  <c r="BE333" i="1"/>
  <c r="BB333" i="1"/>
  <c r="AX181" i="1"/>
  <c r="AW182" i="1" s="1"/>
  <c r="AG334" i="1"/>
  <c r="AF335" i="1" s="1"/>
  <c r="B334" i="1"/>
  <c r="D182" i="1"/>
  <c r="AO182" i="1"/>
  <c r="BI182" i="1" s="1"/>
  <c r="AY182" i="1"/>
  <c r="AS182" i="1"/>
  <c r="BK182" i="1" s="1"/>
  <c r="E182" i="1"/>
  <c r="BC333" i="1"/>
  <c r="BD333" i="1"/>
  <c r="BA333" i="1"/>
  <c r="BF333" i="1"/>
  <c r="V337" i="1"/>
  <c r="X337" i="1" s="1"/>
  <c r="R338" i="1"/>
  <c r="C334" i="1"/>
  <c r="AL334" i="1"/>
  <c r="AK335" i="1" s="1"/>
  <c r="V1538" i="1" l="1"/>
  <c r="X1538" i="1" s="1"/>
  <c r="R1539" i="1"/>
  <c r="BH182" i="1"/>
  <c r="BC334" i="1"/>
  <c r="BB334" i="1"/>
  <c r="G182" i="1"/>
  <c r="BJ182" i="1"/>
  <c r="BE334" i="1"/>
  <c r="AR183" i="1"/>
  <c r="BB335" i="1"/>
  <c r="BC335" i="1"/>
  <c r="B335" i="1"/>
  <c r="AG335" i="1"/>
  <c r="AF336" i="1" s="1"/>
  <c r="AL335" i="1"/>
  <c r="AK336" i="1" s="1"/>
  <c r="C335" i="1"/>
  <c r="BF334" i="1"/>
  <c r="BD334" i="1"/>
  <c r="AN183" i="1"/>
  <c r="V338" i="1"/>
  <c r="X338" i="1" s="1"/>
  <c r="R339" i="1"/>
  <c r="BL182" i="1"/>
  <c r="AX182" i="1" s="1"/>
  <c r="AW183" i="1" s="1"/>
  <c r="BG182" i="1"/>
  <c r="BA334" i="1"/>
  <c r="V1539" i="1" l="1"/>
  <c r="X1539" i="1" s="1"/>
  <c r="R1540" i="1"/>
  <c r="BF335" i="1"/>
  <c r="BE335" i="1"/>
  <c r="AL336" i="1"/>
  <c r="AK337" i="1" s="1"/>
  <c r="C336" i="1"/>
  <c r="AO183" i="1"/>
  <c r="BH183" i="1" s="1"/>
  <c r="D183" i="1"/>
  <c r="G183" i="1" s="1"/>
  <c r="AY183" i="1"/>
  <c r="AG336" i="1"/>
  <c r="AF337" i="1" s="1"/>
  <c r="B336" i="1"/>
  <c r="E183" i="1"/>
  <c r="AS183" i="1"/>
  <c r="BL183" i="1" s="1"/>
  <c r="BA335" i="1"/>
  <c r="V339" i="1"/>
  <c r="X339" i="1" s="1"/>
  <c r="R340" i="1"/>
  <c r="BD335" i="1"/>
  <c r="V1540" i="1" l="1"/>
  <c r="X1540" i="1" s="1"/>
  <c r="R1541" i="1"/>
  <c r="BA336" i="1"/>
  <c r="BG183" i="1"/>
  <c r="BI183" i="1"/>
  <c r="BK183" i="1"/>
  <c r="AR184" i="1" s="1"/>
  <c r="BC336" i="1"/>
  <c r="AX183" i="1"/>
  <c r="AW184" i="1" s="1"/>
  <c r="AG337" i="1"/>
  <c r="AF338" i="1" s="1"/>
  <c r="B337" i="1"/>
  <c r="BE336" i="1"/>
  <c r="BJ183" i="1"/>
  <c r="AN184" i="1" s="1"/>
  <c r="C337" i="1"/>
  <c r="AL337" i="1"/>
  <c r="AK338" i="1" s="1"/>
  <c r="BF336" i="1"/>
  <c r="V340" i="1"/>
  <c r="X340" i="1" s="1"/>
  <c r="R341" i="1"/>
  <c r="BD336" i="1"/>
  <c r="BB336" i="1"/>
  <c r="V1541" i="1" l="1"/>
  <c r="X1541" i="1" s="1"/>
  <c r="R1542" i="1"/>
  <c r="BB337" i="1"/>
  <c r="BE337" i="1"/>
  <c r="BA337" i="1"/>
  <c r="BC337" i="1"/>
  <c r="BF337" i="1"/>
  <c r="AO184" i="1"/>
  <c r="BG184" i="1" s="1"/>
  <c r="D184" i="1"/>
  <c r="AY184" i="1"/>
  <c r="AL338" i="1"/>
  <c r="AK339" i="1" s="1"/>
  <c r="C338" i="1"/>
  <c r="R342" i="1"/>
  <c r="V341" i="1"/>
  <c r="X341" i="1" s="1"/>
  <c r="BD337" i="1"/>
  <c r="B338" i="1"/>
  <c r="AG338" i="1"/>
  <c r="AF339" i="1" s="1"/>
  <c r="AS184" i="1"/>
  <c r="E184" i="1"/>
  <c r="V1542" i="1" l="1"/>
  <c r="X1542" i="1" s="1"/>
  <c r="R1543" i="1"/>
  <c r="BH184" i="1"/>
  <c r="BI184" i="1"/>
  <c r="BF338" i="1"/>
  <c r="BE338" i="1"/>
  <c r="BJ184" i="1"/>
  <c r="AN185" i="1" s="1"/>
  <c r="BA338" i="1"/>
  <c r="R343" i="1"/>
  <c r="V342" i="1"/>
  <c r="X342" i="1" s="1"/>
  <c r="B339" i="1"/>
  <c r="AG339" i="1"/>
  <c r="AF340" i="1" s="1"/>
  <c r="BB338" i="1"/>
  <c r="G184" i="1"/>
  <c r="BK184" i="1"/>
  <c r="AR185" i="1" s="1"/>
  <c r="BC338" i="1"/>
  <c r="BD338" i="1"/>
  <c r="BL184" i="1"/>
  <c r="AX184" i="1" s="1"/>
  <c r="AW185" i="1" s="1"/>
  <c r="C339" i="1"/>
  <c r="AL339" i="1"/>
  <c r="AK340" i="1" s="1"/>
  <c r="V1543" i="1" l="1"/>
  <c r="X1543" i="1" s="1"/>
  <c r="R1544" i="1"/>
  <c r="BC339" i="1"/>
  <c r="D185" i="1"/>
  <c r="AO185" i="1"/>
  <c r="BI185" i="1" s="1"/>
  <c r="AY185" i="1"/>
  <c r="AG340" i="1"/>
  <c r="AF341" i="1" s="1"/>
  <c r="B340" i="1"/>
  <c r="BE339" i="1"/>
  <c r="BA339" i="1"/>
  <c r="AS185" i="1"/>
  <c r="BK185" i="1" s="1"/>
  <c r="E185" i="1"/>
  <c r="C340" i="1"/>
  <c r="AL340" i="1"/>
  <c r="AK341" i="1" s="1"/>
  <c r="BD339" i="1"/>
  <c r="BF339" i="1"/>
  <c r="R344" i="1"/>
  <c r="V343" i="1"/>
  <c r="X343" i="1" s="1"/>
  <c r="BB339" i="1"/>
  <c r="V1544" i="1" l="1"/>
  <c r="X1544" i="1" s="1"/>
  <c r="R1545" i="1"/>
  <c r="BL185" i="1"/>
  <c r="BB340" i="1"/>
  <c r="BA340" i="1"/>
  <c r="BG185" i="1"/>
  <c r="BE340" i="1"/>
  <c r="G185" i="1"/>
  <c r="AL341" i="1"/>
  <c r="AK342" i="1" s="1"/>
  <c r="C341" i="1"/>
  <c r="R345" i="1"/>
  <c r="V344" i="1"/>
  <c r="X344" i="1" s="1"/>
  <c r="BD340" i="1"/>
  <c r="B341" i="1"/>
  <c r="AG341" i="1"/>
  <c r="AF342" i="1" s="1"/>
  <c r="AX185" i="1"/>
  <c r="AW186" i="1" s="1"/>
  <c r="BF340" i="1"/>
  <c r="BJ185" i="1"/>
  <c r="BC340" i="1"/>
  <c r="BH185" i="1"/>
  <c r="AR186" i="1" s="1"/>
  <c r="V1545" i="1" l="1"/>
  <c r="X1545" i="1" s="1"/>
  <c r="R1546" i="1"/>
  <c r="BA341" i="1"/>
  <c r="BC341" i="1"/>
  <c r="AN186" i="1"/>
  <c r="AO186" i="1" s="1"/>
  <c r="BH186" i="1" s="1"/>
  <c r="BF341" i="1"/>
  <c r="BD341" i="1"/>
  <c r="BE341" i="1"/>
  <c r="BB341" i="1"/>
  <c r="D186" i="1"/>
  <c r="AS186" i="1"/>
  <c r="E186" i="1"/>
  <c r="V345" i="1"/>
  <c r="X345" i="1" s="1"/>
  <c r="R346" i="1"/>
  <c r="AG342" i="1"/>
  <c r="AF343" i="1" s="1"/>
  <c r="B342" i="1"/>
  <c r="C342" i="1"/>
  <c r="AL342" i="1"/>
  <c r="AK343" i="1" s="1"/>
  <c r="V1546" i="1" l="1"/>
  <c r="X1546" i="1" s="1"/>
  <c r="R1547" i="1"/>
  <c r="AY186" i="1"/>
  <c r="BI186" i="1"/>
  <c r="BD342" i="1"/>
  <c r="BF342" i="1"/>
  <c r="BK186" i="1"/>
  <c r="AR187" i="1" s="1"/>
  <c r="BC342" i="1"/>
  <c r="BL186" i="1"/>
  <c r="AX186" i="1" s="1"/>
  <c r="AW187" i="1" s="1"/>
  <c r="R347" i="1"/>
  <c r="V346" i="1"/>
  <c r="X346" i="1" s="1"/>
  <c r="AG343" i="1"/>
  <c r="AF344" i="1" s="1"/>
  <c r="B343" i="1"/>
  <c r="AL343" i="1"/>
  <c r="AK344" i="1" s="1"/>
  <c r="C343" i="1"/>
  <c r="BB342" i="1"/>
  <c r="G186" i="1"/>
  <c r="BE342" i="1"/>
  <c r="BA342" i="1"/>
  <c r="BJ186" i="1"/>
  <c r="BG186" i="1"/>
  <c r="V1547" i="1" l="1"/>
  <c r="X1547" i="1" s="1"/>
  <c r="R1548" i="1"/>
  <c r="AN187" i="1"/>
  <c r="AO187" i="1" s="1"/>
  <c r="BH187" i="1" s="1"/>
  <c r="D187" i="1"/>
  <c r="AY187" i="1"/>
  <c r="C344" i="1"/>
  <c r="AL344" i="1"/>
  <c r="AK345" i="1" s="1"/>
  <c r="BB343" i="1"/>
  <c r="B344" i="1"/>
  <c r="AG344" i="1"/>
  <c r="AF345" i="1" s="1"/>
  <c r="V347" i="1"/>
  <c r="X347" i="1" s="1"/>
  <c r="R348" i="1"/>
  <c r="BF343" i="1"/>
  <c r="AS187" i="1"/>
  <c r="BL187" i="1" s="1"/>
  <c r="E187" i="1"/>
  <c r="BE343" i="1"/>
  <c r="BC343" i="1"/>
  <c r="BD343" i="1"/>
  <c r="BA343" i="1"/>
  <c r="V1548" i="1" l="1"/>
  <c r="X1548" i="1" s="1"/>
  <c r="R1549" i="1"/>
  <c r="BD344" i="1"/>
  <c r="BB344" i="1"/>
  <c r="BA344" i="1"/>
  <c r="AL345" i="1"/>
  <c r="AK346" i="1" s="1"/>
  <c r="C345" i="1"/>
  <c r="V348" i="1"/>
  <c r="X348" i="1" s="1"/>
  <c r="R349" i="1"/>
  <c r="BI187" i="1"/>
  <c r="AX187" i="1" s="1"/>
  <c r="AW188" i="1" s="1"/>
  <c r="BK187" i="1"/>
  <c r="AR188" i="1" s="1"/>
  <c r="AG345" i="1"/>
  <c r="AF346" i="1" s="1"/>
  <c r="B345" i="1"/>
  <c r="BF344" i="1"/>
  <c r="G187" i="1"/>
  <c r="BJ187" i="1"/>
  <c r="BC344" i="1"/>
  <c r="BE344" i="1"/>
  <c r="BG187" i="1"/>
  <c r="V1549" i="1" l="1"/>
  <c r="X1549" i="1" s="1"/>
  <c r="R1550" i="1"/>
  <c r="BF345" i="1"/>
  <c r="AN188" i="1"/>
  <c r="AO188" i="1"/>
  <c r="BI188" i="1" s="1"/>
  <c r="D188" i="1"/>
  <c r="AY188" i="1"/>
  <c r="E188" i="1"/>
  <c r="AS188" i="1"/>
  <c r="BK188" i="1" s="1"/>
  <c r="V349" i="1"/>
  <c r="X349" i="1" s="1"/>
  <c r="R350" i="1"/>
  <c r="AG346" i="1"/>
  <c r="AF347" i="1" s="1"/>
  <c r="B346" i="1"/>
  <c r="BB345" i="1"/>
  <c r="BE345" i="1"/>
  <c r="BC345" i="1"/>
  <c r="AL346" i="1"/>
  <c r="AK347" i="1" s="1"/>
  <c r="C346" i="1"/>
  <c r="BA345" i="1"/>
  <c r="BD345" i="1"/>
  <c r="V1550" i="1" l="1"/>
  <c r="X1550" i="1" s="1"/>
  <c r="R1551" i="1"/>
  <c r="BH188" i="1"/>
  <c r="BG188" i="1"/>
  <c r="BB346" i="1"/>
  <c r="BA346" i="1"/>
  <c r="BC346" i="1"/>
  <c r="BF346" i="1"/>
  <c r="BE346" i="1"/>
  <c r="BD346" i="1"/>
  <c r="AR189" i="1"/>
  <c r="V350" i="1"/>
  <c r="X350" i="1" s="1"/>
  <c r="R351" i="1"/>
  <c r="G188" i="1"/>
  <c r="BJ188" i="1"/>
  <c r="AN189" i="1" s="1"/>
  <c r="C347" i="1"/>
  <c r="AL347" i="1"/>
  <c r="AK348" i="1" s="1"/>
  <c r="AG347" i="1"/>
  <c r="AF348" i="1" s="1"/>
  <c r="B347" i="1"/>
  <c r="BL188" i="1"/>
  <c r="AX188" i="1" s="1"/>
  <c r="AW189" i="1" s="1"/>
  <c r="V1551" i="1" l="1"/>
  <c r="X1551" i="1" s="1"/>
  <c r="R1552" i="1"/>
  <c r="BE347" i="1"/>
  <c r="BB347" i="1"/>
  <c r="AO189" i="1"/>
  <c r="BH189" i="1" s="1"/>
  <c r="D189" i="1"/>
  <c r="AY189" i="1"/>
  <c r="AG348" i="1"/>
  <c r="AF349" i="1" s="1"/>
  <c r="B348" i="1"/>
  <c r="AL348" i="1"/>
  <c r="AK349" i="1" s="1"/>
  <c r="C348" i="1"/>
  <c r="BF347" i="1"/>
  <c r="V351" i="1"/>
  <c r="X351" i="1" s="1"/>
  <c r="R352" i="1"/>
  <c r="BA347" i="1"/>
  <c r="BC347" i="1"/>
  <c r="BD347" i="1"/>
  <c r="E189" i="1"/>
  <c r="AS189" i="1"/>
  <c r="BJ189" i="1" s="1"/>
  <c r="R1553" i="1" l="1"/>
  <c r="V1552" i="1"/>
  <c r="X1552" i="1" s="1"/>
  <c r="BK189" i="1"/>
  <c r="BA348" i="1"/>
  <c r="BC348" i="1"/>
  <c r="BI189" i="1"/>
  <c r="BF348" i="1"/>
  <c r="G189" i="1"/>
  <c r="BL189" i="1"/>
  <c r="AX189" i="1" s="1"/>
  <c r="AW190" i="1" s="1"/>
  <c r="BE348" i="1"/>
  <c r="C349" i="1"/>
  <c r="AL349" i="1"/>
  <c r="AK350" i="1" s="1"/>
  <c r="BD348" i="1"/>
  <c r="V352" i="1"/>
  <c r="X352" i="1" s="1"/>
  <c r="R353" i="1"/>
  <c r="AR190" i="1"/>
  <c r="B349" i="1"/>
  <c r="AG349" i="1"/>
  <c r="AF350" i="1" s="1"/>
  <c r="BB348" i="1"/>
  <c r="BG189" i="1"/>
  <c r="AN190" i="1" s="1"/>
  <c r="V1553" i="1" l="1"/>
  <c r="X1553" i="1" s="1"/>
  <c r="R1554" i="1"/>
  <c r="BE349" i="1"/>
  <c r="BC349" i="1"/>
  <c r="D190" i="1"/>
  <c r="AO190" i="1"/>
  <c r="BG190" i="1" s="1"/>
  <c r="AY190" i="1"/>
  <c r="BA349" i="1"/>
  <c r="BD349" i="1"/>
  <c r="E190" i="1"/>
  <c r="AS190" i="1"/>
  <c r="C350" i="1"/>
  <c r="AL350" i="1"/>
  <c r="AK351" i="1" s="1"/>
  <c r="AG350" i="1"/>
  <c r="AF351" i="1" s="1"/>
  <c r="B350" i="1"/>
  <c r="V353" i="1"/>
  <c r="X353" i="1" s="1"/>
  <c r="R354" i="1"/>
  <c r="BF349" i="1"/>
  <c r="BB349" i="1"/>
  <c r="V1554" i="1" l="1"/>
  <c r="X1554" i="1" s="1"/>
  <c r="R1555" i="1"/>
  <c r="BD350" i="1"/>
  <c r="G190" i="1"/>
  <c r="BF350" i="1"/>
  <c r="BE350" i="1"/>
  <c r="BB350" i="1"/>
  <c r="BC350" i="1"/>
  <c r="AG351" i="1"/>
  <c r="AF352" i="1" s="1"/>
  <c r="B351" i="1"/>
  <c r="BI190" i="1"/>
  <c r="R355" i="1"/>
  <c r="V354" i="1"/>
  <c r="X354" i="1" s="1"/>
  <c r="BK190" i="1"/>
  <c r="BJ190" i="1"/>
  <c r="AN191" i="1"/>
  <c r="BA350" i="1"/>
  <c r="AL351" i="1"/>
  <c r="AK352" i="1" s="1"/>
  <c r="C351" i="1"/>
  <c r="BL190" i="1"/>
  <c r="BH190" i="1"/>
  <c r="V1555" i="1" l="1"/>
  <c r="X1555" i="1" s="1"/>
  <c r="R1556" i="1"/>
  <c r="AR191" i="1"/>
  <c r="BE351" i="1"/>
  <c r="BF351" i="1"/>
  <c r="BD351" i="1"/>
  <c r="BC351" i="1"/>
  <c r="BA351" i="1"/>
  <c r="BB351" i="1"/>
  <c r="E191" i="1"/>
  <c r="AS191" i="1"/>
  <c r="BK191" i="1" s="1"/>
  <c r="D191" i="1"/>
  <c r="AO191" i="1"/>
  <c r="BI191" i="1" s="1"/>
  <c r="AY191" i="1"/>
  <c r="B352" i="1"/>
  <c r="AG352" i="1"/>
  <c r="AF353" i="1" s="1"/>
  <c r="R356" i="1"/>
  <c r="V355" i="1"/>
  <c r="X355" i="1" s="1"/>
  <c r="AX190" i="1"/>
  <c r="AW191" i="1" s="1"/>
  <c r="AL352" i="1"/>
  <c r="AK353" i="1" s="1"/>
  <c r="C352" i="1"/>
  <c r="V1556" i="1" l="1"/>
  <c r="X1556" i="1" s="1"/>
  <c r="R1557" i="1"/>
  <c r="BJ191" i="1"/>
  <c r="BL191" i="1"/>
  <c r="AX191" i="1" s="1"/>
  <c r="AW192" i="1" s="1"/>
  <c r="BD352" i="1"/>
  <c r="BF352" i="1"/>
  <c r="BG191" i="1"/>
  <c r="AN192" i="1" s="1"/>
  <c r="BE352" i="1"/>
  <c r="BH191" i="1"/>
  <c r="AR192" i="1" s="1"/>
  <c r="BB352" i="1"/>
  <c r="AG353" i="1"/>
  <c r="AF354" i="1" s="1"/>
  <c r="B353" i="1"/>
  <c r="G191" i="1"/>
  <c r="BC352" i="1"/>
  <c r="BA352" i="1"/>
  <c r="V356" i="1"/>
  <c r="X356" i="1" s="1"/>
  <c r="R357" i="1"/>
  <c r="C353" i="1"/>
  <c r="AL353" i="1"/>
  <c r="AK354" i="1" s="1"/>
  <c r="V1557" i="1" l="1"/>
  <c r="X1557" i="1" s="1"/>
  <c r="R1558" i="1"/>
  <c r="BB353" i="1"/>
  <c r="BF353" i="1"/>
  <c r="BA353" i="1"/>
  <c r="BD353" i="1"/>
  <c r="BE353" i="1"/>
  <c r="BC353" i="1"/>
  <c r="V357" i="1"/>
  <c r="X357" i="1" s="1"/>
  <c r="R358" i="1"/>
  <c r="AS192" i="1"/>
  <c r="E192" i="1"/>
  <c r="AO192" i="1"/>
  <c r="BH192" i="1" s="1"/>
  <c r="D192" i="1"/>
  <c r="AY192" i="1"/>
  <c r="C354" i="1"/>
  <c r="AL354" i="1"/>
  <c r="AK355" i="1" s="1"/>
  <c r="AG354" i="1"/>
  <c r="AF355" i="1" s="1"/>
  <c r="B354" i="1"/>
  <c r="V1558" i="1" l="1"/>
  <c r="X1558" i="1" s="1"/>
  <c r="R1559" i="1"/>
  <c r="BI192" i="1"/>
  <c r="BB354" i="1"/>
  <c r="BA354" i="1"/>
  <c r="BC354" i="1"/>
  <c r="BG192" i="1"/>
  <c r="BL192" i="1"/>
  <c r="BF354" i="1"/>
  <c r="AX192" i="1"/>
  <c r="AW193" i="1" s="1"/>
  <c r="BJ192" i="1"/>
  <c r="BE354" i="1"/>
  <c r="BD354" i="1"/>
  <c r="G192" i="1"/>
  <c r="R359" i="1"/>
  <c r="V358" i="1"/>
  <c r="X358" i="1" s="1"/>
  <c r="AL355" i="1"/>
  <c r="AK356" i="1" s="1"/>
  <c r="C355" i="1"/>
  <c r="AG355" i="1"/>
  <c r="AF356" i="1" s="1"/>
  <c r="B355" i="1"/>
  <c r="BK192" i="1"/>
  <c r="AR193" i="1" s="1"/>
  <c r="V1559" i="1" l="1"/>
  <c r="X1559" i="1" s="1"/>
  <c r="R1560" i="1"/>
  <c r="AN193" i="1"/>
  <c r="BC355" i="1"/>
  <c r="BB355" i="1"/>
  <c r="BA355" i="1"/>
  <c r="BE355" i="1"/>
  <c r="BD355" i="1"/>
  <c r="C356" i="1"/>
  <c r="AL356" i="1"/>
  <c r="AK357" i="1" s="1"/>
  <c r="AG356" i="1"/>
  <c r="AF357" i="1" s="1"/>
  <c r="B356" i="1"/>
  <c r="E193" i="1"/>
  <c r="AS193" i="1"/>
  <c r="AO193" i="1"/>
  <c r="BG193" i="1" s="1"/>
  <c r="D193" i="1"/>
  <c r="G193" i="1" s="1"/>
  <c r="AY193" i="1"/>
  <c r="V359" i="1"/>
  <c r="X359" i="1" s="1"/>
  <c r="R360" i="1"/>
  <c r="BF355" i="1"/>
  <c r="V1560" i="1" l="1"/>
  <c r="X1560" i="1" s="1"/>
  <c r="R1561" i="1"/>
  <c r="BD356" i="1"/>
  <c r="BB356" i="1"/>
  <c r="BA356" i="1"/>
  <c r="BI193" i="1"/>
  <c r="BH193" i="1"/>
  <c r="BK193" i="1"/>
  <c r="AL357" i="1"/>
  <c r="AK358" i="1" s="1"/>
  <c r="C357" i="1"/>
  <c r="V360" i="1"/>
  <c r="X360" i="1" s="1"/>
  <c r="R361" i="1"/>
  <c r="BF356" i="1"/>
  <c r="BJ193" i="1"/>
  <c r="AN194" i="1" s="1"/>
  <c r="B357" i="1"/>
  <c r="AG357" i="1"/>
  <c r="AF358" i="1" s="1"/>
  <c r="BE356" i="1"/>
  <c r="BL193" i="1"/>
  <c r="BC356" i="1"/>
  <c r="V1561" i="1" l="1"/>
  <c r="X1561" i="1" s="1"/>
  <c r="R1562" i="1"/>
  <c r="BA357" i="1"/>
  <c r="BC357" i="1"/>
  <c r="AR194" i="1"/>
  <c r="AO194" i="1"/>
  <c r="D194" i="1"/>
  <c r="AY194" i="1"/>
  <c r="E194" i="1"/>
  <c r="AS194" i="1"/>
  <c r="BL194" i="1" s="1"/>
  <c r="BD357" i="1"/>
  <c r="BE357" i="1"/>
  <c r="C358" i="1"/>
  <c r="AL358" i="1"/>
  <c r="AK359" i="1" s="1"/>
  <c r="AG358" i="1"/>
  <c r="AF359" i="1" s="1"/>
  <c r="B358" i="1"/>
  <c r="BF357" i="1"/>
  <c r="V361" i="1"/>
  <c r="X361" i="1" s="1"/>
  <c r="R362" i="1"/>
  <c r="BB357" i="1"/>
  <c r="AX193" i="1"/>
  <c r="AW194" i="1" s="1"/>
  <c r="V1562" i="1" l="1"/>
  <c r="X1562" i="1" s="1"/>
  <c r="R1563" i="1"/>
  <c r="BC358" i="1"/>
  <c r="BJ194" i="1"/>
  <c r="BK194" i="1"/>
  <c r="BE358" i="1"/>
  <c r="BD358" i="1"/>
  <c r="BA358" i="1"/>
  <c r="B359" i="1"/>
  <c r="BB359" i="1"/>
  <c r="AG359" i="1"/>
  <c r="AF360" i="1" s="1"/>
  <c r="BB358" i="1"/>
  <c r="BG194" i="1"/>
  <c r="AN195" i="1" s="1"/>
  <c r="BI194" i="1"/>
  <c r="AX194" i="1" s="1"/>
  <c r="AW195" i="1" s="1"/>
  <c r="V362" i="1"/>
  <c r="X362" i="1" s="1"/>
  <c r="R363" i="1"/>
  <c r="AL359" i="1"/>
  <c r="AK360" i="1" s="1"/>
  <c r="C359" i="1"/>
  <c r="BH194" i="1"/>
  <c r="BF358" i="1"/>
  <c r="G194" i="1"/>
  <c r="V1563" i="1" l="1"/>
  <c r="X1563" i="1" s="1"/>
  <c r="R1564" i="1"/>
  <c r="AR195" i="1"/>
  <c r="BC359" i="1"/>
  <c r="D195" i="1"/>
  <c r="AO195" i="1"/>
  <c r="BG195" i="1" s="1"/>
  <c r="AY195" i="1"/>
  <c r="C360" i="1"/>
  <c r="AL360" i="1"/>
  <c r="AK361" i="1" s="1"/>
  <c r="BD359" i="1"/>
  <c r="BF359" i="1"/>
  <c r="AS195" i="1"/>
  <c r="BK195" i="1" s="1"/>
  <c r="E195" i="1"/>
  <c r="V363" i="1"/>
  <c r="X363" i="1" s="1"/>
  <c r="R364" i="1"/>
  <c r="BE359" i="1"/>
  <c r="B360" i="1"/>
  <c r="AG360" i="1"/>
  <c r="AF361" i="1" s="1"/>
  <c r="BA359" i="1"/>
  <c r="V1564" i="1" l="1"/>
  <c r="X1564" i="1" s="1"/>
  <c r="R1565" i="1"/>
  <c r="BJ195" i="1"/>
  <c r="BL195" i="1"/>
  <c r="BF360" i="1"/>
  <c r="BE360" i="1"/>
  <c r="BD360" i="1"/>
  <c r="BI195" i="1"/>
  <c r="AX195" i="1" s="1"/>
  <c r="AW196" i="1" s="1"/>
  <c r="V364" i="1"/>
  <c r="X364" i="1" s="1"/>
  <c r="R365" i="1"/>
  <c r="BC360" i="1"/>
  <c r="B361" i="1"/>
  <c r="AG361" i="1"/>
  <c r="AF362" i="1" s="1"/>
  <c r="BH195" i="1"/>
  <c r="AR196" i="1" s="1"/>
  <c r="C361" i="1"/>
  <c r="AL361" i="1"/>
  <c r="AK362" i="1" s="1"/>
  <c r="BB360" i="1"/>
  <c r="AN196" i="1"/>
  <c r="BA360" i="1"/>
  <c r="G195" i="1"/>
  <c r="V1565" i="1" l="1"/>
  <c r="X1565" i="1" s="1"/>
  <c r="R1566" i="1"/>
  <c r="BB361" i="1"/>
  <c r="BA361" i="1"/>
  <c r="BC361" i="1"/>
  <c r="BE361" i="1"/>
  <c r="D196" i="1"/>
  <c r="AO196" i="1"/>
  <c r="BH196" i="1" s="1"/>
  <c r="AY196" i="1"/>
  <c r="V365" i="1"/>
  <c r="X365" i="1" s="1"/>
  <c r="R366" i="1"/>
  <c r="C362" i="1"/>
  <c r="AL362" i="1"/>
  <c r="AK363" i="1" s="1"/>
  <c r="AS196" i="1"/>
  <c r="BK196" i="1" s="1"/>
  <c r="E196" i="1"/>
  <c r="BD361" i="1"/>
  <c r="BF361" i="1"/>
  <c r="B362" i="1"/>
  <c r="AG362" i="1"/>
  <c r="AF363" i="1" s="1"/>
  <c r="V1566" i="1" l="1"/>
  <c r="X1566" i="1" s="1"/>
  <c r="R1567" i="1"/>
  <c r="BL196" i="1"/>
  <c r="BJ196" i="1"/>
  <c r="BA362" i="1"/>
  <c r="BC362" i="1"/>
  <c r="BD362" i="1"/>
  <c r="BG196" i="1"/>
  <c r="AN197" i="1" s="1"/>
  <c r="BE362" i="1"/>
  <c r="BI196" i="1"/>
  <c r="AX196" i="1" s="1"/>
  <c r="AW197" i="1" s="1"/>
  <c r="BF362" i="1"/>
  <c r="C363" i="1"/>
  <c r="AL363" i="1"/>
  <c r="AK364" i="1" s="1"/>
  <c r="AG363" i="1"/>
  <c r="AF364" i="1" s="1"/>
  <c r="BA363" i="1"/>
  <c r="B363" i="1"/>
  <c r="G196" i="1"/>
  <c r="BB362" i="1"/>
  <c r="R367" i="1"/>
  <c r="V366" i="1"/>
  <c r="X366" i="1" s="1"/>
  <c r="AR197" i="1"/>
  <c r="V1567" i="1" l="1"/>
  <c r="X1567" i="1" s="1"/>
  <c r="R1568" i="1"/>
  <c r="BE363" i="1"/>
  <c r="BC363" i="1"/>
  <c r="BD363" i="1"/>
  <c r="BB363" i="1"/>
  <c r="BF363" i="1"/>
  <c r="E197" i="1"/>
  <c r="AS197" i="1"/>
  <c r="BK197" i="1" s="1"/>
  <c r="V367" i="1"/>
  <c r="X367" i="1" s="1"/>
  <c r="R368" i="1"/>
  <c r="B364" i="1"/>
  <c r="AG364" i="1"/>
  <c r="AF365" i="1" s="1"/>
  <c r="D197" i="1"/>
  <c r="AO197" i="1"/>
  <c r="BG197" i="1" s="1"/>
  <c r="AY197" i="1"/>
  <c r="AL364" i="1"/>
  <c r="AK365" i="1" s="1"/>
  <c r="C364" i="1"/>
  <c r="V1568" i="1" l="1"/>
  <c r="X1568" i="1" s="1"/>
  <c r="R1569" i="1"/>
  <c r="G197" i="1"/>
  <c r="BD364" i="1"/>
  <c r="BL197" i="1"/>
  <c r="BH197" i="1"/>
  <c r="AR198" i="1" s="1"/>
  <c r="BI197" i="1"/>
  <c r="AX197" i="1" s="1"/>
  <c r="AW198" i="1" s="1"/>
  <c r="BJ197" i="1"/>
  <c r="AN198" i="1" s="1"/>
  <c r="C365" i="1"/>
  <c r="AL365" i="1"/>
  <c r="AK366" i="1" s="1"/>
  <c r="BC364" i="1"/>
  <c r="BE364" i="1"/>
  <c r="BB364" i="1"/>
  <c r="B365" i="1"/>
  <c r="AG365" i="1"/>
  <c r="AF366" i="1" s="1"/>
  <c r="BA364" i="1"/>
  <c r="BF364" i="1"/>
  <c r="R369" i="1"/>
  <c r="V368" i="1"/>
  <c r="X368" i="1" s="1"/>
  <c r="V1569" i="1" l="1"/>
  <c r="X1569" i="1" s="1"/>
  <c r="R1570" i="1"/>
  <c r="BE365" i="1"/>
  <c r="BD365" i="1"/>
  <c r="BA365" i="1"/>
  <c r="BC365" i="1"/>
  <c r="AG366" i="1"/>
  <c r="AF367" i="1" s="1"/>
  <c r="B366" i="1"/>
  <c r="E198" i="1"/>
  <c r="AS198" i="1"/>
  <c r="BL198" i="1" s="1"/>
  <c r="C366" i="1"/>
  <c r="AL366" i="1"/>
  <c r="AK367" i="1" s="1"/>
  <c r="V369" i="1"/>
  <c r="X369" i="1" s="1"/>
  <c r="R370" i="1"/>
  <c r="BB365" i="1"/>
  <c r="D198" i="1"/>
  <c r="AO198" i="1"/>
  <c r="BH198" i="1" s="1"/>
  <c r="AY198" i="1"/>
  <c r="BF365" i="1"/>
  <c r="V1570" i="1" l="1"/>
  <c r="X1570" i="1" s="1"/>
  <c r="R1571" i="1"/>
  <c r="BJ198" i="1"/>
  <c r="BE366" i="1"/>
  <c r="BI198" i="1"/>
  <c r="BF366" i="1"/>
  <c r="BD366" i="1"/>
  <c r="BG198" i="1"/>
  <c r="AN199" i="1" s="1"/>
  <c r="G198" i="1"/>
  <c r="AX198" i="1"/>
  <c r="AW199" i="1" s="1"/>
  <c r="BB366" i="1"/>
  <c r="R371" i="1"/>
  <c r="V370" i="1"/>
  <c r="X370" i="1" s="1"/>
  <c r="BA366" i="1"/>
  <c r="BK198" i="1"/>
  <c r="AR199" i="1" s="1"/>
  <c r="B367" i="1"/>
  <c r="BB367" i="1"/>
  <c r="BC367" i="1"/>
  <c r="AG367" i="1"/>
  <c r="AF368" i="1" s="1"/>
  <c r="AL367" i="1"/>
  <c r="AK368" i="1" s="1"/>
  <c r="C367" i="1"/>
  <c r="BC366" i="1"/>
  <c r="V1571" i="1" l="1"/>
  <c r="X1571" i="1" s="1"/>
  <c r="R1572" i="1"/>
  <c r="E199" i="1"/>
  <c r="AS199" i="1"/>
  <c r="BJ199" i="1" s="1"/>
  <c r="D199" i="1"/>
  <c r="AO199" i="1"/>
  <c r="AY199" i="1"/>
  <c r="AG368" i="1"/>
  <c r="AF369" i="1" s="1"/>
  <c r="B368" i="1"/>
  <c r="BC368" i="1"/>
  <c r="BB368" i="1"/>
  <c r="BF367" i="1"/>
  <c r="V371" i="1"/>
  <c r="X371" i="1" s="1"/>
  <c r="R372" i="1"/>
  <c r="AL368" i="1"/>
  <c r="AK369" i="1" s="1"/>
  <c r="C368" i="1"/>
  <c r="BE367" i="1"/>
  <c r="BA367" i="1"/>
  <c r="BD367" i="1"/>
  <c r="V1572" i="1" l="1"/>
  <c r="X1572" i="1" s="1"/>
  <c r="R1573" i="1"/>
  <c r="BK199" i="1"/>
  <c r="BL199" i="1"/>
  <c r="BD368" i="1"/>
  <c r="BG199" i="1"/>
  <c r="AN200" i="1" s="1"/>
  <c r="BF368" i="1"/>
  <c r="G199" i="1"/>
  <c r="C369" i="1"/>
  <c r="AL369" i="1"/>
  <c r="AK370" i="1" s="1"/>
  <c r="V372" i="1"/>
  <c r="X372" i="1" s="1"/>
  <c r="R373" i="1"/>
  <c r="BI199" i="1"/>
  <c r="AX199" i="1" s="1"/>
  <c r="AW200" i="1" s="1"/>
  <c r="AG369" i="1"/>
  <c r="AF370" i="1" s="1"/>
  <c r="B369" i="1"/>
  <c r="BA368" i="1"/>
  <c r="BE368" i="1"/>
  <c r="BH199" i="1"/>
  <c r="AR200" i="1" s="1"/>
  <c r="V1573" i="1" l="1"/>
  <c r="X1573" i="1" s="1"/>
  <c r="R1574" i="1"/>
  <c r="BC369" i="1"/>
  <c r="BB369" i="1"/>
  <c r="BD369" i="1"/>
  <c r="BA369" i="1"/>
  <c r="BF369" i="1"/>
  <c r="E200" i="1"/>
  <c r="AS200" i="1"/>
  <c r="AO200" i="1"/>
  <c r="BI200" i="1" s="1"/>
  <c r="D200" i="1"/>
  <c r="AY200" i="1"/>
  <c r="V373" i="1"/>
  <c r="X373" i="1" s="1"/>
  <c r="R374" i="1"/>
  <c r="BE369" i="1"/>
  <c r="C370" i="1"/>
  <c r="AL370" i="1"/>
  <c r="AK371" i="1" s="1"/>
  <c r="B370" i="1"/>
  <c r="AG370" i="1"/>
  <c r="AF371" i="1" s="1"/>
  <c r="V1574" i="1" l="1"/>
  <c r="X1574" i="1" s="1"/>
  <c r="R1575" i="1"/>
  <c r="BH200" i="1"/>
  <c r="BF370" i="1"/>
  <c r="BG200" i="1"/>
  <c r="R375" i="1"/>
  <c r="V374" i="1"/>
  <c r="X374" i="1" s="1"/>
  <c r="BA370" i="1"/>
  <c r="BC370" i="1"/>
  <c r="BD371" i="1"/>
  <c r="C371" i="1"/>
  <c r="AL371" i="1"/>
  <c r="AK372" i="1" s="1"/>
  <c r="BD370" i="1"/>
  <c r="BK200" i="1"/>
  <c r="AR201" i="1" s="1"/>
  <c r="BB370" i="1"/>
  <c r="BL200" i="1"/>
  <c r="AX200" i="1" s="1"/>
  <c r="AW201" i="1" s="1"/>
  <c r="AG371" i="1"/>
  <c r="AF372" i="1" s="1"/>
  <c r="B371" i="1"/>
  <c r="BE370" i="1"/>
  <c r="G200" i="1"/>
  <c r="BJ200" i="1"/>
  <c r="AN201" i="1" s="1"/>
  <c r="V1575" i="1" l="1"/>
  <c r="X1575" i="1" s="1"/>
  <c r="R1576" i="1"/>
  <c r="BB371" i="1"/>
  <c r="BA371" i="1"/>
  <c r="BC371" i="1"/>
  <c r="E201" i="1"/>
  <c r="AS201" i="1"/>
  <c r="BJ201" i="1" s="1"/>
  <c r="AO201" i="1"/>
  <c r="BI201" i="1" s="1"/>
  <c r="D201" i="1"/>
  <c r="AY201" i="1"/>
  <c r="V375" i="1"/>
  <c r="X375" i="1" s="1"/>
  <c r="R376" i="1"/>
  <c r="C372" i="1"/>
  <c r="AL372" i="1"/>
  <c r="AK373" i="1" s="1"/>
  <c r="BF371" i="1"/>
  <c r="AG372" i="1"/>
  <c r="AF373" i="1" s="1"/>
  <c r="B372" i="1"/>
  <c r="BE371" i="1"/>
  <c r="V1576" i="1" l="1"/>
  <c r="X1576" i="1" s="1"/>
  <c r="R1577" i="1"/>
  <c r="BD372" i="1"/>
  <c r="BK201" i="1"/>
  <c r="BB372" i="1"/>
  <c r="BG201" i="1"/>
  <c r="G201" i="1"/>
  <c r="AN202" i="1"/>
  <c r="BF372" i="1"/>
  <c r="BC372" i="1"/>
  <c r="BE372" i="1"/>
  <c r="V376" i="1"/>
  <c r="X376" i="1" s="1"/>
  <c r="R377" i="1"/>
  <c r="B373" i="1"/>
  <c r="AG373" i="1"/>
  <c r="AF374" i="1" s="1"/>
  <c r="AL373" i="1"/>
  <c r="AK374" i="1" s="1"/>
  <c r="C373" i="1"/>
  <c r="BA372" i="1"/>
  <c r="BH201" i="1"/>
  <c r="BL201" i="1"/>
  <c r="AX201" i="1" s="1"/>
  <c r="AW202" i="1" s="1"/>
  <c r="V1577" i="1" l="1"/>
  <c r="X1577" i="1" s="1"/>
  <c r="R1578" i="1"/>
  <c r="AR202" i="1"/>
  <c r="AG374" i="1"/>
  <c r="AF375" i="1" s="1"/>
  <c r="B374" i="1"/>
  <c r="BC374" i="1"/>
  <c r="AS202" i="1"/>
  <c r="BJ202" i="1" s="1"/>
  <c r="E202" i="1"/>
  <c r="BB373" i="1"/>
  <c r="C374" i="1"/>
  <c r="AL374" i="1"/>
  <c r="AK375" i="1" s="1"/>
  <c r="BC373" i="1"/>
  <c r="BD373" i="1"/>
  <c r="BA373" i="1"/>
  <c r="BE373" i="1"/>
  <c r="D202" i="1"/>
  <c r="AO202" i="1"/>
  <c r="BI202" i="1" s="1"/>
  <c r="AY202" i="1"/>
  <c r="BF373" i="1"/>
  <c r="R378" i="1"/>
  <c r="V377" i="1"/>
  <c r="X377" i="1" s="1"/>
  <c r="V1578" i="1" l="1"/>
  <c r="X1578" i="1" s="1"/>
  <c r="R1579" i="1"/>
  <c r="BG202" i="1"/>
  <c r="BK202" i="1"/>
  <c r="G202" i="1"/>
  <c r="BB374" i="1"/>
  <c r="V378" i="1"/>
  <c r="X378" i="1" s="1"/>
  <c r="R379" i="1"/>
  <c r="BE374" i="1"/>
  <c r="AN203" i="1"/>
  <c r="AG375" i="1"/>
  <c r="AF376" i="1" s="1"/>
  <c r="B375" i="1"/>
  <c r="AL375" i="1"/>
  <c r="AK376" i="1" s="1"/>
  <c r="C375" i="1"/>
  <c r="BD374" i="1"/>
  <c r="BH202" i="1"/>
  <c r="AR203" i="1" s="1"/>
  <c r="BF374" i="1"/>
  <c r="BL202" i="1"/>
  <c r="AX202" i="1" s="1"/>
  <c r="AW203" i="1" s="1"/>
  <c r="BA374" i="1"/>
  <c r="V1579" i="1" l="1"/>
  <c r="X1579" i="1" s="1"/>
  <c r="R1580" i="1"/>
  <c r="BB375" i="1"/>
  <c r="BE375" i="1"/>
  <c r="BD375" i="1"/>
  <c r="BC375" i="1"/>
  <c r="E203" i="1"/>
  <c r="AS203" i="1"/>
  <c r="BJ203" i="1" s="1"/>
  <c r="BD376" i="1"/>
  <c r="C376" i="1"/>
  <c r="AL376" i="1"/>
  <c r="AK377" i="1" s="1"/>
  <c r="AO203" i="1"/>
  <c r="BG203" i="1" s="1"/>
  <c r="D203" i="1"/>
  <c r="AY203" i="1"/>
  <c r="BA375" i="1"/>
  <c r="AG376" i="1"/>
  <c r="AF377" i="1" s="1"/>
  <c r="B376" i="1"/>
  <c r="BF375" i="1"/>
  <c r="V379" i="1"/>
  <c r="X379" i="1" s="1"/>
  <c r="R380" i="1"/>
  <c r="V1580" i="1" l="1"/>
  <c r="X1580" i="1" s="1"/>
  <c r="R1581" i="1"/>
  <c r="BK203" i="1"/>
  <c r="BC376" i="1"/>
  <c r="G203" i="1"/>
  <c r="BA376" i="1"/>
  <c r="BF376" i="1"/>
  <c r="BE376" i="1"/>
  <c r="BI203" i="1"/>
  <c r="AG377" i="1"/>
  <c r="AF378" i="1" s="1"/>
  <c r="B377" i="1"/>
  <c r="AN204" i="1"/>
  <c r="R381" i="1"/>
  <c r="V380" i="1"/>
  <c r="X380" i="1" s="1"/>
  <c r="C377" i="1"/>
  <c r="AL377" i="1"/>
  <c r="AK378" i="1" s="1"/>
  <c r="BH203" i="1"/>
  <c r="AR204" i="1" s="1"/>
  <c r="BB376" i="1"/>
  <c r="BL203" i="1"/>
  <c r="R1582" i="1" l="1"/>
  <c r="V1581" i="1"/>
  <c r="X1581" i="1" s="1"/>
  <c r="BA377" i="1"/>
  <c r="AS204" i="1"/>
  <c r="E204" i="1"/>
  <c r="AL378" i="1"/>
  <c r="AK379" i="1" s="1"/>
  <c r="C378" i="1"/>
  <c r="BF377" i="1"/>
  <c r="BC377" i="1"/>
  <c r="D204" i="1"/>
  <c r="AO204" i="1"/>
  <c r="BG204" i="1" s="1"/>
  <c r="AY204" i="1"/>
  <c r="BE377" i="1"/>
  <c r="BD377" i="1"/>
  <c r="BB377" i="1"/>
  <c r="B378" i="1"/>
  <c r="AG378" i="1"/>
  <c r="AF379" i="1" s="1"/>
  <c r="R382" i="1"/>
  <c r="V381" i="1"/>
  <c r="X381" i="1" s="1"/>
  <c r="AX203" i="1"/>
  <c r="AW204" i="1" s="1"/>
  <c r="V1582" i="1" l="1"/>
  <c r="X1582" i="1" s="1"/>
  <c r="R1583" i="1"/>
  <c r="BD378" i="1"/>
  <c r="BB378" i="1"/>
  <c r="BA378" i="1"/>
  <c r="BC378" i="1"/>
  <c r="G204" i="1"/>
  <c r="C379" i="1"/>
  <c r="AL379" i="1"/>
  <c r="AK380" i="1" s="1"/>
  <c r="BF378" i="1"/>
  <c r="BE378" i="1"/>
  <c r="V382" i="1"/>
  <c r="X382" i="1" s="1"/>
  <c r="R383" i="1"/>
  <c r="BK204" i="1"/>
  <c r="AN205" i="1"/>
  <c r="BI204" i="1"/>
  <c r="BL204" i="1"/>
  <c r="B379" i="1"/>
  <c r="AG379" i="1"/>
  <c r="AF380" i="1" s="1"/>
  <c r="BB379" i="1"/>
  <c r="BH204" i="1"/>
  <c r="BJ204" i="1"/>
  <c r="V1583" i="1" l="1"/>
  <c r="X1583" i="1" s="1"/>
  <c r="R1584" i="1"/>
  <c r="BE379" i="1"/>
  <c r="AX204" i="1"/>
  <c r="AW205" i="1" s="1"/>
  <c r="BF379" i="1"/>
  <c r="AR205" i="1"/>
  <c r="AS205" i="1" s="1"/>
  <c r="BL205" i="1" s="1"/>
  <c r="BD379" i="1"/>
  <c r="AO205" i="1"/>
  <c r="BI205" i="1" s="1"/>
  <c r="D205" i="1"/>
  <c r="BC379" i="1"/>
  <c r="BA379" i="1"/>
  <c r="V383" i="1"/>
  <c r="X383" i="1" s="1"/>
  <c r="R384" i="1"/>
  <c r="C380" i="1"/>
  <c r="AL380" i="1"/>
  <c r="AK381" i="1" s="1"/>
  <c r="AG380" i="1"/>
  <c r="AF381" i="1" s="1"/>
  <c r="B380" i="1"/>
  <c r="V1584" i="1" l="1"/>
  <c r="X1584" i="1" s="1"/>
  <c r="R1585" i="1"/>
  <c r="E205" i="1"/>
  <c r="BH205" i="1"/>
  <c r="BF380" i="1"/>
  <c r="BD380" i="1"/>
  <c r="BJ205" i="1"/>
  <c r="AY205" i="1"/>
  <c r="AX205" i="1"/>
  <c r="AW206" i="1" s="1"/>
  <c r="G205" i="1"/>
  <c r="BG205" i="1"/>
  <c r="BK205" i="1"/>
  <c r="AR206" i="1" s="1"/>
  <c r="B381" i="1"/>
  <c r="AG381" i="1"/>
  <c r="AF382" i="1" s="1"/>
  <c r="BB380" i="1"/>
  <c r="BA380" i="1"/>
  <c r="BE380" i="1"/>
  <c r="V384" i="1"/>
  <c r="X384" i="1" s="1"/>
  <c r="R385" i="1"/>
  <c r="AL381" i="1"/>
  <c r="AK382" i="1" s="1"/>
  <c r="C381" i="1"/>
  <c r="BC380" i="1"/>
  <c r="R1586" i="1" l="1"/>
  <c r="V1585" i="1"/>
  <c r="X1585" i="1" s="1"/>
  <c r="BD381" i="1"/>
  <c r="AN206" i="1"/>
  <c r="D206" i="1" s="1"/>
  <c r="BF381" i="1"/>
  <c r="C382" i="1"/>
  <c r="AL382" i="1"/>
  <c r="AK383" i="1" s="1"/>
  <c r="BB381" i="1"/>
  <c r="E206" i="1"/>
  <c r="AS206" i="1"/>
  <c r="BL206" i="1" s="1"/>
  <c r="V385" i="1"/>
  <c r="X385" i="1" s="1"/>
  <c r="R386" i="1"/>
  <c r="BC381" i="1"/>
  <c r="AG382" i="1"/>
  <c r="AF383" i="1" s="1"/>
  <c r="B382" i="1"/>
  <c r="BA381" i="1"/>
  <c r="BE381" i="1"/>
  <c r="R1587" i="1" l="1"/>
  <c r="V1586" i="1"/>
  <c r="X1586" i="1" s="1"/>
  <c r="AY206" i="1"/>
  <c r="AO206" i="1"/>
  <c r="BG206" i="1" s="1"/>
  <c r="BE382" i="1"/>
  <c r="BJ206" i="1"/>
  <c r="BK206" i="1"/>
  <c r="BF382" i="1"/>
  <c r="G206" i="1"/>
  <c r="BD382" i="1"/>
  <c r="B383" i="1"/>
  <c r="AG383" i="1"/>
  <c r="AF384" i="1" s="1"/>
  <c r="BB382" i="1"/>
  <c r="BA382" i="1"/>
  <c r="BI206" i="1"/>
  <c r="AX206" i="1" s="1"/>
  <c r="AW207" i="1" s="1"/>
  <c r="AL383" i="1"/>
  <c r="AK384" i="1" s="1"/>
  <c r="C383" i="1"/>
  <c r="AN207" i="1"/>
  <c r="V386" i="1"/>
  <c r="X386" i="1" s="1"/>
  <c r="R387" i="1"/>
  <c r="BC382" i="1"/>
  <c r="V1587" i="1" l="1"/>
  <c r="X1587" i="1" s="1"/>
  <c r="R1588" i="1"/>
  <c r="BH206" i="1"/>
  <c r="BD383" i="1"/>
  <c r="AR207" i="1"/>
  <c r="AS207" i="1" s="1"/>
  <c r="BF383" i="1"/>
  <c r="D207" i="1"/>
  <c r="AO207" i="1"/>
  <c r="BI207" i="1" s="1"/>
  <c r="AY207" i="1"/>
  <c r="BB383" i="1"/>
  <c r="AL384" i="1"/>
  <c r="AK385" i="1" s="1"/>
  <c r="C384" i="1"/>
  <c r="BA383" i="1"/>
  <c r="BE383" i="1"/>
  <c r="AG384" i="1"/>
  <c r="AF385" i="1" s="1"/>
  <c r="B384" i="1"/>
  <c r="V387" i="1"/>
  <c r="X387" i="1" s="1"/>
  <c r="R388" i="1"/>
  <c r="BC383" i="1"/>
  <c r="V1588" i="1" l="1"/>
  <c r="X1588" i="1" s="1"/>
  <c r="R1589" i="1"/>
  <c r="E207" i="1"/>
  <c r="BL207" i="1"/>
  <c r="BK207" i="1"/>
  <c r="BJ207" i="1"/>
  <c r="BG207" i="1"/>
  <c r="BA384" i="1"/>
  <c r="G207" i="1"/>
  <c r="BC384" i="1"/>
  <c r="C385" i="1"/>
  <c r="AL385" i="1"/>
  <c r="AK386" i="1" s="1"/>
  <c r="AG385" i="1"/>
  <c r="AF386" i="1" s="1"/>
  <c r="B385" i="1"/>
  <c r="BF384" i="1"/>
  <c r="R389" i="1"/>
  <c r="V388" i="1"/>
  <c r="X388" i="1" s="1"/>
  <c r="AN208" i="1"/>
  <c r="BD384" i="1"/>
  <c r="AX207" i="1"/>
  <c r="AW208" i="1" s="1"/>
  <c r="BB384" i="1"/>
  <c r="BE384" i="1"/>
  <c r="BH207" i="1"/>
  <c r="AR208" i="1" s="1"/>
  <c r="V1589" i="1" l="1"/>
  <c r="X1589" i="1" s="1"/>
  <c r="R1590" i="1"/>
  <c r="BD385" i="1"/>
  <c r="BB385" i="1"/>
  <c r="BF385" i="1"/>
  <c r="AS208" i="1"/>
  <c r="BL208" i="1" s="1"/>
  <c r="E208" i="1"/>
  <c r="R390" i="1"/>
  <c r="V389" i="1"/>
  <c r="X389" i="1" s="1"/>
  <c r="B386" i="1"/>
  <c r="AG386" i="1"/>
  <c r="AF387" i="1" s="1"/>
  <c r="BA385" i="1"/>
  <c r="AL386" i="1"/>
  <c r="AK387" i="1" s="1"/>
  <c r="C386" i="1"/>
  <c r="AO208" i="1"/>
  <c r="BH208" i="1" s="1"/>
  <c r="D208" i="1"/>
  <c r="AY208" i="1"/>
  <c r="BC385" i="1"/>
  <c r="BE385" i="1"/>
  <c r="V1590" i="1" l="1"/>
  <c r="X1590" i="1" s="1"/>
  <c r="R1591" i="1"/>
  <c r="BD386" i="1"/>
  <c r="BJ208" i="1"/>
  <c r="BF386" i="1"/>
  <c r="G208" i="1"/>
  <c r="R391" i="1"/>
  <c r="V390" i="1"/>
  <c r="X390" i="1" s="1"/>
  <c r="BA386" i="1"/>
  <c r="BB386" i="1"/>
  <c r="C387" i="1"/>
  <c r="AL387" i="1"/>
  <c r="AK388" i="1" s="1"/>
  <c r="BC386" i="1"/>
  <c r="B387" i="1"/>
  <c r="AG387" i="1"/>
  <c r="AF388" i="1" s="1"/>
  <c r="BI208" i="1"/>
  <c r="AX208" i="1" s="1"/>
  <c r="AW209" i="1" s="1"/>
  <c r="BG208" i="1"/>
  <c r="AN209" i="1" s="1"/>
  <c r="BE386" i="1"/>
  <c r="BK208" i="1"/>
  <c r="AR209" i="1" s="1"/>
  <c r="V1591" i="1" l="1"/>
  <c r="X1591" i="1" s="1"/>
  <c r="R1592" i="1"/>
  <c r="BA387" i="1"/>
  <c r="E209" i="1"/>
  <c r="AS209" i="1"/>
  <c r="BJ209" i="1" s="1"/>
  <c r="AO209" i="1"/>
  <c r="BG209" i="1" s="1"/>
  <c r="D209" i="1"/>
  <c r="AY209" i="1"/>
  <c r="B388" i="1"/>
  <c r="AG388" i="1"/>
  <c r="AF389" i="1" s="1"/>
  <c r="BC388" i="1"/>
  <c r="BF387" i="1"/>
  <c r="BB387" i="1"/>
  <c r="BE387" i="1"/>
  <c r="C388" i="1"/>
  <c r="AL388" i="1"/>
  <c r="AK389" i="1" s="1"/>
  <c r="BC387" i="1"/>
  <c r="BD387" i="1"/>
  <c r="R392" i="1"/>
  <c r="V391" i="1"/>
  <c r="X391" i="1" s="1"/>
  <c r="R1593" i="1" l="1"/>
  <c r="V1592" i="1"/>
  <c r="X1592" i="1" s="1"/>
  <c r="BH209" i="1"/>
  <c r="B389" i="1"/>
  <c r="AG389" i="1"/>
  <c r="AF390" i="1" s="1"/>
  <c r="AL389" i="1"/>
  <c r="AK390" i="1" s="1"/>
  <c r="C389" i="1"/>
  <c r="R393" i="1"/>
  <c r="V392" i="1"/>
  <c r="X392" i="1" s="1"/>
  <c r="BB388" i="1"/>
  <c r="AN210" i="1"/>
  <c r="BA388" i="1"/>
  <c r="BI209" i="1"/>
  <c r="BD388" i="1"/>
  <c r="BF388" i="1"/>
  <c r="BE388" i="1"/>
  <c r="G209" i="1"/>
  <c r="BL209" i="1"/>
  <c r="BK209" i="1"/>
  <c r="AR210" i="1" s="1"/>
  <c r="V1593" i="1" l="1"/>
  <c r="X1593" i="1" s="1"/>
  <c r="R1594" i="1"/>
  <c r="BF389" i="1"/>
  <c r="AX209" i="1"/>
  <c r="AW210" i="1" s="1"/>
  <c r="C390" i="1"/>
  <c r="AL390" i="1"/>
  <c r="AK391" i="1" s="1"/>
  <c r="R394" i="1"/>
  <c r="V393" i="1"/>
  <c r="X393" i="1" s="1"/>
  <c r="BB389" i="1"/>
  <c r="BE389" i="1"/>
  <c r="AS210" i="1"/>
  <c r="BJ210" i="1" s="1"/>
  <c r="E210" i="1"/>
  <c r="AG390" i="1"/>
  <c r="AF391" i="1" s="1"/>
  <c r="B390" i="1"/>
  <c r="BC390" i="1"/>
  <c r="AO210" i="1"/>
  <c r="BG210" i="1" s="1"/>
  <c r="D210" i="1"/>
  <c r="AY210" i="1"/>
  <c r="BD389" i="1"/>
  <c r="BC389" i="1"/>
  <c r="BA389" i="1"/>
  <c r="V1594" i="1" l="1"/>
  <c r="X1594" i="1" s="1"/>
  <c r="R1595" i="1"/>
  <c r="BB390" i="1"/>
  <c r="BK210" i="1"/>
  <c r="V394" i="1"/>
  <c r="X394" i="1" s="1"/>
  <c r="R395" i="1"/>
  <c r="AN211" i="1"/>
  <c r="BF390" i="1"/>
  <c r="G210" i="1"/>
  <c r="AG391" i="1"/>
  <c r="AF392" i="1" s="1"/>
  <c r="B391" i="1"/>
  <c r="BE390" i="1"/>
  <c r="AL391" i="1"/>
  <c r="AK392" i="1" s="1"/>
  <c r="C391" i="1"/>
  <c r="BL210" i="1"/>
  <c r="BI210" i="1"/>
  <c r="BH210" i="1"/>
  <c r="AR211" i="1" s="1"/>
  <c r="BA390" i="1"/>
  <c r="BD390" i="1"/>
  <c r="V1595" i="1" l="1"/>
  <c r="X1595" i="1" s="1"/>
  <c r="R1596" i="1"/>
  <c r="BF391" i="1"/>
  <c r="BE391" i="1"/>
  <c r="BA391" i="1"/>
  <c r="AS211" i="1"/>
  <c r="BK211" i="1" s="1"/>
  <c r="E211" i="1"/>
  <c r="BJ211" i="1"/>
  <c r="AX210" i="1"/>
  <c r="AW211" i="1" s="1"/>
  <c r="AG392" i="1"/>
  <c r="AF393" i="1" s="1"/>
  <c r="B392" i="1"/>
  <c r="D211" i="1"/>
  <c r="AO211" i="1"/>
  <c r="BI211" i="1" s="1"/>
  <c r="AY211" i="1"/>
  <c r="BD391" i="1"/>
  <c r="BC391" i="1"/>
  <c r="C392" i="1"/>
  <c r="AL392" i="1"/>
  <c r="AK393" i="1" s="1"/>
  <c r="BB391" i="1"/>
  <c r="V395" i="1"/>
  <c r="X395" i="1" s="1"/>
  <c r="R396" i="1"/>
  <c r="R1597" i="1" l="1"/>
  <c r="V1596" i="1"/>
  <c r="X1596" i="1" s="1"/>
  <c r="BL211" i="1"/>
  <c r="AX211" i="1" s="1"/>
  <c r="AW212" i="1" s="1"/>
  <c r="BB392" i="1"/>
  <c r="G211" i="1"/>
  <c r="BG211" i="1"/>
  <c r="AN212" i="1" s="1"/>
  <c r="BH211" i="1"/>
  <c r="AR212" i="1" s="1"/>
  <c r="BC392" i="1"/>
  <c r="BF392" i="1"/>
  <c r="BD392" i="1"/>
  <c r="R397" i="1"/>
  <c r="V396" i="1"/>
  <c r="X396" i="1" s="1"/>
  <c r="BA392" i="1"/>
  <c r="C393" i="1"/>
  <c r="AL393" i="1"/>
  <c r="AK394" i="1" s="1"/>
  <c r="BE392" i="1"/>
  <c r="AG393" i="1"/>
  <c r="AF394" i="1" s="1"/>
  <c r="B393" i="1"/>
  <c r="V1597" i="1" l="1"/>
  <c r="X1597" i="1" s="1"/>
  <c r="R1598" i="1"/>
  <c r="BD393" i="1"/>
  <c r="AO212" i="1"/>
  <c r="BH212" i="1" s="1"/>
  <c r="D212" i="1"/>
  <c r="AY212" i="1"/>
  <c r="E212" i="1"/>
  <c r="AS212" i="1"/>
  <c r="BL212" i="1" s="1"/>
  <c r="B394" i="1"/>
  <c r="AG394" i="1"/>
  <c r="AF395" i="1" s="1"/>
  <c r="BC393" i="1"/>
  <c r="V397" i="1"/>
  <c r="X397" i="1" s="1"/>
  <c r="R398" i="1"/>
  <c r="BA393" i="1"/>
  <c r="BF393" i="1"/>
  <c r="AL394" i="1"/>
  <c r="AK395" i="1" s="1"/>
  <c r="C394" i="1"/>
  <c r="BB393" i="1"/>
  <c r="BE393" i="1"/>
  <c r="V1598" i="1" l="1"/>
  <c r="X1598" i="1" s="1"/>
  <c r="R1599" i="1"/>
  <c r="BB394" i="1"/>
  <c r="BJ212" i="1"/>
  <c r="G212" i="1"/>
  <c r="BA394" i="1"/>
  <c r="BE394" i="1"/>
  <c r="BC394" i="1"/>
  <c r="BG212" i="1"/>
  <c r="AN213" i="1" s="1"/>
  <c r="B395" i="1"/>
  <c r="AG395" i="1"/>
  <c r="AF396" i="1" s="1"/>
  <c r="BD394" i="1"/>
  <c r="V398" i="1"/>
  <c r="X398" i="1" s="1"/>
  <c r="R399" i="1"/>
  <c r="C395" i="1"/>
  <c r="AL395" i="1"/>
  <c r="AK396" i="1" s="1"/>
  <c r="AR213" i="1"/>
  <c r="BF394" i="1"/>
  <c r="BK212" i="1"/>
  <c r="BI212" i="1"/>
  <c r="AX212" i="1" s="1"/>
  <c r="AW213" i="1" s="1"/>
  <c r="V1599" i="1" l="1"/>
  <c r="X1599" i="1" s="1"/>
  <c r="R1600" i="1"/>
  <c r="BE395" i="1"/>
  <c r="C396" i="1"/>
  <c r="AL396" i="1"/>
  <c r="AK397" i="1" s="1"/>
  <c r="BD395" i="1"/>
  <c r="BC395" i="1"/>
  <c r="BF395" i="1"/>
  <c r="BB395" i="1"/>
  <c r="AS213" i="1"/>
  <c r="BL213" i="1" s="1"/>
  <c r="E213" i="1"/>
  <c r="AG396" i="1"/>
  <c r="AF397" i="1" s="1"/>
  <c r="B396" i="1"/>
  <c r="BA396" i="1"/>
  <c r="D213" i="1"/>
  <c r="AO213" i="1"/>
  <c r="BI213" i="1" s="1"/>
  <c r="AY213" i="1"/>
  <c r="V399" i="1"/>
  <c r="X399" i="1" s="1"/>
  <c r="R400" i="1"/>
  <c r="BA395" i="1"/>
  <c r="V1600" i="1" l="1"/>
  <c r="X1600" i="1" s="1"/>
  <c r="R1601" i="1"/>
  <c r="BG213" i="1"/>
  <c r="BF396" i="1"/>
  <c r="BB396" i="1"/>
  <c r="BC396" i="1"/>
  <c r="G213" i="1"/>
  <c r="BK213" i="1"/>
  <c r="AX213" i="1"/>
  <c r="AW214" i="1" s="1"/>
  <c r="V400" i="1"/>
  <c r="X400" i="1" s="1"/>
  <c r="R401" i="1"/>
  <c r="BD396" i="1"/>
  <c r="B397" i="1"/>
  <c r="AG397" i="1"/>
  <c r="AF398" i="1" s="1"/>
  <c r="BJ213" i="1"/>
  <c r="BE396" i="1"/>
  <c r="AN214" i="1"/>
  <c r="AL397" i="1"/>
  <c r="AK398" i="1" s="1"/>
  <c r="C397" i="1"/>
  <c r="BH213" i="1"/>
  <c r="V1601" i="1" l="1"/>
  <c r="X1601" i="1" s="1"/>
  <c r="R1602" i="1"/>
  <c r="AR214" i="1"/>
  <c r="AY214" i="1" s="1"/>
  <c r="BB397" i="1"/>
  <c r="BF397" i="1"/>
  <c r="BE397" i="1"/>
  <c r="BD397" i="1"/>
  <c r="E214" i="1"/>
  <c r="AS214" i="1"/>
  <c r="BL214" i="1" s="1"/>
  <c r="D214" i="1"/>
  <c r="AO214" i="1"/>
  <c r="BH214" i="1" s="1"/>
  <c r="V401" i="1"/>
  <c r="X401" i="1" s="1"/>
  <c r="R402" i="1"/>
  <c r="AG398" i="1"/>
  <c r="AF399" i="1" s="1"/>
  <c r="B398" i="1"/>
  <c r="BC397" i="1"/>
  <c r="C398" i="1"/>
  <c r="AL398" i="1"/>
  <c r="AK399" i="1" s="1"/>
  <c r="BA397" i="1"/>
  <c r="V1602" i="1" l="1"/>
  <c r="X1602" i="1" s="1"/>
  <c r="R1603" i="1"/>
  <c r="BJ214" i="1"/>
  <c r="BE398" i="1"/>
  <c r="BC398" i="1"/>
  <c r="BA398" i="1"/>
  <c r="BF398" i="1"/>
  <c r="BD398" i="1"/>
  <c r="BG214" i="1"/>
  <c r="AN215" i="1" s="1"/>
  <c r="BI214" i="1"/>
  <c r="AX214" i="1" s="1"/>
  <c r="AW215" i="1" s="1"/>
  <c r="BB398" i="1"/>
  <c r="V402" i="1"/>
  <c r="X402" i="1" s="1"/>
  <c r="R403" i="1"/>
  <c r="G214" i="1"/>
  <c r="AL399" i="1"/>
  <c r="AK400" i="1" s="1"/>
  <c r="C399" i="1"/>
  <c r="B399" i="1"/>
  <c r="AG399" i="1"/>
  <c r="AF400" i="1" s="1"/>
  <c r="BK214" i="1"/>
  <c r="AR215" i="1" s="1"/>
  <c r="V1603" i="1" l="1"/>
  <c r="X1603" i="1" s="1"/>
  <c r="R1604" i="1"/>
  <c r="BE399" i="1"/>
  <c r="BF399" i="1"/>
  <c r="E215" i="1"/>
  <c r="AS215" i="1"/>
  <c r="BC399" i="1"/>
  <c r="BB399" i="1"/>
  <c r="AO215" i="1"/>
  <c r="BG215" i="1" s="1"/>
  <c r="D215" i="1"/>
  <c r="AY215" i="1"/>
  <c r="BD399" i="1"/>
  <c r="AG400" i="1"/>
  <c r="AF401" i="1" s="1"/>
  <c r="B400" i="1"/>
  <c r="V403" i="1"/>
  <c r="X403" i="1" s="1"/>
  <c r="R404" i="1"/>
  <c r="BA399" i="1"/>
  <c r="AL400" i="1"/>
  <c r="AK401" i="1" s="1"/>
  <c r="C400" i="1"/>
  <c r="V1604" i="1" l="1"/>
  <c r="X1604" i="1" s="1"/>
  <c r="R1605" i="1"/>
  <c r="BI215" i="1"/>
  <c r="BD400" i="1"/>
  <c r="BH215" i="1"/>
  <c r="BC400" i="1"/>
  <c r="V404" i="1"/>
  <c r="X404" i="1" s="1"/>
  <c r="R405" i="1"/>
  <c r="AR216" i="1"/>
  <c r="BE400" i="1"/>
  <c r="BB400" i="1"/>
  <c r="G215" i="1"/>
  <c r="BK215" i="1"/>
  <c r="AG401" i="1"/>
  <c r="AF402" i="1" s="1"/>
  <c r="B401" i="1"/>
  <c r="BC401" i="1"/>
  <c r="BD401" i="1"/>
  <c r="C401" i="1"/>
  <c r="AL401" i="1"/>
  <c r="AK402" i="1" s="1"/>
  <c r="BF401" i="1"/>
  <c r="BA400" i="1"/>
  <c r="BL215" i="1"/>
  <c r="AX215" i="1" s="1"/>
  <c r="AW216" i="1" s="1"/>
  <c r="BF400" i="1"/>
  <c r="BJ215" i="1"/>
  <c r="AN216" i="1" s="1"/>
  <c r="V1605" i="1" l="1"/>
  <c r="X1605" i="1" s="1"/>
  <c r="R1606" i="1"/>
  <c r="AO216" i="1"/>
  <c r="D216" i="1"/>
  <c r="AY216" i="1"/>
  <c r="BA401" i="1"/>
  <c r="AS216" i="1"/>
  <c r="BL216" i="1" s="1"/>
  <c r="E216" i="1"/>
  <c r="AL402" i="1"/>
  <c r="AK403" i="1" s="1"/>
  <c r="C402" i="1"/>
  <c r="BB401" i="1"/>
  <c r="R406" i="1"/>
  <c r="V405" i="1"/>
  <c r="X405" i="1" s="1"/>
  <c r="B402" i="1"/>
  <c r="AG402" i="1"/>
  <c r="AF403" i="1" s="1"/>
  <c r="BE401" i="1"/>
  <c r="V1606" i="1" l="1"/>
  <c r="X1606" i="1" s="1"/>
  <c r="R1607" i="1"/>
  <c r="BJ216" i="1"/>
  <c r="C403" i="1"/>
  <c r="AL403" i="1"/>
  <c r="AK404" i="1" s="1"/>
  <c r="BF402" i="1"/>
  <c r="BE402" i="1"/>
  <c r="B403" i="1"/>
  <c r="AG403" i="1"/>
  <c r="AF404" i="1" s="1"/>
  <c r="R407" i="1"/>
  <c r="V406" i="1"/>
  <c r="X406" i="1" s="1"/>
  <c r="BG216" i="1"/>
  <c r="AN217" i="1" s="1"/>
  <c r="BA402" i="1"/>
  <c r="BI216" i="1"/>
  <c r="AX216" i="1" s="1"/>
  <c r="AW217" i="1" s="1"/>
  <c r="BB402" i="1"/>
  <c r="BD402" i="1"/>
  <c r="BH216" i="1"/>
  <c r="BC402" i="1"/>
  <c r="BK216" i="1"/>
  <c r="G216" i="1"/>
  <c r="V1607" i="1" l="1"/>
  <c r="X1607" i="1" s="1"/>
  <c r="R1608" i="1"/>
  <c r="BC403" i="1"/>
  <c r="BB403" i="1"/>
  <c r="BF403" i="1"/>
  <c r="AR217" i="1"/>
  <c r="AY217" i="1" s="1"/>
  <c r="BA403" i="1"/>
  <c r="AS217" i="1"/>
  <c r="BK217" i="1" s="1"/>
  <c r="V407" i="1"/>
  <c r="X407" i="1" s="1"/>
  <c r="R408" i="1"/>
  <c r="D217" i="1"/>
  <c r="AO217" i="1"/>
  <c r="BH217" i="1" s="1"/>
  <c r="AG404" i="1"/>
  <c r="AF405" i="1" s="1"/>
  <c r="B404" i="1"/>
  <c r="BE403" i="1"/>
  <c r="C404" i="1"/>
  <c r="AL404" i="1"/>
  <c r="AK405" i="1" s="1"/>
  <c r="BD403" i="1"/>
  <c r="R1609" i="1" l="1"/>
  <c r="V1608" i="1"/>
  <c r="X1608" i="1" s="1"/>
  <c r="E217" i="1"/>
  <c r="BG217" i="1"/>
  <c r="BA404" i="1"/>
  <c r="G217" i="1"/>
  <c r="BC404" i="1"/>
  <c r="V408" i="1"/>
  <c r="X408" i="1" s="1"/>
  <c r="R409" i="1"/>
  <c r="AL405" i="1"/>
  <c r="AK406" i="1" s="1"/>
  <c r="C405" i="1"/>
  <c r="AR218" i="1"/>
  <c r="BD404" i="1"/>
  <c r="B405" i="1"/>
  <c r="AG405" i="1"/>
  <c r="AF406" i="1" s="1"/>
  <c r="BJ217" i="1"/>
  <c r="AN218" i="1" s="1"/>
  <c r="BF404" i="1"/>
  <c r="BE404" i="1"/>
  <c r="BB404" i="1"/>
  <c r="BI217" i="1"/>
  <c r="BL217" i="1"/>
  <c r="V1609" i="1" l="1"/>
  <c r="X1609" i="1" s="1"/>
  <c r="R1610" i="1"/>
  <c r="BD405" i="1"/>
  <c r="AO218" i="1"/>
  <c r="D218" i="1"/>
  <c r="AY218" i="1"/>
  <c r="AS218" i="1"/>
  <c r="BJ218" i="1" s="1"/>
  <c r="E218" i="1"/>
  <c r="AX217" i="1"/>
  <c r="AW218" i="1" s="1"/>
  <c r="BB405" i="1"/>
  <c r="AG406" i="1"/>
  <c r="AF407" i="1" s="1"/>
  <c r="B406" i="1"/>
  <c r="BC405" i="1"/>
  <c r="BE405" i="1"/>
  <c r="BA405" i="1"/>
  <c r="BF405" i="1"/>
  <c r="BD406" i="1"/>
  <c r="C406" i="1"/>
  <c r="AL406" i="1"/>
  <c r="AK407" i="1" s="1"/>
  <c r="R410" i="1"/>
  <c r="V409" i="1"/>
  <c r="X409" i="1" s="1"/>
  <c r="V1610" i="1" l="1"/>
  <c r="X1610" i="1" s="1"/>
  <c r="R1611" i="1"/>
  <c r="BF406" i="1"/>
  <c r="AG407" i="1"/>
  <c r="AF408" i="1" s="1"/>
  <c r="B407" i="1"/>
  <c r="BB406" i="1"/>
  <c r="BL218" i="1"/>
  <c r="BG218" i="1"/>
  <c r="AN219" i="1" s="1"/>
  <c r="V410" i="1"/>
  <c r="X410" i="1" s="1"/>
  <c r="R411" i="1"/>
  <c r="BA406" i="1"/>
  <c r="BH218" i="1"/>
  <c r="AL407" i="1"/>
  <c r="AK408" i="1" s="1"/>
  <c r="C407" i="1"/>
  <c r="BD407" i="1"/>
  <c r="BF407" i="1"/>
  <c r="BI218" i="1"/>
  <c r="BE406" i="1"/>
  <c r="BC406" i="1"/>
  <c r="BK218" i="1"/>
  <c r="G218" i="1"/>
  <c r="V1611" i="1" l="1"/>
  <c r="X1611" i="1" s="1"/>
  <c r="R1612" i="1"/>
  <c r="BA407" i="1"/>
  <c r="AR219" i="1"/>
  <c r="BB407" i="1"/>
  <c r="D219" i="1"/>
  <c r="AO219" i="1"/>
  <c r="AY219" i="1"/>
  <c r="AS219" i="1"/>
  <c r="BK219" i="1" s="1"/>
  <c r="E219" i="1"/>
  <c r="AX218" i="1"/>
  <c r="AW219" i="1" s="1"/>
  <c r="AG408" i="1"/>
  <c r="AF409" i="1" s="1"/>
  <c r="B408" i="1"/>
  <c r="BA408" i="1"/>
  <c r="V411" i="1"/>
  <c r="X411" i="1" s="1"/>
  <c r="R412" i="1"/>
  <c r="BD408" i="1"/>
  <c r="BF408" i="1"/>
  <c r="C408" i="1"/>
  <c r="AL408" i="1"/>
  <c r="AK409" i="1" s="1"/>
  <c r="BE407" i="1"/>
  <c r="BC407" i="1"/>
  <c r="V1612" i="1" l="1"/>
  <c r="X1612" i="1" s="1"/>
  <c r="R1613" i="1"/>
  <c r="BE408" i="1"/>
  <c r="G219" i="1"/>
  <c r="BC408" i="1"/>
  <c r="AG409" i="1"/>
  <c r="AF410" i="1" s="1"/>
  <c r="BA409" i="1"/>
  <c r="BC409" i="1"/>
  <c r="B409" i="1"/>
  <c r="BI219" i="1"/>
  <c r="R413" i="1"/>
  <c r="V412" i="1"/>
  <c r="X412" i="1" s="1"/>
  <c r="BB408" i="1"/>
  <c r="BL219" i="1"/>
  <c r="BG219" i="1"/>
  <c r="C409" i="1"/>
  <c r="AL409" i="1"/>
  <c r="AK410" i="1" s="1"/>
  <c r="BJ219" i="1"/>
  <c r="BH219" i="1"/>
  <c r="AR220" i="1" s="1"/>
  <c r="V1613" i="1" l="1"/>
  <c r="X1613" i="1" s="1"/>
  <c r="R1614" i="1"/>
  <c r="AN220" i="1"/>
  <c r="BB409" i="1"/>
  <c r="E220" i="1"/>
  <c r="AS220" i="1"/>
  <c r="BK220" i="1" s="1"/>
  <c r="D220" i="1"/>
  <c r="AO220" i="1"/>
  <c r="BG220" i="1" s="1"/>
  <c r="AY220" i="1"/>
  <c r="AL410" i="1"/>
  <c r="AK411" i="1" s="1"/>
  <c r="C410" i="1"/>
  <c r="R414" i="1"/>
  <c r="V413" i="1"/>
  <c r="X413" i="1" s="1"/>
  <c r="BE409" i="1"/>
  <c r="AX219" i="1"/>
  <c r="AW220" i="1" s="1"/>
  <c r="BF409" i="1"/>
  <c r="BD409" i="1"/>
  <c r="B410" i="1"/>
  <c r="AG410" i="1"/>
  <c r="AF411" i="1" s="1"/>
  <c r="V1614" i="1" l="1"/>
  <c r="X1614" i="1" s="1"/>
  <c r="R1615" i="1"/>
  <c r="BB410" i="1"/>
  <c r="BA410" i="1"/>
  <c r="BI220" i="1"/>
  <c r="BH220" i="1"/>
  <c r="BC410" i="1"/>
  <c r="G220" i="1"/>
  <c r="BD410" i="1"/>
  <c r="AX220" i="1"/>
  <c r="AW221" i="1" s="1"/>
  <c r="C411" i="1"/>
  <c r="AL411" i="1"/>
  <c r="AK412" i="1" s="1"/>
  <c r="BF410" i="1"/>
  <c r="BJ220" i="1"/>
  <c r="AN221" i="1" s="1"/>
  <c r="B411" i="1"/>
  <c r="AG411" i="1"/>
  <c r="AF412" i="1" s="1"/>
  <c r="BE410" i="1"/>
  <c r="AR221" i="1"/>
  <c r="V414" i="1"/>
  <c r="X414" i="1" s="1"/>
  <c r="R415" i="1"/>
  <c r="BL220" i="1"/>
  <c r="V1615" i="1" l="1"/>
  <c r="X1615" i="1" s="1"/>
  <c r="R1616" i="1"/>
  <c r="BB411" i="1"/>
  <c r="C412" i="1"/>
  <c r="AL412" i="1"/>
  <c r="AK413" i="1" s="1"/>
  <c r="BD412" i="1"/>
  <c r="BF412" i="1"/>
  <c r="BD411" i="1"/>
  <c r="BA411" i="1"/>
  <c r="R416" i="1"/>
  <c r="V415" i="1"/>
  <c r="X415" i="1" s="1"/>
  <c r="D221" i="1"/>
  <c r="AO221" i="1"/>
  <c r="BI221" i="1" s="1"/>
  <c r="AY221" i="1"/>
  <c r="AG412" i="1"/>
  <c r="AF413" i="1" s="1"/>
  <c r="B412" i="1"/>
  <c r="AS221" i="1"/>
  <c r="BJ221" i="1" s="1"/>
  <c r="E221" i="1"/>
  <c r="BF411" i="1"/>
  <c r="BC411" i="1"/>
  <c r="BE411" i="1"/>
  <c r="V1616" i="1" l="1"/>
  <c r="X1616" i="1" s="1"/>
  <c r="R1617" i="1"/>
  <c r="BB412" i="1"/>
  <c r="BH221" i="1"/>
  <c r="BA412" i="1"/>
  <c r="G221" i="1"/>
  <c r="BC412" i="1"/>
  <c r="R417" i="1"/>
  <c r="V416" i="1"/>
  <c r="X416" i="1" s="1"/>
  <c r="BA413" i="1"/>
  <c r="B413" i="1"/>
  <c r="AG413" i="1"/>
  <c r="AF414" i="1" s="1"/>
  <c r="BG221" i="1"/>
  <c r="AN222" i="1" s="1"/>
  <c r="BE412" i="1"/>
  <c r="BL221" i="1"/>
  <c r="AX221" i="1" s="1"/>
  <c r="AW222" i="1" s="1"/>
  <c r="AL413" i="1"/>
  <c r="AK414" i="1" s="1"/>
  <c r="C413" i="1"/>
  <c r="BK221" i="1"/>
  <c r="AR222" i="1" s="1"/>
  <c r="V1617" i="1" l="1"/>
  <c r="X1617" i="1" s="1"/>
  <c r="R1618" i="1"/>
  <c r="BF413" i="1"/>
  <c r="BE413" i="1"/>
  <c r="BD413" i="1"/>
  <c r="BC413" i="1"/>
  <c r="D222" i="1"/>
  <c r="AO222" i="1"/>
  <c r="AY222" i="1"/>
  <c r="E222" i="1"/>
  <c r="AS222" i="1"/>
  <c r="BL222" i="1" s="1"/>
  <c r="BB413" i="1"/>
  <c r="AG414" i="1"/>
  <c r="AF415" i="1" s="1"/>
  <c r="B414" i="1"/>
  <c r="V417" i="1"/>
  <c r="X417" i="1" s="1"/>
  <c r="R418" i="1"/>
  <c r="BD414" i="1"/>
  <c r="C414" i="1"/>
  <c r="AL414" i="1"/>
  <c r="AK415" i="1" s="1"/>
  <c r="V1618" i="1" l="1"/>
  <c r="X1618" i="1" s="1"/>
  <c r="R1619" i="1"/>
  <c r="BK222" i="1"/>
  <c r="BE414" i="1"/>
  <c r="BF414" i="1"/>
  <c r="BB414" i="1"/>
  <c r="BA414" i="1"/>
  <c r="V418" i="1"/>
  <c r="X418" i="1" s="1"/>
  <c r="R419" i="1"/>
  <c r="BG222" i="1"/>
  <c r="BI222" i="1"/>
  <c r="AX222" i="1" s="1"/>
  <c r="AW223" i="1" s="1"/>
  <c r="B415" i="1"/>
  <c r="AG415" i="1"/>
  <c r="AF416" i="1" s="1"/>
  <c r="BH222" i="1"/>
  <c r="AR223" i="1" s="1"/>
  <c r="AL415" i="1"/>
  <c r="AK416" i="1" s="1"/>
  <c r="C415" i="1"/>
  <c r="BC414" i="1"/>
  <c r="BJ222" i="1"/>
  <c r="G222" i="1"/>
  <c r="V1619" i="1" l="1"/>
  <c r="X1619" i="1" s="1"/>
  <c r="R1620" i="1"/>
  <c r="AN223" i="1"/>
  <c r="BD415" i="1"/>
  <c r="BB415" i="1"/>
  <c r="BF415" i="1"/>
  <c r="BE415" i="1"/>
  <c r="BC415" i="1"/>
  <c r="AO223" i="1"/>
  <c r="BG223" i="1" s="1"/>
  <c r="D223" i="1"/>
  <c r="G223" i="1" s="1"/>
  <c r="AY223" i="1"/>
  <c r="E223" i="1"/>
  <c r="AS223" i="1"/>
  <c r="BJ223" i="1" s="1"/>
  <c r="AG416" i="1"/>
  <c r="AF417" i="1" s="1"/>
  <c r="B416" i="1"/>
  <c r="BA415" i="1"/>
  <c r="V419" i="1"/>
  <c r="X419" i="1" s="1"/>
  <c r="R420" i="1"/>
  <c r="AL416" i="1"/>
  <c r="AK417" i="1" s="1"/>
  <c r="C416" i="1"/>
  <c r="V1620" i="1" l="1"/>
  <c r="X1620" i="1" s="1"/>
  <c r="R1621" i="1"/>
  <c r="BH223" i="1"/>
  <c r="BI223" i="1"/>
  <c r="BA416" i="1"/>
  <c r="BC416" i="1"/>
  <c r="BD416" i="1"/>
  <c r="BK223" i="1"/>
  <c r="AR224" i="1" s="1"/>
  <c r="BL223" i="1"/>
  <c r="AG417" i="1"/>
  <c r="AF418" i="1" s="1"/>
  <c r="B417" i="1"/>
  <c r="R421" i="1"/>
  <c r="V420" i="1"/>
  <c r="X420" i="1" s="1"/>
  <c r="BE416" i="1"/>
  <c r="C417" i="1"/>
  <c r="AL417" i="1"/>
  <c r="AK418" i="1" s="1"/>
  <c r="BF416" i="1"/>
  <c r="BB416" i="1"/>
  <c r="AN224" i="1"/>
  <c r="V1621" i="1" l="1"/>
  <c r="X1621" i="1" s="1"/>
  <c r="R1622" i="1"/>
  <c r="BF417" i="1"/>
  <c r="BA417" i="1"/>
  <c r="BC417" i="1"/>
  <c r="AX223" i="1"/>
  <c r="AW224" i="1" s="1"/>
  <c r="AL418" i="1"/>
  <c r="AK419" i="1" s="1"/>
  <c r="C418" i="1"/>
  <c r="BD418" i="1"/>
  <c r="AO224" i="1"/>
  <c r="D224" i="1"/>
  <c r="AY224" i="1"/>
  <c r="BD417" i="1"/>
  <c r="AS224" i="1"/>
  <c r="BK224" i="1" s="1"/>
  <c r="E224" i="1"/>
  <c r="BB417" i="1"/>
  <c r="V421" i="1"/>
  <c r="X421" i="1" s="1"/>
  <c r="R422" i="1"/>
  <c r="BE417" i="1"/>
  <c r="B418" i="1"/>
  <c r="AG418" i="1"/>
  <c r="AF419" i="1" s="1"/>
  <c r="V1622" i="1" l="1"/>
  <c r="X1622" i="1" s="1"/>
  <c r="R1623" i="1"/>
  <c r="G224" i="1"/>
  <c r="BJ224" i="1"/>
  <c r="BL224" i="1"/>
  <c r="BF418" i="1"/>
  <c r="R423" i="1"/>
  <c r="V422" i="1"/>
  <c r="X422" i="1" s="1"/>
  <c r="B419" i="1"/>
  <c r="AG419" i="1"/>
  <c r="AF420" i="1" s="1"/>
  <c r="BA418" i="1"/>
  <c r="BB418" i="1"/>
  <c r="BI224" i="1"/>
  <c r="AX224" i="1" s="1"/>
  <c r="AW225" i="1" s="1"/>
  <c r="C419" i="1"/>
  <c r="AL419" i="1"/>
  <c r="AK420" i="1" s="1"/>
  <c r="BC418" i="1"/>
  <c r="BG224" i="1"/>
  <c r="AN225" i="1" s="1"/>
  <c r="BH224" i="1"/>
  <c r="AR225" i="1" s="1"/>
  <c r="BE418" i="1"/>
  <c r="V1623" i="1" l="1"/>
  <c r="X1623" i="1" s="1"/>
  <c r="R1624" i="1"/>
  <c r="BB419" i="1"/>
  <c r="E225" i="1"/>
  <c r="AS225" i="1"/>
  <c r="BK225" i="1" s="1"/>
  <c r="C420" i="1"/>
  <c r="AL420" i="1"/>
  <c r="AK421" i="1" s="1"/>
  <c r="AO225" i="1"/>
  <c r="BG225" i="1" s="1"/>
  <c r="D225" i="1"/>
  <c r="G225" i="1" s="1"/>
  <c r="AY225" i="1"/>
  <c r="BE419" i="1"/>
  <c r="BC419" i="1"/>
  <c r="BD419" i="1"/>
  <c r="B420" i="1"/>
  <c r="AG420" i="1"/>
  <c r="AF421" i="1" s="1"/>
  <c r="BF419" i="1"/>
  <c r="BA419" i="1"/>
  <c r="V423" i="1"/>
  <c r="X423" i="1" s="1"/>
  <c r="R424" i="1"/>
  <c r="R1625" i="1" l="1"/>
  <c r="V1624" i="1"/>
  <c r="X1624" i="1" s="1"/>
  <c r="BJ225" i="1"/>
  <c r="BC420" i="1"/>
  <c r="BE420" i="1"/>
  <c r="BH225" i="1"/>
  <c r="AR226" i="1" s="1"/>
  <c r="BF420" i="1"/>
  <c r="B421" i="1"/>
  <c r="AG421" i="1"/>
  <c r="AF422" i="1" s="1"/>
  <c r="AL421" i="1"/>
  <c r="AK422" i="1" s="1"/>
  <c r="C421" i="1"/>
  <c r="BA420" i="1"/>
  <c r="BB420" i="1"/>
  <c r="V424" i="1"/>
  <c r="X424" i="1" s="1"/>
  <c r="R425" i="1"/>
  <c r="AN226" i="1"/>
  <c r="BI225" i="1"/>
  <c r="BD420" i="1"/>
  <c r="BL225" i="1"/>
  <c r="V1625" i="1" l="1"/>
  <c r="X1625" i="1" s="1"/>
  <c r="R1626" i="1"/>
  <c r="BF421" i="1"/>
  <c r="C422" i="1"/>
  <c r="AL422" i="1"/>
  <c r="AK423" i="1" s="1"/>
  <c r="AS226" i="1"/>
  <c r="BL226" i="1" s="1"/>
  <c r="E226" i="1"/>
  <c r="BB421" i="1"/>
  <c r="AX225" i="1"/>
  <c r="AW226" i="1" s="1"/>
  <c r="BE421" i="1"/>
  <c r="AG422" i="1"/>
  <c r="AF423" i="1" s="1"/>
  <c r="B422" i="1"/>
  <c r="AO226" i="1"/>
  <c r="BH226" i="1" s="1"/>
  <c r="D226" i="1"/>
  <c r="AY226" i="1"/>
  <c r="BD421" i="1"/>
  <c r="BC421" i="1"/>
  <c r="R426" i="1"/>
  <c r="V425" i="1"/>
  <c r="X425" i="1" s="1"/>
  <c r="BA421" i="1"/>
  <c r="V1626" i="1" l="1"/>
  <c r="X1626" i="1" s="1"/>
  <c r="R1627" i="1"/>
  <c r="BJ226" i="1"/>
  <c r="BK226" i="1"/>
  <c r="G226" i="1"/>
  <c r="BD422" i="1"/>
  <c r="AG423" i="1"/>
  <c r="AF424" i="1" s="1"/>
  <c r="B423" i="1"/>
  <c r="BI226" i="1"/>
  <c r="AX226" i="1" s="1"/>
  <c r="AW227" i="1" s="1"/>
  <c r="BB422" i="1"/>
  <c r="BA422" i="1"/>
  <c r="AR227" i="1"/>
  <c r="AL423" i="1"/>
  <c r="AK424" i="1" s="1"/>
  <c r="C423" i="1"/>
  <c r="BF423" i="1"/>
  <c r="BC422" i="1"/>
  <c r="BF422" i="1"/>
  <c r="V426" i="1"/>
  <c r="X426" i="1" s="1"/>
  <c r="R427" i="1"/>
  <c r="BG226" i="1"/>
  <c r="AN227" i="1" s="1"/>
  <c r="BE422" i="1"/>
  <c r="V1627" i="1" l="1"/>
  <c r="X1627" i="1" s="1"/>
  <c r="R1628" i="1"/>
  <c r="BA423" i="1"/>
  <c r="BB423" i="1"/>
  <c r="D227" i="1"/>
  <c r="AO227" i="1"/>
  <c r="BG227" i="1" s="1"/>
  <c r="AY227" i="1"/>
  <c r="BD423" i="1"/>
  <c r="V427" i="1"/>
  <c r="X427" i="1" s="1"/>
  <c r="R428" i="1"/>
  <c r="BE423" i="1"/>
  <c r="AG424" i="1"/>
  <c r="AF425" i="1" s="1"/>
  <c r="B424" i="1"/>
  <c r="C424" i="1"/>
  <c r="AL424" i="1"/>
  <c r="AK425" i="1" s="1"/>
  <c r="AS227" i="1"/>
  <c r="E227" i="1"/>
  <c r="BC423" i="1"/>
  <c r="R1629" i="1" l="1"/>
  <c r="V1629" i="1" s="1"/>
  <c r="X1629" i="1" s="1"/>
  <c r="V1628" i="1"/>
  <c r="X1628" i="1" s="1"/>
  <c r="BI227" i="1"/>
  <c r="G227" i="1"/>
  <c r="BE424" i="1"/>
  <c r="BA424" i="1"/>
  <c r="C425" i="1"/>
  <c r="AL425" i="1"/>
  <c r="AK426" i="1" s="1"/>
  <c r="BJ227" i="1"/>
  <c r="AN228" i="1" s="1"/>
  <c r="BC424" i="1"/>
  <c r="BF424" i="1"/>
  <c r="AG425" i="1"/>
  <c r="AF426" i="1" s="1"/>
  <c r="B425" i="1"/>
  <c r="BL227" i="1"/>
  <c r="AX227" i="1" s="1"/>
  <c r="AW228" i="1" s="1"/>
  <c r="BD424" i="1"/>
  <c r="BK227" i="1"/>
  <c r="BB424" i="1"/>
  <c r="R429" i="1"/>
  <c r="V428" i="1"/>
  <c r="X428" i="1" s="1"/>
  <c r="BH227" i="1"/>
  <c r="AR228" i="1" l="1"/>
  <c r="BF425" i="1"/>
  <c r="BB425" i="1"/>
  <c r="E228" i="1"/>
  <c r="AS228" i="1"/>
  <c r="B426" i="1"/>
  <c r="AG426" i="1"/>
  <c r="AF427" i="1" s="1"/>
  <c r="AL426" i="1"/>
  <c r="AK427" i="1" s="1"/>
  <c r="C426" i="1"/>
  <c r="AO228" i="1"/>
  <c r="BH228" i="1" s="1"/>
  <c r="D228" i="1"/>
  <c r="AY228" i="1"/>
  <c r="BC425" i="1"/>
  <c r="BE425" i="1"/>
  <c r="R430" i="1"/>
  <c r="V429" i="1"/>
  <c r="X429" i="1" s="1"/>
  <c r="BD425" i="1"/>
  <c r="BA425" i="1"/>
  <c r="G228" i="1" l="1"/>
  <c r="BD426" i="1"/>
  <c r="BI228" i="1"/>
  <c r="BA426" i="1"/>
  <c r="BC426" i="1"/>
  <c r="BF426" i="1"/>
  <c r="BB426" i="1"/>
  <c r="C427" i="1"/>
  <c r="AL427" i="1"/>
  <c r="AK428" i="1" s="1"/>
  <c r="BE426" i="1"/>
  <c r="BK228" i="1"/>
  <c r="AR229" i="1" s="1"/>
  <c r="BJ228" i="1"/>
  <c r="BL228" i="1"/>
  <c r="AX228" i="1" s="1"/>
  <c r="AW229" i="1" s="1"/>
  <c r="V430" i="1"/>
  <c r="X430" i="1" s="1"/>
  <c r="R431" i="1"/>
  <c r="BG228" i="1"/>
  <c r="B427" i="1"/>
  <c r="AG427" i="1"/>
  <c r="AF428" i="1" s="1"/>
  <c r="BB427" i="1" l="1"/>
  <c r="AN229" i="1"/>
  <c r="D229" i="1" s="1"/>
  <c r="BE427" i="1"/>
  <c r="AS229" i="1"/>
  <c r="BJ229" i="1" s="1"/>
  <c r="E229" i="1"/>
  <c r="BC427" i="1"/>
  <c r="V431" i="1"/>
  <c r="X431" i="1" s="1"/>
  <c r="R432" i="1"/>
  <c r="C428" i="1"/>
  <c r="AL428" i="1"/>
  <c r="AK429" i="1" s="1"/>
  <c r="BA427" i="1"/>
  <c r="BD427" i="1"/>
  <c r="AG428" i="1"/>
  <c r="AF429" i="1" s="1"/>
  <c r="B428" i="1"/>
  <c r="AY229" i="1"/>
  <c r="BF427" i="1"/>
  <c r="BL229" i="1" l="1"/>
  <c r="BK229" i="1"/>
  <c r="AO229" i="1"/>
  <c r="BI229" i="1" s="1"/>
  <c r="AX229" i="1" s="1"/>
  <c r="AW230" i="1" s="1"/>
  <c r="BF428" i="1"/>
  <c r="G229" i="1"/>
  <c r="BG229" i="1"/>
  <c r="AN230" i="1" s="1"/>
  <c r="BA428" i="1"/>
  <c r="V432" i="1"/>
  <c r="X432" i="1" s="1"/>
  <c r="R433" i="1"/>
  <c r="BD428" i="1"/>
  <c r="BC428" i="1"/>
  <c r="BE428" i="1"/>
  <c r="B429" i="1"/>
  <c r="AG429" i="1"/>
  <c r="AF430" i="1" s="1"/>
  <c r="AL429" i="1"/>
  <c r="AK430" i="1" s="1"/>
  <c r="C429" i="1"/>
  <c r="BB428" i="1"/>
  <c r="BH229" i="1" l="1"/>
  <c r="AR230" i="1" s="1"/>
  <c r="BF429" i="1"/>
  <c r="E230" i="1"/>
  <c r="AS230" i="1"/>
  <c r="BL230" i="1" s="1"/>
  <c r="BB429" i="1"/>
  <c r="D230" i="1"/>
  <c r="AO230" i="1"/>
  <c r="BG230" i="1" s="1"/>
  <c r="AY230" i="1"/>
  <c r="AG430" i="1"/>
  <c r="AF431" i="1" s="1"/>
  <c r="BC430" i="1"/>
  <c r="B430" i="1"/>
  <c r="BC429" i="1"/>
  <c r="C430" i="1"/>
  <c r="AL430" i="1"/>
  <c r="AK431" i="1" s="1"/>
  <c r="BE429" i="1"/>
  <c r="BA429" i="1"/>
  <c r="V433" i="1"/>
  <c r="X433" i="1" s="1"/>
  <c r="R434" i="1"/>
  <c r="BD429" i="1"/>
  <c r="BJ230" i="1" l="1"/>
  <c r="BH230" i="1"/>
  <c r="AL431" i="1"/>
  <c r="AK432" i="1" s="1"/>
  <c r="C431" i="1"/>
  <c r="BF430" i="1"/>
  <c r="BB431" i="1"/>
  <c r="BC431" i="1"/>
  <c r="B431" i="1"/>
  <c r="AG431" i="1"/>
  <c r="AF432" i="1" s="1"/>
  <c r="G230" i="1"/>
  <c r="BB430" i="1"/>
  <c r="V434" i="1"/>
  <c r="X434" i="1" s="1"/>
  <c r="R435" i="1"/>
  <c r="BA430" i="1"/>
  <c r="BD430" i="1"/>
  <c r="AN231" i="1"/>
  <c r="BE430" i="1"/>
  <c r="BI230" i="1"/>
  <c r="AX230" i="1" s="1"/>
  <c r="AW231" i="1" s="1"/>
  <c r="BK230" i="1"/>
  <c r="AR231" i="1" s="1"/>
  <c r="BF431" i="1" l="1"/>
  <c r="BA431" i="1"/>
  <c r="BE431" i="1"/>
  <c r="V435" i="1"/>
  <c r="X435" i="1" s="1"/>
  <c r="R436" i="1"/>
  <c r="AO231" i="1"/>
  <c r="BH231" i="1" s="1"/>
  <c r="D231" i="1"/>
  <c r="G231" i="1" s="1"/>
  <c r="AY231" i="1"/>
  <c r="AG432" i="1"/>
  <c r="AF433" i="1" s="1"/>
  <c r="B432" i="1"/>
  <c r="BD431" i="1"/>
  <c r="E231" i="1"/>
  <c r="AS231" i="1"/>
  <c r="BK231" i="1" s="1"/>
  <c r="AL432" i="1"/>
  <c r="AK433" i="1" s="1"/>
  <c r="C432" i="1"/>
  <c r="BB432" i="1" l="1"/>
  <c r="BA432" i="1"/>
  <c r="BL231" i="1"/>
  <c r="BG231" i="1"/>
  <c r="BD432" i="1"/>
  <c r="BC432" i="1"/>
  <c r="AR232" i="1"/>
  <c r="BE432" i="1"/>
  <c r="BJ231" i="1"/>
  <c r="AG433" i="1"/>
  <c r="AF434" i="1" s="1"/>
  <c r="B433" i="1"/>
  <c r="BI231" i="1"/>
  <c r="AX231" i="1" s="1"/>
  <c r="AW232" i="1" s="1"/>
  <c r="C433" i="1"/>
  <c r="AL433" i="1"/>
  <c r="AK434" i="1" s="1"/>
  <c r="V436" i="1"/>
  <c r="X436" i="1" s="1"/>
  <c r="R437" i="1"/>
  <c r="BF432" i="1"/>
  <c r="AN232" i="1" l="1"/>
  <c r="AO232" i="1" s="1"/>
  <c r="BC433" i="1"/>
  <c r="BF433" i="1"/>
  <c r="D232" i="1"/>
  <c r="AY232" i="1"/>
  <c r="AL434" i="1"/>
  <c r="AK435" i="1" s="1"/>
  <c r="C434" i="1"/>
  <c r="BB433" i="1"/>
  <c r="B434" i="1"/>
  <c r="AG434" i="1"/>
  <c r="AF435" i="1" s="1"/>
  <c r="R438" i="1"/>
  <c r="V437" i="1"/>
  <c r="X437" i="1" s="1"/>
  <c r="AS232" i="1"/>
  <c r="BL232" i="1" s="1"/>
  <c r="E232" i="1"/>
  <c r="BE433" i="1"/>
  <c r="BD433" i="1"/>
  <c r="BA433" i="1"/>
  <c r="BH232" i="1" l="1"/>
  <c r="BI232" i="1"/>
  <c r="BG232" i="1"/>
  <c r="BE434" i="1"/>
  <c r="BB434" i="1"/>
  <c r="G232" i="1"/>
  <c r="BJ232" i="1"/>
  <c r="AN233" i="1" s="1"/>
  <c r="B435" i="1"/>
  <c r="AG435" i="1"/>
  <c r="AF436" i="1" s="1"/>
  <c r="BD434" i="1"/>
  <c r="AX232" i="1"/>
  <c r="AW233" i="1" s="1"/>
  <c r="BA434" i="1"/>
  <c r="R439" i="1"/>
  <c r="V438" i="1"/>
  <c r="X438" i="1" s="1"/>
  <c r="C435" i="1"/>
  <c r="AL435" i="1"/>
  <c r="AK436" i="1" s="1"/>
  <c r="BK232" i="1"/>
  <c r="AR233" i="1" s="1"/>
  <c r="BC434" i="1"/>
  <c r="BF434" i="1"/>
  <c r="BF435" i="1" l="1"/>
  <c r="BC435" i="1"/>
  <c r="BB435" i="1"/>
  <c r="BA435" i="1"/>
  <c r="BE435" i="1"/>
  <c r="BD435" i="1"/>
  <c r="D233" i="1"/>
  <c r="AO233" i="1"/>
  <c r="AY233" i="1"/>
  <c r="B436" i="1"/>
  <c r="AG436" i="1"/>
  <c r="AF437" i="1" s="1"/>
  <c r="E233" i="1"/>
  <c r="AS233" i="1"/>
  <c r="BK233" i="1" s="1"/>
  <c r="C436" i="1"/>
  <c r="AL436" i="1"/>
  <c r="AK437" i="1" s="1"/>
  <c r="R440" i="1"/>
  <c r="V439" i="1"/>
  <c r="X439" i="1" s="1"/>
  <c r="BL233" i="1" l="1"/>
  <c r="BE436" i="1"/>
  <c r="BD436" i="1"/>
  <c r="BF436" i="1"/>
  <c r="AL437" i="1"/>
  <c r="AK438" i="1" s="1"/>
  <c r="C437" i="1"/>
  <c r="BC436" i="1"/>
  <c r="BH233" i="1"/>
  <c r="AR234" i="1" s="1"/>
  <c r="BG233" i="1"/>
  <c r="B437" i="1"/>
  <c r="AG437" i="1"/>
  <c r="AF438" i="1" s="1"/>
  <c r="BA436" i="1"/>
  <c r="G233" i="1"/>
  <c r="R441" i="1"/>
  <c r="V440" i="1"/>
  <c r="X440" i="1" s="1"/>
  <c r="BJ233" i="1"/>
  <c r="BB436" i="1"/>
  <c r="BI233" i="1"/>
  <c r="AX233" i="1" s="1"/>
  <c r="AW234" i="1" s="1"/>
  <c r="BE437" i="1" l="1"/>
  <c r="AN234" i="1"/>
  <c r="AO234" i="1" s="1"/>
  <c r="BG234" i="1" s="1"/>
  <c r="BF437" i="1"/>
  <c r="BD437" i="1"/>
  <c r="AG438" i="1"/>
  <c r="AF439" i="1" s="1"/>
  <c r="B438" i="1"/>
  <c r="BC438" i="1"/>
  <c r="BB437" i="1"/>
  <c r="AS234" i="1"/>
  <c r="BJ234" i="1" s="1"/>
  <c r="E234" i="1"/>
  <c r="D234" i="1"/>
  <c r="AY234" i="1"/>
  <c r="BC437" i="1"/>
  <c r="R442" i="1"/>
  <c r="V441" i="1"/>
  <c r="X441" i="1" s="1"/>
  <c r="BA437" i="1"/>
  <c r="C438" i="1"/>
  <c r="AL438" i="1"/>
  <c r="AK439" i="1" s="1"/>
  <c r="BH234" i="1" l="1"/>
  <c r="G234" i="1"/>
  <c r="BL234" i="1"/>
  <c r="BF438" i="1"/>
  <c r="BK234" i="1"/>
  <c r="AR235" i="1" s="1"/>
  <c r="BA438" i="1"/>
  <c r="AN235" i="1"/>
  <c r="AL439" i="1"/>
  <c r="AK440" i="1" s="1"/>
  <c r="C439" i="1"/>
  <c r="V442" i="1"/>
  <c r="X442" i="1" s="1"/>
  <c r="R443" i="1"/>
  <c r="BE438" i="1"/>
  <c r="AG439" i="1"/>
  <c r="AF440" i="1" s="1"/>
  <c r="B439" i="1"/>
  <c r="BD438" i="1"/>
  <c r="BI234" i="1"/>
  <c r="BB438" i="1"/>
  <c r="BD439" i="1" l="1"/>
  <c r="AX234" i="1"/>
  <c r="AW235" i="1" s="1"/>
  <c r="BA439" i="1"/>
  <c r="BF439" i="1"/>
  <c r="V443" i="1"/>
  <c r="X443" i="1" s="1"/>
  <c r="R444" i="1"/>
  <c r="D235" i="1"/>
  <c r="AO235" i="1"/>
  <c r="BG235" i="1" s="1"/>
  <c r="AY235" i="1"/>
  <c r="AS235" i="1"/>
  <c r="BJ235" i="1" s="1"/>
  <c r="E235" i="1"/>
  <c r="BB439" i="1"/>
  <c r="AG440" i="1"/>
  <c r="AF441" i="1" s="1"/>
  <c r="B440" i="1"/>
  <c r="BC439" i="1"/>
  <c r="C440" i="1"/>
  <c r="AL440" i="1"/>
  <c r="AK441" i="1" s="1"/>
  <c r="BE439" i="1"/>
  <c r="BF440" i="1" l="1"/>
  <c r="AG441" i="1"/>
  <c r="AF442" i="1" s="1"/>
  <c r="B441" i="1"/>
  <c r="BC440" i="1"/>
  <c r="BD440" i="1"/>
  <c r="AN236" i="1"/>
  <c r="BB440" i="1"/>
  <c r="BL235" i="1"/>
  <c r="BI235" i="1"/>
  <c r="BH235" i="1"/>
  <c r="C441" i="1"/>
  <c r="AL441" i="1"/>
  <c r="AK442" i="1" s="1"/>
  <c r="BA440" i="1"/>
  <c r="G235" i="1"/>
  <c r="BE440" i="1"/>
  <c r="BK235" i="1"/>
  <c r="R445" i="1"/>
  <c r="V444" i="1"/>
  <c r="X444" i="1" s="1"/>
  <c r="BF441" i="1" l="1"/>
  <c r="BE441" i="1"/>
  <c r="BD441" i="1"/>
  <c r="AR236" i="1"/>
  <c r="AY236" i="1" s="1"/>
  <c r="AX235" i="1"/>
  <c r="AW236" i="1" s="1"/>
  <c r="AS236" i="1"/>
  <c r="BJ236" i="1" s="1"/>
  <c r="B442" i="1"/>
  <c r="AG442" i="1"/>
  <c r="AF443" i="1" s="1"/>
  <c r="BC441" i="1"/>
  <c r="AL442" i="1"/>
  <c r="AK443" i="1" s="1"/>
  <c r="C442" i="1"/>
  <c r="BA441" i="1"/>
  <c r="V445" i="1"/>
  <c r="X445" i="1" s="1"/>
  <c r="R446" i="1"/>
  <c r="D236" i="1"/>
  <c r="AO236" i="1"/>
  <c r="BG236" i="1" s="1"/>
  <c r="BB441" i="1"/>
  <c r="E236" i="1" l="1"/>
  <c r="BK236" i="1"/>
  <c r="BH236" i="1"/>
  <c r="BI236" i="1"/>
  <c r="B443" i="1"/>
  <c r="AG443" i="1"/>
  <c r="AF444" i="1" s="1"/>
  <c r="BF442" i="1"/>
  <c r="BC442" i="1"/>
  <c r="V446" i="1"/>
  <c r="X446" i="1" s="1"/>
  <c r="R447" i="1"/>
  <c r="BE442" i="1"/>
  <c r="C443" i="1"/>
  <c r="AL443" i="1"/>
  <c r="AK444" i="1" s="1"/>
  <c r="AN237" i="1"/>
  <c r="BB442" i="1"/>
  <c r="AR237" i="1"/>
  <c r="G236" i="1"/>
  <c r="BD442" i="1"/>
  <c r="BA442" i="1"/>
  <c r="BL236" i="1"/>
  <c r="AX236" i="1" l="1"/>
  <c r="AW237" i="1" s="1"/>
  <c r="BC443" i="1"/>
  <c r="BD443" i="1"/>
  <c r="BA443" i="1"/>
  <c r="BE443" i="1"/>
  <c r="C444" i="1"/>
  <c r="AL444" i="1"/>
  <c r="AK445" i="1" s="1"/>
  <c r="BG237" i="1"/>
  <c r="D237" i="1"/>
  <c r="AO237" i="1"/>
  <c r="BH237" i="1" s="1"/>
  <c r="AY237" i="1"/>
  <c r="V447" i="1"/>
  <c r="X447" i="1" s="1"/>
  <c r="R448" i="1"/>
  <c r="AS237" i="1"/>
  <c r="BJ237" i="1" s="1"/>
  <c r="E237" i="1"/>
  <c r="BF443" i="1"/>
  <c r="BB443" i="1"/>
  <c r="AG444" i="1"/>
  <c r="AF445" i="1" s="1"/>
  <c r="B444" i="1"/>
  <c r="BA444" i="1"/>
  <c r="BF444" i="1" l="1"/>
  <c r="BI237" i="1"/>
  <c r="G237" i="1"/>
  <c r="V448" i="1"/>
  <c r="X448" i="1" s="1"/>
  <c r="R449" i="1"/>
  <c r="BD444" i="1"/>
  <c r="BC444" i="1"/>
  <c r="BE444" i="1"/>
  <c r="B445" i="1"/>
  <c r="AG445" i="1"/>
  <c r="AF446" i="1" s="1"/>
  <c r="BL237" i="1"/>
  <c r="AL445" i="1"/>
  <c r="AK446" i="1" s="1"/>
  <c r="C445" i="1"/>
  <c r="BB444" i="1"/>
  <c r="BK237" i="1"/>
  <c r="AR238" i="1" s="1"/>
  <c r="AN238" i="1"/>
  <c r="AX237" i="1" l="1"/>
  <c r="AW238" i="1" s="1"/>
  <c r="BB445" i="1"/>
  <c r="E238" i="1"/>
  <c r="AS238" i="1"/>
  <c r="AG446" i="1"/>
  <c r="AF447" i="1" s="1"/>
  <c r="B446" i="1"/>
  <c r="BE445" i="1"/>
  <c r="BD446" i="1"/>
  <c r="C446" i="1"/>
  <c r="AL446" i="1"/>
  <c r="AK447" i="1" s="1"/>
  <c r="BE446" i="1"/>
  <c r="D238" i="1"/>
  <c r="AO238" i="1"/>
  <c r="AY238" i="1"/>
  <c r="BD445" i="1"/>
  <c r="BC445" i="1"/>
  <c r="V449" i="1"/>
  <c r="X449" i="1" s="1"/>
  <c r="R450" i="1"/>
  <c r="BF445" i="1"/>
  <c r="BA445" i="1"/>
  <c r="G238" i="1" l="1"/>
  <c r="BF446" i="1"/>
  <c r="B447" i="1"/>
  <c r="AG447" i="1"/>
  <c r="AF448" i="1" s="1"/>
  <c r="BB446" i="1"/>
  <c r="BG238" i="1"/>
  <c r="AN239" i="1" s="1"/>
  <c r="BA446" i="1"/>
  <c r="BH238" i="1"/>
  <c r="AR239" i="1" s="1"/>
  <c r="BL238" i="1"/>
  <c r="BJ238" i="1"/>
  <c r="V450" i="1"/>
  <c r="X450" i="1" s="1"/>
  <c r="R451" i="1"/>
  <c r="BI238" i="1"/>
  <c r="BK238" i="1"/>
  <c r="AL447" i="1"/>
  <c r="AK448" i="1" s="1"/>
  <c r="C447" i="1"/>
  <c r="BC446" i="1"/>
  <c r="BB447" i="1" l="1"/>
  <c r="BD447" i="1"/>
  <c r="AO239" i="1"/>
  <c r="BH239" i="1" s="1"/>
  <c r="D239" i="1"/>
  <c r="AY239" i="1"/>
  <c r="V451" i="1"/>
  <c r="X451" i="1" s="1"/>
  <c r="R452" i="1"/>
  <c r="BF447" i="1"/>
  <c r="AG448" i="1"/>
  <c r="AF449" i="1" s="1"/>
  <c r="B448" i="1"/>
  <c r="BE447" i="1"/>
  <c r="BA447" i="1"/>
  <c r="AL448" i="1"/>
  <c r="AK449" i="1" s="1"/>
  <c r="C448" i="1"/>
  <c r="E239" i="1"/>
  <c r="AS239" i="1"/>
  <c r="BK239" i="1" s="1"/>
  <c r="AX238" i="1"/>
  <c r="AW239" i="1" s="1"/>
  <c r="BC447" i="1"/>
  <c r="BB448" i="1" l="1"/>
  <c r="BG239" i="1"/>
  <c r="BD448" i="1"/>
  <c r="BI239" i="1"/>
  <c r="BJ239" i="1"/>
  <c r="AN240" i="1" s="1"/>
  <c r="R453" i="1"/>
  <c r="V452" i="1"/>
  <c r="X452" i="1" s="1"/>
  <c r="BE448" i="1"/>
  <c r="C449" i="1"/>
  <c r="AL449" i="1"/>
  <c r="AK450" i="1" s="1"/>
  <c r="BA448" i="1"/>
  <c r="G239" i="1"/>
  <c r="BF448" i="1"/>
  <c r="AR240" i="1"/>
  <c r="AG449" i="1"/>
  <c r="AF450" i="1" s="1"/>
  <c r="B449" i="1"/>
  <c r="BL239" i="1"/>
  <c r="BC448" i="1"/>
  <c r="BE449" i="1" l="1"/>
  <c r="BD449" i="1"/>
  <c r="AX239" i="1"/>
  <c r="AW240" i="1" s="1"/>
  <c r="BA449" i="1"/>
  <c r="AS240" i="1"/>
  <c r="BK240" i="1" s="1"/>
  <c r="E240" i="1"/>
  <c r="BC449" i="1"/>
  <c r="BB449" i="1"/>
  <c r="BF449" i="1"/>
  <c r="V453" i="1"/>
  <c r="X453" i="1" s="1"/>
  <c r="R454" i="1"/>
  <c r="AO240" i="1"/>
  <c r="BH240" i="1" s="1"/>
  <c r="D240" i="1"/>
  <c r="BG240" i="1"/>
  <c r="AY240" i="1"/>
  <c r="B450" i="1"/>
  <c r="AG450" i="1"/>
  <c r="AF451" i="1" s="1"/>
  <c r="AL450" i="1"/>
  <c r="AK451" i="1" s="1"/>
  <c r="C450" i="1"/>
  <c r="BF450" i="1" l="1"/>
  <c r="BD450" i="1"/>
  <c r="BA450" i="1"/>
  <c r="BL240" i="1"/>
  <c r="B451" i="1"/>
  <c r="AG451" i="1"/>
  <c r="AF452" i="1" s="1"/>
  <c r="BB450" i="1"/>
  <c r="G240" i="1"/>
  <c r="V454" i="1"/>
  <c r="X454" i="1" s="1"/>
  <c r="R455" i="1"/>
  <c r="AR241" i="1"/>
  <c r="BC450" i="1"/>
  <c r="C451" i="1"/>
  <c r="AL451" i="1"/>
  <c r="AK452" i="1" s="1"/>
  <c r="BE450" i="1"/>
  <c r="BI240" i="1"/>
  <c r="AX240" i="1" s="1"/>
  <c r="AW241" i="1" s="1"/>
  <c r="BJ240" i="1"/>
  <c r="AN241" i="1" s="1"/>
  <c r="BE451" i="1" l="1"/>
  <c r="BC451" i="1"/>
  <c r="BD451" i="1"/>
  <c r="BF451" i="1"/>
  <c r="AO241" i="1"/>
  <c r="BH241" i="1" s="1"/>
  <c r="D241" i="1"/>
  <c r="AY241" i="1"/>
  <c r="E241" i="1"/>
  <c r="AS241" i="1"/>
  <c r="BK241" i="1" s="1"/>
  <c r="C452" i="1"/>
  <c r="AL452" i="1"/>
  <c r="AK453" i="1" s="1"/>
  <c r="V455" i="1"/>
  <c r="X455" i="1" s="1"/>
  <c r="R456" i="1"/>
  <c r="BB451" i="1"/>
  <c r="AG452" i="1"/>
  <c r="AF453" i="1" s="1"/>
  <c r="B452" i="1"/>
  <c r="BA451" i="1"/>
  <c r="BJ241" i="1" l="1"/>
  <c r="G241" i="1"/>
  <c r="BD452" i="1"/>
  <c r="BE452" i="1"/>
  <c r="BI241" i="1"/>
  <c r="B453" i="1"/>
  <c r="AG453" i="1"/>
  <c r="AF454" i="1" s="1"/>
  <c r="BB453" i="1"/>
  <c r="BB452" i="1"/>
  <c r="BC452" i="1"/>
  <c r="AR242" i="1"/>
  <c r="V456" i="1"/>
  <c r="X456" i="1" s="1"/>
  <c r="R457" i="1"/>
  <c r="AL453" i="1"/>
  <c r="AK454" i="1" s="1"/>
  <c r="C453" i="1"/>
  <c r="BA452" i="1"/>
  <c r="BF452" i="1"/>
  <c r="BL241" i="1"/>
  <c r="BG241" i="1"/>
  <c r="AN242" i="1" s="1"/>
  <c r="BC453" i="1" l="1"/>
  <c r="BA453" i="1"/>
  <c r="AX241" i="1"/>
  <c r="AW242" i="1" s="1"/>
  <c r="AO242" i="1"/>
  <c r="BH242" i="1" s="1"/>
  <c r="D242" i="1"/>
  <c r="AY242" i="1"/>
  <c r="C454" i="1"/>
  <c r="AL454" i="1"/>
  <c r="AK455" i="1" s="1"/>
  <c r="BE453" i="1"/>
  <c r="BD453" i="1"/>
  <c r="B454" i="1"/>
  <c r="AG454" i="1"/>
  <c r="AF455" i="1" s="1"/>
  <c r="BF453" i="1"/>
  <c r="R458" i="1"/>
  <c r="V457" i="1"/>
  <c r="X457" i="1" s="1"/>
  <c r="AS242" i="1"/>
  <c r="BJ242" i="1" s="1"/>
  <c r="E242" i="1"/>
  <c r="BB454" i="1" l="1"/>
  <c r="BI242" i="1"/>
  <c r="BG242" i="1"/>
  <c r="AN243" i="1" s="1"/>
  <c r="BE454" i="1"/>
  <c r="BA454" i="1"/>
  <c r="V458" i="1"/>
  <c r="X458" i="1" s="1"/>
  <c r="R459" i="1"/>
  <c r="BK242" i="1"/>
  <c r="AR243" i="1" s="1"/>
  <c r="AG455" i="1"/>
  <c r="AF456" i="1" s="1"/>
  <c r="B455" i="1"/>
  <c r="G242" i="1"/>
  <c r="BF454" i="1"/>
  <c r="AL455" i="1"/>
  <c r="AK456" i="1" s="1"/>
  <c r="C455" i="1"/>
  <c r="BL242" i="1"/>
  <c r="AX242" i="1" s="1"/>
  <c r="AW243" i="1" s="1"/>
  <c r="BC454" i="1"/>
  <c r="BD454" i="1"/>
  <c r="BB455" i="1" l="1"/>
  <c r="D243" i="1"/>
  <c r="AO243" i="1"/>
  <c r="BG243" i="1" s="1"/>
  <c r="AY243" i="1"/>
  <c r="AG456" i="1"/>
  <c r="AF457" i="1" s="1"/>
  <c r="B456" i="1"/>
  <c r="AS243" i="1"/>
  <c r="BL243" i="1" s="1"/>
  <c r="E243" i="1"/>
  <c r="BC455" i="1"/>
  <c r="AL456" i="1"/>
  <c r="AK457" i="1" s="1"/>
  <c r="C456" i="1"/>
  <c r="BA455" i="1"/>
  <c r="BE455" i="1"/>
  <c r="BD455" i="1"/>
  <c r="R460" i="1"/>
  <c r="V459" i="1"/>
  <c r="X459" i="1" s="1"/>
  <c r="BF455" i="1"/>
  <c r="BK243" i="1" l="1"/>
  <c r="BJ243" i="1"/>
  <c r="AN244" i="1" s="1"/>
  <c r="BI243" i="1"/>
  <c r="BC456" i="1"/>
  <c r="G243" i="1"/>
  <c r="B457" i="1"/>
  <c r="AG457" i="1"/>
  <c r="AF458" i="1" s="1"/>
  <c r="BD456" i="1"/>
  <c r="BA456" i="1"/>
  <c r="C457" i="1"/>
  <c r="AL457" i="1"/>
  <c r="AK458" i="1" s="1"/>
  <c r="AX243" i="1"/>
  <c r="AW244" i="1" s="1"/>
  <c r="BF456" i="1"/>
  <c r="BB456" i="1"/>
  <c r="V460" i="1"/>
  <c r="X460" i="1" s="1"/>
  <c r="R461" i="1"/>
  <c r="BE456" i="1"/>
  <c r="BH243" i="1"/>
  <c r="AR244" i="1" s="1"/>
  <c r="BF457" i="1" l="1"/>
  <c r="BD457" i="1"/>
  <c r="BB457" i="1"/>
  <c r="E244" i="1"/>
  <c r="AS244" i="1"/>
  <c r="B458" i="1"/>
  <c r="AG458" i="1"/>
  <c r="AF459" i="1" s="1"/>
  <c r="V461" i="1"/>
  <c r="X461" i="1" s="1"/>
  <c r="R462" i="1"/>
  <c r="BE457" i="1"/>
  <c r="C458" i="1"/>
  <c r="AL458" i="1"/>
  <c r="AK459" i="1" s="1"/>
  <c r="BC457" i="1"/>
  <c r="AO244" i="1"/>
  <c r="D244" i="1"/>
  <c r="AY244" i="1"/>
  <c r="BA457" i="1"/>
  <c r="BC458" i="1" l="1"/>
  <c r="BE458" i="1"/>
  <c r="BA458" i="1"/>
  <c r="BF458" i="1"/>
  <c r="BI244" i="1"/>
  <c r="BG244" i="1"/>
  <c r="R463" i="1"/>
  <c r="V462" i="1"/>
  <c r="X462" i="1" s="1"/>
  <c r="BD458" i="1"/>
  <c r="AG459" i="1"/>
  <c r="AF460" i="1" s="1"/>
  <c r="B459" i="1"/>
  <c r="BK244" i="1"/>
  <c r="G244" i="1"/>
  <c r="AL459" i="1"/>
  <c r="AK460" i="1" s="1"/>
  <c r="C459" i="1"/>
  <c r="BJ244" i="1"/>
  <c r="BH244" i="1"/>
  <c r="BB458" i="1"/>
  <c r="BL244" i="1"/>
  <c r="BA459" i="1" l="1"/>
  <c r="AN245" i="1"/>
  <c r="D245" i="1" s="1"/>
  <c r="BB459" i="1"/>
  <c r="BF459" i="1"/>
  <c r="BC459" i="1"/>
  <c r="AR245" i="1"/>
  <c r="E245" i="1" s="1"/>
  <c r="BE459" i="1"/>
  <c r="AS245" i="1"/>
  <c r="BJ245" i="1" s="1"/>
  <c r="C460" i="1"/>
  <c r="AL460" i="1"/>
  <c r="AK461" i="1" s="1"/>
  <c r="V463" i="1"/>
  <c r="X463" i="1" s="1"/>
  <c r="R464" i="1"/>
  <c r="BD459" i="1"/>
  <c r="B460" i="1"/>
  <c r="AG460" i="1"/>
  <c r="AF461" i="1" s="1"/>
  <c r="AX244" i="1"/>
  <c r="AW245" i="1" s="1"/>
  <c r="AO245" i="1" l="1"/>
  <c r="BL245" i="1"/>
  <c r="AY245" i="1"/>
  <c r="BF460" i="1"/>
  <c r="BD460" i="1"/>
  <c r="BK245" i="1"/>
  <c r="BH245" i="1"/>
  <c r="AR246" i="1" s="1"/>
  <c r="AL461" i="1"/>
  <c r="AK462" i="1" s="1"/>
  <c r="C461" i="1"/>
  <c r="G245" i="1"/>
  <c r="B461" i="1"/>
  <c r="AG461" i="1"/>
  <c r="AF462" i="1" s="1"/>
  <c r="BG245" i="1"/>
  <c r="AN246" i="1" s="1"/>
  <c r="BE460" i="1"/>
  <c r="BB460" i="1"/>
  <c r="BA460" i="1"/>
  <c r="V464" i="1"/>
  <c r="X464" i="1" s="1"/>
  <c r="R465" i="1"/>
  <c r="BC460" i="1"/>
  <c r="BI245" i="1"/>
  <c r="AX245" i="1" l="1"/>
  <c r="AW246" i="1" s="1"/>
  <c r="E246" i="1"/>
  <c r="AS246" i="1"/>
  <c r="BL246" i="1" s="1"/>
  <c r="B462" i="1"/>
  <c r="AG462" i="1"/>
  <c r="AF463" i="1" s="1"/>
  <c r="D246" i="1"/>
  <c r="AO246" i="1"/>
  <c r="AY246" i="1"/>
  <c r="R466" i="1"/>
  <c r="V465" i="1"/>
  <c r="X465" i="1" s="1"/>
  <c r="C462" i="1"/>
  <c r="AL462" i="1"/>
  <c r="AK463" i="1" s="1"/>
  <c r="BC461" i="1"/>
  <c r="BE461" i="1"/>
  <c r="BA461" i="1"/>
  <c r="BD461" i="1"/>
  <c r="BB461" i="1"/>
  <c r="BF461" i="1"/>
  <c r="BJ246" i="1" l="1"/>
  <c r="BB462" i="1"/>
  <c r="BA462" i="1"/>
  <c r="BD462" i="1"/>
  <c r="BC462" i="1"/>
  <c r="AL463" i="1"/>
  <c r="AK464" i="1" s="1"/>
  <c r="C463" i="1"/>
  <c r="BI246" i="1"/>
  <c r="AX246" i="1" s="1"/>
  <c r="AW247" i="1" s="1"/>
  <c r="BH246" i="1"/>
  <c r="G246" i="1"/>
  <c r="R467" i="1"/>
  <c r="V466" i="1"/>
  <c r="X466" i="1" s="1"/>
  <c r="BF462" i="1"/>
  <c r="BE462" i="1"/>
  <c r="BG246" i="1"/>
  <c r="AN247" i="1" s="1"/>
  <c r="B463" i="1"/>
  <c r="AG463" i="1"/>
  <c r="AF464" i="1" s="1"/>
  <c r="BK246" i="1"/>
  <c r="BD463" i="1" l="1"/>
  <c r="BE463" i="1"/>
  <c r="AR247" i="1"/>
  <c r="AY247" i="1" s="1"/>
  <c r="BF463" i="1"/>
  <c r="E247" i="1"/>
  <c r="AS247" i="1"/>
  <c r="BA464" i="1"/>
  <c r="BC464" i="1"/>
  <c r="B464" i="1"/>
  <c r="AG464" i="1"/>
  <c r="AF465" i="1" s="1"/>
  <c r="BC463" i="1"/>
  <c r="BA463" i="1"/>
  <c r="V467" i="1"/>
  <c r="X467" i="1" s="1"/>
  <c r="R468" i="1"/>
  <c r="AO247" i="1"/>
  <c r="BG247" i="1" s="1"/>
  <c r="D247" i="1"/>
  <c r="BB463" i="1"/>
  <c r="C464" i="1"/>
  <c r="AL464" i="1"/>
  <c r="AK465" i="1" s="1"/>
  <c r="BF464" i="1" l="1"/>
  <c r="BD464" i="1"/>
  <c r="BH247" i="1"/>
  <c r="V468" i="1"/>
  <c r="X468" i="1" s="1"/>
  <c r="R469" i="1"/>
  <c r="BB464" i="1"/>
  <c r="G247" i="1"/>
  <c r="C465" i="1"/>
  <c r="AL465" i="1"/>
  <c r="AK466" i="1" s="1"/>
  <c r="BK247" i="1"/>
  <c r="B465" i="1"/>
  <c r="AG465" i="1"/>
  <c r="AF466" i="1" s="1"/>
  <c r="BL247" i="1"/>
  <c r="BE464" i="1"/>
  <c r="BI247" i="1"/>
  <c r="BJ247" i="1"/>
  <c r="AN248" i="1" s="1"/>
  <c r="AR248" i="1" l="1"/>
  <c r="AX247" i="1"/>
  <c r="AW248" i="1" s="1"/>
  <c r="BB465" i="1"/>
  <c r="AO248" i="1"/>
  <c r="BH248" i="1" s="1"/>
  <c r="D248" i="1"/>
  <c r="AY248" i="1"/>
  <c r="BC465" i="1"/>
  <c r="AS248" i="1"/>
  <c r="BK248" i="1" s="1"/>
  <c r="E248" i="1"/>
  <c r="BE465" i="1"/>
  <c r="BA465" i="1"/>
  <c r="BF465" i="1"/>
  <c r="V469" i="1"/>
  <c r="X469" i="1" s="1"/>
  <c r="R470" i="1"/>
  <c r="C466" i="1"/>
  <c r="AL466" i="1"/>
  <c r="AK467" i="1" s="1"/>
  <c r="AG466" i="1"/>
  <c r="AF467" i="1" s="1"/>
  <c r="B466" i="1"/>
  <c r="BD465" i="1"/>
  <c r="BG248" i="1" l="1"/>
  <c r="BI248" i="1"/>
  <c r="BB466" i="1"/>
  <c r="BA466" i="1"/>
  <c r="BF466" i="1"/>
  <c r="BD466" i="1"/>
  <c r="C467" i="1"/>
  <c r="AL467" i="1"/>
  <c r="AK468" i="1" s="1"/>
  <c r="BL248" i="1"/>
  <c r="BE466" i="1"/>
  <c r="G248" i="1"/>
  <c r="V470" i="1"/>
  <c r="X470" i="1" s="1"/>
  <c r="R471" i="1"/>
  <c r="AR249" i="1"/>
  <c r="AG467" i="1"/>
  <c r="AF468" i="1" s="1"/>
  <c r="B467" i="1"/>
  <c r="BJ248" i="1"/>
  <c r="AN249" i="1" s="1"/>
  <c r="BC466" i="1"/>
  <c r="AX248" i="1" l="1"/>
  <c r="AW249" i="1" s="1"/>
  <c r="BC467" i="1"/>
  <c r="BB467" i="1"/>
  <c r="BD467" i="1"/>
  <c r="D249" i="1"/>
  <c r="AO249" i="1"/>
  <c r="BI249" i="1" s="1"/>
  <c r="AY249" i="1"/>
  <c r="B468" i="1"/>
  <c r="AG468" i="1"/>
  <c r="AF469" i="1" s="1"/>
  <c r="AL468" i="1"/>
  <c r="AK469" i="1" s="1"/>
  <c r="C468" i="1"/>
  <c r="V471" i="1"/>
  <c r="X471" i="1" s="1"/>
  <c r="R472" i="1"/>
  <c r="BE467" i="1"/>
  <c r="E249" i="1"/>
  <c r="AS249" i="1"/>
  <c r="BJ249" i="1" s="1"/>
  <c r="BA467" i="1"/>
  <c r="BF467" i="1"/>
  <c r="BG249" i="1" l="1"/>
  <c r="AN250" i="1" s="1"/>
  <c r="BB468" i="1"/>
  <c r="BH249" i="1"/>
  <c r="BC468" i="1"/>
  <c r="BK249" i="1"/>
  <c r="BE468" i="1"/>
  <c r="R473" i="1"/>
  <c r="V472" i="1"/>
  <c r="X472" i="1" s="1"/>
  <c r="BF468" i="1"/>
  <c r="C469" i="1"/>
  <c r="AL469" i="1"/>
  <c r="AK470" i="1" s="1"/>
  <c r="B469" i="1"/>
  <c r="AG469" i="1"/>
  <c r="AF470" i="1" s="1"/>
  <c r="BL249" i="1"/>
  <c r="AX249" i="1" s="1"/>
  <c r="AW250" i="1" s="1"/>
  <c r="BD468" i="1"/>
  <c r="BA468" i="1"/>
  <c r="G249" i="1"/>
  <c r="AR250" i="1" l="1"/>
  <c r="AS250" i="1" s="1"/>
  <c r="BJ250" i="1" s="1"/>
  <c r="BC469" i="1"/>
  <c r="BE469" i="1"/>
  <c r="BB469" i="1"/>
  <c r="BA469" i="1"/>
  <c r="BF469" i="1"/>
  <c r="AO250" i="1"/>
  <c r="BG250" i="1" s="1"/>
  <c r="D250" i="1"/>
  <c r="AY250" i="1"/>
  <c r="E250" i="1"/>
  <c r="C470" i="1"/>
  <c r="AL470" i="1"/>
  <c r="AK471" i="1" s="1"/>
  <c r="V473" i="1"/>
  <c r="X473" i="1" s="1"/>
  <c r="R474" i="1"/>
  <c r="B470" i="1"/>
  <c r="AG470" i="1"/>
  <c r="AF471" i="1" s="1"/>
  <c r="BD469" i="1"/>
  <c r="BI250" i="1" l="1"/>
  <c r="BH250" i="1"/>
  <c r="BF470" i="1"/>
  <c r="BB470" i="1"/>
  <c r="BC470" i="1"/>
  <c r="BK250" i="1"/>
  <c r="BA470" i="1"/>
  <c r="AL471" i="1"/>
  <c r="AK472" i="1" s="1"/>
  <c r="C471" i="1"/>
  <c r="R475" i="1"/>
  <c r="V474" i="1"/>
  <c r="X474" i="1" s="1"/>
  <c r="G250" i="1"/>
  <c r="AN251" i="1"/>
  <c r="BD470" i="1"/>
  <c r="AR251" i="1"/>
  <c r="AG471" i="1"/>
  <c r="AF472" i="1" s="1"/>
  <c r="B471" i="1"/>
  <c r="BE470" i="1"/>
  <c r="BL250" i="1"/>
  <c r="AX250" i="1" s="1"/>
  <c r="AW251" i="1" s="1"/>
  <c r="BA471" i="1" l="1"/>
  <c r="R476" i="1"/>
  <c r="V475" i="1"/>
  <c r="X475" i="1" s="1"/>
  <c r="AL472" i="1"/>
  <c r="AK473" i="1" s="1"/>
  <c r="C472" i="1"/>
  <c r="AS251" i="1"/>
  <c r="E251" i="1"/>
  <c r="BE471" i="1"/>
  <c r="BC471" i="1"/>
  <c r="AG472" i="1"/>
  <c r="AF473" i="1" s="1"/>
  <c r="B472" i="1"/>
  <c r="BB471" i="1"/>
  <c r="D251" i="1"/>
  <c r="AO251" i="1"/>
  <c r="BH251" i="1" s="1"/>
  <c r="AY251" i="1"/>
  <c r="BD471" i="1"/>
  <c r="BF471" i="1"/>
  <c r="BB472" i="1" l="1"/>
  <c r="BI251" i="1"/>
  <c r="BC472" i="1"/>
  <c r="BG251" i="1"/>
  <c r="BA472" i="1"/>
  <c r="AR252" i="1"/>
  <c r="BE472" i="1"/>
  <c r="G251" i="1"/>
  <c r="C473" i="1"/>
  <c r="AL473" i="1"/>
  <c r="AK474" i="1" s="1"/>
  <c r="BL251" i="1"/>
  <c r="BF472" i="1"/>
  <c r="BJ251" i="1"/>
  <c r="AN252" i="1" s="1"/>
  <c r="BD472" i="1"/>
  <c r="AX251" i="1"/>
  <c r="AW252" i="1" s="1"/>
  <c r="B473" i="1"/>
  <c r="AG473" i="1"/>
  <c r="AF474" i="1" s="1"/>
  <c r="BK251" i="1"/>
  <c r="V476" i="1"/>
  <c r="X476" i="1" s="1"/>
  <c r="R477" i="1"/>
  <c r="BE473" i="1" l="1"/>
  <c r="D252" i="1"/>
  <c r="AO252" i="1"/>
  <c r="BG252" i="1" s="1"/>
  <c r="AY252" i="1"/>
  <c r="C474" i="1"/>
  <c r="AL474" i="1"/>
  <c r="AK475" i="1" s="1"/>
  <c r="BA473" i="1"/>
  <c r="BD473" i="1"/>
  <c r="E252" i="1"/>
  <c r="AS252" i="1"/>
  <c r="BL252" i="1" s="1"/>
  <c r="BC473" i="1"/>
  <c r="BF473" i="1"/>
  <c r="AG474" i="1"/>
  <c r="AF475" i="1" s="1"/>
  <c r="B474" i="1"/>
  <c r="V477" i="1"/>
  <c r="X477" i="1" s="1"/>
  <c r="R478" i="1"/>
  <c r="BB473" i="1"/>
  <c r="BC474" i="1" l="1"/>
  <c r="BE474" i="1"/>
  <c r="BA474" i="1"/>
  <c r="AG475" i="1"/>
  <c r="AF476" i="1" s="1"/>
  <c r="B475" i="1"/>
  <c r="BD474" i="1"/>
  <c r="BH252" i="1"/>
  <c r="V478" i="1"/>
  <c r="X478" i="1" s="1"/>
  <c r="R479" i="1"/>
  <c r="BJ252" i="1"/>
  <c r="AN253" i="1" s="1"/>
  <c r="AL475" i="1"/>
  <c r="AK476" i="1" s="1"/>
  <c r="C475" i="1"/>
  <c r="BF475" i="1"/>
  <c r="G252" i="1"/>
  <c r="BB474" i="1"/>
  <c r="BK252" i="1"/>
  <c r="BF474" i="1"/>
  <c r="BI252" i="1"/>
  <c r="AX252" i="1" s="1"/>
  <c r="AW253" i="1" s="1"/>
  <c r="BE475" i="1" l="1"/>
  <c r="BD475" i="1"/>
  <c r="AR253" i="1"/>
  <c r="D253" i="1"/>
  <c r="AO253" i="1"/>
  <c r="BI253" i="1" s="1"/>
  <c r="AY253" i="1"/>
  <c r="AS253" i="1"/>
  <c r="E253" i="1"/>
  <c r="AG476" i="1"/>
  <c r="AF477" i="1" s="1"/>
  <c r="B476" i="1"/>
  <c r="BC475" i="1"/>
  <c r="BB475" i="1"/>
  <c r="V479" i="1"/>
  <c r="X479" i="1" s="1"/>
  <c r="R480" i="1"/>
  <c r="BA475" i="1"/>
  <c r="C476" i="1"/>
  <c r="AL476" i="1"/>
  <c r="AK477" i="1" s="1"/>
  <c r="BA476" i="1" l="1"/>
  <c r="BD476" i="1"/>
  <c r="G253" i="1"/>
  <c r="BE476" i="1"/>
  <c r="BB476" i="1"/>
  <c r="BJ253" i="1"/>
  <c r="BC476" i="1"/>
  <c r="AX253" i="1"/>
  <c r="AW254" i="1" s="1"/>
  <c r="C477" i="1"/>
  <c r="AL477" i="1"/>
  <c r="AK478" i="1" s="1"/>
  <c r="BL253" i="1"/>
  <c r="BH253" i="1"/>
  <c r="R481" i="1"/>
  <c r="V480" i="1"/>
  <c r="X480" i="1" s="1"/>
  <c r="B477" i="1"/>
  <c r="AG477" i="1"/>
  <c r="AF478" i="1" s="1"/>
  <c r="BK253" i="1"/>
  <c r="BF476" i="1"/>
  <c r="BG253" i="1"/>
  <c r="AR254" i="1" l="1"/>
  <c r="AN254" i="1"/>
  <c r="AY254" i="1" s="1"/>
  <c r="BE477" i="1"/>
  <c r="BB477" i="1"/>
  <c r="E254" i="1"/>
  <c r="AS254" i="1"/>
  <c r="BJ254" i="1" s="1"/>
  <c r="BF477" i="1"/>
  <c r="V481" i="1"/>
  <c r="X481" i="1" s="1"/>
  <c r="R482" i="1"/>
  <c r="D254" i="1"/>
  <c r="AO254" i="1"/>
  <c r="BG254" i="1" s="1"/>
  <c r="BA477" i="1"/>
  <c r="B478" i="1"/>
  <c r="AG478" i="1"/>
  <c r="AF479" i="1" s="1"/>
  <c r="C478" i="1"/>
  <c r="AL478" i="1"/>
  <c r="AK479" i="1" s="1"/>
  <c r="BC477" i="1"/>
  <c r="BD477" i="1"/>
  <c r="BD478" i="1" l="1"/>
  <c r="BL254" i="1"/>
  <c r="G254" i="1"/>
  <c r="BA478" i="1"/>
  <c r="BF478" i="1"/>
  <c r="BC478" i="1"/>
  <c r="R483" i="1"/>
  <c r="V482" i="1"/>
  <c r="X482" i="1" s="1"/>
  <c r="AG479" i="1"/>
  <c r="AF480" i="1" s="1"/>
  <c r="B479" i="1"/>
  <c r="AL479" i="1"/>
  <c r="AK480" i="1" s="1"/>
  <c r="C479" i="1"/>
  <c r="BB478" i="1"/>
  <c r="AN255" i="1"/>
  <c r="BI254" i="1"/>
  <c r="BE478" i="1"/>
  <c r="BH254" i="1"/>
  <c r="BK254" i="1"/>
  <c r="BD479" i="1" l="1"/>
  <c r="AX254" i="1"/>
  <c r="AW255" i="1" s="1"/>
  <c r="BF479" i="1"/>
  <c r="BE479" i="1"/>
  <c r="BC479" i="1"/>
  <c r="AR255" i="1"/>
  <c r="AS255" i="1" s="1"/>
  <c r="BL255" i="1" s="1"/>
  <c r="BA479" i="1"/>
  <c r="BB479" i="1"/>
  <c r="B480" i="1"/>
  <c r="AG480" i="1"/>
  <c r="AF481" i="1" s="1"/>
  <c r="C480" i="1"/>
  <c r="AL480" i="1"/>
  <c r="AK481" i="1" s="1"/>
  <c r="D255" i="1"/>
  <c r="AO255" i="1"/>
  <c r="BI255" i="1" s="1"/>
  <c r="AY255" i="1"/>
  <c r="R484" i="1"/>
  <c r="V483" i="1"/>
  <c r="X483" i="1" s="1"/>
  <c r="E255" i="1" l="1"/>
  <c r="BK255" i="1"/>
  <c r="BF480" i="1"/>
  <c r="BJ255" i="1"/>
  <c r="BC480" i="1"/>
  <c r="BA480" i="1"/>
  <c r="AX255" i="1"/>
  <c r="AW256" i="1" s="1"/>
  <c r="BE480" i="1"/>
  <c r="C481" i="1"/>
  <c r="AL481" i="1"/>
  <c r="AK482" i="1" s="1"/>
  <c r="G255" i="1"/>
  <c r="BH255" i="1"/>
  <c r="AR256" i="1" s="1"/>
  <c r="BG255" i="1"/>
  <c r="AN256" i="1" s="1"/>
  <c r="BB480" i="1"/>
  <c r="AG481" i="1"/>
  <c r="AF482" i="1" s="1"/>
  <c r="B481" i="1"/>
  <c r="V484" i="1"/>
  <c r="X484" i="1" s="1"/>
  <c r="R485" i="1"/>
  <c r="BD480" i="1"/>
  <c r="BC481" i="1" l="1"/>
  <c r="BB481" i="1"/>
  <c r="BF481" i="1"/>
  <c r="BE481" i="1"/>
  <c r="E256" i="1"/>
  <c r="AS256" i="1"/>
  <c r="BL256" i="1" s="1"/>
  <c r="BB482" i="1"/>
  <c r="B482" i="1"/>
  <c r="AG482" i="1"/>
  <c r="AF483" i="1" s="1"/>
  <c r="D256" i="1"/>
  <c r="AO256" i="1"/>
  <c r="AY256" i="1"/>
  <c r="V485" i="1"/>
  <c r="X485" i="1" s="1"/>
  <c r="R486" i="1"/>
  <c r="AL482" i="1"/>
  <c r="AK483" i="1" s="1"/>
  <c r="C482" i="1"/>
  <c r="BA481" i="1"/>
  <c r="BD481" i="1"/>
  <c r="BD482" i="1" l="1"/>
  <c r="BJ256" i="1"/>
  <c r="BE482" i="1"/>
  <c r="BC482" i="1"/>
  <c r="C483" i="1"/>
  <c r="AL483" i="1"/>
  <c r="AK484" i="1" s="1"/>
  <c r="BI256" i="1"/>
  <c r="AX256" i="1" s="1"/>
  <c r="AW257" i="1" s="1"/>
  <c r="BG256" i="1"/>
  <c r="AN257" i="1" s="1"/>
  <c r="BH256" i="1"/>
  <c r="G256" i="1"/>
  <c r="V486" i="1"/>
  <c r="X486" i="1" s="1"/>
  <c r="R487" i="1"/>
  <c r="AG483" i="1"/>
  <c r="AF484" i="1" s="1"/>
  <c r="B483" i="1"/>
  <c r="BF482" i="1"/>
  <c r="BA482" i="1"/>
  <c r="BK256" i="1"/>
  <c r="AR257" i="1" l="1"/>
  <c r="E257" i="1" s="1"/>
  <c r="D257" i="1"/>
  <c r="AO257" i="1"/>
  <c r="BH257" i="1" s="1"/>
  <c r="AY257" i="1"/>
  <c r="R488" i="1"/>
  <c r="V487" i="1"/>
  <c r="X487" i="1" s="1"/>
  <c r="BE483" i="1"/>
  <c r="BB483" i="1"/>
  <c r="AG484" i="1"/>
  <c r="AF485" i="1" s="1"/>
  <c r="B484" i="1"/>
  <c r="BC483" i="1"/>
  <c r="C484" i="1"/>
  <c r="AL484" i="1"/>
  <c r="AK485" i="1" s="1"/>
  <c r="BA483" i="1"/>
  <c r="BF483" i="1"/>
  <c r="BD483" i="1"/>
  <c r="AS257" i="1" l="1"/>
  <c r="BK257" i="1" s="1"/>
  <c r="BG257" i="1"/>
  <c r="BI257" i="1"/>
  <c r="BL257" i="1"/>
  <c r="BE484" i="1"/>
  <c r="BF484" i="1"/>
  <c r="BD484" i="1"/>
  <c r="B485" i="1"/>
  <c r="AG485" i="1"/>
  <c r="AF486" i="1" s="1"/>
  <c r="G257" i="1"/>
  <c r="BA484" i="1"/>
  <c r="AL485" i="1"/>
  <c r="AK486" i="1" s="1"/>
  <c r="C485" i="1"/>
  <c r="R489" i="1"/>
  <c r="V488" i="1"/>
  <c r="X488" i="1" s="1"/>
  <c r="AR258" i="1"/>
  <c r="BC484" i="1"/>
  <c r="BB484" i="1"/>
  <c r="BJ257" i="1"/>
  <c r="AN258" i="1" s="1"/>
  <c r="AX257" i="1" l="1"/>
  <c r="AW258" i="1" s="1"/>
  <c r="BB485" i="1"/>
  <c r="R490" i="1"/>
  <c r="V489" i="1"/>
  <c r="X489" i="1" s="1"/>
  <c r="BD485" i="1"/>
  <c r="BA485" i="1"/>
  <c r="AO258" i="1"/>
  <c r="BI258" i="1" s="1"/>
  <c r="D258" i="1"/>
  <c r="AY258" i="1"/>
  <c r="C486" i="1"/>
  <c r="AL486" i="1"/>
  <c r="AK487" i="1" s="1"/>
  <c r="B486" i="1"/>
  <c r="AG486" i="1"/>
  <c r="AF487" i="1" s="1"/>
  <c r="BF485" i="1"/>
  <c r="BC485" i="1"/>
  <c r="BE485" i="1"/>
  <c r="AS258" i="1"/>
  <c r="BK258" i="1" s="1"/>
  <c r="E258" i="1"/>
  <c r="BC486" i="1" l="1"/>
  <c r="BG258" i="1"/>
  <c r="G258" i="1"/>
  <c r="BE486" i="1"/>
  <c r="BD486" i="1"/>
  <c r="BL258" i="1"/>
  <c r="AX258" i="1" s="1"/>
  <c r="AW259" i="1" s="1"/>
  <c r="BF486" i="1"/>
  <c r="BA486" i="1"/>
  <c r="BH258" i="1"/>
  <c r="AR259" i="1" s="1"/>
  <c r="C487" i="1"/>
  <c r="AL487" i="1"/>
  <c r="AK488" i="1" s="1"/>
  <c r="BB486" i="1"/>
  <c r="R491" i="1"/>
  <c r="V490" i="1"/>
  <c r="X490" i="1" s="1"/>
  <c r="BJ258" i="1"/>
  <c r="AN259" i="1" s="1"/>
  <c r="AG487" i="1"/>
  <c r="AF488" i="1" s="1"/>
  <c r="B487" i="1"/>
  <c r="BD487" i="1" l="1"/>
  <c r="BE487" i="1"/>
  <c r="BB487" i="1"/>
  <c r="D259" i="1"/>
  <c r="AO259" i="1"/>
  <c r="BH259" i="1" s="1"/>
  <c r="AY259" i="1"/>
  <c r="BF487" i="1"/>
  <c r="E259" i="1"/>
  <c r="AS259" i="1"/>
  <c r="BK259" i="1" s="1"/>
  <c r="AL488" i="1"/>
  <c r="AK489" i="1" s="1"/>
  <c r="C488" i="1"/>
  <c r="BC487" i="1"/>
  <c r="R492" i="1"/>
  <c r="V491" i="1"/>
  <c r="X491" i="1" s="1"/>
  <c r="B488" i="1"/>
  <c r="AG488" i="1"/>
  <c r="AF489" i="1" s="1"/>
  <c r="BA487" i="1"/>
  <c r="BG259" i="1" l="1"/>
  <c r="BI259" i="1"/>
  <c r="BE488" i="1"/>
  <c r="BL259" i="1"/>
  <c r="BJ259" i="1"/>
  <c r="G259" i="1"/>
  <c r="BC488" i="1"/>
  <c r="BD488" i="1"/>
  <c r="BA488" i="1"/>
  <c r="BF488" i="1"/>
  <c r="R493" i="1"/>
  <c r="V492" i="1"/>
  <c r="X492" i="1" s="1"/>
  <c r="AR260" i="1"/>
  <c r="C489" i="1"/>
  <c r="AL489" i="1"/>
  <c r="AK490" i="1" s="1"/>
  <c r="AG489" i="1"/>
  <c r="AF490" i="1" s="1"/>
  <c r="B489" i="1"/>
  <c r="BB488" i="1"/>
  <c r="AX259" i="1" l="1"/>
  <c r="AW260" i="1" s="1"/>
  <c r="AN260" i="1"/>
  <c r="D260" i="1" s="1"/>
  <c r="AG490" i="1"/>
  <c r="AF491" i="1" s="1"/>
  <c r="B490" i="1"/>
  <c r="BB489" i="1"/>
  <c r="AS260" i="1"/>
  <c r="BL260" i="1" s="1"/>
  <c r="E260" i="1"/>
  <c r="BA489" i="1"/>
  <c r="AL490" i="1"/>
  <c r="AK491" i="1" s="1"/>
  <c r="C490" i="1"/>
  <c r="BF489" i="1"/>
  <c r="BC489" i="1"/>
  <c r="BE489" i="1"/>
  <c r="V493" i="1"/>
  <c r="X493" i="1" s="1"/>
  <c r="R494" i="1"/>
  <c r="BD489" i="1"/>
  <c r="AY260" i="1" l="1"/>
  <c r="AO260" i="1"/>
  <c r="BG260" i="1" s="1"/>
  <c r="G260" i="1"/>
  <c r="BJ260" i="1"/>
  <c r="BD490" i="1"/>
  <c r="BA490" i="1"/>
  <c r="AL491" i="1"/>
  <c r="AK492" i="1" s="1"/>
  <c r="C491" i="1"/>
  <c r="V494" i="1"/>
  <c r="X494" i="1" s="1"/>
  <c r="R495" i="1"/>
  <c r="BE490" i="1"/>
  <c r="AG491" i="1"/>
  <c r="AF492" i="1" s="1"/>
  <c r="B491" i="1"/>
  <c r="BA491" i="1"/>
  <c r="BB491" i="1"/>
  <c r="BC490" i="1"/>
  <c r="BF490" i="1"/>
  <c r="BK260" i="1"/>
  <c r="BB490" i="1"/>
  <c r="BH260" i="1" l="1"/>
  <c r="AR261" i="1" s="1"/>
  <c r="BI260" i="1"/>
  <c r="AX260" i="1" s="1"/>
  <c r="AW261" i="1" s="1"/>
  <c r="AN261" i="1"/>
  <c r="D261" i="1" s="1"/>
  <c r="C492" i="1"/>
  <c r="AL492" i="1"/>
  <c r="AK493" i="1" s="1"/>
  <c r="BC491" i="1"/>
  <c r="BE491" i="1"/>
  <c r="V495" i="1"/>
  <c r="X495" i="1" s="1"/>
  <c r="R496" i="1"/>
  <c r="BF491" i="1"/>
  <c r="AG492" i="1"/>
  <c r="AF493" i="1" s="1"/>
  <c r="B492" i="1"/>
  <c r="AO261" i="1"/>
  <c r="BI261" i="1" s="1"/>
  <c r="BD491" i="1"/>
  <c r="AS261" i="1" l="1"/>
  <c r="BK261" i="1" s="1"/>
  <c r="E261" i="1"/>
  <c r="AY261" i="1"/>
  <c r="BC492" i="1"/>
  <c r="BB492" i="1"/>
  <c r="BG261" i="1"/>
  <c r="BE492" i="1"/>
  <c r="G261" i="1"/>
  <c r="R497" i="1"/>
  <c r="V496" i="1"/>
  <c r="X496" i="1" s="1"/>
  <c r="BD492" i="1"/>
  <c r="BA492" i="1"/>
  <c r="BH261" i="1"/>
  <c r="AL493" i="1"/>
  <c r="AK494" i="1" s="1"/>
  <c r="C493" i="1"/>
  <c r="BJ261" i="1"/>
  <c r="AN262" i="1" s="1"/>
  <c r="B493" i="1"/>
  <c r="AG493" i="1"/>
  <c r="AF494" i="1" s="1"/>
  <c r="BF492" i="1"/>
  <c r="BL261" i="1"/>
  <c r="AX261" i="1" s="1"/>
  <c r="AW262" i="1" s="1"/>
  <c r="BD493" i="1" l="1"/>
  <c r="AR262" i="1"/>
  <c r="AY262" i="1" s="1"/>
  <c r="BF493" i="1"/>
  <c r="BB493" i="1"/>
  <c r="E262" i="1"/>
  <c r="AS262" i="1"/>
  <c r="BJ262" i="1" s="1"/>
  <c r="AO262" i="1"/>
  <c r="BG262" i="1" s="1"/>
  <c r="D262" i="1"/>
  <c r="B494" i="1"/>
  <c r="AG494" i="1"/>
  <c r="AF495" i="1" s="1"/>
  <c r="C494" i="1"/>
  <c r="AL494" i="1"/>
  <c r="AK495" i="1" s="1"/>
  <c r="BA493" i="1"/>
  <c r="BC493" i="1"/>
  <c r="BE493" i="1"/>
  <c r="V497" i="1"/>
  <c r="X497" i="1" s="1"/>
  <c r="R498" i="1"/>
  <c r="BC494" i="1" l="1"/>
  <c r="BK262" i="1"/>
  <c r="BL262" i="1"/>
  <c r="G262" i="1"/>
  <c r="BA494" i="1"/>
  <c r="AN263" i="1"/>
  <c r="BE494" i="1"/>
  <c r="B495" i="1"/>
  <c r="AG495" i="1"/>
  <c r="AF496" i="1" s="1"/>
  <c r="BI262" i="1"/>
  <c r="R499" i="1"/>
  <c r="V498" i="1"/>
  <c r="X498" i="1" s="1"/>
  <c r="BD494" i="1"/>
  <c r="C495" i="1"/>
  <c r="AL495" i="1"/>
  <c r="AK496" i="1" s="1"/>
  <c r="BF494" i="1"/>
  <c r="BB494" i="1"/>
  <c r="BH262" i="1"/>
  <c r="AR263" i="1" s="1"/>
  <c r="AX262" i="1" l="1"/>
  <c r="AW263" i="1" s="1"/>
  <c r="AS263" i="1"/>
  <c r="E263" i="1"/>
  <c r="AL496" i="1"/>
  <c r="AK497" i="1" s="1"/>
  <c r="C496" i="1"/>
  <c r="BC495" i="1"/>
  <c r="BA495" i="1"/>
  <c r="B496" i="1"/>
  <c r="AG496" i="1"/>
  <c r="AF497" i="1" s="1"/>
  <c r="BB495" i="1"/>
  <c r="BF495" i="1"/>
  <c r="BD495" i="1"/>
  <c r="R500" i="1"/>
  <c r="V499" i="1"/>
  <c r="X499" i="1" s="1"/>
  <c r="BE495" i="1"/>
  <c r="AO263" i="1"/>
  <c r="BH263" i="1" s="1"/>
  <c r="D263" i="1"/>
  <c r="AY263" i="1"/>
  <c r="G263" i="1" l="1"/>
  <c r="BE496" i="1"/>
  <c r="R501" i="1"/>
  <c r="V500" i="1"/>
  <c r="X500" i="1" s="1"/>
  <c r="BC496" i="1"/>
  <c r="BF496" i="1"/>
  <c r="BA496" i="1"/>
  <c r="BK263" i="1"/>
  <c r="AR264" i="1" s="1"/>
  <c r="BI263" i="1"/>
  <c r="BJ263" i="1"/>
  <c r="AG497" i="1"/>
  <c r="AF498" i="1" s="1"/>
  <c r="B497" i="1"/>
  <c r="C497" i="1"/>
  <c r="AL497" i="1"/>
  <c r="AK498" i="1" s="1"/>
  <c r="BG263" i="1"/>
  <c r="AN264" i="1" s="1"/>
  <c r="BL263" i="1"/>
  <c r="BB496" i="1"/>
  <c r="BD496" i="1"/>
  <c r="BE497" i="1" l="1"/>
  <c r="BF497" i="1"/>
  <c r="E264" i="1"/>
  <c r="AS264" i="1"/>
  <c r="BJ264" i="1" s="1"/>
  <c r="D264" i="1"/>
  <c r="G264" i="1" s="1"/>
  <c r="AO264" i="1"/>
  <c r="BI264" i="1" s="1"/>
  <c r="AY264" i="1"/>
  <c r="BC497" i="1"/>
  <c r="B498" i="1"/>
  <c r="AG498" i="1"/>
  <c r="AF499" i="1" s="1"/>
  <c r="AL498" i="1"/>
  <c r="AK499" i="1" s="1"/>
  <c r="C498" i="1"/>
  <c r="BD498" i="1"/>
  <c r="BA497" i="1"/>
  <c r="BB497" i="1"/>
  <c r="V501" i="1"/>
  <c r="X501" i="1" s="1"/>
  <c r="R502" i="1"/>
  <c r="BD497" i="1"/>
  <c r="AX263" i="1"/>
  <c r="AW264" i="1" s="1"/>
  <c r="BK264" i="1" l="1"/>
  <c r="BA498" i="1"/>
  <c r="BC498" i="1"/>
  <c r="BB498" i="1"/>
  <c r="BL264" i="1"/>
  <c r="AX264" i="1" s="1"/>
  <c r="AW265" i="1" s="1"/>
  <c r="BF498" i="1"/>
  <c r="BH264" i="1"/>
  <c r="AR265" i="1" s="1"/>
  <c r="V502" i="1"/>
  <c r="X502" i="1" s="1"/>
  <c r="R503" i="1"/>
  <c r="C499" i="1"/>
  <c r="AL499" i="1"/>
  <c r="AK500" i="1" s="1"/>
  <c r="BE498" i="1"/>
  <c r="AG499" i="1"/>
  <c r="AF500" i="1" s="1"/>
  <c r="B499" i="1"/>
  <c r="BG264" i="1"/>
  <c r="AN265" i="1" s="1"/>
  <c r="BF499" i="1" l="1"/>
  <c r="BB499" i="1"/>
  <c r="BD499" i="1"/>
  <c r="D265" i="1"/>
  <c r="AO265" i="1"/>
  <c r="BG265" i="1" s="1"/>
  <c r="AY265" i="1"/>
  <c r="R504" i="1"/>
  <c r="V503" i="1"/>
  <c r="X503" i="1" s="1"/>
  <c r="BA499" i="1"/>
  <c r="BE499" i="1"/>
  <c r="E265" i="1"/>
  <c r="AS265" i="1"/>
  <c r="BK265" i="1" s="1"/>
  <c r="AG500" i="1"/>
  <c r="AF501" i="1" s="1"/>
  <c r="B500" i="1"/>
  <c r="C500" i="1"/>
  <c r="AL500" i="1"/>
  <c r="AK501" i="1" s="1"/>
  <c r="BC499" i="1"/>
  <c r="BI265" i="1" l="1"/>
  <c r="BB500" i="1"/>
  <c r="BC500" i="1"/>
  <c r="BE500" i="1"/>
  <c r="BD500" i="1"/>
  <c r="BA500" i="1"/>
  <c r="R505" i="1"/>
  <c r="V504" i="1"/>
  <c r="X504" i="1" s="1"/>
  <c r="BL265" i="1"/>
  <c r="AX265" i="1" s="1"/>
  <c r="AW266" i="1" s="1"/>
  <c r="BF500" i="1"/>
  <c r="BJ265" i="1"/>
  <c r="AN266" i="1" s="1"/>
  <c r="AL501" i="1"/>
  <c r="AK502" i="1" s="1"/>
  <c r="C501" i="1"/>
  <c r="G265" i="1"/>
  <c r="B501" i="1"/>
  <c r="AG501" i="1"/>
  <c r="AF502" i="1" s="1"/>
  <c r="BH265" i="1"/>
  <c r="AR266" i="1" s="1"/>
  <c r="BA501" i="1" l="1"/>
  <c r="BB501" i="1"/>
  <c r="AO266" i="1"/>
  <c r="BH266" i="1" s="1"/>
  <c r="D266" i="1"/>
  <c r="AY266" i="1"/>
  <c r="AS266" i="1"/>
  <c r="BJ266" i="1" s="1"/>
  <c r="E266" i="1"/>
  <c r="B502" i="1"/>
  <c r="AG502" i="1"/>
  <c r="AF503" i="1" s="1"/>
  <c r="BB502" i="1"/>
  <c r="BF501" i="1"/>
  <c r="BC501" i="1"/>
  <c r="BE501" i="1"/>
  <c r="C502" i="1"/>
  <c r="AL502" i="1"/>
  <c r="AK503" i="1" s="1"/>
  <c r="R506" i="1"/>
  <c r="V505" i="1"/>
  <c r="X505" i="1" s="1"/>
  <c r="BD501" i="1"/>
  <c r="BF502" i="1" l="1"/>
  <c r="BL266" i="1"/>
  <c r="G266" i="1"/>
  <c r="BE502" i="1"/>
  <c r="BA502" i="1"/>
  <c r="BD502" i="1"/>
  <c r="AG503" i="1"/>
  <c r="AF504" i="1" s="1"/>
  <c r="B503" i="1"/>
  <c r="BG266" i="1"/>
  <c r="AN267" i="1" s="1"/>
  <c r="BK266" i="1"/>
  <c r="AR267" i="1" s="1"/>
  <c r="R507" i="1"/>
  <c r="V506" i="1"/>
  <c r="X506" i="1" s="1"/>
  <c r="BI266" i="1"/>
  <c r="AX266" i="1" s="1"/>
  <c r="AW267" i="1" s="1"/>
  <c r="C503" i="1"/>
  <c r="AL503" i="1"/>
  <c r="AK504" i="1" s="1"/>
  <c r="BC502" i="1"/>
  <c r="BC503" i="1" l="1"/>
  <c r="BE503" i="1"/>
  <c r="AL504" i="1"/>
  <c r="AK505" i="1" s="1"/>
  <c r="C504" i="1"/>
  <c r="AS267" i="1"/>
  <c r="BK267" i="1" s="1"/>
  <c r="E267" i="1"/>
  <c r="R508" i="1"/>
  <c r="V507" i="1"/>
  <c r="X507" i="1" s="1"/>
  <c r="B504" i="1"/>
  <c r="AG504" i="1"/>
  <c r="AF505" i="1" s="1"/>
  <c r="D267" i="1"/>
  <c r="AO267" i="1"/>
  <c r="BH267" i="1" s="1"/>
  <c r="AY267" i="1"/>
  <c r="BD503" i="1"/>
  <c r="BA503" i="1"/>
  <c r="BF503" i="1"/>
  <c r="BB503" i="1"/>
  <c r="BC504" i="1" l="1"/>
  <c r="G267" i="1"/>
  <c r="BL267" i="1"/>
  <c r="BG267" i="1"/>
  <c r="BA504" i="1"/>
  <c r="BJ267" i="1"/>
  <c r="BD505" i="1"/>
  <c r="C505" i="1"/>
  <c r="AL505" i="1"/>
  <c r="AK506" i="1" s="1"/>
  <c r="BI267" i="1"/>
  <c r="R509" i="1"/>
  <c r="V508" i="1"/>
  <c r="X508" i="1" s="1"/>
  <c r="BE504" i="1"/>
  <c r="AR268" i="1"/>
  <c r="AG505" i="1"/>
  <c r="AF506" i="1" s="1"/>
  <c r="B505" i="1"/>
  <c r="BD504" i="1"/>
  <c r="BB504" i="1"/>
  <c r="BF504" i="1"/>
  <c r="AX267" i="1" l="1"/>
  <c r="AW268" i="1" s="1"/>
  <c r="AN268" i="1"/>
  <c r="BC505" i="1"/>
  <c r="BF505" i="1"/>
  <c r="AO268" i="1"/>
  <c r="BI268" i="1" s="1"/>
  <c r="D268" i="1"/>
  <c r="AY268" i="1"/>
  <c r="AL506" i="1"/>
  <c r="AK507" i="1" s="1"/>
  <c r="C506" i="1"/>
  <c r="E268" i="1"/>
  <c r="AS268" i="1"/>
  <c r="BK268" i="1" s="1"/>
  <c r="V509" i="1"/>
  <c r="X509" i="1" s="1"/>
  <c r="R510" i="1"/>
  <c r="AG506" i="1"/>
  <c r="AF507" i="1" s="1"/>
  <c r="B506" i="1"/>
  <c r="BB505" i="1"/>
  <c r="BA505" i="1"/>
  <c r="BE505" i="1"/>
  <c r="BJ268" i="1" l="1"/>
  <c r="BL268" i="1"/>
  <c r="BF506" i="1"/>
  <c r="BG268" i="1"/>
  <c r="AN269" i="1" s="1"/>
  <c r="BD506" i="1"/>
  <c r="BE506" i="1"/>
  <c r="AG507" i="1"/>
  <c r="AF508" i="1" s="1"/>
  <c r="B507" i="1"/>
  <c r="BC506" i="1"/>
  <c r="G268" i="1"/>
  <c r="V510" i="1"/>
  <c r="X510" i="1" s="1"/>
  <c r="R511" i="1"/>
  <c r="BB506" i="1"/>
  <c r="BA506" i="1"/>
  <c r="AX268" i="1"/>
  <c r="AW269" i="1" s="1"/>
  <c r="AL507" i="1"/>
  <c r="AK508" i="1" s="1"/>
  <c r="C507" i="1"/>
  <c r="BH268" i="1"/>
  <c r="AR269" i="1" s="1"/>
  <c r="BB507" i="1" l="1"/>
  <c r="BA507" i="1"/>
  <c r="BC507" i="1"/>
  <c r="BE507" i="1"/>
  <c r="BD507" i="1"/>
  <c r="AS269" i="1"/>
  <c r="E269" i="1"/>
  <c r="C508" i="1"/>
  <c r="AL508" i="1"/>
  <c r="AK509" i="1" s="1"/>
  <c r="AO269" i="1"/>
  <c r="BI269" i="1" s="1"/>
  <c r="D269" i="1"/>
  <c r="AY269" i="1"/>
  <c r="BF507" i="1"/>
  <c r="V511" i="1"/>
  <c r="X511" i="1" s="1"/>
  <c r="R512" i="1"/>
  <c r="AG508" i="1"/>
  <c r="AF509" i="1" s="1"/>
  <c r="B508" i="1"/>
  <c r="BH269" i="1" l="1"/>
  <c r="G269" i="1"/>
  <c r="BD508" i="1"/>
  <c r="BB508" i="1"/>
  <c r="R513" i="1"/>
  <c r="V512" i="1"/>
  <c r="X512" i="1" s="1"/>
  <c r="AL509" i="1"/>
  <c r="AK510" i="1" s="1"/>
  <c r="C509" i="1"/>
  <c r="BJ269" i="1"/>
  <c r="BC508" i="1"/>
  <c r="BF508" i="1"/>
  <c r="BL269" i="1"/>
  <c r="AX269" i="1" s="1"/>
  <c r="AW270" i="1" s="1"/>
  <c r="B509" i="1"/>
  <c r="AG509" i="1"/>
  <c r="AF510" i="1" s="1"/>
  <c r="BK269" i="1"/>
  <c r="AR270" i="1" s="1"/>
  <c r="BA508" i="1"/>
  <c r="BG269" i="1"/>
  <c r="BE508" i="1"/>
  <c r="BB509" i="1" l="1"/>
  <c r="BD509" i="1"/>
  <c r="BC509" i="1"/>
  <c r="AN270" i="1"/>
  <c r="E270" i="1"/>
  <c r="AS270" i="1"/>
  <c r="BK270" i="1" s="1"/>
  <c r="AY270" i="1"/>
  <c r="C510" i="1"/>
  <c r="AL510" i="1"/>
  <c r="AK511" i="1" s="1"/>
  <c r="BF509" i="1"/>
  <c r="BE509" i="1"/>
  <c r="B510" i="1"/>
  <c r="AG510" i="1"/>
  <c r="AF511" i="1" s="1"/>
  <c r="BA509" i="1"/>
  <c r="V513" i="1"/>
  <c r="X513" i="1" s="1"/>
  <c r="R514" i="1"/>
  <c r="BE510" i="1" l="1"/>
  <c r="BC510" i="1"/>
  <c r="AO270" i="1"/>
  <c r="BH270" i="1" s="1"/>
  <c r="AR271" i="1" s="1"/>
  <c r="D270" i="1"/>
  <c r="G270" i="1" s="1"/>
  <c r="R515" i="1"/>
  <c r="V514" i="1"/>
  <c r="X514" i="1" s="1"/>
  <c r="BA510" i="1"/>
  <c r="BD510" i="1"/>
  <c r="B511" i="1"/>
  <c r="AG511" i="1"/>
  <c r="AF512" i="1" s="1"/>
  <c r="BF510" i="1"/>
  <c r="BL270" i="1"/>
  <c r="C511" i="1"/>
  <c r="AL511" i="1"/>
  <c r="AK512" i="1" s="1"/>
  <c r="BE511" i="1"/>
  <c r="BJ270" i="1"/>
  <c r="BB510" i="1"/>
  <c r="BF511" i="1" l="1"/>
  <c r="BG270" i="1"/>
  <c r="AN271" i="1" s="1"/>
  <c r="AO271" i="1" s="1"/>
  <c r="BB511" i="1"/>
  <c r="BI270" i="1"/>
  <c r="AX270" i="1" s="1"/>
  <c r="AW271" i="1" s="1"/>
  <c r="E271" i="1"/>
  <c r="AS271" i="1"/>
  <c r="BL271" i="1" s="1"/>
  <c r="BD511" i="1"/>
  <c r="BC511" i="1"/>
  <c r="B512" i="1"/>
  <c r="AG512" i="1"/>
  <c r="AF513" i="1" s="1"/>
  <c r="AL512" i="1"/>
  <c r="AK513" i="1" s="1"/>
  <c r="C512" i="1"/>
  <c r="BA511" i="1"/>
  <c r="R516" i="1"/>
  <c r="V515" i="1"/>
  <c r="X515" i="1" s="1"/>
  <c r="D271" i="1" l="1"/>
  <c r="G271" i="1"/>
  <c r="BB512" i="1"/>
  <c r="BA512" i="1"/>
  <c r="AY271" i="1"/>
  <c r="BE512" i="1"/>
  <c r="BI271" i="1"/>
  <c r="AX271" i="1" s="1"/>
  <c r="AW272" i="1" s="1"/>
  <c r="BF512" i="1"/>
  <c r="V516" i="1"/>
  <c r="X516" i="1" s="1"/>
  <c r="R517" i="1"/>
  <c r="AG513" i="1"/>
  <c r="AF514" i="1" s="1"/>
  <c r="B513" i="1"/>
  <c r="C513" i="1"/>
  <c r="AL513" i="1"/>
  <c r="AK514" i="1" s="1"/>
  <c r="BH271" i="1"/>
  <c r="AR272" i="1" s="1"/>
  <c r="BJ271" i="1"/>
  <c r="BD512" i="1"/>
  <c r="BC512" i="1"/>
  <c r="BG271" i="1"/>
  <c r="BK271" i="1"/>
  <c r="BE513" i="1" l="1"/>
  <c r="BF513" i="1"/>
  <c r="AN272" i="1"/>
  <c r="D272" i="1" s="1"/>
  <c r="AY272" i="1"/>
  <c r="E272" i="1"/>
  <c r="AS272" i="1"/>
  <c r="BK272" i="1" s="1"/>
  <c r="BB513" i="1"/>
  <c r="AL514" i="1"/>
  <c r="AK515" i="1" s="1"/>
  <c r="C514" i="1"/>
  <c r="BF514" i="1"/>
  <c r="BA513" i="1"/>
  <c r="B514" i="1"/>
  <c r="AG514" i="1"/>
  <c r="AF515" i="1" s="1"/>
  <c r="V517" i="1"/>
  <c r="X517" i="1" s="1"/>
  <c r="R518" i="1"/>
  <c r="BD513" i="1"/>
  <c r="BC513" i="1"/>
  <c r="BJ272" i="1" l="1"/>
  <c r="AO272" i="1"/>
  <c r="BI272" i="1" s="1"/>
  <c r="G272" i="1"/>
  <c r="AG515" i="1"/>
  <c r="AF516" i="1" s="1"/>
  <c r="B515" i="1"/>
  <c r="BA514" i="1"/>
  <c r="BD514" i="1"/>
  <c r="BL272" i="1"/>
  <c r="AX272" i="1" s="1"/>
  <c r="AW273" i="1" s="1"/>
  <c r="C515" i="1"/>
  <c r="AL515" i="1"/>
  <c r="AK516" i="1" s="1"/>
  <c r="BC514" i="1"/>
  <c r="BE514" i="1"/>
  <c r="BG272" i="1"/>
  <c r="AN273" i="1" s="1"/>
  <c r="BB514" i="1"/>
  <c r="V518" i="1"/>
  <c r="X518" i="1" s="1"/>
  <c r="R519" i="1"/>
  <c r="BH272" i="1" l="1"/>
  <c r="AR273" i="1" s="1"/>
  <c r="BB515" i="1"/>
  <c r="BA515" i="1"/>
  <c r="AO273" i="1"/>
  <c r="BI273" i="1" s="1"/>
  <c r="D273" i="1"/>
  <c r="AY273" i="1"/>
  <c r="E273" i="1"/>
  <c r="AS273" i="1"/>
  <c r="BK273" i="1" s="1"/>
  <c r="V519" i="1"/>
  <c r="X519" i="1" s="1"/>
  <c r="R520" i="1"/>
  <c r="BE515" i="1"/>
  <c r="BF515" i="1"/>
  <c r="BD515" i="1"/>
  <c r="C516" i="1"/>
  <c r="AL516" i="1"/>
  <c r="AK517" i="1" s="1"/>
  <c r="AG516" i="1"/>
  <c r="AF517" i="1" s="1"/>
  <c r="B516" i="1"/>
  <c r="BC515" i="1"/>
  <c r="BB516" i="1" l="1"/>
  <c r="BH273" i="1"/>
  <c r="BF516" i="1"/>
  <c r="G273" i="1"/>
  <c r="AL517" i="1"/>
  <c r="AK518" i="1" s="1"/>
  <c r="C517" i="1"/>
  <c r="B517" i="1"/>
  <c r="AG517" i="1"/>
  <c r="AF518" i="1" s="1"/>
  <c r="BA516" i="1"/>
  <c r="BC516" i="1"/>
  <c r="BE516" i="1"/>
  <c r="AR274" i="1"/>
  <c r="R521" i="1"/>
  <c r="V520" i="1"/>
  <c r="X520" i="1" s="1"/>
  <c r="BD516" i="1"/>
  <c r="BJ273" i="1"/>
  <c r="BL273" i="1"/>
  <c r="AX273" i="1" s="1"/>
  <c r="AW274" i="1" s="1"/>
  <c r="BG273" i="1"/>
  <c r="BD517" i="1" l="1"/>
  <c r="AN274" i="1"/>
  <c r="BA517" i="1"/>
  <c r="AO274" i="1"/>
  <c r="BH274" i="1" s="1"/>
  <c r="D274" i="1"/>
  <c r="AY274" i="1"/>
  <c r="C518" i="1"/>
  <c r="AL518" i="1"/>
  <c r="AK519" i="1" s="1"/>
  <c r="BB517" i="1"/>
  <c r="BF517" i="1"/>
  <c r="R522" i="1"/>
  <c r="V521" i="1"/>
  <c r="X521" i="1" s="1"/>
  <c r="B518" i="1"/>
  <c r="AG518" i="1"/>
  <c r="AF519" i="1" s="1"/>
  <c r="BE517" i="1"/>
  <c r="E274" i="1"/>
  <c r="AS274" i="1"/>
  <c r="BK274" i="1" s="1"/>
  <c r="BC517" i="1"/>
  <c r="BL274" i="1" l="1"/>
  <c r="BF518" i="1"/>
  <c r="BC518" i="1"/>
  <c r="R523" i="1"/>
  <c r="V522" i="1"/>
  <c r="X522" i="1" s="1"/>
  <c r="BB518" i="1"/>
  <c r="AG519" i="1"/>
  <c r="AF520" i="1" s="1"/>
  <c r="B519" i="1"/>
  <c r="C519" i="1"/>
  <c r="AL519" i="1"/>
  <c r="AK520" i="1" s="1"/>
  <c r="BD519" i="1"/>
  <c r="BI274" i="1"/>
  <c r="AX274" i="1" s="1"/>
  <c r="AW275" i="1" s="1"/>
  <c r="BA518" i="1"/>
  <c r="BE518" i="1"/>
  <c r="AR275" i="1"/>
  <c r="BD518" i="1"/>
  <c r="G274" i="1"/>
  <c r="BJ274" i="1"/>
  <c r="BG274" i="1"/>
  <c r="AN275" i="1" s="1"/>
  <c r="BF519" i="1" l="1"/>
  <c r="BE519" i="1"/>
  <c r="BC519" i="1"/>
  <c r="AO275" i="1"/>
  <c r="BG275" i="1" s="1"/>
  <c r="D275" i="1"/>
  <c r="AY275" i="1"/>
  <c r="R524" i="1"/>
  <c r="V523" i="1"/>
  <c r="X523" i="1" s="1"/>
  <c r="BA519" i="1"/>
  <c r="BB519" i="1"/>
  <c r="B520" i="1"/>
  <c r="AG520" i="1"/>
  <c r="AF521" i="1" s="1"/>
  <c r="E275" i="1"/>
  <c r="AS275" i="1"/>
  <c r="BL275" i="1" s="1"/>
  <c r="AL520" i="1"/>
  <c r="AK521" i="1" s="1"/>
  <c r="C520" i="1"/>
  <c r="G275" i="1" l="1"/>
  <c r="BF520" i="1"/>
  <c r="BH275" i="1"/>
  <c r="C521" i="1"/>
  <c r="AL521" i="1"/>
  <c r="AK522" i="1" s="1"/>
  <c r="BJ275" i="1"/>
  <c r="AN276" i="1" s="1"/>
  <c r="BB520" i="1"/>
  <c r="R525" i="1"/>
  <c r="V524" i="1"/>
  <c r="X524" i="1" s="1"/>
  <c r="AG521" i="1"/>
  <c r="AF522" i="1" s="1"/>
  <c r="B521" i="1"/>
  <c r="BC520" i="1"/>
  <c r="BA520" i="1"/>
  <c r="BE520" i="1"/>
  <c r="BK275" i="1"/>
  <c r="BD520" i="1"/>
  <c r="BI275" i="1"/>
  <c r="AX275" i="1" s="1"/>
  <c r="AW276" i="1" s="1"/>
  <c r="BC521" i="1" l="1"/>
  <c r="AR276" i="1"/>
  <c r="BD521" i="1"/>
  <c r="AS276" i="1"/>
  <c r="BL276" i="1" s="1"/>
  <c r="E276" i="1"/>
  <c r="V525" i="1"/>
  <c r="X525" i="1" s="1"/>
  <c r="R526" i="1"/>
  <c r="AL522" i="1"/>
  <c r="AK523" i="1" s="1"/>
  <c r="C522" i="1"/>
  <c r="AG522" i="1"/>
  <c r="AF523" i="1" s="1"/>
  <c r="B522" i="1"/>
  <c r="BF521" i="1"/>
  <c r="D276" i="1"/>
  <c r="AO276" i="1"/>
  <c r="BH276" i="1" s="1"/>
  <c r="AY276" i="1"/>
  <c r="BB521" i="1"/>
  <c r="BE521" i="1"/>
  <c r="BA521" i="1"/>
  <c r="BJ276" i="1" l="1"/>
  <c r="BF522" i="1"/>
  <c r="BD522" i="1"/>
  <c r="BK276" i="1"/>
  <c r="AR277" i="1" s="1"/>
  <c r="BB522" i="1"/>
  <c r="G276" i="1"/>
  <c r="BG276" i="1"/>
  <c r="AN277" i="1" s="1"/>
  <c r="BI276" i="1"/>
  <c r="AX276" i="1" s="1"/>
  <c r="AW277" i="1" s="1"/>
  <c r="BE522" i="1"/>
  <c r="BC522" i="1"/>
  <c r="V526" i="1"/>
  <c r="X526" i="1" s="1"/>
  <c r="R527" i="1"/>
  <c r="BA522" i="1"/>
  <c r="AL523" i="1"/>
  <c r="AK524" i="1" s="1"/>
  <c r="C523" i="1"/>
  <c r="AG523" i="1"/>
  <c r="AF524" i="1" s="1"/>
  <c r="B523" i="1"/>
  <c r="BE523" i="1" l="1"/>
  <c r="BB523" i="1"/>
  <c r="BF523" i="1"/>
  <c r="BD523" i="1"/>
  <c r="BA523" i="1"/>
  <c r="AG524" i="1"/>
  <c r="AF525" i="1" s="1"/>
  <c r="B524" i="1"/>
  <c r="BC523" i="1"/>
  <c r="V527" i="1"/>
  <c r="X527" i="1" s="1"/>
  <c r="R528" i="1"/>
  <c r="AS277" i="1"/>
  <c r="BJ277" i="1" s="1"/>
  <c r="E277" i="1"/>
  <c r="BK277" i="1"/>
  <c r="BL277" i="1"/>
  <c r="D277" i="1"/>
  <c r="AO277" i="1"/>
  <c r="BI277" i="1" s="1"/>
  <c r="AX277" i="1" s="1"/>
  <c r="AW278" i="1" s="1"/>
  <c r="AY277" i="1"/>
  <c r="C524" i="1"/>
  <c r="AL524" i="1"/>
  <c r="AK525" i="1" s="1"/>
  <c r="G277" i="1" l="1"/>
  <c r="BE524" i="1"/>
  <c r="BD524" i="1"/>
  <c r="BC524" i="1"/>
  <c r="BG277" i="1"/>
  <c r="AN278" i="1" s="1"/>
  <c r="BA524" i="1"/>
  <c r="BB524" i="1"/>
  <c r="AL525" i="1"/>
  <c r="AK526" i="1" s="1"/>
  <c r="C525" i="1"/>
  <c r="R529" i="1"/>
  <c r="V528" i="1"/>
  <c r="X528" i="1" s="1"/>
  <c r="B525" i="1"/>
  <c r="AG525" i="1"/>
  <c r="AF526" i="1" s="1"/>
  <c r="BF524" i="1"/>
  <c r="BH277" i="1"/>
  <c r="AR278" i="1" s="1"/>
  <c r="BA525" i="1" l="1"/>
  <c r="BB525" i="1"/>
  <c r="BD525" i="1"/>
  <c r="B526" i="1"/>
  <c r="AG526" i="1"/>
  <c r="AF527" i="1" s="1"/>
  <c r="V529" i="1"/>
  <c r="X529" i="1" s="1"/>
  <c r="R530" i="1"/>
  <c r="AO278" i="1"/>
  <c r="BG278" i="1" s="1"/>
  <c r="D278" i="1"/>
  <c r="AY278" i="1"/>
  <c r="BC525" i="1"/>
  <c r="C526" i="1"/>
  <c r="AL526" i="1"/>
  <c r="AK527" i="1" s="1"/>
  <c r="BF525" i="1"/>
  <c r="AS278" i="1"/>
  <c r="BK278" i="1" s="1"/>
  <c r="E278" i="1"/>
  <c r="BE525" i="1"/>
  <c r="BJ278" i="1" l="1"/>
  <c r="BB526" i="1"/>
  <c r="BI278" i="1"/>
  <c r="BF526" i="1"/>
  <c r="G278" i="1"/>
  <c r="R531" i="1"/>
  <c r="V530" i="1"/>
  <c r="X530" i="1" s="1"/>
  <c r="BE526" i="1"/>
  <c r="AN279" i="1"/>
  <c r="BC526" i="1"/>
  <c r="BL278" i="1"/>
  <c r="AX278" i="1" s="1"/>
  <c r="AW279" i="1" s="1"/>
  <c r="C527" i="1"/>
  <c r="AL527" i="1"/>
  <c r="AK528" i="1" s="1"/>
  <c r="B527" i="1"/>
  <c r="AG527" i="1"/>
  <c r="AF528" i="1" s="1"/>
  <c r="BD526" i="1"/>
  <c r="BH278" i="1"/>
  <c r="AR279" i="1" s="1"/>
  <c r="BA526" i="1"/>
  <c r="BB527" i="1" l="1"/>
  <c r="BF527" i="1"/>
  <c r="BA527" i="1"/>
  <c r="E279" i="1"/>
  <c r="AS279" i="1"/>
  <c r="BL279" i="1" s="1"/>
  <c r="B528" i="1"/>
  <c r="AG528" i="1"/>
  <c r="AF529" i="1" s="1"/>
  <c r="BD527" i="1"/>
  <c r="AO279" i="1"/>
  <c r="BG279" i="1" s="1"/>
  <c r="D279" i="1"/>
  <c r="AY279" i="1"/>
  <c r="BC527" i="1"/>
  <c r="BE527" i="1"/>
  <c r="AL528" i="1"/>
  <c r="AK529" i="1" s="1"/>
  <c r="C528" i="1"/>
  <c r="R532" i="1"/>
  <c r="V531" i="1"/>
  <c r="X531" i="1" s="1"/>
  <c r="G279" i="1" l="1"/>
  <c r="BA528" i="1"/>
  <c r="BF528" i="1"/>
  <c r="BB528" i="1"/>
  <c r="BK279" i="1"/>
  <c r="BJ279" i="1"/>
  <c r="AN280" i="1" s="1"/>
  <c r="C529" i="1"/>
  <c r="AL529" i="1"/>
  <c r="AK530" i="1" s="1"/>
  <c r="R533" i="1"/>
  <c r="V532" i="1"/>
  <c r="X532" i="1" s="1"/>
  <c r="AG529" i="1"/>
  <c r="AF530" i="1" s="1"/>
  <c r="B529" i="1"/>
  <c r="BD528" i="1"/>
  <c r="BH279" i="1"/>
  <c r="AR280" i="1" s="1"/>
  <c r="BE528" i="1"/>
  <c r="BI279" i="1"/>
  <c r="AX279" i="1" s="1"/>
  <c r="AW280" i="1" s="1"/>
  <c r="BC528" i="1"/>
  <c r="BA529" i="1" l="1"/>
  <c r="BF529" i="1"/>
  <c r="BD529" i="1"/>
  <c r="E280" i="1"/>
  <c r="AS280" i="1"/>
  <c r="BJ280" i="1" s="1"/>
  <c r="V533" i="1"/>
  <c r="X533" i="1" s="1"/>
  <c r="R534" i="1"/>
  <c r="BC529" i="1"/>
  <c r="BE529" i="1"/>
  <c r="D280" i="1"/>
  <c r="AO280" i="1"/>
  <c r="BI280" i="1" s="1"/>
  <c r="AY280" i="1"/>
  <c r="B530" i="1"/>
  <c r="AG530" i="1"/>
  <c r="AF531" i="1" s="1"/>
  <c r="AL530" i="1"/>
  <c r="AK531" i="1" s="1"/>
  <c r="C530" i="1"/>
  <c r="BB529" i="1"/>
  <c r="BF530" i="1" l="1"/>
  <c r="BL280" i="1"/>
  <c r="AX280" i="1" s="1"/>
  <c r="AW281" i="1" s="1"/>
  <c r="BD530" i="1"/>
  <c r="G280" i="1"/>
  <c r="BE530" i="1"/>
  <c r="BA530" i="1"/>
  <c r="BG280" i="1"/>
  <c r="AN281" i="1" s="1"/>
  <c r="V534" i="1"/>
  <c r="X534" i="1" s="1"/>
  <c r="R535" i="1"/>
  <c r="BC530" i="1"/>
  <c r="AG531" i="1"/>
  <c r="AF532" i="1" s="1"/>
  <c r="B531" i="1"/>
  <c r="BH280" i="1"/>
  <c r="BB530" i="1"/>
  <c r="C531" i="1"/>
  <c r="AL531" i="1"/>
  <c r="AK532" i="1" s="1"/>
  <c r="BK280" i="1"/>
  <c r="BB531" i="1" l="1"/>
  <c r="AR281" i="1"/>
  <c r="AY281" i="1" s="1"/>
  <c r="BE531" i="1"/>
  <c r="AS281" i="1"/>
  <c r="BJ281" i="1" s="1"/>
  <c r="D281" i="1"/>
  <c r="AO281" i="1"/>
  <c r="BI281" i="1" s="1"/>
  <c r="R536" i="1"/>
  <c r="V535" i="1"/>
  <c r="X535" i="1" s="1"/>
  <c r="BA531" i="1"/>
  <c r="BF531" i="1"/>
  <c r="C532" i="1"/>
  <c r="AL532" i="1"/>
  <c r="AK533" i="1" s="1"/>
  <c r="BD531" i="1"/>
  <c r="AG532" i="1"/>
  <c r="AF533" i="1" s="1"/>
  <c r="B532" i="1"/>
  <c r="BC531" i="1"/>
  <c r="E281" i="1" l="1"/>
  <c r="G281" i="1" s="1"/>
  <c r="BF532" i="1"/>
  <c r="BK281" i="1"/>
  <c r="BL281" i="1"/>
  <c r="AX281" i="1" s="1"/>
  <c r="AW282" i="1" s="1"/>
  <c r="BH281" i="1"/>
  <c r="AR282" i="1" s="1"/>
  <c r="BG281" i="1"/>
  <c r="AN282" i="1" s="1"/>
  <c r="BE532" i="1"/>
  <c r="BB532" i="1"/>
  <c r="B533" i="1"/>
  <c r="AG533" i="1"/>
  <c r="AF534" i="1" s="1"/>
  <c r="BA532" i="1"/>
  <c r="AL533" i="1"/>
  <c r="AK534" i="1" s="1"/>
  <c r="C533" i="1"/>
  <c r="BD533" i="1"/>
  <c r="R537" i="1"/>
  <c r="V536" i="1"/>
  <c r="X536" i="1" s="1"/>
  <c r="BC532" i="1"/>
  <c r="BD532" i="1"/>
  <c r="BC533" i="1" l="1"/>
  <c r="BA533" i="1"/>
  <c r="BB533" i="1"/>
  <c r="R538" i="1"/>
  <c r="V537" i="1"/>
  <c r="X537" i="1" s="1"/>
  <c r="E282" i="1"/>
  <c r="AS282" i="1"/>
  <c r="BK282" i="1" s="1"/>
  <c r="C534" i="1"/>
  <c r="AL534" i="1"/>
  <c r="AK535" i="1" s="1"/>
  <c r="B534" i="1"/>
  <c r="AG534" i="1"/>
  <c r="AF535" i="1" s="1"/>
  <c r="AO282" i="1"/>
  <c r="BI282" i="1" s="1"/>
  <c r="D282" i="1"/>
  <c r="AY282" i="1"/>
  <c r="BF533" i="1"/>
  <c r="BE533" i="1"/>
  <c r="G282" i="1" l="1"/>
  <c r="BG282" i="1"/>
  <c r="BH282" i="1"/>
  <c r="AG535" i="1"/>
  <c r="AF536" i="1" s="1"/>
  <c r="B535" i="1"/>
  <c r="BA534" i="1"/>
  <c r="AR283" i="1"/>
  <c r="R539" i="1"/>
  <c r="V538" i="1"/>
  <c r="X538" i="1" s="1"/>
  <c r="BL282" i="1"/>
  <c r="AX282" i="1" s="1"/>
  <c r="AW283" i="1" s="1"/>
  <c r="BE534" i="1"/>
  <c r="BJ282" i="1"/>
  <c r="AN283" i="1" s="1"/>
  <c r="BC534" i="1"/>
  <c r="BD534" i="1"/>
  <c r="C535" i="1"/>
  <c r="AL535" i="1"/>
  <c r="AK536" i="1" s="1"/>
  <c r="BB534" i="1"/>
  <c r="BF534" i="1"/>
  <c r="BE535" i="1" l="1"/>
  <c r="BD535" i="1"/>
  <c r="D283" i="1"/>
  <c r="AO283" i="1"/>
  <c r="BG283" i="1" s="1"/>
  <c r="AY283" i="1"/>
  <c r="BF535" i="1"/>
  <c r="BC535" i="1"/>
  <c r="B536" i="1"/>
  <c r="AG536" i="1"/>
  <c r="AF537" i="1" s="1"/>
  <c r="BA535" i="1"/>
  <c r="R540" i="1"/>
  <c r="V539" i="1"/>
  <c r="X539" i="1" s="1"/>
  <c r="BB535" i="1"/>
  <c r="AL536" i="1"/>
  <c r="AK537" i="1" s="1"/>
  <c r="C536" i="1"/>
  <c r="AS283" i="1"/>
  <c r="BJ283" i="1" s="1"/>
  <c r="E283" i="1"/>
  <c r="BF536" i="1" l="1"/>
  <c r="BE536" i="1"/>
  <c r="AG537" i="1"/>
  <c r="AF538" i="1" s="1"/>
  <c r="B537" i="1"/>
  <c r="BC537" i="1"/>
  <c r="BL283" i="1"/>
  <c r="BD536" i="1"/>
  <c r="BB536" i="1"/>
  <c r="C537" i="1"/>
  <c r="AL537" i="1"/>
  <c r="AK538" i="1" s="1"/>
  <c r="BC536" i="1"/>
  <c r="AN284" i="1"/>
  <c r="BA536" i="1"/>
  <c r="BI283" i="1"/>
  <c r="AX283" i="1" s="1"/>
  <c r="AW284" i="1" s="1"/>
  <c r="BK283" i="1"/>
  <c r="AR284" i="1" s="1"/>
  <c r="G283" i="1"/>
  <c r="R541" i="1"/>
  <c r="V540" i="1"/>
  <c r="X540" i="1" s="1"/>
  <c r="BH283" i="1"/>
  <c r="E284" i="1" l="1"/>
  <c r="AS284" i="1"/>
  <c r="BK284" i="1" s="1"/>
  <c r="AL538" i="1"/>
  <c r="AK539" i="1" s="1"/>
  <c r="C538" i="1"/>
  <c r="BE537" i="1"/>
  <c r="BD537" i="1"/>
  <c r="AG538" i="1"/>
  <c r="AF539" i="1" s="1"/>
  <c r="B538" i="1"/>
  <c r="BB537" i="1"/>
  <c r="V541" i="1"/>
  <c r="X541" i="1" s="1"/>
  <c r="R542" i="1"/>
  <c r="BF537" i="1"/>
  <c r="AO284" i="1"/>
  <c r="BG284" i="1" s="1"/>
  <c r="D284" i="1"/>
  <c r="G284" i="1" s="1"/>
  <c r="AY284" i="1"/>
  <c r="BA537" i="1"/>
  <c r="BJ284" i="1" l="1"/>
  <c r="BF538" i="1"/>
  <c r="BA538" i="1"/>
  <c r="BD538" i="1"/>
  <c r="BB538" i="1"/>
  <c r="BE538" i="1"/>
  <c r="BL284" i="1"/>
  <c r="AL539" i="1"/>
  <c r="AK540" i="1" s="1"/>
  <c r="C539" i="1"/>
  <c r="BI284" i="1"/>
  <c r="AG539" i="1"/>
  <c r="AF540" i="1" s="1"/>
  <c r="B539" i="1"/>
  <c r="V542" i="1"/>
  <c r="X542" i="1" s="1"/>
  <c r="R543" i="1"/>
  <c r="AN285" i="1"/>
  <c r="BH284" i="1"/>
  <c r="AR285" i="1" s="1"/>
  <c r="BC538" i="1"/>
  <c r="BB539" i="1" l="1"/>
  <c r="AX284" i="1"/>
  <c r="AW285" i="1" s="1"/>
  <c r="BC539" i="1"/>
  <c r="C540" i="1"/>
  <c r="AL540" i="1"/>
  <c r="AK541" i="1" s="1"/>
  <c r="BA539" i="1"/>
  <c r="BE539" i="1"/>
  <c r="D285" i="1"/>
  <c r="AO285" i="1"/>
  <c r="BH285" i="1" s="1"/>
  <c r="AY285" i="1"/>
  <c r="V543" i="1"/>
  <c r="X543" i="1" s="1"/>
  <c r="R544" i="1"/>
  <c r="AS285" i="1"/>
  <c r="BJ285" i="1" s="1"/>
  <c r="E285" i="1"/>
  <c r="BF539" i="1"/>
  <c r="AG540" i="1"/>
  <c r="AF541" i="1" s="1"/>
  <c r="B540" i="1"/>
  <c r="BD539" i="1"/>
  <c r="BA540" i="1" l="1"/>
  <c r="BC540" i="1"/>
  <c r="BB540" i="1"/>
  <c r="BF540" i="1"/>
  <c r="BK285" i="1"/>
  <c r="AR286" i="1" s="1"/>
  <c r="BL285" i="1"/>
  <c r="BG285" i="1"/>
  <c r="AN286" i="1" s="1"/>
  <c r="AL541" i="1"/>
  <c r="AK542" i="1" s="1"/>
  <c r="C541" i="1"/>
  <c r="G285" i="1"/>
  <c r="BE540" i="1"/>
  <c r="BI285" i="1"/>
  <c r="BD540" i="1"/>
  <c r="B541" i="1"/>
  <c r="AG541" i="1"/>
  <c r="AF542" i="1" s="1"/>
  <c r="R545" i="1"/>
  <c r="V544" i="1"/>
  <c r="X544" i="1" s="1"/>
  <c r="AX285" i="1" l="1"/>
  <c r="AW286" i="1" s="1"/>
  <c r="BD541" i="1"/>
  <c r="BE541" i="1"/>
  <c r="BA541" i="1"/>
  <c r="BC541" i="1"/>
  <c r="AO286" i="1"/>
  <c r="BG286" i="1" s="1"/>
  <c r="D286" i="1"/>
  <c r="AY286" i="1"/>
  <c r="V545" i="1"/>
  <c r="X545" i="1" s="1"/>
  <c r="R546" i="1"/>
  <c r="B542" i="1"/>
  <c r="AG542" i="1"/>
  <c r="AF543" i="1" s="1"/>
  <c r="C542" i="1"/>
  <c r="AL542" i="1"/>
  <c r="AK543" i="1" s="1"/>
  <c r="AS286" i="1"/>
  <c r="BK286" i="1" s="1"/>
  <c r="E286" i="1"/>
  <c r="BB541" i="1"/>
  <c r="BF541" i="1"/>
  <c r="BB542" i="1" l="1"/>
  <c r="BL286" i="1"/>
  <c r="BE542" i="1"/>
  <c r="BC542" i="1"/>
  <c r="B543" i="1"/>
  <c r="AG543" i="1"/>
  <c r="AF544" i="1" s="1"/>
  <c r="G286" i="1"/>
  <c r="C543" i="1"/>
  <c r="AL543" i="1"/>
  <c r="AK544" i="1" s="1"/>
  <c r="BA542" i="1"/>
  <c r="BH286" i="1"/>
  <c r="AR287" i="1" s="1"/>
  <c r="BD542" i="1"/>
  <c r="R547" i="1"/>
  <c r="V546" i="1"/>
  <c r="X546" i="1" s="1"/>
  <c r="BJ286" i="1"/>
  <c r="AN287" i="1" s="1"/>
  <c r="BF542" i="1"/>
  <c r="BI286" i="1"/>
  <c r="AX286" i="1" l="1"/>
  <c r="AW287" i="1" s="1"/>
  <c r="BF543" i="1"/>
  <c r="BC543" i="1"/>
  <c r="BD543" i="1"/>
  <c r="BA543" i="1"/>
  <c r="D287" i="1"/>
  <c r="AO287" i="1"/>
  <c r="BI287" i="1" s="1"/>
  <c r="AY287" i="1"/>
  <c r="E287" i="1"/>
  <c r="AS287" i="1"/>
  <c r="BK287" i="1" s="1"/>
  <c r="B544" i="1"/>
  <c r="AG544" i="1"/>
  <c r="AF545" i="1" s="1"/>
  <c r="BB544" i="1"/>
  <c r="BE543" i="1"/>
  <c r="BB543" i="1"/>
  <c r="R548" i="1"/>
  <c r="V547" i="1"/>
  <c r="X547" i="1" s="1"/>
  <c r="AL544" i="1"/>
  <c r="AK545" i="1" s="1"/>
  <c r="C544" i="1"/>
  <c r="BH287" i="1" l="1"/>
  <c r="BG287" i="1"/>
  <c r="BJ287" i="1"/>
  <c r="AG545" i="1"/>
  <c r="AF546" i="1" s="1"/>
  <c r="B545" i="1"/>
  <c r="V548" i="1"/>
  <c r="X548" i="1" s="1"/>
  <c r="R549" i="1"/>
  <c r="C545" i="1"/>
  <c r="AL545" i="1"/>
  <c r="AK546" i="1" s="1"/>
  <c r="BD544" i="1"/>
  <c r="BA544" i="1"/>
  <c r="BE544" i="1"/>
  <c r="BC544" i="1"/>
  <c r="AR288" i="1"/>
  <c r="BF544" i="1"/>
  <c r="BL287" i="1"/>
  <c r="AX287" i="1" s="1"/>
  <c r="AW288" i="1" s="1"/>
  <c r="G287" i="1"/>
  <c r="BF545" i="1" l="1"/>
  <c r="AN288" i="1"/>
  <c r="D288" i="1" s="1"/>
  <c r="BE545" i="1"/>
  <c r="BB545" i="1"/>
  <c r="BA545" i="1"/>
  <c r="BD545" i="1"/>
  <c r="V549" i="1"/>
  <c r="X549" i="1" s="1"/>
  <c r="R550" i="1"/>
  <c r="AS288" i="1"/>
  <c r="BJ288" i="1" s="1"/>
  <c r="E288" i="1"/>
  <c r="AL546" i="1"/>
  <c r="AK547" i="1" s="1"/>
  <c r="C546" i="1"/>
  <c r="BC545" i="1"/>
  <c r="B546" i="1"/>
  <c r="AG546" i="1"/>
  <c r="AF547" i="1" s="1"/>
  <c r="AY288" i="1" l="1"/>
  <c r="AO288" i="1"/>
  <c r="BI288" i="1" s="1"/>
  <c r="BC546" i="1"/>
  <c r="BB546" i="1"/>
  <c r="BH288" i="1"/>
  <c r="BA546" i="1"/>
  <c r="BG288" i="1"/>
  <c r="AN289" i="1" s="1"/>
  <c r="BL288" i="1"/>
  <c r="AX288" i="1" s="1"/>
  <c r="AW289" i="1" s="1"/>
  <c r="BK288" i="1"/>
  <c r="BE546" i="1"/>
  <c r="C547" i="1"/>
  <c r="AL547" i="1"/>
  <c r="AK548" i="1" s="1"/>
  <c r="AG547" i="1"/>
  <c r="AF548" i="1" s="1"/>
  <c r="B547" i="1"/>
  <c r="BA547" i="1"/>
  <c r="BB547" i="1"/>
  <c r="BF546" i="1"/>
  <c r="G288" i="1"/>
  <c r="BD546" i="1"/>
  <c r="V550" i="1"/>
  <c r="X550" i="1" s="1"/>
  <c r="R551" i="1"/>
  <c r="AR289" i="1" l="1"/>
  <c r="BC547" i="1"/>
  <c r="C548" i="1"/>
  <c r="AL548" i="1"/>
  <c r="AK549" i="1" s="1"/>
  <c r="BE547" i="1"/>
  <c r="E289" i="1"/>
  <c r="AS289" i="1"/>
  <c r="BK289" i="1" s="1"/>
  <c r="BF547" i="1"/>
  <c r="BD547" i="1"/>
  <c r="R552" i="1"/>
  <c r="V551" i="1"/>
  <c r="X551" i="1" s="1"/>
  <c r="D289" i="1"/>
  <c r="AO289" i="1"/>
  <c r="BI289" i="1" s="1"/>
  <c r="AY289" i="1"/>
  <c r="AG548" i="1"/>
  <c r="AF549" i="1" s="1"/>
  <c r="B548" i="1"/>
  <c r="BG289" i="1" l="1"/>
  <c r="BL289" i="1"/>
  <c r="AX289" i="1" s="1"/>
  <c r="AW290" i="1" s="1"/>
  <c r="B549" i="1"/>
  <c r="AG549" i="1"/>
  <c r="AF550" i="1" s="1"/>
  <c r="R553" i="1"/>
  <c r="V552" i="1"/>
  <c r="X552" i="1" s="1"/>
  <c r="AL549" i="1"/>
  <c r="AK550" i="1" s="1"/>
  <c r="C549" i="1"/>
  <c r="BC548" i="1"/>
  <c r="G289" i="1"/>
  <c r="BF548" i="1"/>
  <c r="BA548" i="1"/>
  <c r="BE548" i="1"/>
  <c r="BH289" i="1"/>
  <c r="AR290" i="1" s="1"/>
  <c r="BB548" i="1"/>
  <c r="BJ289" i="1"/>
  <c r="AN290" i="1" s="1"/>
  <c r="BD548" i="1"/>
  <c r="BB549" i="1" l="1"/>
  <c r="BD549" i="1"/>
  <c r="AO290" i="1"/>
  <c r="D290" i="1"/>
  <c r="AY290" i="1"/>
  <c r="AS290" i="1"/>
  <c r="BJ290" i="1" s="1"/>
  <c r="E290" i="1"/>
  <c r="R554" i="1"/>
  <c r="V553" i="1"/>
  <c r="X553" i="1" s="1"/>
  <c r="BA549" i="1"/>
  <c r="C550" i="1"/>
  <c r="AL550" i="1"/>
  <c r="AK551" i="1" s="1"/>
  <c r="BC549" i="1"/>
  <c r="B550" i="1"/>
  <c r="AG550" i="1"/>
  <c r="AF551" i="1" s="1"/>
  <c r="BF549" i="1"/>
  <c r="BE549" i="1"/>
  <c r="BF550" i="1" l="1"/>
  <c r="AG551" i="1"/>
  <c r="AF552" i="1" s="1"/>
  <c r="B551" i="1"/>
  <c r="BK290" i="1"/>
  <c r="BA550" i="1"/>
  <c r="BG290" i="1"/>
  <c r="AN291" i="1" s="1"/>
  <c r="R555" i="1"/>
  <c r="V554" i="1"/>
  <c r="X554" i="1" s="1"/>
  <c r="G290" i="1"/>
  <c r="C551" i="1"/>
  <c r="AL551" i="1"/>
  <c r="AK552" i="1" s="1"/>
  <c r="BD551" i="1"/>
  <c r="BC550" i="1"/>
  <c r="BE550" i="1"/>
  <c r="BI290" i="1"/>
  <c r="BB550" i="1"/>
  <c r="BD550" i="1"/>
  <c r="BL290" i="1"/>
  <c r="BH290" i="1"/>
  <c r="AR291" i="1" l="1"/>
  <c r="AY291" i="1" s="1"/>
  <c r="BF551" i="1"/>
  <c r="BC551" i="1"/>
  <c r="BE551" i="1"/>
  <c r="AX290" i="1"/>
  <c r="AW291" i="1" s="1"/>
  <c r="AS291" i="1"/>
  <c r="BK291" i="1" s="1"/>
  <c r="E291" i="1"/>
  <c r="AO291" i="1"/>
  <c r="BG291" i="1" s="1"/>
  <c r="D291" i="1"/>
  <c r="R556" i="1"/>
  <c r="V555" i="1"/>
  <c r="X555" i="1" s="1"/>
  <c r="BA551" i="1"/>
  <c r="B552" i="1"/>
  <c r="AG552" i="1"/>
  <c r="AF553" i="1" s="1"/>
  <c r="BB551" i="1"/>
  <c r="AL552" i="1"/>
  <c r="AK553" i="1" s="1"/>
  <c r="C552" i="1"/>
  <c r="BJ291" i="1" l="1"/>
  <c r="BL291" i="1"/>
  <c r="BE552" i="1"/>
  <c r="BF552" i="1"/>
  <c r="G291" i="1"/>
  <c r="BI291" i="1"/>
  <c r="AX291" i="1" s="1"/>
  <c r="AW292" i="1" s="1"/>
  <c r="R557" i="1"/>
  <c r="V556" i="1"/>
  <c r="X556" i="1" s="1"/>
  <c r="AN292" i="1"/>
  <c r="BB552" i="1"/>
  <c r="BC552" i="1"/>
  <c r="BD552" i="1"/>
  <c r="BA552" i="1"/>
  <c r="AG553" i="1"/>
  <c r="AF554" i="1" s="1"/>
  <c r="B553" i="1"/>
  <c r="BC553" i="1"/>
  <c r="C553" i="1"/>
  <c r="AL553" i="1"/>
  <c r="AK554" i="1" s="1"/>
  <c r="BH291" i="1"/>
  <c r="AR292" i="1" s="1"/>
  <c r="BD553" i="1" l="1"/>
  <c r="BA553" i="1"/>
  <c r="BF553" i="1"/>
  <c r="E292" i="1"/>
  <c r="AS292" i="1"/>
  <c r="BL292" i="1" s="1"/>
  <c r="AL554" i="1"/>
  <c r="AK555" i="1" s="1"/>
  <c r="C554" i="1"/>
  <c r="D292" i="1"/>
  <c r="AO292" i="1"/>
  <c r="BG292" i="1" s="1"/>
  <c r="AY292" i="1"/>
  <c r="AG554" i="1"/>
  <c r="AF555" i="1" s="1"/>
  <c r="B554" i="1"/>
  <c r="BE553" i="1"/>
  <c r="BB553" i="1"/>
  <c r="V557" i="1"/>
  <c r="X557" i="1" s="1"/>
  <c r="R558" i="1"/>
  <c r="BA554" i="1" l="1"/>
  <c r="BC554" i="1"/>
  <c r="BD554" i="1"/>
  <c r="BI292" i="1"/>
  <c r="AX292" i="1" s="1"/>
  <c r="AW293" i="1" s="1"/>
  <c r="G292" i="1"/>
  <c r="BH292" i="1"/>
  <c r="AL555" i="1"/>
  <c r="AK556" i="1" s="1"/>
  <c r="C555" i="1"/>
  <c r="AG555" i="1"/>
  <c r="AF556" i="1" s="1"/>
  <c r="B555" i="1"/>
  <c r="BE554" i="1"/>
  <c r="V558" i="1"/>
  <c r="X558" i="1" s="1"/>
  <c r="R559" i="1"/>
  <c r="BB554" i="1"/>
  <c r="BK292" i="1"/>
  <c r="BF554" i="1"/>
  <c r="BJ292" i="1"/>
  <c r="AN293" i="1" s="1"/>
  <c r="AR293" i="1" l="1"/>
  <c r="D293" i="1"/>
  <c r="AO293" i="1"/>
  <c r="BG293" i="1" s="1"/>
  <c r="AY293" i="1"/>
  <c r="AS293" i="1"/>
  <c r="BJ293" i="1" s="1"/>
  <c r="E293" i="1"/>
  <c r="BC555" i="1"/>
  <c r="AG556" i="1"/>
  <c r="AF557" i="1" s="1"/>
  <c r="B556" i="1"/>
  <c r="C556" i="1"/>
  <c r="AL556" i="1"/>
  <c r="AK557" i="1" s="1"/>
  <c r="BB555" i="1"/>
  <c r="BE555" i="1"/>
  <c r="V559" i="1"/>
  <c r="X559" i="1" s="1"/>
  <c r="R560" i="1"/>
  <c r="BF555" i="1"/>
  <c r="BA555" i="1"/>
  <c r="BD555" i="1"/>
  <c r="BA556" i="1" l="1"/>
  <c r="BB556" i="1"/>
  <c r="AL557" i="1"/>
  <c r="AK558" i="1" s="1"/>
  <c r="C557" i="1"/>
  <c r="B557" i="1"/>
  <c r="AG557" i="1"/>
  <c r="AF558" i="1" s="1"/>
  <c r="BF556" i="1"/>
  <c r="BE556" i="1"/>
  <c r="BD556" i="1"/>
  <c r="AN294" i="1"/>
  <c r="BC556" i="1"/>
  <c r="G293" i="1"/>
  <c r="R561" i="1"/>
  <c r="V560" i="1"/>
  <c r="X560" i="1" s="1"/>
  <c r="BL293" i="1"/>
  <c r="BI293" i="1"/>
  <c r="AX293" i="1" s="1"/>
  <c r="AW294" i="1" s="1"/>
  <c r="BK293" i="1"/>
  <c r="BH293" i="1"/>
  <c r="AR294" i="1" l="1"/>
  <c r="BA557" i="1"/>
  <c r="BC557" i="1"/>
  <c r="BE557" i="1"/>
  <c r="BB557" i="1"/>
  <c r="E294" i="1"/>
  <c r="AS294" i="1"/>
  <c r="BJ294" i="1" s="1"/>
  <c r="V561" i="1"/>
  <c r="X561" i="1" s="1"/>
  <c r="R562" i="1"/>
  <c r="BD557" i="1"/>
  <c r="D294" i="1"/>
  <c r="AO294" i="1"/>
  <c r="BG294" i="1" s="1"/>
  <c r="AY294" i="1"/>
  <c r="C558" i="1"/>
  <c r="AL558" i="1"/>
  <c r="AK559" i="1" s="1"/>
  <c r="B558" i="1"/>
  <c r="AG558" i="1"/>
  <c r="AF559" i="1" s="1"/>
  <c r="BF557" i="1"/>
  <c r="BB558" i="1" l="1"/>
  <c r="BC558" i="1"/>
  <c r="BK294" i="1"/>
  <c r="BA558" i="1"/>
  <c r="G294" i="1"/>
  <c r="AN295" i="1"/>
  <c r="BE558" i="1"/>
  <c r="BI294" i="1"/>
  <c r="C559" i="1"/>
  <c r="AL559" i="1"/>
  <c r="AK560" i="1" s="1"/>
  <c r="BH294" i="1"/>
  <c r="BD558" i="1"/>
  <c r="BL294" i="1"/>
  <c r="BF558" i="1"/>
  <c r="V562" i="1"/>
  <c r="X562" i="1" s="1"/>
  <c r="R563" i="1"/>
  <c r="B559" i="1"/>
  <c r="AG559" i="1"/>
  <c r="AF560" i="1" s="1"/>
  <c r="AR295" i="1" l="1"/>
  <c r="BD559" i="1"/>
  <c r="BE559" i="1"/>
  <c r="E295" i="1"/>
  <c r="AS295" i="1"/>
  <c r="BJ295" i="1" s="1"/>
  <c r="V563" i="1"/>
  <c r="X563" i="1" s="1"/>
  <c r="R564" i="1"/>
  <c r="AL560" i="1"/>
  <c r="AK561" i="1" s="1"/>
  <c r="C560" i="1"/>
  <c r="B560" i="1"/>
  <c r="AG560" i="1"/>
  <c r="AF561" i="1" s="1"/>
  <c r="BC559" i="1"/>
  <c r="BA559" i="1"/>
  <c r="AX294" i="1"/>
  <c r="AW295" i="1" s="1"/>
  <c r="BB559" i="1"/>
  <c r="AO295" i="1"/>
  <c r="BH295" i="1" s="1"/>
  <c r="D295" i="1"/>
  <c r="AY295" i="1"/>
  <c r="BF559" i="1"/>
  <c r="BB560" i="1" l="1"/>
  <c r="BI295" i="1"/>
  <c r="BC560" i="1"/>
  <c r="BA560" i="1"/>
  <c r="R565" i="1"/>
  <c r="V564" i="1"/>
  <c r="X564" i="1" s="1"/>
  <c r="C561" i="1"/>
  <c r="AL561" i="1"/>
  <c r="AK562" i="1" s="1"/>
  <c r="G295" i="1"/>
  <c r="BD560" i="1"/>
  <c r="BK295" i="1"/>
  <c r="AR296" i="1" s="1"/>
  <c r="BE560" i="1"/>
  <c r="BG295" i="1"/>
  <c r="AN296" i="1" s="1"/>
  <c r="AG561" i="1"/>
  <c r="AF562" i="1" s="1"/>
  <c r="B561" i="1"/>
  <c r="BF560" i="1"/>
  <c r="BL295" i="1"/>
  <c r="AX295" i="1" s="1"/>
  <c r="AW296" i="1" s="1"/>
  <c r="AO296" i="1" l="1"/>
  <c r="D296" i="1"/>
  <c r="BH296" i="1"/>
  <c r="BI296" i="1"/>
  <c r="BG296" i="1"/>
  <c r="AY296" i="1"/>
  <c r="BD561" i="1"/>
  <c r="BC561" i="1"/>
  <c r="BE561" i="1"/>
  <c r="BB561" i="1"/>
  <c r="AG562" i="1"/>
  <c r="AF563" i="1" s="1"/>
  <c r="B562" i="1"/>
  <c r="BF561" i="1"/>
  <c r="AS296" i="1"/>
  <c r="BK296" i="1" s="1"/>
  <c r="E296" i="1"/>
  <c r="R566" i="1"/>
  <c r="V565" i="1"/>
  <c r="X565" i="1" s="1"/>
  <c r="AL562" i="1"/>
  <c r="AK563" i="1" s="1"/>
  <c r="C562" i="1"/>
  <c r="BA561" i="1"/>
  <c r="BE562" i="1" l="1"/>
  <c r="BB562" i="1"/>
  <c r="BA562" i="1"/>
  <c r="BL296" i="1"/>
  <c r="R567" i="1"/>
  <c r="V566" i="1"/>
  <c r="X566" i="1" s="1"/>
  <c r="AG563" i="1"/>
  <c r="AF564" i="1" s="1"/>
  <c r="B563" i="1"/>
  <c r="BD562" i="1"/>
  <c r="BC562" i="1"/>
  <c r="BF562" i="1"/>
  <c r="AR297" i="1"/>
  <c r="AX296" i="1"/>
  <c r="AW297" i="1" s="1"/>
  <c r="BJ296" i="1"/>
  <c r="AN297" i="1" s="1"/>
  <c r="AL563" i="1"/>
  <c r="AK564" i="1" s="1"/>
  <c r="C563" i="1"/>
  <c r="G296" i="1"/>
  <c r="BC563" i="1" l="1"/>
  <c r="BA563" i="1"/>
  <c r="BB563" i="1"/>
  <c r="AO297" i="1"/>
  <c r="BI297" i="1" s="1"/>
  <c r="D297" i="1"/>
  <c r="AY297" i="1"/>
  <c r="V567" i="1"/>
  <c r="X567" i="1" s="1"/>
  <c r="R568" i="1"/>
  <c r="BF563" i="1"/>
  <c r="BE563" i="1"/>
  <c r="E297" i="1"/>
  <c r="AS297" i="1"/>
  <c r="BL297" i="1" s="1"/>
  <c r="B564" i="1"/>
  <c r="AG564" i="1"/>
  <c r="AF565" i="1" s="1"/>
  <c r="C564" i="1"/>
  <c r="AL564" i="1"/>
  <c r="AK565" i="1" s="1"/>
  <c r="BD563" i="1"/>
  <c r="BH297" i="1" l="1"/>
  <c r="BG297" i="1"/>
  <c r="BJ297" i="1"/>
  <c r="AN298" i="1" s="1"/>
  <c r="C565" i="1"/>
  <c r="AL565" i="1"/>
  <c r="AK566" i="1" s="1"/>
  <c r="AX297" i="1"/>
  <c r="AW298" i="1" s="1"/>
  <c r="BK297" i="1"/>
  <c r="G297" i="1"/>
  <c r="BF564" i="1"/>
  <c r="BC564" i="1"/>
  <c r="V568" i="1"/>
  <c r="X568" i="1" s="1"/>
  <c r="R569" i="1"/>
  <c r="B565" i="1"/>
  <c r="AG565" i="1"/>
  <c r="AF566" i="1" s="1"/>
  <c r="BD564" i="1"/>
  <c r="BA564" i="1"/>
  <c r="BE564" i="1"/>
  <c r="BB564" i="1"/>
  <c r="AR298" i="1" l="1"/>
  <c r="BD565" i="1"/>
  <c r="BC565" i="1"/>
  <c r="BE565" i="1"/>
  <c r="AS298" i="1"/>
  <c r="BL298" i="1" s="1"/>
  <c r="E298" i="1"/>
  <c r="R570" i="1"/>
  <c r="V569" i="1"/>
  <c r="X569" i="1" s="1"/>
  <c r="AL566" i="1"/>
  <c r="AK567" i="1" s="1"/>
  <c r="C566" i="1"/>
  <c r="AG566" i="1"/>
  <c r="AF567" i="1" s="1"/>
  <c r="B566" i="1"/>
  <c r="BA565" i="1"/>
  <c r="BF565" i="1"/>
  <c r="AO298" i="1"/>
  <c r="BG298" i="1" s="1"/>
  <c r="D298" i="1"/>
  <c r="AY298" i="1"/>
  <c r="BB565" i="1"/>
  <c r="BF566" i="1" l="1"/>
  <c r="BI298" i="1"/>
  <c r="AX298" i="1" s="1"/>
  <c r="AW299" i="1" s="1"/>
  <c r="BH298" i="1"/>
  <c r="BK298" i="1"/>
  <c r="AR299" i="1" s="1"/>
  <c r="G298" i="1"/>
  <c r="BE566" i="1"/>
  <c r="V570" i="1"/>
  <c r="X570" i="1" s="1"/>
  <c r="R571" i="1"/>
  <c r="BA566" i="1"/>
  <c r="C567" i="1"/>
  <c r="AL567" i="1"/>
  <c r="AK568" i="1" s="1"/>
  <c r="B567" i="1"/>
  <c r="AG567" i="1"/>
  <c r="AF568" i="1" s="1"/>
  <c r="BB566" i="1"/>
  <c r="BC566" i="1"/>
  <c r="BD566" i="1"/>
  <c r="BJ298" i="1"/>
  <c r="AN299" i="1" s="1"/>
  <c r="BE567" i="1" l="1"/>
  <c r="BD567" i="1"/>
  <c r="BB567" i="1"/>
  <c r="BC567" i="1"/>
  <c r="BF567" i="1"/>
  <c r="BA567" i="1"/>
  <c r="D299" i="1"/>
  <c r="AO299" i="1"/>
  <c r="BG299" i="1" s="1"/>
  <c r="AY299" i="1"/>
  <c r="B568" i="1"/>
  <c r="AG568" i="1"/>
  <c r="AF569" i="1" s="1"/>
  <c r="AS299" i="1"/>
  <c r="E299" i="1"/>
  <c r="V571" i="1"/>
  <c r="X571" i="1" s="1"/>
  <c r="R572" i="1"/>
  <c r="BF568" i="1"/>
  <c r="AL568" i="1"/>
  <c r="AK569" i="1" s="1"/>
  <c r="C568" i="1"/>
  <c r="BD568" i="1" l="1"/>
  <c r="R573" i="1"/>
  <c r="V572" i="1"/>
  <c r="X572" i="1" s="1"/>
  <c r="BJ299" i="1"/>
  <c r="AN300" i="1" s="1"/>
  <c r="BL299" i="1"/>
  <c r="BC568" i="1"/>
  <c r="BI299" i="1"/>
  <c r="AX299" i="1" s="1"/>
  <c r="AW300" i="1" s="1"/>
  <c r="B569" i="1"/>
  <c r="AG569" i="1"/>
  <c r="AF570" i="1" s="1"/>
  <c r="C569" i="1"/>
  <c r="AL569" i="1"/>
  <c r="AK570" i="1" s="1"/>
  <c r="BA568" i="1"/>
  <c r="BE568" i="1"/>
  <c r="BK299" i="1"/>
  <c r="BB568" i="1"/>
  <c r="BH299" i="1"/>
  <c r="G299" i="1"/>
  <c r="AR300" i="1" l="1"/>
  <c r="BC569" i="1"/>
  <c r="E300" i="1"/>
  <c r="AS300" i="1"/>
  <c r="BJ300" i="1" s="1"/>
  <c r="AL570" i="1"/>
  <c r="AK571" i="1" s="1"/>
  <c r="C570" i="1"/>
  <c r="B570" i="1"/>
  <c r="AG570" i="1"/>
  <c r="AF571" i="1" s="1"/>
  <c r="AO300" i="1"/>
  <c r="BH300" i="1" s="1"/>
  <c r="D300" i="1"/>
  <c r="AY300" i="1"/>
  <c r="BF569" i="1"/>
  <c r="BB569" i="1"/>
  <c r="BE569" i="1"/>
  <c r="BA569" i="1"/>
  <c r="R574" i="1"/>
  <c r="V573" i="1"/>
  <c r="X573" i="1" s="1"/>
  <c r="BD569" i="1"/>
  <c r="G300" i="1" l="1"/>
  <c r="BK300" i="1"/>
  <c r="BD570" i="1"/>
  <c r="BA570" i="1"/>
  <c r="BI300" i="1"/>
  <c r="BG300" i="1"/>
  <c r="AN301" i="1" s="1"/>
  <c r="BB570" i="1"/>
  <c r="BC570" i="1"/>
  <c r="BF570" i="1"/>
  <c r="B571" i="1"/>
  <c r="AG571" i="1"/>
  <c r="AF572" i="1" s="1"/>
  <c r="BE570" i="1"/>
  <c r="V574" i="1"/>
  <c r="X574" i="1" s="1"/>
  <c r="R575" i="1"/>
  <c r="AR301" i="1"/>
  <c r="C571" i="1"/>
  <c r="AL571" i="1"/>
  <c r="AK572" i="1" s="1"/>
  <c r="BL300" i="1"/>
  <c r="AX300" i="1" l="1"/>
  <c r="AW301" i="1" s="1"/>
  <c r="BD571" i="1"/>
  <c r="B572" i="1"/>
  <c r="AG572" i="1"/>
  <c r="AF573" i="1" s="1"/>
  <c r="BC571" i="1"/>
  <c r="AO301" i="1"/>
  <c r="BH301" i="1" s="1"/>
  <c r="D301" i="1"/>
  <c r="AY301" i="1"/>
  <c r="BB571" i="1"/>
  <c r="BF571" i="1"/>
  <c r="V575" i="1"/>
  <c r="X575" i="1" s="1"/>
  <c r="R576" i="1"/>
  <c r="BA571" i="1"/>
  <c r="AS301" i="1"/>
  <c r="BK301" i="1" s="1"/>
  <c r="E301" i="1"/>
  <c r="C572" i="1"/>
  <c r="AL572" i="1"/>
  <c r="AK573" i="1" s="1"/>
  <c r="BF572" i="1"/>
  <c r="BE571" i="1"/>
  <c r="BD572" i="1" l="1"/>
  <c r="BL301" i="1"/>
  <c r="BA572" i="1"/>
  <c r="BC572" i="1"/>
  <c r="BB572" i="1"/>
  <c r="BE572" i="1"/>
  <c r="G301" i="1"/>
  <c r="AG573" i="1"/>
  <c r="AF574" i="1" s="1"/>
  <c r="B573" i="1"/>
  <c r="BG301" i="1"/>
  <c r="AR302" i="1"/>
  <c r="AL573" i="1"/>
  <c r="AK574" i="1" s="1"/>
  <c r="C573" i="1"/>
  <c r="V576" i="1"/>
  <c r="X576" i="1" s="1"/>
  <c r="R577" i="1"/>
  <c r="BI301" i="1"/>
  <c r="BJ301" i="1"/>
  <c r="BD573" i="1" l="1"/>
  <c r="AX301" i="1"/>
  <c r="AW302" i="1" s="1"/>
  <c r="AN302" i="1"/>
  <c r="AY302" i="1" s="1"/>
  <c r="BC573" i="1"/>
  <c r="BA573" i="1"/>
  <c r="BB573" i="1"/>
  <c r="D302" i="1"/>
  <c r="AO302" i="1"/>
  <c r="BI302" i="1" s="1"/>
  <c r="C574" i="1"/>
  <c r="AL574" i="1"/>
  <c r="AK575" i="1" s="1"/>
  <c r="BF573" i="1"/>
  <c r="BE573" i="1"/>
  <c r="AG574" i="1"/>
  <c r="AF575" i="1" s="1"/>
  <c r="B574" i="1"/>
  <c r="V577" i="1"/>
  <c r="X577" i="1" s="1"/>
  <c r="R578" i="1"/>
  <c r="AS302" i="1"/>
  <c r="BL302" i="1" s="1"/>
  <c r="E302" i="1"/>
  <c r="BB574" i="1" l="1"/>
  <c r="BG302" i="1"/>
  <c r="BK302" i="1"/>
  <c r="BD574" i="1"/>
  <c r="B575" i="1"/>
  <c r="AG575" i="1"/>
  <c r="AF576" i="1" s="1"/>
  <c r="V578" i="1"/>
  <c r="X578" i="1" s="1"/>
  <c r="R579" i="1"/>
  <c r="BA574" i="1"/>
  <c r="BE574" i="1"/>
  <c r="G302" i="1"/>
  <c r="AL575" i="1"/>
  <c r="AK576" i="1" s="1"/>
  <c r="C575" i="1"/>
  <c r="AX302" i="1"/>
  <c r="AW303" i="1" s="1"/>
  <c r="BJ302" i="1"/>
  <c r="BC574" i="1"/>
  <c r="BF574" i="1"/>
  <c r="BH302" i="1"/>
  <c r="AR303" i="1" l="1"/>
  <c r="E303" i="1" s="1"/>
  <c r="AN303" i="1"/>
  <c r="D303" i="1" s="1"/>
  <c r="BD575" i="1"/>
  <c r="BC575" i="1"/>
  <c r="BB575" i="1"/>
  <c r="C576" i="1"/>
  <c r="AL576" i="1"/>
  <c r="AK577" i="1" s="1"/>
  <c r="BE575" i="1"/>
  <c r="B576" i="1"/>
  <c r="AG576" i="1"/>
  <c r="AF577" i="1" s="1"/>
  <c r="BF575" i="1"/>
  <c r="R580" i="1"/>
  <c r="V579" i="1"/>
  <c r="X579" i="1" s="1"/>
  <c r="BA575" i="1"/>
  <c r="BF576" i="1" l="1"/>
  <c r="AY303" i="1"/>
  <c r="AO303" i="1"/>
  <c r="BI303" i="1" s="1"/>
  <c r="AS303" i="1"/>
  <c r="BK303" i="1" s="1"/>
  <c r="G303" i="1"/>
  <c r="BE576" i="1"/>
  <c r="BD576" i="1"/>
  <c r="BB576" i="1"/>
  <c r="V580" i="1"/>
  <c r="X580" i="1" s="1"/>
  <c r="R581" i="1"/>
  <c r="BC576" i="1"/>
  <c r="B577" i="1"/>
  <c r="AG577" i="1"/>
  <c r="AF578" i="1" s="1"/>
  <c r="BA576" i="1"/>
  <c r="C577" i="1"/>
  <c r="AL577" i="1"/>
  <c r="AK578" i="1" s="1"/>
  <c r="BJ303" i="1" l="1"/>
  <c r="BL303" i="1"/>
  <c r="AX303" i="1" s="1"/>
  <c r="AW304" i="1" s="1"/>
  <c r="BH303" i="1"/>
  <c r="AR304" i="1" s="1"/>
  <c r="BG303" i="1"/>
  <c r="AN304" i="1" s="1"/>
  <c r="AO304" i="1" s="1"/>
  <c r="BD577" i="1"/>
  <c r="BE577" i="1"/>
  <c r="R582" i="1"/>
  <c r="V581" i="1"/>
  <c r="X581" i="1" s="1"/>
  <c r="BF577" i="1"/>
  <c r="BB577" i="1"/>
  <c r="AL578" i="1"/>
  <c r="AK579" i="1" s="1"/>
  <c r="C578" i="1"/>
  <c r="AG578" i="1"/>
  <c r="AF579" i="1" s="1"/>
  <c r="B578" i="1"/>
  <c r="BC577" i="1"/>
  <c r="BA577" i="1"/>
  <c r="AS304" i="1" l="1"/>
  <c r="BK304" i="1" s="1"/>
  <c r="E304" i="1"/>
  <c r="BE578" i="1"/>
  <c r="BD578" i="1"/>
  <c r="D304" i="1"/>
  <c r="AY304" i="1"/>
  <c r="BL304" i="1"/>
  <c r="BA578" i="1"/>
  <c r="BB578" i="1"/>
  <c r="BC578" i="1"/>
  <c r="R583" i="1"/>
  <c r="V582" i="1"/>
  <c r="X582" i="1" s="1"/>
  <c r="BF578" i="1"/>
  <c r="BI304" i="1"/>
  <c r="C579" i="1"/>
  <c r="AL579" i="1"/>
  <c r="AK580" i="1" s="1"/>
  <c r="BG304" i="1"/>
  <c r="BH304" i="1"/>
  <c r="AR305" i="1" s="1"/>
  <c r="BJ304" i="1"/>
  <c r="AG579" i="1"/>
  <c r="AF580" i="1" s="1"/>
  <c r="B579" i="1"/>
  <c r="G304" i="1"/>
  <c r="AX304" i="1" l="1"/>
  <c r="AW305" i="1" s="1"/>
  <c r="BA579" i="1"/>
  <c r="AN305" i="1"/>
  <c r="AO305" i="1" s="1"/>
  <c r="BH305" i="1" s="1"/>
  <c r="BB579" i="1"/>
  <c r="D305" i="1"/>
  <c r="AY305" i="1"/>
  <c r="E305" i="1"/>
  <c r="AS305" i="1"/>
  <c r="BL305" i="1" s="1"/>
  <c r="BE579" i="1"/>
  <c r="B580" i="1"/>
  <c r="AG580" i="1"/>
  <c r="AF581" i="1" s="1"/>
  <c r="BC579" i="1"/>
  <c r="BF579" i="1"/>
  <c r="C580" i="1"/>
  <c r="AL580" i="1"/>
  <c r="AK581" i="1" s="1"/>
  <c r="BD579" i="1"/>
  <c r="R584" i="1"/>
  <c r="V583" i="1"/>
  <c r="X583" i="1" s="1"/>
  <c r="BK305" i="1" l="1"/>
  <c r="BB580" i="1"/>
  <c r="BC580" i="1"/>
  <c r="BF580" i="1"/>
  <c r="BE580" i="1"/>
  <c r="BA580" i="1"/>
  <c r="G305" i="1"/>
  <c r="AL581" i="1"/>
  <c r="AK582" i="1" s="1"/>
  <c r="C581" i="1"/>
  <c r="AG581" i="1"/>
  <c r="AF582" i="1" s="1"/>
  <c r="B581" i="1"/>
  <c r="R585" i="1"/>
  <c r="V584" i="1"/>
  <c r="X584" i="1" s="1"/>
  <c r="AR306" i="1"/>
  <c r="BG305" i="1"/>
  <c r="AN306" i="1" s="1"/>
  <c r="BD580" i="1"/>
  <c r="BJ305" i="1"/>
  <c r="BI305" i="1"/>
  <c r="AX305" i="1" s="1"/>
  <c r="AW306" i="1" s="1"/>
  <c r="BB581" i="1" l="1"/>
  <c r="BA581" i="1"/>
  <c r="BC581" i="1"/>
  <c r="R586" i="1"/>
  <c r="V585" i="1"/>
  <c r="X585" i="1" s="1"/>
  <c r="BF581" i="1"/>
  <c r="BE581" i="1"/>
  <c r="AO306" i="1"/>
  <c r="BI306" i="1" s="1"/>
  <c r="D306" i="1"/>
  <c r="AY306" i="1"/>
  <c r="AL582" i="1"/>
  <c r="AK583" i="1" s="1"/>
  <c r="C582" i="1"/>
  <c r="BD581" i="1"/>
  <c r="E306" i="1"/>
  <c r="AS306" i="1"/>
  <c r="BL306" i="1" s="1"/>
  <c r="AG582" i="1"/>
  <c r="AF583" i="1" s="1"/>
  <c r="B582" i="1"/>
  <c r="BE582" i="1" l="1"/>
  <c r="BG306" i="1"/>
  <c r="BD582" i="1"/>
  <c r="C583" i="1"/>
  <c r="AL583" i="1"/>
  <c r="AK584" i="1" s="1"/>
  <c r="AG583" i="1"/>
  <c r="AF584" i="1" s="1"/>
  <c r="B583" i="1"/>
  <c r="AX306" i="1"/>
  <c r="AW307" i="1" s="1"/>
  <c r="BK306" i="1"/>
  <c r="BB582" i="1"/>
  <c r="BJ306" i="1"/>
  <c r="AN307" i="1" s="1"/>
  <c r="BC582" i="1"/>
  <c r="BA582" i="1"/>
  <c r="G306" i="1"/>
  <c r="BF582" i="1"/>
  <c r="BH306" i="1"/>
  <c r="R587" i="1"/>
  <c r="V586" i="1"/>
  <c r="X586" i="1" s="1"/>
  <c r="BD583" i="1" l="1"/>
  <c r="AR307" i="1"/>
  <c r="AS307" i="1" s="1"/>
  <c r="BL307" i="1" s="1"/>
  <c r="AO307" i="1"/>
  <c r="BH307" i="1" s="1"/>
  <c r="D307" i="1"/>
  <c r="B584" i="1"/>
  <c r="AG584" i="1"/>
  <c r="AF585" i="1" s="1"/>
  <c r="R588" i="1"/>
  <c r="V587" i="1"/>
  <c r="X587" i="1" s="1"/>
  <c r="BA583" i="1"/>
  <c r="C584" i="1"/>
  <c r="AL584" i="1"/>
  <c r="AK585" i="1" s="1"/>
  <c r="BB583" i="1"/>
  <c r="BF583" i="1"/>
  <c r="BC583" i="1"/>
  <c r="BE583" i="1"/>
  <c r="AY307" i="1" l="1"/>
  <c r="E307" i="1"/>
  <c r="BI307" i="1"/>
  <c r="BC584" i="1"/>
  <c r="BE584" i="1"/>
  <c r="BA584" i="1"/>
  <c r="BB584" i="1"/>
  <c r="AX307" i="1"/>
  <c r="AW308" i="1" s="1"/>
  <c r="AL585" i="1"/>
  <c r="AK586" i="1" s="1"/>
  <c r="C585" i="1"/>
  <c r="BJ307" i="1"/>
  <c r="BF584" i="1"/>
  <c r="R589" i="1"/>
  <c r="V588" i="1"/>
  <c r="X588" i="1" s="1"/>
  <c r="BG307" i="1"/>
  <c r="AN308" i="1" s="1"/>
  <c r="BD584" i="1"/>
  <c r="B585" i="1"/>
  <c r="AG585" i="1"/>
  <c r="AF586" i="1" s="1"/>
  <c r="G307" i="1"/>
  <c r="BK307" i="1"/>
  <c r="AR308" i="1" s="1"/>
  <c r="BF585" i="1" l="1"/>
  <c r="BD585" i="1"/>
  <c r="BA585" i="1"/>
  <c r="BE585" i="1"/>
  <c r="D308" i="1"/>
  <c r="AO308" i="1"/>
  <c r="BI308" i="1" s="1"/>
  <c r="AY308" i="1"/>
  <c r="AS308" i="1"/>
  <c r="BK308" i="1" s="1"/>
  <c r="E308" i="1"/>
  <c r="BB585" i="1"/>
  <c r="AG586" i="1"/>
  <c r="AF587" i="1" s="1"/>
  <c r="B586" i="1"/>
  <c r="R590" i="1"/>
  <c r="V589" i="1"/>
  <c r="X589" i="1" s="1"/>
  <c r="BC585" i="1"/>
  <c r="C586" i="1"/>
  <c r="AL586" i="1"/>
  <c r="AK587" i="1" s="1"/>
  <c r="BF586" i="1" l="1"/>
  <c r="BL308" i="1"/>
  <c r="BJ308" i="1"/>
  <c r="BC586" i="1"/>
  <c r="BE586" i="1"/>
  <c r="AX308" i="1"/>
  <c r="AW309" i="1" s="1"/>
  <c r="BB586" i="1"/>
  <c r="BD586" i="1"/>
  <c r="AG587" i="1"/>
  <c r="AF588" i="1" s="1"/>
  <c r="B587" i="1"/>
  <c r="AL587" i="1"/>
  <c r="AK588" i="1" s="1"/>
  <c r="C587" i="1"/>
  <c r="BA586" i="1"/>
  <c r="BG308" i="1"/>
  <c r="AN309" i="1" s="1"/>
  <c r="V590" i="1"/>
  <c r="X590" i="1" s="1"/>
  <c r="R591" i="1"/>
  <c r="BH308" i="1"/>
  <c r="AR309" i="1" s="1"/>
  <c r="G308" i="1"/>
  <c r="BD587" i="1" l="1"/>
  <c r="BC587" i="1"/>
  <c r="BB587" i="1"/>
  <c r="AS309" i="1"/>
  <c r="BJ309" i="1" s="1"/>
  <c r="E309" i="1"/>
  <c r="BG309" i="1"/>
  <c r="D309" i="1"/>
  <c r="AO309" i="1"/>
  <c r="BH309" i="1" s="1"/>
  <c r="AY309" i="1"/>
  <c r="V591" i="1"/>
  <c r="X591" i="1" s="1"/>
  <c r="R592" i="1"/>
  <c r="AG588" i="1"/>
  <c r="AF589" i="1" s="1"/>
  <c r="B588" i="1"/>
  <c r="BF587" i="1"/>
  <c r="BA587" i="1"/>
  <c r="C588" i="1"/>
  <c r="AL588" i="1"/>
  <c r="AK589" i="1" s="1"/>
  <c r="BE587" i="1"/>
  <c r="BL309" i="1" l="1"/>
  <c r="BK309" i="1"/>
  <c r="BD588" i="1"/>
  <c r="BI309" i="1"/>
  <c r="AX309" i="1" s="1"/>
  <c r="AW310" i="1" s="1"/>
  <c r="BF588" i="1"/>
  <c r="G309" i="1"/>
  <c r="BC588" i="1"/>
  <c r="V592" i="1"/>
  <c r="X592" i="1" s="1"/>
  <c r="R593" i="1"/>
  <c r="AG589" i="1"/>
  <c r="AF590" i="1" s="1"/>
  <c r="B589" i="1"/>
  <c r="C589" i="1"/>
  <c r="AL589" i="1"/>
  <c r="AK590" i="1" s="1"/>
  <c r="BB588" i="1"/>
  <c r="BE588" i="1"/>
  <c r="BA588" i="1"/>
  <c r="AN310" i="1"/>
  <c r="AR310" i="1"/>
  <c r="BF589" i="1" l="1"/>
  <c r="BB589" i="1"/>
  <c r="AL590" i="1"/>
  <c r="AK591" i="1" s="1"/>
  <c r="C590" i="1"/>
  <c r="BC589" i="1"/>
  <c r="E310" i="1"/>
  <c r="AS310" i="1"/>
  <c r="BJ310" i="1" s="1"/>
  <c r="AO310" i="1"/>
  <c r="BI310" i="1" s="1"/>
  <c r="D310" i="1"/>
  <c r="AY310" i="1"/>
  <c r="BE589" i="1"/>
  <c r="R594" i="1"/>
  <c r="V593" i="1"/>
  <c r="X593" i="1" s="1"/>
  <c r="B590" i="1"/>
  <c r="AG590" i="1"/>
  <c r="AF591" i="1" s="1"/>
  <c r="BD589" i="1"/>
  <c r="BA589" i="1"/>
  <c r="BH310" i="1" l="1"/>
  <c r="BD590" i="1"/>
  <c r="BG310" i="1"/>
  <c r="AN311" i="1" s="1"/>
  <c r="G310" i="1"/>
  <c r="B591" i="1"/>
  <c r="AG591" i="1"/>
  <c r="AF592" i="1" s="1"/>
  <c r="BB590" i="1"/>
  <c r="BL310" i="1"/>
  <c r="AX310" i="1" s="1"/>
  <c r="AW311" i="1" s="1"/>
  <c r="BC590" i="1"/>
  <c r="R595" i="1"/>
  <c r="V594" i="1"/>
  <c r="X594" i="1" s="1"/>
  <c r="BK310" i="1"/>
  <c r="AR311" i="1" s="1"/>
  <c r="C591" i="1"/>
  <c r="AL591" i="1"/>
  <c r="AK592" i="1" s="1"/>
  <c r="BA590" i="1"/>
  <c r="BF590" i="1"/>
  <c r="BE590" i="1"/>
  <c r="BB591" i="1" l="1"/>
  <c r="BC591" i="1"/>
  <c r="AG592" i="1"/>
  <c r="AF593" i="1" s="1"/>
  <c r="B592" i="1"/>
  <c r="BE591" i="1"/>
  <c r="BA591" i="1"/>
  <c r="C592" i="1"/>
  <c r="AL592" i="1"/>
  <c r="AK593" i="1" s="1"/>
  <c r="BD591" i="1"/>
  <c r="E311" i="1"/>
  <c r="AS311" i="1"/>
  <c r="BK311" i="1" s="1"/>
  <c r="AO311" i="1"/>
  <c r="BG311" i="1" s="1"/>
  <c r="D311" i="1"/>
  <c r="G311" i="1" s="1"/>
  <c r="AY311" i="1"/>
  <c r="R596" i="1"/>
  <c r="V595" i="1"/>
  <c r="X595" i="1" s="1"/>
  <c r="BF591" i="1"/>
  <c r="BD592" i="1" l="1"/>
  <c r="BF592" i="1"/>
  <c r="BL311" i="1"/>
  <c r="BJ311" i="1"/>
  <c r="AN312" i="1" s="1"/>
  <c r="BH311" i="1"/>
  <c r="AR312" i="1" s="1"/>
  <c r="BC592" i="1"/>
  <c r="BA592" i="1"/>
  <c r="BB592" i="1"/>
  <c r="BI311" i="1"/>
  <c r="BE592" i="1"/>
  <c r="B593" i="1"/>
  <c r="AG593" i="1"/>
  <c r="AF594" i="1" s="1"/>
  <c r="R597" i="1"/>
  <c r="V596" i="1"/>
  <c r="X596" i="1" s="1"/>
  <c r="AL593" i="1"/>
  <c r="AK594" i="1" s="1"/>
  <c r="C593" i="1"/>
  <c r="AX311" i="1" l="1"/>
  <c r="AW312" i="1" s="1"/>
  <c r="BA593" i="1"/>
  <c r="BF593" i="1"/>
  <c r="V597" i="1"/>
  <c r="X597" i="1" s="1"/>
  <c r="R598" i="1"/>
  <c r="AS312" i="1"/>
  <c r="BJ312" i="1" s="1"/>
  <c r="E312" i="1"/>
  <c r="BK312" i="1"/>
  <c r="AG594" i="1"/>
  <c r="AF595" i="1" s="1"/>
  <c r="B594" i="1"/>
  <c r="BC594" i="1"/>
  <c r="BB593" i="1"/>
  <c r="C594" i="1"/>
  <c r="AL594" i="1"/>
  <c r="AK595" i="1" s="1"/>
  <c r="BE593" i="1"/>
  <c r="BD593" i="1"/>
  <c r="BC593" i="1"/>
  <c r="D312" i="1"/>
  <c r="AO312" i="1"/>
  <c r="BI312" i="1" s="1"/>
  <c r="AY312" i="1"/>
  <c r="BD594" i="1" l="1"/>
  <c r="BF594" i="1"/>
  <c r="BH312" i="1"/>
  <c r="G312" i="1"/>
  <c r="BG312" i="1"/>
  <c r="AN313" i="1" s="1"/>
  <c r="BA594" i="1"/>
  <c r="BE594" i="1"/>
  <c r="BB594" i="1"/>
  <c r="BL312" i="1"/>
  <c r="AX312" i="1" s="1"/>
  <c r="AW313" i="1" s="1"/>
  <c r="AR313" i="1"/>
  <c r="AL595" i="1"/>
  <c r="AK596" i="1" s="1"/>
  <c r="C595" i="1"/>
  <c r="B595" i="1"/>
  <c r="AG595" i="1"/>
  <c r="AF596" i="1" s="1"/>
  <c r="V598" i="1"/>
  <c r="X598" i="1" s="1"/>
  <c r="R599" i="1"/>
  <c r="AG596" i="1" l="1"/>
  <c r="AF597" i="1" s="1"/>
  <c r="B596" i="1"/>
  <c r="E313" i="1"/>
  <c r="AS313" i="1"/>
  <c r="BL313" i="1" s="1"/>
  <c r="AL596" i="1"/>
  <c r="AK597" i="1" s="1"/>
  <c r="C596" i="1"/>
  <c r="BE595" i="1"/>
  <c r="BC595" i="1"/>
  <c r="BB595" i="1"/>
  <c r="D313" i="1"/>
  <c r="AO313" i="1"/>
  <c r="BH313" i="1" s="1"/>
  <c r="AY313" i="1"/>
  <c r="V599" i="1"/>
  <c r="X599" i="1" s="1"/>
  <c r="R600" i="1"/>
  <c r="BD595" i="1"/>
  <c r="BA595" i="1"/>
  <c r="BF595" i="1"/>
  <c r="G313" i="1" l="1"/>
  <c r="BB596" i="1"/>
  <c r="BA596" i="1"/>
  <c r="BC596" i="1"/>
  <c r="BG313" i="1"/>
  <c r="BE596" i="1"/>
  <c r="C597" i="1"/>
  <c r="AL597" i="1"/>
  <c r="AK598" i="1" s="1"/>
  <c r="BF596" i="1"/>
  <c r="BI313" i="1"/>
  <c r="AX313" i="1" s="1"/>
  <c r="AW314" i="1" s="1"/>
  <c r="BD596" i="1"/>
  <c r="R601" i="1"/>
  <c r="V600" i="1"/>
  <c r="X600" i="1" s="1"/>
  <c r="BK313" i="1"/>
  <c r="AR314" i="1" s="1"/>
  <c r="BJ313" i="1"/>
  <c r="AN314" i="1" s="1"/>
  <c r="AG597" i="1"/>
  <c r="AF598" i="1" s="1"/>
  <c r="B597" i="1"/>
  <c r="BF597" i="1" l="1"/>
  <c r="BB597" i="1"/>
  <c r="BC597" i="1"/>
  <c r="BA597" i="1"/>
  <c r="AO314" i="1"/>
  <c r="BG314" i="1" s="1"/>
  <c r="D314" i="1"/>
  <c r="AY314" i="1"/>
  <c r="AS314" i="1"/>
  <c r="E314" i="1"/>
  <c r="AL598" i="1"/>
  <c r="AK599" i="1" s="1"/>
  <c r="C598" i="1"/>
  <c r="R602" i="1"/>
  <c r="V601" i="1"/>
  <c r="X601" i="1" s="1"/>
  <c r="BD597" i="1"/>
  <c r="B598" i="1"/>
  <c r="AG598" i="1"/>
  <c r="AF599" i="1" s="1"/>
  <c r="BE597" i="1"/>
  <c r="BD598" i="1" l="1"/>
  <c r="BF598" i="1"/>
  <c r="BA598" i="1"/>
  <c r="BL314" i="1"/>
  <c r="BC598" i="1"/>
  <c r="C599" i="1"/>
  <c r="AL599" i="1"/>
  <c r="AK600" i="1" s="1"/>
  <c r="BJ314" i="1"/>
  <c r="AN315" i="1" s="1"/>
  <c r="B599" i="1"/>
  <c r="AG599" i="1"/>
  <c r="AF600" i="1" s="1"/>
  <c r="BE598" i="1"/>
  <c r="G314" i="1"/>
  <c r="BI314" i="1"/>
  <c r="AX314" i="1" s="1"/>
  <c r="AW315" i="1" s="1"/>
  <c r="BB598" i="1"/>
  <c r="R603" i="1"/>
  <c r="V602" i="1"/>
  <c r="X602" i="1" s="1"/>
  <c r="BK314" i="1"/>
  <c r="BH314" i="1"/>
  <c r="BE599" i="1" l="1"/>
  <c r="AR315" i="1"/>
  <c r="AY315" i="1" s="1"/>
  <c r="BB599" i="1"/>
  <c r="C600" i="1"/>
  <c r="AL600" i="1"/>
  <c r="AK601" i="1" s="1"/>
  <c r="R604" i="1"/>
  <c r="V603" i="1"/>
  <c r="X603" i="1" s="1"/>
  <c r="BC599" i="1"/>
  <c r="BD599" i="1"/>
  <c r="B600" i="1"/>
  <c r="AG600" i="1"/>
  <c r="AF601" i="1" s="1"/>
  <c r="BF599" i="1"/>
  <c r="D315" i="1"/>
  <c r="AO315" i="1"/>
  <c r="BG315" i="1" s="1"/>
  <c r="BA599" i="1"/>
  <c r="E315" i="1" l="1"/>
  <c r="AS315" i="1"/>
  <c r="BK315" i="1" s="1"/>
  <c r="BB600" i="1"/>
  <c r="BI315" i="1"/>
  <c r="BH315" i="1"/>
  <c r="BD600" i="1"/>
  <c r="G315" i="1"/>
  <c r="BC600" i="1"/>
  <c r="BE600" i="1"/>
  <c r="AL601" i="1"/>
  <c r="AK602" i="1" s="1"/>
  <c r="C601" i="1"/>
  <c r="B601" i="1"/>
  <c r="AG601" i="1"/>
  <c r="AF602" i="1" s="1"/>
  <c r="AR316" i="1"/>
  <c r="R605" i="1"/>
  <c r="V604" i="1"/>
  <c r="X604" i="1" s="1"/>
  <c r="BA600" i="1"/>
  <c r="BF600" i="1"/>
  <c r="BJ315" i="1"/>
  <c r="AN316" i="1" s="1"/>
  <c r="BL315" i="1" l="1"/>
  <c r="AX315" i="1" s="1"/>
  <c r="AW316" i="1" s="1"/>
  <c r="BB601" i="1"/>
  <c r="BE601" i="1"/>
  <c r="BD601" i="1"/>
  <c r="BF601" i="1"/>
  <c r="D316" i="1"/>
  <c r="AO316" i="1"/>
  <c r="BH316" i="1" s="1"/>
  <c r="AY316" i="1"/>
  <c r="E316" i="1"/>
  <c r="AS316" i="1"/>
  <c r="BL316" i="1" s="1"/>
  <c r="AG602" i="1"/>
  <c r="AF603" i="1" s="1"/>
  <c r="B602" i="1"/>
  <c r="R606" i="1"/>
  <c r="V605" i="1"/>
  <c r="X605" i="1" s="1"/>
  <c r="BC601" i="1"/>
  <c r="BA601" i="1"/>
  <c r="C602" i="1"/>
  <c r="AL602" i="1"/>
  <c r="AK603" i="1" s="1"/>
  <c r="BF602" i="1" l="1"/>
  <c r="BK316" i="1"/>
  <c r="BG316" i="1"/>
  <c r="BJ316" i="1"/>
  <c r="BE602" i="1"/>
  <c r="BD602" i="1"/>
  <c r="BC602" i="1"/>
  <c r="B603" i="1"/>
  <c r="AG603" i="1"/>
  <c r="AF604" i="1" s="1"/>
  <c r="BB602" i="1"/>
  <c r="BA602" i="1"/>
  <c r="BI316" i="1"/>
  <c r="AX316" i="1" s="1"/>
  <c r="AW317" i="1" s="1"/>
  <c r="V606" i="1"/>
  <c r="X606" i="1" s="1"/>
  <c r="R607" i="1"/>
  <c r="AR317" i="1"/>
  <c r="AL603" i="1"/>
  <c r="AK604" i="1" s="1"/>
  <c r="C603" i="1"/>
  <c r="G316" i="1"/>
  <c r="AN317" i="1" l="1"/>
  <c r="BE603" i="1"/>
  <c r="BF603" i="1"/>
  <c r="BD603" i="1"/>
  <c r="AS317" i="1"/>
  <c r="E317" i="1"/>
  <c r="V607" i="1"/>
  <c r="X607" i="1" s="1"/>
  <c r="R608" i="1"/>
  <c r="AG604" i="1"/>
  <c r="AF605" i="1" s="1"/>
  <c r="B604" i="1"/>
  <c r="BA603" i="1"/>
  <c r="BC603" i="1"/>
  <c r="C604" i="1"/>
  <c r="AL604" i="1"/>
  <c r="AK605" i="1" s="1"/>
  <c r="AO317" i="1"/>
  <c r="BG317" i="1" s="1"/>
  <c r="D317" i="1"/>
  <c r="AY317" i="1"/>
  <c r="BB603" i="1"/>
  <c r="BH317" i="1" l="1"/>
  <c r="BI317" i="1"/>
  <c r="AG605" i="1"/>
  <c r="AF606" i="1" s="1"/>
  <c r="B605" i="1"/>
  <c r="C605" i="1"/>
  <c r="AL605" i="1"/>
  <c r="AK606" i="1" s="1"/>
  <c r="V608" i="1"/>
  <c r="X608" i="1" s="1"/>
  <c r="R609" i="1"/>
  <c r="BC604" i="1"/>
  <c r="BE604" i="1"/>
  <c r="BK317" i="1"/>
  <c r="AR318" i="1" s="1"/>
  <c r="G317" i="1"/>
  <c r="BF604" i="1"/>
  <c r="BB604" i="1"/>
  <c r="BJ317" i="1"/>
  <c r="AN318" i="1" s="1"/>
  <c r="BD604" i="1"/>
  <c r="BA604" i="1"/>
  <c r="BL317" i="1"/>
  <c r="AX317" i="1" s="1"/>
  <c r="AW318" i="1" s="1"/>
  <c r="BD605" i="1" l="1"/>
  <c r="BE605" i="1"/>
  <c r="E318" i="1"/>
  <c r="AS318" i="1"/>
  <c r="BL318" i="1" s="1"/>
  <c r="B606" i="1"/>
  <c r="AG606" i="1"/>
  <c r="AF607" i="1" s="1"/>
  <c r="D318" i="1"/>
  <c r="AO318" i="1"/>
  <c r="BG318" i="1" s="1"/>
  <c r="AY318" i="1"/>
  <c r="BA605" i="1"/>
  <c r="R610" i="1"/>
  <c r="V609" i="1"/>
  <c r="X609" i="1" s="1"/>
  <c r="AL606" i="1"/>
  <c r="AK607" i="1" s="1"/>
  <c r="C606" i="1"/>
  <c r="BC605" i="1"/>
  <c r="BF605" i="1"/>
  <c r="BB605" i="1"/>
  <c r="BK318" i="1" l="1"/>
  <c r="BC606" i="1"/>
  <c r="BF606" i="1"/>
  <c r="BI318" i="1"/>
  <c r="AX318" i="1" s="1"/>
  <c r="AW319" i="1" s="1"/>
  <c r="BH318" i="1"/>
  <c r="AR319" i="1" s="1"/>
  <c r="BA606" i="1"/>
  <c r="BD606" i="1"/>
  <c r="BE606" i="1"/>
  <c r="BB606" i="1"/>
  <c r="V610" i="1"/>
  <c r="X610" i="1" s="1"/>
  <c r="R611" i="1"/>
  <c r="G318" i="1"/>
  <c r="C607" i="1"/>
  <c r="AL607" i="1"/>
  <c r="AK608" i="1" s="1"/>
  <c r="B607" i="1"/>
  <c r="AG607" i="1"/>
  <c r="AF608" i="1" s="1"/>
  <c r="BJ318" i="1"/>
  <c r="AN319" i="1" s="1"/>
  <c r="AO319" i="1" l="1"/>
  <c r="D319" i="1"/>
  <c r="AY319" i="1"/>
  <c r="AG608" i="1"/>
  <c r="AF609" i="1" s="1"/>
  <c r="B608" i="1"/>
  <c r="BA607" i="1"/>
  <c r="C608" i="1"/>
  <c r="AL608" i="1"/>
  <c r="AK609" i="1" s="1"/>
  <c r="BC607" i="1"/>
  <c r="BD607" i="1"/>
  <c r="AS319" i="1"/>
  <c r="BK319" i="1" s="1"/>
  <c r="E319" i="1"/>
  <c r="R612" i="1"/>
  <c r="V611" i="1"/>
  <c r="X611" i="1" s="1"/>
  <c r="BE607" i="1"/>
  <c r="BB607" i="1"/>
  <c r="BF607" i="1"/>
  <c r="BL319" i="1" l="1"/>
  <c r="BE608" i="1"/>
  <c r="B609" i="1"/>
  <c r="AG609" i="1"/>
  <c r="AF610" i="1" s="1"/>
  <c r="AL609" i="1"/>
  <c r="AK610" i="1" s="1"/>
  <c r="C609" i="1"/>
  <c r="BB608" i="1"/>
  <c r="BI319" i="1"/>
  <c r="AX319" i="1" s="1"/>
  <c r="AW320" i="1" s="1"/>
  <c r="BG319" i="1"/>
  <c r="BJ319" i="1"/>
  <c r="R613" i="1"/>
  <c r="V612" i="1"/>
  <c r="X612" i="1" s="1"/>
  <c r="BD608" i="1"/>
  <c r="BA608" i="1"/>
  <c r="BH319" i="1"/>
  <c r="AR320" i="1" s="1"/>
  <c r="BF608" i="1"/>
  <c r="BC608" i="1"/>
  <c r="G319" i="1"/>
  <c r="BF609" i="1" l="1"/>
  <c r="AN320" i="1"/>
  <c r="E320" i="1"/>
  <c r="AS320" i="1"/>
  <c r="BK320" i="1" s="1"/>
  <c r="AO320" i="1"/>
  <c r="BH320" i="1" s="1"/>
  <c r="D320" i="1"/>
  <c r="AY320" i="1"/>
  <c r="C610" i="1"/>
  <c r="AL610" i="1"/>
  <c r="AK611" i="1" s="1"/>
  <c r="BB609" i="1"/>
  <c r="V613" i="1"/>
  <c r="X613" i="1" s="1"/>
  <c r="R614" i="1"/>
  <c r="AG610" i="1"/>
  <c r="AF611" i="1" s="1"/>
  <c r="B610" i="1"/>
  <c r="BE609" i="1"/>
  <c r="BC609" i="1"/>
  <c r="BA609" i="1"/>
  <c r="BD609" i="1"/>
  <c r="BB610" i="1" l="1"/>
  <c r="BA610" i="1"/>
  <c r="BJ320" i="1"/>
  <c r="AL611" i="1"/>
  <c r="AK612" i="1" s="1"/>
  <c r="BF611" i="1"/>
  <c r="BD611" i="1"/>
  <c r="C611" i="1"/>
  <c r="B611" i="1"/>
  <c r="AG611" i="1"/>
  <c r="AF612" i="1" s="1"/>
  <c r="BE610" i="1"/>
  <c r="BG320" i="1"/>
  <c r="AN321" i="1" s="1"/>
  <c r="BI320" i="1"/>
  <c r="BD610" i="1"/>
  <c r="AR321" i="1"/>
  <c r="BF610" i="1"/>
  <c r="V614" i="1"/>
  <c r="X614" i="1" s="1"/>
  <c r="R615" i="1"/>
  <c r="BC610" i="1"/>
  <c r="G320" i="1"/>
  <c r="BL320" i="1"/>
  <c r="BE611" i="1" l="1"/>
  <c r="BC611" i="1"/>
  <c r="AO321" i="1"/>
  <c r="BG321" i="1" s="1"/>
  <c r="D321" i="1"/>
  <c r="AY321" i="1"/>
  <c r="BB611" i="1"/>
  <c r="V615" i="1"/>
  <c r="X615" i="1" s="1"/>
  <c r="R616" i="1"/>
  <c r="BA611" i="1"/>
  <c r="AX320" i="1"/>
  <c r="AW321" i="1" s="1"/>
  <c r="AS321" i="1"/>
  <c r="BJ321" i="1" s="1"/>
  <c r="E321" i="1"/>
  <c r="AG612" i="1"/>
  <c r="AF613" i="1" s="1"/>
  <c r="B612" i="1"/>
  <c r="AL612" i="1"/>
  <c r="AK613" i="1" s="1"/>
  <c r="C612" i="1"/>
  <c r="BI321" i="1" l="1"/>
  <c r="BH321" i="1"/>
  <c r="BB612" i="1"/>
  <c r="BA612" i="1"/>
  <c r="BL321" i="1"/>
  <c r="AX321" i="1" s="1"/>
  <c r="AW322" i="1" s="1"/>
  <c r="BF612" i="1"/>
  <c r="BC612" i="1"/>
  <c r="BE612" i="1"/>
  <c r="G321" i="1"/>
  <c r="C613" i="1"/>
  <c r="AL613" i="1"/>
  <c r="AK614" i="1" s="1"/>
  <c r="AG613" i="1"/>
  <c r="AF614" i="1" s="1"/>
  <c r="B613" i="1"/>
  <c r="BC613" i="1"/>
  <c r="R617" i="1"/>
  <c r="V616" i="1"/>
  <c r="X616" i="1" s="1"/>
  <c r="BD612" i="1"/>
  <c r="BK321" i="1"/>
  <c r="AN322" i="1"/>
  <c r="AR322" i="1" l="1"/>
  <c r="BA613" i="1"/>
  <c r="BB613" i="1"/>
  <c r="BF613" i="1"/>
  <c r="AL614" i="1"/>
  <c r="AK615" i="1" s="1"/>
  <c r="C614" i="1"/>
  <c r="AS322" i="1"/>
  <c r="BL322" i="1" s="1"/>
  <c r="E322" i="1"/>
  <c r="BE613" i="1"/>
  <c r="BD613" i="1"/>
  <c r="D322" i="1"/>
  <c r="AO322" i="1"/>
  <c r="BI322" i="1" s="1"/>
  <c r="AY322" i="1"/>
  <c r="R618" i="1"/>
  <c r="V617" i="1"/>
  <c r="X617" i="1" s="1"/>
  <c r="B614" i="1"/>
  <c r="AG614" i="1"/>
  <c r="AF615" i="1" s="1"/>
  <c r="BD614" i="1" l="1"/>
  <c r="G322" i="1"/>
  <c r="BK322" i="1"/>
  <c r="BF614" i="1"/>
  <c r="AX322" i="1"/>
  <c r="AW323" i="1" s="1"/>
  <c r="BH322" i="1"/>
  <c r="AR323" i="1"/>
  <c r="R619" i="1"/>
  <c r="V618" i="1"/>
  <c r="X618" i="1" s="1"/>
  <c r="B615" i="1"/>
  <c r="AG615" i="1"/>
  <c r="AF616" i="1" s="1"/>
  <c r="BB614" i="1"/>
  <c r="C615" i="1"/>
  <c r="AL615" i="1"/>
  <c r="AK616" i="1" s="1"/>
  <c r="BA614" i="1"/>
  <c r="BJ322" i="1"/>
  <c r="BC614" i="1"/>
  <c r="BG322" i="1"/>
  <c r="BE614" i="1"/>
  <c r="AN323" i="1" l="1"/>
  <c r="D323" i="1" s="1"/>
  <c r="AY323" i="1"/>
  <c r="B616" i="1"/>
  <c r="AG616" i="1"/>
  <c r="AF617" i="1" s="1"/>
  <c r="BD615" i="1"/>
  <c r="BA615" i="1"/>
  <c r="C616" i="1"/>
  <c r="AL616" i="1"/>
  <c r="AK617" i="1" s="1"/>
  <c r="BE615" i="1"/>
  <c r="R620" i="1"/>
  <c r="V619" i="1"/>
  <c r="X619" i="1" s="1"/>
  <c r="BF615" i="1"/>
  <c r="BB615" i="1"/>
  <c r="E323" i="1"/>
  <c r="AS323" i="1"/>
  <c r="BK323" i="1" s="1"/>
  <c r="BC615" i="1"/>
  <c r="AO323" i="1" l="1"/>
  <c r="BG323" i="1" s="1"/>
  <c r="BE616" i="1"/>
  <c r="BC616" i="1"/>
  <c r="BB616" i="1"/>
  <c r="BH323" i="1"/>
  <c r="AR324" i="1" s="1"/>
  <c r="R621" i="1"/>
  <c r="V620" i="1"/>
  <c r="X620" i="1" s="1"/>
  <c r="BJ323" i="1"/>
  <c r="AN324" i="1" s="1"/>
  <c r="BL323" i="1"/>
  <c r="B617" i="1"/>
  <c r="AG617" i="1"/>
  <c r="AF618" i="1" s="1"/>
  <c r="G323" i="1"/>
  <c r="AL617" i="1"/>
  <c r="AK618" i="1" s="1"/>
  <c r="C617" i="1"/>
  <c r="BF616" i="1"/>
  <c r="BD616" i="1"/>
  <c r="BA616" i="1"/>
  <c r="BI323" i="1"/>
  <c r="BF617" i="1" l="1"/>
  <c r="AX323" i="1"/>
  <c r="AW324" i="1" s="1"/>
  <c r="BA617" i="1"/>
  <c r="BB617" i="1"/>
  <c r="C618" i="1"/>
  <c r="AL618" i="1"/>
  <c r="AK619" i="1" s="1"/>
  <c r="D324" i="1"/>
  <c r="AO324" i="1"/>
  <c r="BI324" i="1" s="1"/>
  <c r="AY324" i="1"/>
  <c r="AG618" i="1"/>
  <c r="AF619" i="1" s="1"/>
  <c r="B618" i="1"/>
  <c r="R622" i="1"/>
  <c r="V621" i="1"/>
  <c r="X621" i="1" s="1"/>
  <c r="BD617" i="1"/>
  <c r="AS324" i="1"/>
  <c r="BJ324" i="1" s="1"/>
  <c r="E324" i="1"/>
  <c r="BE617" i="1"/>
  <c r="BC617" i="1"/>
  <c r="G324" i="1" l="1"/>
  <c r="BH324" i="1"/>
  <c r="BG324" i="1"/>
  <c r="AN325" i="1" s="1"/>
  <c r="BK324" i="1"/>
  <c r="BB618" i="1"/>
  <c r="BF618" i="1"/>
  <c r="BC618" i="1"/>
  <c r="BA618" i="1"/>
  <c r="AG619" i="1"/>
  <c r="AF620" i="1" s="1"/>
  <c r="B619" i="1"/>
  <c r="AL619" i="1"/>
  <c r="AK620" i="1" s="1"/>
  <c r="C619" i="1"/>
  <c r="BE618" i="1"/>
  <c r="V622" i="1"/>
  <c r="X622" i="1" s="1"/>
  <c r="R623" i="1"/>
  <c r="BL324" i="1"/>
  <c r="AX324" i="1" s="1"/>
  <c r="AW325" i="1" s="1"/>
  <c r="BD618" i="1"/>
  <c r="BF619" i="1" l="1"/>
  <c r="AR325" i="1"/>
  <c r="E325" i="1" s="1"/>
  <c r="AG620" i="1"/>
  <c r="AF621" i="1" s="1"/>
  <c r="B620" i="1"/>
  <c r="BA619" i="1"/>
  <c r="D325" i="1"/>
  <c r="AO325" i="1"/>
  <c r="BG325" i="1" s="1"/>
  <c r="AY325" i="1"/>
  <c r="BD619" i="1"/>
  <c r="BC619" i="1"/>
  <c r="C620" i="1"/>
  <c r="AL620" i="1"/>
  <c r="AK621" i="1" s="1"/>
  <c r="BB619" i="1"/>
  <c r="V623" i="1"/>
  <c r="X623" i="1" s="1"/>
  <c r="R624" i="1"/>
  <c r="BE619" i="1"/>
  <c r="AS325" i="1" l="1"/>
  <c r="BK325" i="1" s="1"/>
  <c r="G325" i="1"/>
  <c r="BF620" i="1"/>
  <c r="BD620" i="1"/>
  <c r="BC620" i="1"/>
  <c r="BJ325" i="1"/>
  <c r="AN326" i="1" s="1"/>
  <c r="BI325" i="1"/>
  <c r="BH325" i="1"/>
  <c r="AR326" i="1" s="1"/>
  <c r="V624" i="1"/>
  <c r="X624" i="1" s="1"/>
  <c r="R625" i="1"/>
  <c r="AG621" i="1"/>
  <c r="AF622" i="1" s="1"/>
  <c r="B621" i="1"/>
  <c r="C621" i="1"/>
  <c r="AL621" i="1"/>
  <c r="AK622" i="1" s="1"/>
  <c r="BL325" i="1"/>
  <c r="AX325" i="1" s="1"/>
  <c r="AW326" i="1" s="1"/>
  <c r="BB620" i="1"/>
  <c r="BE620" i="1"/>
  <c r="BA620" i="1"/>
  <c r="BA621" i="1" l="1"/>
  <c r="AL622" i="1"/>
  <c r="AK623" i="1" s="1"/>
  <c r="C622" i="1"/>
  <c r="BF621" i="1"/>
  <c r="BC621" i="1"/>
  <c r="BB621" i="1"/>
  <c r="R626" i="1"/>
  <c r="V625" i="1"/>
  <c r="X625" i="1" s="1"/>
  <c r="AO326" i="1"/>
  <c r="BG326" i="1" s="1"/>
  <c r="D326" i="1"/>
  <c r="AY326" i="1"/>
  <c r="BE621" i="1"/>
  <c r="B622" i="1"/>
  <c r="AG622" i="1"/>
  <c r="AF623" i="1" s="1"/>
  <c r="BD621" i="1"/>
  <c r="E326" i="1"/>
  <c r="AS326" i="1"/>
  <c r="BL326" i="1" s="1"/>
  <c r="BA622" i="1" l="1"/>
  <c r="BC622" i="1"/>
  <c r="BD622" i="1"/>
  <c r="BE622" i="1"/>
  <c r="BK326" i="1"/>
  <c r="AR327" i="1" s="1"/>
  <c r="G326" i="1"/>
  <c r="B623" i="1"/>
  <c r="AG623" i="1"/>
  <c r="AF624" i="1" s="1"/>
  <c r="BH326" i="1"/>
  <c r="BB622" i="1"/>
  <c r="R627" i="1"/>
  <c r="V626" i="1"/>
  <c r="X626" i="1" s="1"/>
  <c r="BI326" i="1"/>
  <c r="AX326" i="1" s="1"/>
  <c r="AW327" i="1" s="1"/>
  <c r="C623" i="1"/>
  <c r="AL623" i="1"/>
  <c r="AK624" i="1" s="1"/>
  <c r="BJ326" i="1"/>
  <c r="AN327" i="1" s="1"/>
  <c r="BF622" i="1"/>
  <c r="BD623" i="1" l="1"/>
  <c r="BB623" i="1"/>
  <c r="BF623" i="1"/>
  <c r="AO327" i="1"/>
  <c r="BH327" i="1" s="1"/>
  <c r="D327" i="1"/>
  <c r="G327" i="1" s="1"/>
  <c r="BI327" i="1"/>
  <c r="BG327" i="1"/>
  <c r="AY327" i="1"/>
  <c r="AS327" i="1"/>
  <c r="BJ327" i="1" s="1"/>
  <c r="E327" i="1"/>
  <c r="BC623" i="1"/>
  <c r="C624" i="1"/>
  <c r="AL624" i="1"/>
  <c r="AK625" i="1" s="1"/>
  <c r="AG624" i="1"/>
  <c r="AF625" i="1" s="1"/>
  <c r="B624" i="1"/>
  <c r="BE623" i="1"/>
  <c r="R628" i="1"/>
  <c r="V627" i="1"/>
  <c r="X627" i="1" s="1"/>
  <c r="BA623" i="1"/>
  <c r="BL327" i="1" l="1"/>
  <c r="BD624" i="1"/>
  <c r="BK327" i="1"/>
  <c r="BF624" i="1"/>
  <c r="R629" i="1"/>
  <c r="V628" i="1"/>
  <c r="X628" i="1" s="1"/>
  <c r="BA624" i="1"/>
  <c r="AL625" i="1"/>
  <c r="AK626" i="1" s="1"/>
  <c r="C625" i="1"/>
  <c r="BC624" i="1"/>
  <c r="B625" i="1"/>
  <c r="AG625" i="1"/>
  <c r="AF626" i="1" s="1"/>
  <c r="BB624" i="1"/>
  <c r="AX327" i="1"/>
  <c r="AW328" i="1" s="1"/>
  <c r="BE624" i="1"/>
  <c r="AR328" i="1"/>
  <c r="AN328" i="1"/>
  <c r="BB625" i="1" l="1"/>
  <c r="BC625" i="1"/>
  <c r="BA625" i="1"/>
  <c r="BF625" i="1"/>
  <c r="BE625" i="1"/>
  <c r="BD625" i="1"/>
  <c r="D328" i="1"/>
  <c r="AO328" i="1"/>
  <c r="AY328" i="1"/>
  <c r="AG626" i="1"/>
  <c r="AF627" i="1" s="1"/>
  <c r="B626" i="1"/>
  <c r="E328" i="1"/>
  <c r="AS328" i="1"/>
  <c r="BL328" i="1" s="1"/>
  <c r="C626" i="1"/>
  <c r="AL626" i="1"/>
  <c r="AK627" i="1" s="1"/>
  <c r="V629" i="1"/>
  <c r="X629" i="1" s="1"/>
  <c r="R630" i="1"/>
  <c r="BC626" i="1" l="1"/>
  <c r="BB626" i="1"/>
  <c r="BA626" i="1"/>
  <c r="BJ328" i="1"/>
  <c r="BK328" i="1"/>
  <c r="BF626" i="1"/>
  <c r="V630" i="1"/>
  <c r="X630" i="1" s="1"/>
  <c r="R631" i="1"/>
  <c r="BD626" i="1"/>
  <c r="BH328" i="1"/>
  <c r="AL627" i="1"/>
  <c r="AK628" i="1" s="1"/>
  <c r="C627" i="1"/>
  <c r="BD627" i="1"/>
  <c r="BG328" i="1"/>
  <c r="AN329" i="1" s="1"/>
  <c r="G328" i="1"/>
  <c r="BE626" i="1"/>
  <c r="B627" i="1"/>
  <c r="AG627" i="1"/>
  <c r="AF628" i="1" s="1"/>
  <c r="BI328" i="1"/>
  <c r="AX328" i="1" s="1"/>
  <c r="AW329" i="1" s="1"/>
  <c r="BE627" i="1" l="1"/>
  <c r="AR329" i="1"/>
  <c r="AO329" i="1"/>
  <c r="BH329" i="1" s="1"/>
  <c r="D329" i="1"/>
  <c r="BI329" i="1"/>
  <c r="AY329" i="1"/>
  <c r="BA627" i="1"/>
  <c r="V631" i="1"/>
  <c r="X631" i="1" s="1"/>
  <c r="R632" i="1"/>
  <c r="BC627" i="1"/>
  <c r="BB627" i="1"/>
  <c r="BF627" i="1"/>
  <c r="AG628" i="1"/>
  <c r="AF629" i="1" s="1"/>
  <c r="B628" i="1"/>
  <c r="AS329" i="1"/>
  <c r="BJ329" i="1" s="1"/>
  <c r="E329" i="1"/>
  <c r="AL628" i="1"/>
  <c r="AK629" i="1" s="1"/>
  <c r="C628" i="1"/>
  <c r="BE628" i="1" l="1"/>
  <c r="BA628" i="1"/>
  <c r="BD628" i="1"/>
  <c r="BF628" i="1"/>
  <c r="R633" i="1"/>
  <c r="V632" i="1"/>
  <c r="X632" i="1" s="1"/>
  <c r="AG629" i="1"/>
  <c r="AF630" i="1" s="1"/>
  <c r="B629" i="1"/>
  <c r="BA629" i="1"/>
  <c r="BC628" i="1"/>
  <c r="G329" i="1"/>
  <c r="BL329" i="1"/>
  <c r="BK329" i="1"/>
  <c r="AR330" i="1" s="1"/>
  <c r="AX329" i="1"/>
  <c r="AW330" i="1" s="1"/>
  <c r="BD629" i="1"/>
  <c r="BE629" i="1"/>
  <c r="C629" i="1"/>
  <c r="AL629" i="1"/>
  <c r="AK630" i="1" s="1"/>
  <c r="BF629" i="1"/>
  <c r="BB628" i="1"/>
  <c r="BG329" i="1"/>
  <c r="AN330" i="1" s="1"/>
  <c r="BC629" i="1" l="1"/>
  <c r="BB629" i="1"/>
  <c r="AS330" i="1"/>
  <c r="E330" i="1"/>
  <c r="D330" i="1"/>
  <c r="G330" i="1" s="1"/>
  <c r="AO330" i="1"/>
  <c r="BH330" i="1" s="1"/>
  <c r="AY330" i="1"/>
  <c r="B630" i="1"/>
  <c r="AG630" i="1"/>
  <c r="AF631" i="1" s="1"/>
  <c r="AL630" i="1"/>
  <c r="AK631" i="1" s="1"/>
  <c r="C630" i="1"/>
  <c r="R634" i="1"/>
  <c r="V633" i="1"/>
  <c r="X633" i="1" s="1"/>
  <c r="BB630" i="1" l="1"/>
  <c r="BC630" i="1"/>
  <c r="BA630" i="1"/>
  <c r="BD630" i="1"/>
  <c r="BI330" i="1"/>
  <c r="C631" i="1"/>
  <c r="AL631" i="1"/>
  <c r="AK632" i="1" s="1"/>
  <c r="BF630" i="1"/>
  <c r="BL330" i="1"/>
  <c r="BE630" i="1"/>
  <c r="BJ330" i="1"/>
  <c r="R635" i="1"/>
  <c r="V634" i="1"/>
  <c r="X634" i="1" s="1"/>
  <c r="B631" i="1"/>
  <c r="AG631" i="1"/>
  <c r="AF632" i="1" s="1"/>
  <c r="BG330" i="1"/>
  <c r="AN331" i="1" s="1"/>
  <c r="BK330" i="1"/>
  <c r="AR331" i="1" s="1"/>
  <c r="BC631" i="1" l="1"/>
  <c r="D331" i="1"/>
  <c r="AO331" i="1"/>
  <c r="AY331" i="1"/>
  <c r="E331" i="1"/>
  <c r="AS331" i="1"/>
  <c r="BK331" i="1" s="1"/>
  <c r="R636" i="1"/>
  <c r="V635" i="1"/>
  <c r="X635" i="1" s="1"/>
  <c r="C632" i="1"/>
  <c r="AL632" i="1"/>
  <c r="AK633" i="1" s="1"/>
  <c r="BB631" i="1"/>
  <c r="BD631" i="1"/>
  <c r="B632" i="1"/>
  <c r="AG632" i="1"/>
  <c r="AF633" i="1" s="1"/>
  <c r="AX330" i="1"/>
  <c r="AW331" i="1" s="1"/>
  <c r="BF631" i="1"/>
  <c r="BA631" i="1"/>
  <c r="BE631" i="1"/>
  <c r="BF632" i="1" l="1"/>
  <c r="BB632" i="1"/>
  <c r="BD632" i="1"/>
  <c r="BJ331" i="1"/>
  <c r="BC632" i="1"/>
  <c r="BA632" i="1"/>
  <c r="G331" i="1"/>
  <c r="AL633" i="1"/>
  <c r="AK634" i="1" s="1"/>
  <c r="C633" i="1"/>
  <c r="R637" i="1"/>
  <c r="V636" i="1"/>
  <c r="X636" i="1" s="1"/>
  <c r="B633" i="1"/>
  <c r="AG633" i="1"/>
  <c r="AF634" i="1" s="1"/>
  <c r="BH331" i="1"/>
  <c r="AR332" i="1" s="1"/>
  <c r="BI331" i="1"/>
  <c r="BE632" i="1"/>
  <c r="BL331" i="1"/>
  <c r="BG331" i="1"/>
  <c r="AN332" i="1" l="1"/>
  <c r="BB633" i="1"/>
  <c r="AX331" i="1"/>
  <c r="AW332" i="1" s="1"/>
  <c r="BE633" i="1"/>
  <c r="BA633" i="1"/>
  <c r="BC633" i="1"/>
  <c r="AG634" i="1"/>
  <c r="AF635" i="1" s="1"/>
  <c r="B634" i="1"/>
  <c r="BD633" i="1"/>
  <c r="BF633" i="1"/>
  <c r="AS332" i="1"/>
  <c r="BL332" i="1" s="1"/>
  <c r="E332" i="1"/>
  <c r="D332" i="1"/>
  <c r="AO332" i="1"/>
  <c r="BI332" i="1" s="1"/>
  <c r="AY332" i="1"/>
  <c r="C634" i="1"/>
  <c r="AL634" i="1"/>
  <c r="AK635" i="1" s="1"/>
  <c r="R638" i="1"/>
  <c r="V637" i="1"/>
  <c r="X637" i="1" s="1"/>
  <c r="BC634" i="1" l="1"/>
  <c r="BH332" i="1"/>
  <c r="BF634" i="1"/>
  <c r="BB634" i="1"/>
  <c r="BK332" i="1"/>
  <c r="BD634" i="1"/>
  <c r="AX332" i="1"/>
  <c r="AW333" i="1" s="1"/>
  <c r="AR333" i="1"/>
  <c r="V638" i="1"/>
  <c r="X638" i="1" s="1"/>
  <c r="R639" i="1"/>
  <c r="BJ332" i="1"/>
  <c r="B635" i="1"/>
  <c r="AG635" i="1"/>
  <c r="AF636" i="1" s="1"/>
  <c r="AL635" i="1"/>
  <c r="AK636" i="1" s="1"/>
  <c r="C635" i="1"/>
  <c r="G332" i="1"/>
  <c r="BA634" i="1"/>
  <c r="BE634" i="1"/>
  <c r="BG332" i="1"/>
  <c r="AN333" i="1" s="1"/>
  <c r="BB635" i="1" l="1"/>
  <c r="BD635" i="1"/>
  <c r="D333" i="1"/>
  <c r="AO333" i="1"/>
  <c r="BG333" i="1" s="1"/>
  <c r="AY333" i="1"/>
  <c r="V639" i="1"/>
  <c r="X639" i="1" s="1"/>
  <c r="R640" i="1"/>
  <c r="C636" i="1"/>
  <c r="AL636" i="1"/>
  <c r="AK637" i="1" s="1"/>
  <c r="BE635" i="1"/>
  <c r="AG636" i="1"/>
  <c r="AF637" i="1" s="1"/>
  <c r="B636" i="1"/>
  <c r="BA635" i="1"/>
  <c r="BF635" i="1"/>
  <c r="E333" i="1"/>
  <c r="AS333" i="1"/>
  <c r="BL333" i="1" s="1"/>
  <c r="BC635" i="1"/>
  <c r="BI333" i="1" l="1"/>
  <c r="G333" i="1"/>
  <c r="BK333" i="1"/>
  <c r="AG637" i="1"/>
  <c r="AF638" i="1" s="1"/>
  <c r="B637" i="1"/>
  <c r="BC636" i="1"/>
  <c r="V640" i="1"/>
  <c r="X640" i="1" s="1"/>
  <c r="R641" i="1"/>
  <c r="BB636" i="1"/>
  <c r="BE636" i="1"/>
  <c r="C637" i="1"/>
  <c r="AL637" i="1"/>
  <c r="AK638" i="1" s="1"/>
  <c r="BA636" i="1"/>
  <c r="BF636" i="1"/>
  <c r="AX333" i="1"/>
  <c r="AW334" i="1" s="1"/>
  <c r="BJ333" i="1"/>
  <c r="AN334" i="1" s="1"/>
  <c r="BD636" i="1"/>
  <c r="BH333" i="1"/>
  <c r="AR334" i="1" l="1"/>
  <c r="BF637" i="1"/>
  <c r="BE637" i="1"/>
  <c r="BD637" i="1"/>
  <c r="AO334" i="1"/>
  <c r="BI334" i="1" s="1"/>
  <c r="D334" i="1"/>
  <c r="AY334" i="1"/>
  <c r="R642" i="1"/>
  <c r="V641" i="1"/>
  <c r="X641" i="1" s="1"/>
  <c r="BA637" i="1"/>
  <c r="B638" i="1"/>
  <c r="AG638" i="1"/>
  <c r="AF639" i="1" s="1"/>
  <c r="E334" i="1"/>
  <c r="AS334" i="1"/>
  <c r="BK334" i="1" s="1"/>
  <c r="BC637" i="1"/>
  <c r="AL638" i="1"/>
  <c r="AK639" i="1" s="1"/>
  <c r="C638" i="1"/>
  <c r="BB637" i="1"/>
  <c r="BG334" i="1" l="1"/>
  <c r="BH334" i="1"/>
  <c r="BE638" i="1"/>
  <c r="BB638" i="1"/>
  <c r="BC638" i="1"/>
  <c r="V642" i="1"/>
  <c r="X642" i="1" s="1"/>
  <c r="R643" i="1"/>
  <c r="AR335" i="1"/>
  <c r="BL334" i="1"/>
  <c r="AX334" i="1" s="1"/>
  <c r="AW335" i="1" s="1"/>
  <c r="G334" i="1"/>
  <c r="BD638" i="1"/>
  <c r="BJ334" i="1"/>
  <c r="AN335" i="1" s="1"/>
  <c r="B639" i="1"/>
  <c r="AG639" i="1"/>
  <c r="AF640" i="1" s="1"/>
  <c r="C639" i="1"/>
  <c r="AL639" i="1"/>
  <c r="AK640" i="1" s="1"/>
  <c r="BF638" i="1"/>
  <c r="BA638" i="1"/>
  <c r="BC639" i="1" l="1"/>
  <c r="BE639" i="1"/>
  <c r="AO335" i="1"/>
  <c r="BG335" i="1" s="1"/>
  <c r="D335" i="1"/>
  <c r="AY335" i="1"/>
  <c r="C640" i="1"/>
  <c r="AL640" i="1"/>
  <c r="AK641" i="1" s="1"/>
  <c r="BB639" i="1"/>
  <c r="AG640" i="1"/>
  <c r="AF641" i="1" s="1"/>
  <c r="B640" i="1"/>
  <c r="R644" i="1"/>
  <c r="V643" i="1"/>
  <c r="X643" i="1" s="1"/>
  <c r="AS335" i="1"/>
  <c r="BL335" i="1" s="1"/>
  <c r="E335" i="1"/>
  <c r="BD639" i="1"/>
  <c r="BA639" i="1"/>
  <c r="BF639" i="1"/>
  <c r="BJ335" i="1" l="1"/>
  <c r="BC640" i="1"/>
  <c r="BK335" i="1"/>
  <c r="B641" i="1"/>
  <c r="AG641" i="1"/>
  <c r="AF642" i="1" s="1"/>
  <c r="BB640" i="1"/>
  <c r="AL641" i="1"/>
  <c r="AK642" i="1" s="1"/>
  <c r="C641" i="1"/>
  <c r="BI335" i="1"/>
  <c r="AX335" i="1" s="1"/>
  <c r="AW336" i="1" s="1"/>
  <c r="R645" i="1"/>
  <c r="V644" i="1"/>
  <c r="X644" i="1" s="1"/>
  <c r="BD640" i="1"/>
  <c r="AN336" i="1"/>
  <c r="BF640" i="1"/>
  <c r="BH335" i="1"/>
  <c r="BA640" i="1"/>
  <c r="BE640" i="1"/>
  <c r="G335" i="1"/>
  <c r="BB641" i="1" l="1"/>
  <c r="AR336" i="1"/>
  <c r="AS336" i="1" s="1"/>
  <c r="BJ336" i="1" s="1"/>
  <c r="BE641" i="1"/>
  <c r="BF641" i="1"/>
  <c r="AG642" i="1"/>
  <c r="AF643" i="1" s="1"/>
  <c r="B642" i="1"/>
  <c r="BC642" i="1"/>
  <c r="E336" i="1"/>
  <c r="BC641" i="1"/>
  <c r="BD641" i="1"/>
  <c r="BA641" i="1"/>
  <c r="V645" i="1"/>
  <c r="X645" i="1" s="1"/>
  <c r="R646" i="1"/>
  <c r="AO336" i="1"/>
  <c r="BH336" i="1" s="1"/>
  <c r="D336" i="1"/>
  <c r="AY336" i="1"/>
  <c r="C642" i="1"/>
  <c r="AL642" i="1"/>
  <c r="AK643" i="1" s="1"/>
  <c r="G336" i="1" l="1"/>
  <c r="BK336" i="1"/>
  <c r="AR337" i="1" s="1"/>
  <c r="BE642" i="1"/>
  <c r="BG336" i="1"/>
  <c r="AN337" i="1" s="1"/>
  <c r="B643" i="1"/>
  <c r="AG643" i="1"/>
  <c r="AF644" i="1" s="1"/>
  <c r="BF642" i="1"/>
  <c r="BI336" i="1"/>
  <c r="BB642" i="1"/>
  <c r="AL643" i="1"/>
  <c r="AK644" i="1" s="1"/>
  <c r="C643" i="1"/>
  <c r="R647" i="1"/>
  <c r="V646" i="1"/>
  <c r="X646" i="1" s="1"/>
  <c r="BA642" i="1"/>
  <c r="BD642" i="1"/>
  <c r="BL336" i="1"/>
  <c r="BB643" i="1" l="1"/>
  <c r="BC643" i="1"/>
  <c r="AX336" i="1"/>
  <c r="AW337" i="1" s="1"/>
  <c r="BA643" i="1"/>
  <c r="BE643" i="1"/>
  <c r="C644" i="1"/>
  <c r="AL644" i="1"/>
  <c r="AK645" i="1" s="1"/>
  <c r="V647" i="1"/>
  <c r="X647" i="1" s="1"/>
  <c r="R648" i="1"/>
  <c r="AS337" i="1"/>
  <c r="BK337" i="1" s="1"/>
  <c r="E337" i="1"/>
  <c r="BD643" i="1"/>
  <c r="AO337" i="1"/>
  <c r="BH337" i="1" s="1"/>
  <c r="D337" i="1"/>
  <c r="AY337" i="1"/>
  <c r="BF643" i="1"/>
  <c r="B644" i="1"/>
  <c r="AG644" i="1"/>
  <c r="AF645" i="1" s="1"/>
  <c r="BJ337" i="1" l="1"/>
  <c r="BB644" i="1"/>
  <c r="BD644" i="1"/>
  <c r="BC644" i="1"/>
  <c r="BI337" i="1"/>
  <c r="BA644" i="1"/>
  <c r="G337" i="1"/>
  <c r="C645" i="1"/>
  <c r="AL645" i="1"/>
  <c r="AK646" i="1" s="1"/>
  <c r="AR338" i="1"/>
  <c r="BE644" i="1"/>
  <c r="AG645" i="1"/>
  <c r="AF646" i="1" s="1"/>
  <c r="B645" i="1"/>
  <c r="BL337" i="1"/>
  <c r="BF644" i="1"/>
  <c r="BG337" i="1"/>
  <c r="AN338" i="1" s="1"/>
  <c r="V648" i="1"/>
  <c r="X648" i="1" s="1"/>
  <c r="R649" i="1"/>
  <c r="AX337" i="1" l="1"/>
  <c r="AW338" i="1" s="1"/>
  <c r="BA645" i="1"/>
  <c r="BC645" i="1"/>
  <c r="BE645" i="1"/>
  <c r="D338" i="1"/>
  <c r="AO338" i="1"/>
  <c r="BG338" i="1" s="1"/>
  <c r="AY338" i="1"/>
  <c r="AS338" i="1"/>
  <c r="BK338" i="1" s="1"/>
  <c r="E338" i="1"/>
  <c r="R650" i="1"/>
  <c r="V649" i="1"/>
  <c r="X649" i="1" s="1"/>
  <c r="AL646" i="1"/>
  <c r="AK647" i="1" s="1"/>
  <c r="C646" i="1"/>
  <c r="BD646" i="1"/>
  <c r="BF646" i="1"/>
  <c r="BB645" i="1"/>
  <c r="BF645" i="1"/>
  <c r="B646" i="1"/>
  <c r="AG646" i="1"/>
  <c r="AF647" i="1" s="1"/>
  <c r="BD645" i="1"/>
  <c r="BI338" i="1" l="1"/>
  <c r="G338" i="1"/>
  <c r="BE646" i="1"/>
  <c r="BB646" i="1"/>
  <c r="BC646" i="1"/>
  <c r="V650" i="1"/>
  <c r="X650" i="1" s="1"/>
  <c r="R651" i="1"/>
  <c r="B647" i="1"/>
  <c r="AG647" i="1"/>
  <c r="AF648" i="1" s="1"/>
  <c r="BJ338" i="1"/>
  <c r="AN339" i="1" s="1"/>
  <c r="BA646" i="1"/>
  <c r="AL647" i="1"/>
  <c r="AK648" i="1" s="1"/>
  <c r="C647" i="1"/>
  <c r="BL338" i="1"/>
  <c r="AX338" i="1" s="1"/>
  <c r="AW339" i="1" s="1"/>
  <c r="BH338" i="1"/>
  <c r="AR339" i="1" s="1"/>
  <c r="BE647" i="1" l="1"/>
  <c r="BD647" i="1"/>
  <c r="BF647" i="1"/>
  <c r="BC647" i="1"/>
  <c r="E339" i="1"/>
  <c r="AS339" i="1"/>
  <c r="BK339" i="1" s="1"/>
  <c r="AO339" i="1"/>
  <c r="D339" i="1"/>
  <c r="G339" i="1" s="1"/>
  <c r="AY339" i="1"/>
  <c r="B648" i="1"/>
  <c r="AG648" i="1"/>
  <c r="AF649" i="1" s="1"/>
  <c r="BA647" i="1"/>
  <c r="R652" i="1"/>
  <c r="V651" i="1"/>
  <c r="X651" i="1" s="1"/>
  <c r="BB647" i="1"/>
  <c r="C648" i="1"/>
  <c r="AL648" i="1"/>
  <c r="AK649" i="1" s="1"/>
  <c r="BD648" i="1" l="1"/>
  <c r="BF648" i="1"/>
  <c r="BI339" i="1"/>
  <c r="R653" i="1"/>
  <c r="V652" i="1"/>
  <c r="X652" i="1" s="1"/>
  <c r="BA648" i="1"/>
  <c r="BG339" i="1"/>
  <c r="AN340" i="1" s="1"/>
  <c r="BB648" i="1"/>
  <c r="AL649" i="1"/>
  <c r="AK650" i="1" s="1"/>
  <c r="C649" i="1"/>
  <c r="B649" i="1"/>
  <c r="AG649" i="1"/>
  <c r="AF650" i="1" s="1"/>
  <c r="BC648" i="1"/>
  <c r="BJ339" i="1"/>
  <c r="BE648" i="1"/>
  <c r="BH339" i="1"/>
  <c r="AR340" i="1" s="1"/>
  <c r="BL339" i="1"/>
  <c r="BA649" i="1" l="1"/>
  <c r="BC649" i="1"/>
  <c r="AS340" i="1"/>
  <c r="BJ340" i="1" s="1"/>
  <c r="E340" i="1"/>
  <c r="C650" i="1"/>
  <c r="AL650" i="1"/>
  <c r="AK651" i="1" s="1"/>
  <c r="BE649" i="1"/>
  <c r="R654" i="1"/>
  <c r="V653" i="1"/>
  <c r="X653" i="1" s="1"/>
  <c r="D340" i="1"/>
  <c r="AO340" i="1"/>
  <c r="BH340" i="1" s="1"/>
  <c r="AY340" i="1"/>
  <c r="AG650" i="1"/>
  <c r="AF651" i="1" s="1"/>
  <c r="B650" i="1"/>
  <c r="BD649" i="1"/>
  <c r="AX339" i="1"/>
  <c r="AW340" i="1" s="1"/>
  <c r="BB649" i="1"/>
  <c r="BF649" i="1"/>
  <c r="BF650" i="1" l="1"/>
  <c r="BB650" i="1"/>
  <c r="G340" i="1"/>
  <c r="BI340" i="1"/>
  <c r="BG340" i="1"/>
  <c r="BE650" i="1"/>
  <c r="BA650" i="1"/>
  <c r="R655" i="1"/>
  <c r="V654" i="1"/>
  <c r="X654" i="1" s="1"/>
  <c r="B651" i="1"/>
  <c r="AG651" i="1"/>
  <c r="AF652" i="1" s="1"/>
  <c r="AL651" i="1"/>
  <c r="AK652" i="1" s="1"/>
  <c r="C651" i="1"/>
  <c r="BD650" i="1"/>
  <c r="BC650" i="1"/>
  <c r="AN341" i="1"/>
  <c r="BL340" i="1"/>
  <c r="BK340" i="1"/>
  <c r="AR341" i="1" s="1"/>
  <c r="BF651" i="1" l="1"/>
  <c r="AX340" i="1"/>
  <c r="AW341" i="1" s="1"/>
  <c r="E341" i="1"/>
  <c r="AS341" i="1"/>
  <c r="BL341" i="1" s="1"/>
  <c r="B652" i="1"/>
  <c r="AG652" i="1"/>
  <c r="AF653" i="1" s="1"/>
  <c r="BD651" i="1"/>
  <c r="BB651" i="1"/>
  <c r="BE651" i="1"/>
  <c r="AL652" i="1"/>
  <c r="AK653" i="1" s="1"/>
  <c r="C652" i="1"/>
  <c r="D341" i="1"/>
  <c r="G341" i="1" s="1"/>
  <c r="AO341" i="1"/>
  <c r="BI341" i="1" s="1"/>
  <c r="AY341" i="1"/>
  <c r="BA651" i="1"/>
  <c r="V655" i="1"/>
  <c r="X655" i="1" s="1"/>
  <c r="R656" i="1"/>
  <c r="BC651" i="1"/>
  <c r="BH341" i="1" l="1"/>
  <c r="BD652" i="1"/>
  <c r="BC652" i="1"/>
  <c r="BA652" i="1"/>
  <c r="BG341" i="1"/>
  <c r="BJ341" i="1"/>
  <c r="BB652" i="1"/>
  <c r="V656" i="1"/>
  <c r="X656" i="1" s="1"/>
  <c r="R657" i="1"/>
  <c r="AX341" i="1"/>
  <c r="AW342" i="1" s="1"/>
  <c r="C653" i="1"/>
  <c r="AL653" i="1"/>
  <c r="AK654" i="1" s="1"/>
  <c r="AG653" i="1"/>
  <c r="AF654" i="1" s="1"/>
  <c r="B653" i="1"/>
  <c r="BC653" i="1"/>
  <c r="BE652" i="1"/>
  <c r="BK341" i="1"/>
  <c r="AR342" i="1" s="1"/>
  <c r="BF652" i="1"/>
  <c r="BD653" i="1" l="1"/>
  <c r="AN342" i="1"/>
  <c r="AO342" i="1" s="1"/>
  <c r="BG342" i="1" s="1"/>
  <c r="BA653" i="1"/>
  <c r="E342" i="1"/>
  <c r="AS342" i="1"/>
  <c r="BL342" i="1" s="1"/>
  <c r="AL654" i="1"/>
  <c r="AK655" i="1" s="1"/>
  <c r="C654" i="1"/>
  <c r="BE653" i="1"/>
  <c r="BB653" i="1"/>
  <c r="B654" i="1"/>
  <c r="AG654" i="1"/>
  <c r="AF655" i="1" s="1"/>
  <c r="V657" i="1"/>
  <c r="X657" i="1" s="1"/>
  <c r="R658" i="1"/>
  <c r="BF653" i="1"/>
  <c r="AY342" i="1" l="1"/>
  <c r="D342" i="1"/>
  <c r="G342" i="1" s="1"/>
  <c r="BB654" i="1"/>
  <c r="BC654" i="1"/>
  <c r="BF654" i="1"/>
  <c r="BI342" i="1"/>
  <c r="AX342" i="1" s="1"/>
  <c r="AW343" i="1" s="1"/>
  <c r="C655" i="1"/>
  <c r="AL655" i="1"/>
  <c r="AK656" i="1" s="1"/>
  <c r="V658" i="1"/>
  <c r="X658" i="1" s="1"/>
  <c r="R659" i="1"/>
  <c r="BK342" i="1"/>
  <c r="BA654" i="1"/>
  <c r="BE654" i="1"/>
  <c r="AG655" i="1"/>
  <c r="AF656" i="1" s="1"/>
  <c r="B655" i="1"/>
  <c r="BJ342" i="1"/>
  <c r="AN343" i="1" s="1"/>
  <c r="BH342" i="1"/>
  <c r="BD654" i="1"/>
  <c r="AR343" i="1" l="1"/>
  <c r="BF655" i="1"/>
  <c r="BD655" i="1"/>
  <c r="E343" i="1"/>
  <c r="AS343" i="1"/>
  <c r="D343" i="1"/>
  <c r="G343" i="1" s="1"/>
  <c r="AO343" i="1"/>
  <c r="AY343" i="1"/>
  <c r="V659" i="1"/>
  <c r="X659" i="1" s="1"/>
  <c r="R660" i="1"/>
  <c r="B656" i="1"/>
  <c r="AG656" i="1"/>
  <c r="AF657" i="1" s="1"/>
  <c r="BA655" i="1"/>
  <c r="BC655" i="1"/>
  <c r="AL656" i="1"/>
  <c r="AK657" i="1" s="1"/>
  <c r="C656" i="1"/>
  <c r="BB655" i="1"/>
  <c r="BE655" i="1"/>
  <c r="BD656" i="1" l="1"/>
  <c r="BG343" i="1"/>
  <c r="BE656" i="1"/>
  <c r="BB656" i="1"/>
  <c r="BH343" i="1"/>
  <c r="AL657" i="1"/>
  <c r="AK658" i="1" s="1"/>
  <c r="C657" i="1"/>
  <c r="V660" i="1"/>
  <c r="X660" i="1" s="1"/>
  <c r="R661" i="1"/>
  <c r="BC656" i="1"/>
  <c r="BJ343" i="1"/>
  <c r="BF656" i="1"/>
  <c r="B657" i="1"/>
  <c r="AG657" i="1"/>
  <c r="AF658" i="1" s="1"/>
  <c r="BL343" i="1"/>
  <c r="BA656" i="1"/>
  <c r="BI343" i="1"/>
  <c r="BK343" i="1"/>
  <c r="AR344" i="1" l="1"/>
  <c r="AN344" i="1"/>
  <c r="AO344" i="1" s="1"/>
  <c r="AX343" i="1"/>
  <c r="AW344" i="1" s="1"/>
  <c r="BB657" i="1"/>
  <c r="BA657" i="1"/>
  <c r="E344" i="1"/>
  <c r="AS344" i="1"/>
  <c r="BL344" i="1" s="1"/>
  <c r="AY344" i="1"/>
  <c r="C658" i="1"/>
  <c r="AL658" i="1"/>
  <c r="AK659" i="1" s="1"/>
  <c r="AG658" i="1"/>
  <c r="AF659" i="1" s="1"/>
  <c r="B658" i="1"/>
  <c r="BF657" i="1"/>
  <c r="BC657" i="1"/>
  <c r="BD657" i="1"/>
  <c r="V661" i="1"/>
  <c r="X661" i="1" s="1"/>
  <c r="R662" i="1"/>
  <c r="BE657" i="1"/>
  <c r="BH344" i="1" l="1"/>
  <c r="BI344" i="1"/>
  <c r="BG344" i="1"/>
  <c r="D344" i="1"/>
  <c r="BF658" i="1"/>
  <c r="BK344" i="1"/>
  <c r="AR345" i="1" s="1"/>
  <c r="AX344" i="1"/>
  <c r="AW345" i="1" s="1"/>
  <c r="AG659" i="1"/>
  <c r="AF660" i="1" s="1"/>
  <c r="B659" i="1"/>
  <c r="AL659" i="1"/>
  <c r="AK660" i="1" s="1"/>
  <c r="C659" i="1"/>
  <c r="G344" i="1"/>
  <c r="BD658" i="1"/>
  <c r="BB658" i="1"/>
  <c r="BE658" i="1"/>
  <c r="BA658" i="1"/>
  <c r="R663" i="1"/>
  <c r="V662" i="1"/>
  <c r="X662" i="1" s="1"/>
  <c r="BC658" i="1"/>
  <c r="BJ344" i="1"/>
  <c r="AN345" i="1" s="1"/>
  <c r="BB659" i="1" l="1"/>
  <c r="BA659" i="1"/>
  <c r="BC659" i="1"/>
  <c r="AO345" i="1"/>
  <c r="D345" i="1"/>
  <c r="AY345" i="1"/>
  <c r="BF660" i="1"/>
  <c r="C660" i="1"/>
  <c r="AL660" i="1"/>
  <c r="AK661" i="1" s="1"/>
  <c r="AS345" i="1"/>
  <c r="BJ345" i="1" s="1"/>
  <c r="E345" i="1"/>
  <c r="BK345" i="1"/>
  <c r="BE659" i="1"/>
  <c r="B660" i="1"/>
  <c r="AG660" i="1"/>
  <c r="AF661" i="1" s="1"/>
  <c r="R664" i="1"/>
  <c r="V663" i="1"/>
  <c r="X663" i="1" s="1"/>
  <c r="BF659" i="1"/>
  <c r="BD659" i="1"/>
  <c r="BD660" i="1" l="1"/>
  <c r="BB660" i="1"/>
  <c r="BE660" i="1"/>
  <c r="AG661" i="1"/>
  <c r="AF662" i="1" s="1"/>
  <c r="B661" i="1"/>
  <c r="BA661" i="1"/>
  <c r="BC660" i="1"/>
  <c r="BH345" i="1"/>
  <c r="AR346" i="1" s="1"/>
  <c r="BA660" i="1"/>
  <c r="G345" i="1"/>
  <c r="BI345" i="1"/>
  <c r="R665" i="1"/>
  <c r="V664" i="1"/>
  <c r="X664" i="1" s="1"/>
  <c r="BL345" i="1"/>
  <c r="AL661" i="1"/>
  <c r="AK662" i="1" s="1"/>
  <c r="C661" i="1"/>
  <c r="BG345" i="1"/>
  <c r="AN346" i="1" s="1"/>
  <c r="BE661" i="1" l="1"/>
  <c r="BD661" i="1"/>
  <c r="BB661" i="1"/>
  <c r="BF661" i="1"/>
  <c r="E346" i="1"/>
  <c r="AS346" i="1"/>
  <c r="BK346" i="1" s="1"/>
  <c r="V665" i="1"/>
  <c r="X665" i="1" s="1"/>
  <c r="R666" i="1"/>
  <c r="D346" i="1"/>
  <c r="AO346" i="1"/>
  <c r="BI346" i="1" s="1"/>
  <c r="AY346" i="1"/>
  <c r="AX345" i="1"/>
  <c r="AW346" i="1" s="1"/>
  <c r="C662" i="1"/>
  <c r="AL662" i="1"/>
  <c r="AK663" i="1" s="1"/>
  <c r="BC661" i="1"/>
  <c r="B662" i="1"/>
  <c r="AG662" i="1"/>
  <c r="AF663" i="1" s="1"/>
  <c r="G346" i="1" l="1"/>
  <c r="BD662" i="1"/>
  <c r="BB662" i="1"/>
  <c r="BA662" i="1"/>
  <c r="BC662" i="1"/>
  <c r="BG346" i="1"/>
  <c r="BH346" i="1"/>
  <c r="AR347" i="1" s="1"/>
  <c r="BF662" i="1"/>
  <c r="R667" i="1"/>
  <c r="V666" i="1"/>
  <c r="X666" i="1" s="1"/>
  <c r="AG663" i="1"/>
  <c r="AF664" i="1" s="1"/>
  <c r="B663" i="1"/>
  <c r="BC663" i="1"/>
  <c r="BE662" i="1"/>
  <c r="BL346" i="1"/>
  <c r="AX346" i="1" s="1"/>
  <c r="AW347" i="1" s="1"/>
  <c r="AL663" i="1"/>
  <c r="AK664" i="1" s="1"/>
  <c r="C663" i="1"/>
  <c r="BJ346" i="1"/>
  <c r="BF663" i="1" l="1"/>
  <c r="BA663" i="1"/>
  <c r="BE663" i="1"/>
  <c r="AN347" i="1"/>
  <c r="BD663" i="1"/>
  <c r="D347" i="1"/>
  <c r="AO347" i="1"/>
  <c r="AY347" i="1"/>
  <c r="AG664" i="1"/>
  <c r="AF665" i="1" s="1"/>
  <c r="B664" i="1"/>
  <c r="AS347" i="1"/>
  <c r="BK347" i="1" s="1"/>
  <c r="E347" i="1"/>
  <c r="C664" i="1"/>
  <c r="AL664" i="1"/>
  <c r="AK665" i="1" s="1"/>
  <c r="BB663" i="1"/>
  <c r="R668" i="1"/>
  <c r="V667" i="1"/>
  <c r="X667" i="1" s="1"/>
  <c r="BJ347" i="1" l="1"/>
  <c r="BL347" i="1"/>
  <c r="BF664" i="1"/>
  <c r="BA664" i="1"/>
  <c r="BE664" i="1"/>
  <c r="C665" i="1"/>
  <c r="AL665" i="1"/>
  <c r="AK666" i="1" s="1"/>
  <c r="G347" i="1"/>
  <c r="V668" i="1"/>
  <c r="X668" i="1" s="1"/>
  <c r="R669" i="1"/>
  <c r="B665" i="1"/>
  <c r="AG665" i="1"/>
  <c r="AF666" i="1" s="1"/>
  <c r="BG347" i="1"/>
  <c r="AN348" i="1" s="1"/>
  <c r="BC664" i="1"/>
  <c r="BI347" i="1"/>
  <c r="AX347" i="1" s="1"/>
  <c r="AW348" i="1" s="1"/>
  <c r="BD664" i="1"/>
  <c r="BB664" i="1"/>
  <c r="BH347" i="1"/>
  <c r="AR348" i="1" s="1"/>
  <c r="BD665" i="1" l="1"/>
  <c r="AO348" i="1"/>
  <c r="BH348" i="1" s="1"/>
  <c r="D348" i="1"/>
  <c r="AY348" i="1"/>
  <c r="BA665" i="1"/>
  <c r="BC665" i="1"/>
  <c r="BB666" i="1"/>
  <c r="B666" i="1"/>
  <c r="AG666" i="1"/>
  <c r="AF667" i="1" s="1"/>
  <c r="AS348" i="1"/>
  <c r="E348" i="1"/>
  <c r="BB665" i="1"/>
  <c r="C666" i="1"/>
  <c r="AL666" i="1"/>
  <c r="AK667" i="1" s="1"/>
  <c r="R670" i="1"/>
  <c r="V669" i="1"/>
  <c r="X669" i="1" s="1"/>
  <c r="BE665" i="1"/>
  <c r="BF665" i="1"/>
  <c r="BF666" i="1" l="1"/>
  <c r="BC666" i="1"/>
  <c r="BE666" i="1"/>
  <c r="BD666" i="1"/>
  <c r="BA666" i="1"/>
  <c r="B667" i="1"/>
  <c r="AG667" i="1"/>
  <c r="AF668" i="1" s="1"/>
  <c r="R671" i="1"/>
  <c r="V670" i="1"/>
  <c r="X670" i="1" s="1"/>
  <c r="BK348" i="1"/>
  <c r="AR349" i="1" s="1"/>
  <c r="BI348" i="1"/>
  <c r="BJ348" i="1"/>
  <c r="G348" i="1"/>
  <c r="AL667" i="1"/>
  <c r="AK668" i="1" s="1"/>
  <c r="C667" i="1"/>
  <c r="BL348" i="1"/>
  <c r="BG348" i="1"/>
  <c r="BC667" i="1" l="1"/>
  <c r="BB667" i="1"/>
  <c r="AN349" i="1"/>
  <c r="BA667" i="1"/>
  <c r="E349" i="1"/>
  <c r="AS349" i="1"/>
  <c r="BK349" i="1" s="1"/>
  <c r="AO349" i="1"/>
  <c r="BG349" i="1" s="1"/>
  <c r="D349" i="1"/>
  <c r="AX348" i="1"/>
  <c r="AW349" i="1" s="1"/>
  <c r="C668" i="1"/>
  <c r="AL668" i="1"/>
  <c r="AK669" i="1" s="1"/>
  <c r="AG668" i="1"/>
  <c r="AF669" i="1" s="1"/>
  <c r="B668" i="1"/>
  <c r="BF667" i="1"/>
  <c r="BD667" i="1"/>
  <c r="BE667" i="1"/>
  <c r="V671" i="1"/>
  <c r="X671" i="1" s="1"/>
  <c r="R672" i="1"/>
  <c r="BC668" i="1" l="1"/>
  <c r="BI349" i="1"/>
  <c r="AY349" i="1"/>
  <c r="BJ349" i="1"/>
  <c r="AN350" i="1" s="1"/>
  <c r="G349" i="1"/>
  <c r="R673" i="1"/>
  <c r="V672" i="1"/>
  <c r="X672" i="1" s="1"/>
  <c r="BD668" i="1"/>
  <c r="BF668" i="1"/>
  <c r="BE668" i="1"/>
  <c r="C669" i="1"/>
  <c r="AL669" i="1"/>
  <c r="AK670" i="1" s="1"/>
  <c r="B669" i="1"/>
  <c r="AG669" i="1"/>
  <c r="AF670" i="1" s="1"/>
  <c r="BB668" i="1"/>
  <c r="BL349" i="1"/>
  <c r="AX349" i="1" s="1"/>
  <c r="AW350" i="1" s="1"/>
  <c r="BA668" i="1"/>
  <c r="BH349" i="1"/>
  <c r="AR350" i="1" s="1"/>
  <c r="BF669" i="1" l="1"/>
  <c r="AS350" i="1"/>
  <c r="E350" i="1"/>
  <c r="C670" i="1"/>
  <c r="AL670" i="1"/>
  <c r="AK671" i="1" s="1"/>
  <c r="BA669" i="1"/>
  <c r="BD669" i="1"/>
  <c r="BB669" i="1"/>
  <c r="AO350" i="1"/>
  <c r="BI350" i="1" s="1"/>
  <c r="D350" i="1"/>
  <c r="AY350" i="1"/>
  <c r="B670" i="1"/>
  <c r="AG670" i="1"/>
  <c r="AF671" i="1" s="1"/>
  <c r="BC669" i="1"/>
  <c r="BE669" i="1"/>
  <c r="V673" i="1"/>
  <c r="X673" i="1" s="1"/>
  <c r="R674" i="1"/>
  <c r="BH350" i="1" l="1"/>
  <c r="BB670" i="1"/>
  <c r="BC670" i="1"/>
  <c r="G350" i="1"/>
  <c r="BG350" i="1"/>
  <c r="AL671" i="1"/>
  <c r="AK672" i="1" s="1"/>
  <c r="C671" i="1"/>
  <c r="R675" i="1"/>
  <c r="V674" i="1"/>
  <c r="X674" i="1" s="1"/>
  <c r="BK350" i="1"/>
  <c r="AR351" i="1" s="1"/>
  <c r="BE670" i="1"/>
  <c r="BJ350" i="1"/>
  <c r="AG671" i="1"/>
  <c r="AF672" i="1" s="1"/>
  <c r="B671" i="1"/>
  <c r="BD670" i="1"/>
  <c r="BL350" i="1"/>
  <c r="AX350" i="1" s="1"/>
  <c r="AW351" i="1" s="1"/>
  <c r="BA670" i="1"/>
  <c r="BF670" i="1"/>
  <c r="BE671" i="1" l="1"/>
  <c r="AN351" i="1"/>
  <c r="AO351" i="1" s="1"/>
  <c r="BG351" i="1" s="1"/>
  <c r="BB671" i="1"/>
  <c r="B672" i="1"/>
  <c r="AG672" i="1"/>
  <c r="AF673" i="1" s="1"/>
  <c r="R676" i="1"/>
  <c r="V675" i="1"/>
  <c r="X675" i="1" s="1"/>
  <c r="D351" i="1"/>
  <c r="G351" i="1" s="1"/>
  <c r="E351" i="1"/>
  <c r="AS351" i="1"/>
  <c r="BL351" i="1" s="1"/>
  <c r="BA671" i="1"/>
  <c r="AL672" i="1"/>
  <c r="AK673" i="1" s="1"/>
  <c r="C672" i="1"/>
  <c r="BF671" i="1"/>
  <c r="BC671" i="1"/>
  <c r="BD671" i="1"/>
  <c r="AY351" i="1" l="1"/>
  <c r="BK351" i="1"/>
  <c r="BJ351" i="1"/>
  <c r="AN352" i="1" s="1"/>
  <c r="BE672" i="1"/>
  <c r="BI351" i="1"/>
  <c r="AX351" i="1" s="1"/>
  <c r="AW352" i="1" s="1"/>
  <c r="BD672" i="1"/>
  <c r="BF672" i="1"/>
  <c r="BC672" i="1"/>
  <c r="BA672" i="1"/>
  <c r="V676" i="1"/>
  <c r="X676" i="1" s="1"/>
  <c r="R677" i="1"/>
  <c r="AG673" i="1"/>
  <c r="AF674" i="1" s="1"/>
  <c r="B673" i="1"/>
  <c r="C673" i="1"/>
  <c r="AL673" i="1"/>
  <c r="AK674" i="1" s="1"/>
  <c r="BB672" i="1"/>
  <c r="BH351" i="1"/>
  <c r="AR352" i="1" s="1"/>
  <c r="BE673" i="1" l="1"/>
  <c r="BF673" i="1"/>
  <c r="B674" i="1"/>
  <c r="AG674" i="1"/>
  <c r="AF675" i="1" s="1"/>
  <c r="BC673" i="1"/>
  <c r="E352" i="1"/>
  <c r="AS352" i="1"/>
  <c r="BK352" i="1" s="1"/>
  <c r="BB673" i="1"/>
  <c r="AL674" i="1"/>
  <c r="AK675" i="1" s="1"/>
  <c r="C674" i="1"/>
  <c r="BA673" i="1"/>
  <c r="V677" i="1"/>
  <c r="X677" i="1" s="1"/>
  <c r="R678" i="1"/>
  <c r="BI352" i="1"/>
  <c r="BH352" i="1"/>
  <c r="D352" i="1"/>
  <c r="G352" i="1" s="1"/>
  <c r="AO352" i="1"/>
  <c r="BG352" i="1" s="1"/>
  <c r="AY352" i="1"/>
  <c r="BD673" i="1"/>
  <c r="AG675" i="1" l="1"/>
  <c r="AF676" i="1" s="1"/>
  <c r="B675" i="1"/>
  <c r="BA675" i="1"/>
  <c r="BB675" i="1"/>
  <c r="BB674" i="1"/>
  <c r="C675" i="1"/>
  <c r="AL675" i="1"/>
  <c r="AK676" i="1" s="1"/>
  <c r="BE674" i="1"/>
  <c r="V678" i="1"/>
  <c r="X678" i="1" s="1"/>
  <c r="R679" i="1"/>
  <c r="AR353" i="1"/>
  <c r="BA674" i="1"/>
  <c r="BF674" i="1"/>
  <c r="BL352" i="1"/>
  <c r="AX352" i="1" s="1"/>
  <c r="AW353" i="1" s="1"/>
  <c r="BD674" i="1"/>
  <c r="BJ352" i="1"/>
  <c r="AN353" i="1" s="1"/>
  <c r="BC674" i="1"/>
  <c r="BF675" i="1" l="1"/>
  <c r="BE675" i="1"/>
  <c r="BC675" i="1"/>
  <c r="AO353" i="1"/>
  <c r="BH353" i="1" s="1"/>
  <c r="D353" i="1"/>
  <c r="BI353" i="1"/>
  <c r="AY353" i="1"/>
  <c r="R680" i="1"/>
  <c r="V679" i="1"/>
  <c r="X679" i="1" s="1"/>
  <c r="BD675" i="1"/>
  <c r="AS353" i="1"/>
  <c r="BK353" i="1" s="1"/>
  <c r="E353" i="1"/>
  <c r="C676" i="1"/>
  <c r="AL676" i="1"/>
  <c r="AK677" i="1" s="1"/>
  <c r="AG676" i="1"/>
  <c r="AF677" i="1" s="1"/>
  <c r="B676" i="1"/>
  <c r="BL353" i="1" l="1"/>
  <c r="BG353" i="1"/>
  <c r="G353" i="1"/>
  <c r="BC676" i="1"/>
  <c r="BA676" i="1"/>
  <c r="BB676" i="1"/>
  <c r="AL677" i="1"/>
  <c r="AK678" i="1" s="1"/>
  <c r="C677" i="1"/>
  <c r="BD676" i="1"/>
  <c r="B677" i="1"/>
  <c r="AG677" i="1"/>
  <c r="AF678" i="1" s="1"/>
  <c r="R681" i="1"/>
  <c r="V680" i="1"/>
  <c r="X680" i="1" s="1"/>
  <c r="AX353" i="1"/>
  <c r="AW354" i="1" s="1"/>
  <c r="AR354" i="1"/>
  <c r="BF676" i="1"/>
  <c r="BJ353" i="1"/>
  <c r="BE676" i="1"/>
  <c r="AN354" i="1"/>
  <c r="BA677" i="1" l="1"/>
  <c r="BE677" i="1"/>
  <c r="BD677" i="1"/>
  <c r="BB677" i="1"/>
  <c r="BC677" i="1"/>
  <c r="AS354" i="1"/>
  <c r="BL354" i="1" s="1"/>
  <c r="E354" i="1"/>
  <c r="D354" i="1"/>
  <c r="AO354" i="1"/>
  <c r="BH354" i="1" s="1"/>
  <c r="AY354" i="1"/>
  <c r="R682" i="1"/>
  <c r="V681" i="1"/>
  <c r="X681" i="1" s="1"/>
  <c r="C678" i="1"/>
  <c r="AL678" i="1"/>
  <c r="AK679" i="1" s="1"/>
  <c r="B678" i="1"/>
  <c r="AG678" i="1"/>
  <c r="AF679" i="1" s="1"/>
  <c r="BF677" i="1"/>
  <c r="BB678" i="1" l="1"/>
  <c r="BI354" i="1"/>
  <c r="BF678" i="1"/>
  <c r="BE678" i="1"/>
  <c r="AX354" i="1"/>
  <c r="AW355" i="1" s="1"/>
  <c r="AG679" i="1"/>
  <c r="AF680" i="1" s="1"/>
  <c r="B679" i="1"/>
  <c r="BA678" i="1"/>
  <c r="R683" i="1"/>
  <c r="V682" i="1"/>
  <c r="X682" i="1" s="1"/>
  <c r="C679" i="1"/>
  <c r="AL679" i="1"/>
  <c r="AK680" i="1" s="1"/>
  <c r="BC678" i="1"/>
  <c r="BD678" i="1"/>
  <c r="BG354" i="1"/>
  <c r="BJ354" i="1"/>
  <c r="G354" i="1"/>
  <c r="BK354" i="1"/>
  <c r="AR355" i="1" s="1"/>
  <c r="AN355" i="1" l="1"/>
  <c r="D355" i="1" s="1"/>
  <c r="AO355" i="1"/>
  <c r="BG355" i="1" s="1"/>
  <c r="AY355" i="1"/>
  <c r="B680" i="1"/>
  <c r="AG680" i="1"/>
  <c r="AF681" i="1" s="1"/>
  <c r="BD679" i="1"/>
  <c r="BA679" i="1"/>
  <c r="BE679" i="1"/>
  <c r="BC679" i="1"/>
  <c r="BB679" i="1"/>
  <c r="AL680" i="1"/>
  <c r="AK681" i="1" s="1"/>
  <c r="C680" i="1"/>
  <c r="E355" i="1"/>
  <c r="AS355" i="1"/>
  <c r="BL355" i="1" s="1"/>
  <c r="R684" i="1"/>
  <c r="V683" i="1"/>
  <c r="X683" i="1" s="1"/>
  <c r="BF679" i="1"/>
  <c r="BE680" i="1" l="1"/>
  <c r="BD680" i="1"/>
  <c r="BF680" i="1"/>
  <c r="BC680" i="1"/>
  <c r="BJ355" i="1"/>
  <c r="AN356" i="1" s="1"/>
  <c r="G355" i="1"/>
  <c r="BA680" i="1"/>
  <c r="V684" i="1"/>
  <c r="X684" i="1" s="1"/>
  <c r="R685" i="1"/>
  <c r="AG681" i="1"/>
  <c r="AF682" i="1" s="1"/>
  <c r="B681" i="1"/>
  <c r="BC681" i="1"/>
  <c r="BK355" i="1"/>
  <c r="BB680" i="1"/>
  <c r="BI355" i="1"/>
  <c r="AX355" i="1" s="1"/>
  <c r="AW356" i="1" s="1"/>
  <c r="C681" i="1"/>
  <c r="AL681" i="1"/>
  <c r="AK682" i="1" s="1"/>
  <c r="BH355" i="1"/>
  <c r="BE681" i="1" l="1"/>
  <c r="AR356" i="1"/>
  <c r="AY356" i="1" s="1"/>
  <c r="BA681" i="1"/>
  <c r="AS356" i="1"/>
  <c r="BJ356" i="1" s="1"/>
  <c r="E356" i="1"/>
  <c r="AO356" i="1"/>
  <c r="D356" i="1"/>
  <c r="G356" i="1" s="1"/>
  <c r="V685" i="1"/>
  <c r="X685" i="1" s="1"/>
  <c r="R686" i="1"/>
  <c r="AG682" i="1"/>
  <c r="AF683" i="1" s="1"/>
  <c r="B682" i="1"/>
  <c r="AL682" i="1"/>
  <c r="AK683" i="1" s="1"/>
  <c r="C682" i="1"/>
  <c r="BF681" i="1"/>
  <c r="BD681" i="1"/>
  <c r="BB681" i="1"/>
  <c r="BA682" i="1" l="1"/>
  <c r="BC682" i="1"/>
  <c r="BF682" i="1"/>
  <c r="AL683" i="1"/>
  <c r="AK684" i="1" s="1"/>
  <c r="C683" i="1"/>
  <c r="BB682" i="1"/>
  <c r="BG356" i="1"/>
  <c r="AN357" i="1" s="1"/>
  <c r="BE682" i="1"/>
  <c r="BI356" i="1"/>
  <c r="V686" i="1"/>
  <c r="X686" i="1" s="1"/>
  <c r="R687" i="1"/>
  <c r="BL356" i="1"/>
  <c r="BD682" i="1"/>
  <c r="AG683" i="1"/>
  <c r="AF684" i="1" s="1"/>
  <c r="B683" i="1"/>
  <c r="BK356" i="1"/>
  <c r="BH356" i="1"/>
  <c r="AR357" i="1" l="1"/>
  <c r="AY357" i="1" s="1"/>
  <c r="BB683" i="1"/>
  <c r="BA683" i="1"/>
  <c r="C684" i="1"/>
  <c r="AL684" i="1"/>
  <c r="AK685" i="1" s="1"/>
  <c r="D357" i="1"/>
  <c r="AO357" i="1"/>
  <c r="BH357" i="1" s="1"/>
  <c r="BE683" i="1"/>
  <c r="R688" i="1"/>
  <c r="V687" i="1"/>
  <c r="X687" i="1" s="1"/>
  <c r="BF683" i="1"/>
  <c r="AX356" i="1"/>
  <c r="AW357" i="1" s="1"/>
  <c r="BD683" i="1"/>
  <c r="AG684" i="1"/>
  <c r="AF685" i="1" s="1"/>
  <c r="B684" i="1"/>
  <c r="BC683" i="1"/>
  <c r="E357" i="1" l="1"/>
  <c r="G357" i="1" s="1"/>
  <c r="AS357" i="1"/>
  <c r="BL357" i="1" s="1"/>
  <c r="BC684" i="1"/>
  <c r="BB684" i="1"/>
  <c r="BD684" i="1"/>
  <c r="BG357" i="1"/>
  <c r="BI357" i="1"/>
  <c r="AX357" i="1" s="1"/>
  <c r="AW358" i="1" s="1"/>
  <c r="B685" i="1"/>
  <c r="AG685" i="1"/>
  <c r="AF686" i="1" s="1"/>
  <c r="BE684" i="1"/>
  <c r="BA684" i="1"/>
  <c r="R689" i="1"/>
  <c r="V688" i="1"/>
  <c r="X688" i="1" s="1"/>
  <c r="BF684" i="1"/>
  <c r="AL685" i="1"/>
  <c r="AK686" i="1" s="1"/>
  <c r="C685" i="1"/>
  <c r="BK357" i="1" l="1"/>
  <c r="AR358" i="1" s="1"/>
  <c r="BJ357" i="1"/>
  <c r="AN358" i="1" s="1"/>
  <c r="BD685" i="1"/>
  <c r="E358" i="1"/>
  <c r="AS358" i="1"/>
  <c r="BK358" i="1" s="1"/>
  <c r="B686" i="1"/>
  <c r="AG686" i="1"/>
  <c r="AF687" i="1" s="1"/>
  <c r="BC686" i="1"/>
  <c r="V689" i="1"/>
  <c r="X689" i="1" s="1"/>
  <c r="R690" i="1"/>
  <c r="BB685" i="1"/>
  <c r="C686" i="1"/>
  <c r="AL686" i="1"/>
  <c r="AK687" i="1" s="1"/>
  <c r="BA685" i="1"/>
  <c r="BF685" i="1"/>
  <c r="BC685" i="1"/>
  <c r="BE685" i="1"/>
  <c r="AY358" i="1" l="1"/>
  <c r="AO358" i="1"/>
  <c r="BG358" i="1" s="1"/>
  <c r="D358" i="1"/>
  <c r="G358" i="1" s="1"/>
  <c r="BA686" i="1"/>
  <c r="BD686" i="1"/>
  <c r="BH358" i="1"/>
  <c r="AR359" i="1" s="1"/>
  <c r="BF686" i="1"/>
  <c r="AG687" i="1"/>
  <c r="AF688" i="1" s="1"/>
  <c r="B687" i="1"/>
  <c r="R691" i="1"/>
  <c r="V690" i="1"/>
  <c r="X690" i="1" s="1"/>
  <c r="BJ358" i="1"/>
  <c r="C687" i="1"/>
  <c r="AL687" i="1"/>
  <c r="AK688" i="1" s="1"/>
  <c r="AN359" i="1"/>
  <c r="BE686" i="1"/>
  <c r="BB686" i="1"/>
  <c r="BL358" i="1"/>
  <c r="BI358" i="1" l="1"/>
  <c r="BA687" i="1"/>
  <c r="AL688" i="1"/>
  <c r="AK689" i="1" s="1"/>
  <c r="C688" i="1"/>
  <c r="B688" i="1"/>
  <c r="AG688" i="1"/>
  <c r="AF689" i="1" s="1"/>
  <c r="D359" i="1"/>
  <c r="AO359" i="1"/>
  <c r="BH359" i="1" s="1"/>
  <c r="AY359" i="1"/>
  <c r="BB687" i="1"/>
  <c r="BE687" i="1"/>
  <c r="AX358" i="1"/>
  <c r="AW359" i="1" s="1"/>
  <c r="BC687" i="1"/>
  <c r="BF687" i="1"/>
  <c r="BD687" i="1"/>
  <c r="R692" i="1"/>
  <c r="V691" i="1"/>
  <c r="X691" i="1" s="1"/>
  <c r="AS359" i="1"/>
  <c r="BJ359" i="1" s="1"/>
  <c r="E359" i="1"/>
  <c r="BE688" i="1" l="1"/>
  <c r="BD688" i="1"/>
  <c r="BG359" i="1"/>
  <c r="AN360" i="1" s="1"/>
  <c r="BC688" i="1"/>
  <c r="BA688" i="1"/>
  <c r="BI359" i="1"/>
  <c r="BF688" i="1"/>
  <c r="BB688" i="1"/>
  <c r="BL359" i="1"/>
  <c r="G359" i="1"/>
  <c r="BK359" i="1"/>
  <c r="AR360" i="1" s="1"/>
  <c r="AG689" i="1"/>
  <c r="AF690" i="1" s="1"/>
  <c r="B689" i="1"/>
  <c r="V692" i="1"/>
  <c r="X692" i="1" s="1"/>
  <c r="R693" i="1"/>
  <c r="C689" i="1"/>
  <c r="AL689" i="1"/>
  <c r="AK690" i="1" s="1"/>
  <c r="AX359" i="1" l="1"/>
  <c r="AW360" i="1" s="1"/>
  <c r="BE689" i="1"/>
  <c r="BC689" i="1"/>
  <c r="BA689" i="1"/>
  <c r="BF689" i="1"/>
  <c r="AL690" i="1"/>
  <c r="AK691" i="1" s="1"/>
  <c r="C690" i="1"/>
  <c r="E360" i="1"/>
  <c r="AS360" i="1"/>
  <c r="BJ360" i="1" s="1"/>
  <c r="AG690" i="1"/>
  <c r="AF691" i="1" s="1"/>
  <c r="B690" i="1"/>
  <c r="BA690" i="1"/>
  <c r="D360" i="1"/>
  <c r="AO360" i="1"/>
  <c r="AY360" i="1"/>
  <c r="BD689" i="1"/>
  <c r="BB689" i="1"/>
  <c r="V693" i="1"/>
  <c r="X693" i="1" s="1"/>
  <c r="R694" i="1"/>
  <c r="G360" i="1" l="1"/>
  <c r="BD690" i="1"/>
  <c r="BC690" i="1"/>
  <c r="BB690" i="1"/>
  <c r="AN361" i="1"/>
  <c r="BH360" i="1"/>
  <c r="BF690" i="1"/>
  <c r="V694" i="1"/>
  <c r="X694" i="1" s="1"/>
  <c r="R695" i="1"/>
  <c r="BG360" i="1"/>
  <c r="BI360" i="1"/>
  <c r="BL360" i="1"/>
  <c r="C691" i="1"/>
  <c r="AL691" i="1"/>
  <c r="AK692" i="1" s="1"/>
  <c r="BE690" i="1"/>
  <c r="AR361" i="1"/>
  <c r="BK360" i="1"/>
  <c r="AG691" i="1"/>
  <c r="AF692" i="1" s="1"/>
  <c r="B691" i="1"/>
  <c r="BA691" i="1"/>
  <c r="BB691" i="1"/>
  <c r="BE691" i="1" l="1"/>
  <c r="E361" i="1"/>
  <c r="AS361" i="1"/>
  <c r="AX360" i="1"/>
  <c r="AW361" i="1" s="1"/>
  <c r="V695" i="1"/>
  <c r="X695" i="1" s="1"/>
  <c r="R696" i="1"/>
  <c r="C692" i="1"/>
  <c r="AL692" i="1"/>
  <c r="AK693" i="1" s="1"/>
  <c r="AG692" i="1"/>
  <c r="AF693" i="1" s="1"/>
  <c r="B692" i="1"/>
  <c r="AO361" i="1"/>
  <c r="BH361" i="1" s="1"/>
  <c r="BI361" i="1"/>
  <c r="D361" i="1"/>
  <c r="G361" i="1" s="1"/>
  <c r="AY361" i="1"/>
  <c r="BC691" i="1"/>
  <c r="BF691" i="1"/>
  <c r="BD691" i="1"/>
  <c r="BG361" i="1" l="1"/>
  <c r="BB692" i="1"/>
  <c r="BF692" i="1"/>
  <c r="B693" i="1"/>
  <c r="AG693" i="1"/>
  <c r="AF694" i="1" s="1"/>
  <c r="R697" i="1"/>
  <c r="V696" i="1"/>
  <c r="X696" i="1" s="1"/>
  <c r="AR362" i="1"/>
  <c r="AL693" i="1"/>
  <c r="AK694" i="1" s="1"/>
  <c r="C693" i="1"/>
  <c r="BL361" i="1"/>
  <c r="AX361" i="1" s="1"/>
  <c r="AW362" i="1" s="1"/>
  <c r="BC692" i="1"/>
  <c r="BK361" i="1"/>
  <c r="AN362" i="1"/>
  <c r="BA692" i="1"/>
  <c r="BE692" i="1"/>
  <c r="BD692" i="1"/>
  <c r="BJ361" i="1"/>
  <c r="BB693" i="1" l="1"/>
  <c r="V697" i="1"/>
  <c r="X697" i="1" s="1"/>
  <c r="R698" i="1"/>
  <c r="BD693" i="1"/>
  <c r="BA693" i="1"/>
  <c r="AO362" i="1"/>
  <c r="D362" i="1"/>
  <c r="AY362" i="1"/>
  <c r="BF693" i="1"/>
  <c r="B694" i="1"/>
  <c r="AG694" i="1"/>
  <c r="AF695" i="1" s="1"/>
  <c r="BE693" i="1"/>
  <c r="BC693" i="1"/>
  <c r="C694" i="1"/>
  <c r="AL694" i="1"/>
  <c r="AK695" i="1" s="1"/>
  <c r="E362" i="1"/>
  <c r="AS362" i="1"/>
  <c r="BJ362" i="1" s="1"/>
  <c r="G362" i="1" l="1"/>
  <c r="BB694" i="1"/>
  <c r="BA694" i="1"/>
  <c r="BE694" i="1"/>
  <c r="BD694" i="1"/>
  <c r="AG695" i="1"/>
  <c r="AF696" i="1" s="1"/>
  <c r="B695" i="1"/>
  <c r="BI362" i="1"/>
  <c r="BH362" i="1"/>
  <c r="BL362" i="1"/>
  <c r="BF694" i="1"/>
  <c r="C695" i="1"/>
  <c r="AL695" i="1"/>
  <c r="AK696" i="1" s="1"/>
  <c r="BD695" i="1"/>
  <c r="BK362" i="1"/>
  <c r="AR363" i="1" s="1"/>
  <c r="R699" i="1"/>
  <c r="V698" i="1"/>
  <c r="X698" i="1" s="1"/>
  <c r="BC694" i="1"/>
  <c r="BG362" i="1"/>
  <c r="AN363" i="1" s="1"/>
  <c r="BF695" i="1" l="1"/>
  <c r="BE695" i="1"/>
  <c r="BA695" i="1"/>
  <c r="AS363" i="1"/>
  <c r="BL363" i="1" s="1"/>
  <c r="E363" i="1"/>
  <c r="D363" i="1"/>
  <c r="G363" i="1" s="1"/>
  <c r="AO363" i="1"/>
  <c r="BI363" i="1" s="1"/>
  <c r="AY363" i="1"/>
  <c r="R700" i="1"/>
  <c r="V699" i="1"/>
  <c r="X699" i="1" s="1"/>
  <c r="BC695" i="1"/>
  <c r="B696" i="1"/>
  <c r="AG696" i="1"/>
  <c r="AF697" i="1" s="1"/>
  <c r="BB695" i="1"/>
  <c r="AL696" i="1"/>
  <c r="AK697" i="1" s="1"/>
  <c r="C696" i="1"/>
  <c r="AX362" i="1"/>
  <c r="AW363" i="1" s="1"/>
  <c r="BK363" i="1" l="1"/>
  <c r="BJ363" i="1"/>
  <c r="AX363" i="1"/>
  <c r="BF696" i="1"/>
  <c r="C697" i="1"/>
  <c r="AL697" i="1"/>
  <c r="AK698" i="1" s="1"/>
  <c r="V700" i="1"/>
  <c r="X700" i="1" s="1"/>
  <c r="R701" i="1"/>
  <c r="AG697" i="1"/>
  <c r="AF698" i="1" s="1"/>
  <c r="B697" i="1"/>
  <c r="BG363" i="1"/>
  <c r="AN364" i="1" s="1"/>
  <c r="AW364" i="1"/>
  <c r="BB696" i="1"/>
  <c r="BE696" i="1"/>
  <c r="BC696" i="1"/>
  <c r="BD696" i="1"/>
  <c r="BA696" i="1"/>
  <c r="BH363" i="1"/>
  <c r="AR364" i="1" s="1"/>
  <c r="BD697" i="1" l="1"/>
  <c r="BC697" i="1"/>
  <c r="D364" i="1"/>
  <c r="AO364" i="1"/>
  <c r="BG364" i="1" s="1"/>
  <c r="AY364" i="1"/>
  <c r="AS364" i="1"/>
  <c r="BJ364" i="1" s="1"/>
  <c r="E364" i="1"/>
  <c r="V701" i="1"/>
  <c r="X701" i="1" s="1"/>
  <c r="R702" i="1"/>
  <c r="AL698" i="1"/>
  <c r="AK699" i="1" s="1"/>
  <c r="C698" i="1"/>
  <c r="BB697" i="1"/>
  <c r="BE697" i="1"/>
  <c r="AG698" i="1"/>
  <c r="AF699" i="1" s="1"/>
  <c r="B698" i="1"/>
  <c r="BA697" i="1"/>
  <c r="BF697" i="1"/>
  <c r="BF698" i="1" l="1"/>
  <c r="BI364" i="1"/>
  <c r="BA698" i="1"/>
  <c r="BC698" i="1"/>
  <c r="G364" i="1"/>
  <c r="BB698" i="1"/>
  <c r="AL699" i="1"/>
  <c r="AK700" i="1" s="1"/>
  <c r="C699" i="1"/>
  <c r="BE698" i="1"/>
  <c r="AN365" i="1"/>
  <c r="V702" i="1"/>
  <c r="X702" i="1" s="1"/>
  <c r="R703" i="1"/>
  <c r="AG699" i="1"/>
  <c r="AF700" i="1" s="1"/>
  <c r="B699" i="1"/>
  <c r="BA699" i="1"/>
  <c r="BD698" i="1"/>
  <c r="BL364" i="1"/>
  <c r="BK364" i="1"/>
  <c r="BH364" i="1"/>
  <c r="AX364" i="1" l="1"/>
  <c r="AW365" i="1" s="1"/>
  <c r="BE699" i="1"/>
  <c r="BC699" i="1"/>
  <c r="AR365" i="1"/>
  <c r="AY365" i="1" s="1"/>
  <c r="AG700" i="1"/>
  <c r="AF701" i="1" s="1"/>
  <c r="B700" i="1"/>
  <c r="C700" i="1"/>
  <c r="AL700" i="1"/>
  <c r="AK701" i="1" s="1"/>
  <c r="R704" i="1"/>
  <c r="V703" i="1"/>
  <c r="X703" i="1" s="1"/>
  <c r="BB699" i="1"/>
  <c r="AO365" i="1"/>
  <c r="BG365" i="1" s="1"/>
  <c r="D365" i="1"/>
  <c r="BF699" i="1"/>
  <c r="BD699" i="1"/>
  <c r="E365" i="1" l="1"/>
  <c r="BD700" i="1"/>
  <c r="BB700" i="1"/>
  <c r="BF700" i="1"/>
  <c r="AS365" i="1"/>
  <c r="BL365" i="1" s="1"/>
  <c r="BE700" i="1"/>
  <c r="BH365" i="1"/>
  <c r="B701" i="1"/>
  <c r="AG701" i="1"/>
  <c r="AF702" i="1" s="1"/>
  <c r="R705" i="1"/>
  <c r="V704" i="1"/>
  <c r="X704" i="1" s="1"/>
  <c r="BC700" i="1"/>
  <c r="BI365" i="1"/>
  <c r="G365" i="1"/>
  <c r="AL701" i="1"/>
  <c r="AK702" i="1" s="1"/>
  <c r="C701" i="1"/>
  <c r="BA700" i="1"/>
  <c r="BK365" i="1" l="1"/>
  <c r="AR366" i="1" s="1"/>
  <c r="BJ365" i="1"/>
  <c r="AN366" i="1" s="1"/>
  <c r="AO366" i="1" s="1"/>
  <c r="BI366" i="1" s="1"/>
  <c r="AX365" i="1"/>
  <c r="AW366" i="1" s="1"/>
  <c r="BD701" i="1"/>
  <c r="BB701" i="1"/>
  <c r="BA701" i="1"/>
  <c r="BC701" i="1"/>
  <c r="BF701" i="1"/>
  <c r="B702" i="1"/>
  <c r="AG702" i="1"/>
  <c r="AF703" i="1" s="1"/>
  <c r="C702" i="1"/>
  <c r="AL702" i="1"/>
  <c r="AK703" i="1" s="1"/>
  <c r="BE701" i="1"/>
  <c r="V705" i="1"/>
  <c r="X705" i="1" s="1"/>
  <c r="R706" i="1"/>
  <c r="D366" i="1" l="1"/>
  <c r="E366" i="1"/>
  <c r="G366" i="1" s="1"/>
  <c r="AS366" i="1"/>
  <c r="BL366" i="1" s="1"/>
  <c r="AX366" i="1" s="1"/>
  <c r="AW367" i="1" s="1"/>
  <c r="AY366" i="1"/>
  <c r="BH366" i="1"/>
  <c r="BD702" i="1"/>
  <c r="BG366" i="1"/>
  <c r="AG703" i="1"/>
  <c r="AF704" i="1" s="1"/>
  <c r="B703" i="1"/>
  <c r="BA702" i="1"/>
  <c r="BF702" i="1"/>
  <c r="R707" i="1"/>
  <c r="V706" i="1"/>
  <c r="X706" i="1" s="1"/>
  <c r="C703" i="1"/>
  <c r="AL703" i="1"/>
  <c r="AK704" i="1" s="1"/>
  <c r="BB702" i="1"/>
  <c r="BE702" i="1"/>
  <c r="BC702" i="1"/>
  <c r="BJ366" i="1" l="1"/>
  <c r="BK366" i="1"/>
  <c r="AR367" i="1" s="1"/>
  <c r="E367" i="1" s="1"/>
  <c r="AN367" i="1"/>
  <c r="AO367" i="1" s="1"/>
  <c r="BI367" i="1" s="1"/>
  <c r="BC703" i="1"/>
  <c r="BA703" i="1"/>
  <c r="BD703" i="1"/>
  <c r="BB703" i="1"/>
  <c r="BE703" i="1"/>
  <c r="AL704" i="1"/>
  <c r="AK705" i="1" s="1"/>
  <c r="C704" i="1"/>
  <c r="R708" i="1"/>
  <c r="V707" i="1"/>
  <c r="X707" i="1" s="1"/>
  <c r="B704" i="1"/>
  <c r="AG704" i="1"/>
  <c r="AF705" i="1" s="1"/>
  <c r="BF703" i="1"/>
  <c r="AY367" i="1" l="1"/>
  <c r="D367" i="1"/>
  <c r="AS367" i="1"/>
  <c r="BJ367" i="1" s="1"/>
  <c r="BD704" i="1"/>
  <c r="G367" i="1"/>
  <c r="BG367" i="1"/>
  <c r="AN368" i="1" s="1"/>
  <c r="BH367" i="1"/>
  <c r="BE704" i="1"/>
  <c r="BF704" i="1"/>
  <c r="BC704" i="1"/>
  <c r="BA704" i="1"/>
  <c r="BB704" i="1"/>
  <c r="C705" i="1"/>
  <c r="AL705" i="1"/>
  <c r="AK706" i="1" s="1"/>
  <c r="BL367" i="1"/>
  <c r="AX367" i="1" s="1"/>
  <c r="AW368" i="1" s="1"/>
  <c r="R709" i="1"/>
  <c r="V708" i="1"/>
  <c r="X708" i="1" s="1"/>
  <c r="AG705" i="1"/>
  <c r="AF706" i="1" s="1"/>
  <c r="B705" i="1"/>
  <c r="BK367" i="1" l="1"/>
  <c r="AR368" i="1" s="1"/>
  <c r="BF705" i="1"/>
  <c r="BE705" i="1"/>
  <c r="BD705" i="1"/>
  <c r="E368" i="1"/>
  <c r="AS368" i="1"/>
  <c r="BJ368" i="1" s="1"/>
  <c r="B706" i="1"/>
  <c r="AG706" i="1"/>
  <c r="AF707" i="1" s="1"/>
  <c r="AL706" i="1"/>
  <c r="AK707" i="1" s="1"/>
  <c r="C706" i="1"/>
  <c r="BB705" i="1"/>
  <c r="BA705" i="1"/>
  <c r="AO368" i="1"/>
  <c r="BG368" i="1" s="1"/>
  <c r="D368" i="1"/>
  <c r="G368" i="1" s="1"/>
  <c r="AY368" i="1"/>
  <c r="V709" i="1"/>
  <c r="X709" i="1" s="1"/>
  <c r="R710" i="1"/>
  <c r="BC705" i="1"/>
  <c r="BF706" i="1" l="1"/>
  <c r="AN369" i="1"/>
  <c r="BD706" i="1"/>
  <c r="BC706" i="1"/>
  <c r="BH368" i="1"/>
  <c r="BB706" i="1"/>
  <c r="AG707" i="1"/>
  <c r="AF708" i="1" s="1"/>
  <c r="B707" i="1"/>
  <c r="C707" i="1"/>
  <c r="AL707" i="1"/>
  <c r="AK708" i="1" s="1"/>
  <c r="BI368" i="1"/>
  <c r="BE706" i="1"/>
  <c r="BL368" i="1"/>
  <c r="V710" i="1"/>
  <c r="X710" i="1" s="1"/>
  <c r="R711" i="1"/>
  <c r="BA706" i="1"/>
  <c r="BK368" i="1"/>
  <c r="AR369" i="1" l="1"/>
  <c r="BE707" i="1"/>
  <c r="BF707" i="1"/>
  <c r="BD707" i="1"/>
  <c r="E369" i="1"/>
  <c r="AS369" i="1"/>
  <c r="BJ369" i="1" s="1"/>
  <c r="BC707" i="1"/>
  <c r="AG708" i="1"/>
  <c r="AF709" i="1" s="1"/>
  <c r="B708" i="1"/>
  <c r="AX368" i="1"/>
  <c r="AW369" i="1" s="1"/>
  <c r="BB707" i="1"/>
  <c r="V711" i="1"/>
  <c r="X711" i="1" s="1"/>
  <c r="R712" i="1"/>
  <c r="C708" i="1"/>
  <c r="AL708" i="1"/>
  <c r="AK709" i="1" s="1"/>
  <c r="BA707" i="1"/>
  <c r="AO369" i="1"/>
  <c r="BH369" i="1" s="1"/>
  <c r="D369" i="1"/>
  <c r="AY369" i="1"/>
  <c r="BB708" i="1" l="1"/>
  <c r="BK369" i="1"/>
  <c r="AR370" i="1" s="1"/>
  <c r="BF708" i="1"/>
  <c r="B709" i="1"/>
  <c r="AG709" i="1"/>
  <c r="AF710" i="1" s="1"/>
  <c r="AL709" i="1"/>
  <c r="AK710" i="1" s="1"/>
  <c r="C709" i="1"/>
  <c r="BE708" i="1"/>
  <c r="BG369" i="1"/>
  <c r="AN370" i="1" s="1"/>
  <c r="BC708" i="1"/>
  <c r="BI369" i="1"/>
  <c r="BD708" i="1"/>
  <c r="BA708" i="1"/>
  <c r="G369" i="1"/>
  <c r="R713" i="1"/>
  <c r="V712" i="1"/>
  <c r="X712" i="1" s="1"/>
  <c r="BL369" i="1"/>
  <c r="AX369" i="1" l="1"/>
  <c r="AW370" i="1" s="1"/>
  <c r="BA709" i="1"/>
  <c r="BB709" i="1"/>
  <c r="BC709" i="1"/>
  <c r="R714" i="1"/>
  <c r="V713" i="1"/>
  <c r="X713" i="1" s="1"/>
  <c r="D370" i="1"/>
  <c r="AO370" i="1"/>
  <c r="AY370" i="1"/>
  <c r="BF709" i="1"/>
  <c r="E370" i="1"/>
  <c r="AS370" i="1"/>
  <c r="BL370" i="1" s="1"/>
  <c r="BE709" i="1"/>
  <c r="C710" i="1"/>
  <c r="AL710" i="1"/>
  <c r="AK711" i="1" s="1"/>
  <c r="B710" i="1"/>
  <c r="AG710" i="1"/>
  <c r="AF711" i="1" s="1"/>
  <c r="BD709" i="1"/>
  <c r="G370" i="1" l="1"/>
  <c r="BB710" i="1"/>
  <c r="BF710" i="1"/>
  <c r="BC710" i="1"/>
  <c r="AG711" i="1"/>
  <c r="AF712" i="1" s="1"/>
  <c r="B711" i="1"/>
  <c r="BA710" i="1"/>
  <c r="BI370" i="1"/>
  <c r="AX370" i="1" s="1"/>
  <c r="AW371" i="1" s="1"/>
  <c r="R715" i="1"/>
  <c r="V714" i="1"/>
  <c r="X714" i="1" s="1"/>
  <c r="C711" i="1"/>
  <c r="AL711" i="1"/>
  <c r="AK712" i="1" s="1"/>
  <c r="BH370" i="1"/>
  <c r="AR371" i="1" s="1"/>
  <c r="BE710" i="1"/>
  <c r="BJ370" i="1"/>
  <c r="BG370" i="1"/>
  <c r="BD710" i="1"/>
  <c r="BK370" i="1"/>
  <c r="BA711" i="1" l="1"/>
  <c r="AN371" i="1"/>
  <c r="D371" i="1" s="1"/>
  <c r="BC711" i="1"/>
  <c r="E371" i="1"/>
  <c r="AS371" i="1"/>
  <c r="BK371" i="1" s="1"/>
  <c r="AL712" i="1"/>
  <c r="AK713" i="1" s="1"/>
  <c r="C712" i="1"/>
  <c r="AO371" i="1"/>
  <c r="BG371" i="1" s="1"/>
  <c r="R716" i="1"/>
  <c r="V715" i="1"/>
  <c r="X715" i="1" s="1"/>
  <c r="B712" i="1"/>
  <c r="AG712" i="1"/>
  <c r="AF713" i="1" s="1"/>
  <c r="BF711" i="1"/>
  <c r="BB711" i="1"/>
  <c r="BD711" i="1"/>
  <c r="BE711" i="1"/>
  <c r="AY371" i="1" l="1"/>
  <c r="G371" i="1"/>
  <c r="BJ371" i="1"/>
  <c r="BL371" i="1"/>
  <c r="BE712" i="1"/>
  <c r="BD712" i="1"/>
  <c r="BC712" i="1"/>
  <c r="BF712" i="1"/>
  <c r="C713" i="1"/>
  <c r="AL713" i="1"/>
  <c r="AK714" i="1" s="1"/>
  <c r="AN372" i="1"/>
  <c r="BI371" i="1"/>
  <c r="AX371" i="1" s="1"/>
  <c r="AW372" i="1" s="1"/>
  <c r="AG713" i="1"/>
  <c r="AF714" i="1" s="1"/>
  <c r="B713" i="1"/>
  <c r="BA712" i="1"/>
  <c r="V716" i="1"/>
  <c r="X716" i="1" s="1"/>
  <c r="R717" i="1"/>
  <c r="BH371" i="1"/>
  <c r="AR372" i="1" s="1"/>
  <c r="BB712" i="1"/>
  <c r="BD713" i="1" l="1"/>
  <c r="BE713" i="1"/>
  <c r="BA713" i="1"/>
  <c r="BF713" i="1"/>
  <c r="AS372" i="1"/>
  <c r="BL372" i="1" s="1"/>
  <c r="E372" i="1"/>
  <c r="AG714" i="1"/>
  <c r="AF715" i="1" s="1"/>
  <c r="B714" i="1"/>
  <c r="BB713" i="1"/>
  <c r="V717" i="1"/>
  <c r="X717" i="1" s="1"/>
  <c r="R718" i="1"/>
  <c r="D372" i="1"/>
  <c r="AO372" i="1"/>
  <c r="BG372" i="1" s="1"/>
  <c r="AY372" i="1"/>
  <c r="BC713" i="1"/>
  <c r="AL714" i="1"/>
  <c r="AK715" i="1" s="1"/>
  <c r="C714" i="1"/>
  <c r="BD714" i="1" l="1"/>
  <c r="BI372" i="1"/>
  <c r="BJ372" i="1"/>
  <c r="BH372" i="1"/>
  <c r="BF714" i="1"/>
  <c r="BK372" i="1"/>
  <c r="AR373" i="1" s="1"/>
  <c r="BE714" i="1"/>
  <c r="AG715" i="1"/>
  <c r="AF716" i="1" s="1"/>
  <c r="B715" i="1"/>
  <c r="BC714" i="1"/>
  <c r="V718" i="1"/>
  <c r="X718" i="1" s="1"/>
  <c r="R719" i="1"/>
  <c r="BB714" i="1"/>
  <c r="AX372" i="1"/>
  <c r="AW373" i="1" s="1"/>
  <c r="AN373" i="1"/>
  <c r="BA714" i="1"/>
  <c r="AL715" i="1"/>
  <c r="AK716" i="1" s="1"/>
  <c r="C715" i="1"/>
  <c r="G372" i="1"/>
  <c r="BC715" i="1" l="1"/>
  <c r="BB715" i="1"/>
  <c r="C716" i="1"/>
  <c r="AL716" i="1"/>
  <c r="AK717" i="1" s="1"/>
  <c r="BF715" i="1"/>
  <c r="BD715" i="1"/>
  <c r="E373" i="1"/>
  <c r="AS373" i="1"/>
  <c r="BJ373" i="1" s="1"/>
  <c r="D373" i="1"/>
  <c r="AO373" i="1"/>
  <c r="BH373" i="1" s="1"/>
  <c r="AY373" i="1"/>
  <c r="BA715" i="1"/>
  <c r="BE715" i="1"/>
  <c r="R720" i="1"/>
  <c r="V719" i="1"/>
  <c r="X719" i="1" s="1"/>
  <c r="AG716" i="1"/>
  <c r="AF717" i="1" s="1"/>
  <c r="B716" i="1"/>
  <c r="BA716" i="1" l="1"/>
  <c r="BF716" i="1"/>
  <c r="G373" i="1"/>
  <c r="BI373" i="1"/>
  <c r="BG373" i="1"/>
  <c r="AN374" i="1" s="1"/>
  <c r="BD716" i="1"/>
  <c r="BC716" i="1"/>
  <c r="R721" i="1"/>
  <c r="V720" i="1"/>
  <c r="X720" i="1" s="1"/>
  <c r="BB716" i="1"/>
  <c r="BL373" i="1"/>
  <c r="AX373" i="1" s="1"/>
  <c r="AW374" i="1" s="1"/>
  <c r="AL717" i="1"/>
  <c r="AK718" i="1" s="1"/>
  <c r="C717" i="1"/>
  <c r="B717" i="1"/>
  <c r="AG717" i="1"/>
  <c r="AF718" i="1" s="1"/>
  <c r="BK373" i="1"/>
  <c r="AR374" i="1" s="1"/>
  <c r="BE716" i="1"/>
  <c r="BA717" i="1" l="1"/>
  <c r="BF717" i="1"/>
  <c r="BC717" i="1"/>
  <c r="BE717" i="1"/>
  <c r="C718" i="1"/>
  <c r="AL718" i="1"/>
  <c r="AK719" i="1" s="1"/>
  <c r="B718" i="1"/>
  <c r="AG718" i="1"/>
  <c r="AF719" i="1" s="1"/>
  <c r="V721" i="1"/>
  <c r="X721" i="1" s="1"/>
  <c r="R722" i="1"/>
  <c r="AO374" i="1"/>
  <c r="BH374" i="1" s="1"/>
  <c r="D374" i="1"/>
  <c r="AY374" i="1"/>
  <c r="E374" i="1"/>
  <c r="AS374" i="1"/>
  <c r="BD717" i="1"/>
  <c r="BB717" i="1"/>
  <c r="BC718" i="1" l="1"/>
  <c r="BF718" i="1"/>
  <c r="BG374" i="1"/>
  <c r="BD718" i="1"/>
  <c r="BE718" i="1"/>
  <c r="G374" i="1"/>
  <c r="BB718" i="1"/>
  <c r="AG719" i="1"/>
  <c r="AF720" i="1" s="1"/>
  <c r="B719" i="1"/>
  <c r="BL374" i="1"/>
  <c r="BI374" i="1"/>
  <c r="BA718" i="1"/>
  <c r="BK374" i="1"/>
  <c r="AR375" i="1" s="1"/>
  <c r="BJ374" i="1"/>
  <c r="AN375" i="1" s="1"/>
  <c r="R723" i="1"/>
  <c r="V722" i="1"/>
  <c r="X722" i="1" s="1"/>
  <c r="C719" i="1"/>
  <c r="AL719" i="1"/>
  <c r="AK720" i="1" s="1"/>
  <c r="BD719" i="1"/>
  <c r="BF719" i="1"/>
  <c r="BB719" i="1" l="1"/>
  <c r="BC719" i="1"/>
  <c r="AO375" i="1"/>
  <c r="D375" i="1"/>
  <c r="AY375" i="1"/>
  <c r="AS375" i="1"/>
  <c r="E375" i="1"/>
  <c r="BE719" i="1"/>
  <c r="B720" i="1"/>
  <c r="AG720" i="1"/>
  <c r="AF721" i="1" s="1"/>
  <c r="AL720" i="1"/>
  <c r="AK721" i="1" s="1"/>
  <c r="C720" i="1"/>
  <c r="AX374" i="1"/>
  <c r="AW375" i="1" s="1"/>
  <c r="R724" i="1"/>
  <c r="V723" i="1"/>
  <c r="X723" i="1" s="1"/>
  <c r="BA719" i="1"/>
  <c r="BF720" i="1" l="1"/>
  <c r="BC720" i="1"/>
  <c r="BD720" i="1"/>
  <c r="BA720" i="1"/>
  <c r="BK375" i="1"/>
  <c r="BE720" i="1"/>
  <c r="BJ375" i="1"/>
  <c r="BD721" i="1"/>
  <c r="C721" i="1"/>
  <c r="AL721" i="1"/>
  <c r="AK722" i="1" s="1"/>
  <c r="BG375" i="1"/>
  <c r="BB720" i="1"/>
  <c r="BI375" i="1"/>
  <c r="V724" i="1"/>
  <c r="X724" i="1" s="1"/>
  <c r="R725" i="1"/>
  <c r="BA721" i="1"/>
  <c r="AG721" i="1"/>
  <c r="AF722" i="1" s="1"/>
  <c r="B721" i="1"/>
  <c r="BL375" i="1"/>
  <c r="BH375" i="1"/>
  <c r="G375" i="1"/>
  <c r="AR376" i="1" l="1"/>
  <c r="AN376" i="1"/>
  <c r="D376" i="1" s="1"/>
  <c r="E376" i="1"/>
  <c r="AS376" i="1"/>
  <c r="BJ376" i="1" s="1"/>
  <c r="AO376" i="1"/>
  <c r="BH376" i="1" s="1"/>
  <c r="AY376" i="1"/>
  <c r="AX375" i="1"/>
  <c r="AW376" i="1" s="1"/>
  <c r="BC721" i="1"/>
  <c r="B722" i="1"/>
  <c r="AG722" i="1"/>
  <c r="AF723" i="1" s="1"/>
  <c r="BF721" i="1"/>
  <c r="BB721" i="1"/>
  <c r="BE721" i="1"/>
  <c r="AL722" i="1"/>
  <c r="AK723" i="1" s="1"/>
  <c r="C722" i="1"/>
  <c r="V725" i="1"/>
  <c r="X725" i="1" s="1"/>
  <c r="R726" i="1"/>
  <c r="G376" i="1" l="1"/>
  <c r="C723" i="1"/>
  <c r="AL723" i="1"/>
  <c r="AK724" i="1" s="1"/>
  <c r="BB722" i="1"/>
  <c r="BC722" i="1"/>
  <c r="BE722" i="1"/>
  <c r="BF722" i="1"/>
  <c r="BA722" i="1"/>
  <c r="AG723" i="1"/>
  <c r="AF724" i="1" s="1"/>
  <c r="B723" i="1"/>
  <c r="BA723" i="1"/>
  <c r="BB723" i="1"/>
  <c r="V726" i="1"/>
  <c r="X726" i="1" s="1"/>
  <c r="R727" i="1"/>
  <c r="BI376" i="1"/>
  <c r="AX376" i="1" s="1"/>
  <c r="AW377" i="1" s="1"/>
  <c r="BD722" i="1"/>
  <c r="BG376" i="1"/>
  <c r="AN377" i="1" s="1"/>
  <c r="BL376" i="1"/>
  <c r="BK376" i="1"/>
  <c r="AR377" i="1" s="1"/>
  <c r="BD723" i="1" l="1"/>
  <c r="AS377" i="1"/>
  <c r="BL377" i="1" s="1"/>
  <c r="E377" i="1"/>
  <c r="AO377" i="1"/>
  <c r="BH377" i="1" s="1"/>
  <c r="D377" i="1"/>
  <c r="AY377" i="1"/>
  <c r="C724" i="1"/>
  <c r="AL724" i="1"/>
  <c r="AK725" i="1" s="1"/>
  <c r="R728" i="1"/>
  <c r="V727" i="1"/>
  <c r="X727" i="1" s="1"/>
  <c r="BE723" i="1"/>
  <c r="AG724" i="1"/>
  <c r="AF725" i="1" s="1"/>
  <c r="B724" i="1"/>
  <c r="BA724" i="1"/>
  <c r="BC723" i="1"/>
  <c r="BF723" i="1"/>
  <c r="BK377" i="1" l="1"/>
  <c r="BJ377" i="1"/>
  <c r="BG377" i="1"/>
  <c r="BI377" i="1"/>
  <c r="BE724" i="1"/>
  <c r="AX377" i="1"/>
  <c r="AW378" i="1" s="1"/>
  <c r="BB724" i="1"/>
  <c r="B725" i="1"/>
  <c r="AG725" i="1"/>
  <c r="AF726" i="1" s="1"/>
  <c r="BD724" i="1"/>
  <c r="BC724" i="1"/>
  <c r="R729" i="1"/>
  <c r="V728" i="1"/>
  <c r="X728" i="1" s="1"/>
  <c r="AR378" i="1"/>
  <c r="AL725" i="1"/>
  <c r="AK726" i="1" s="1"/>
  <c r="C725" i="1"/>
  <c r="BD725" i="1"/>
  <c r="G377" i="1"/>
  <c r="BF724" i="1"/>
  <c r="AN378" i="1" l="1"/>
  <c r="BA725" i="1"/>
  <c r="BB725" i="1"/>
  <c r="C726" i="1"/>
  <c r="AL726" i="1"/>
  <c r="AK727" i="1" s="1"/>
  <c r="BF725" i="1"/>
  <c r="D378" i="1"/>
  <c r="G378" i="1" s="1"/>
  <c r="AO378" i="1"/>
  <c r="BI378" i="1" s="1"/>
  <c r="AY378" i="1"/>
  <c r="BE725" i="1"/>
  <c r="AS378" i="1"/>
  <c r="BK378" i="1" s="1"/>
  <c r="E378" i="1"/>
  <c r="B726" i="1"/>
  <c r="AG726" i="1"/>
  <c r="AF727" i="1" s="1"/>
  <c r="BC725" i="1"/>
  <c r="R730" i="1"/>
  <c r="V729" i="1"/>
  <c r="X729" i="1" s="1"/>
  <c r="BB726" i="1" l="1"/>
  <c r="BA726" i="1"/>
  <c r="BE726" i="1"/>
  <c r="AG727" i="1"/>
  <c r="AF728" i="1" s="1"/>
  <c r="B727" i="1"/>
  <c r="BA727" i="1"/>
  <c r="C727" i="1"/>
  <c r="AL727" i="1"/>
  <c r="AK728" i="1" s="1"/>
  <c r="BL378" i="1"/>
  <c r="BD726" i="1"/>
  <c r="AX378" i="1"/>
  <c r="AW379" i="1" s="1"/>
  <c r="R731" i="1"/>
  <c r="V730" i="1"/>
  <c r="X730" i="1" s="1"/>
  <c r="BJ378" i="1"/>
  <c r="BG378" i="1"/>
  <c r="AN379" i="1" s="1"/>
  <c r="BC726" i="1"/>
  <c r="BH378" i="1"/>
  <c r="AR379" i="1" s="1"/>
  <c r="BF726" i="1"/>
  <c r="BC727" i="1" l="1"/>
  <c r="BF727" i="1"/>
  <c r="BD727" i="1"/>
  <c r="BE727" i="1"/>
  <c r="BB727" i="1"/>
  <c r="D379" i="1"/>
  <c r="AO379" i="1"/>
  <c r="BG379" i="1" s="1"/>
  <c r="AY379" i="1"/>
  <c r="E379" i="1"/>
  <c r="AS379" i="1"/>
  <c r="B728" i="1"/>
  <c r="AG728" i="1"/>
  <c r="AF729" i="1" s="1"/>
  <c r="V731" i="1"/>
  <c r="X731" i="1" s="1"/>
  <c r="R732" i="1"/>
  <c r="AL728" i="1"/>
  <c r="AK729" i="1" s="1"/>
  <c r="C728" i="1"/>
  <c r="BF728" i="1" l="1"/>
  <c r="BA728" i="1"/>
  <c r="BB728" i="1"/>
  <c r="BC728" i="1"/>
  <c r="BL379" i="1"/>
  <c r="R733" i="1"/>
  <c r="V732" i="1"/>
  <c r="X732" i="1" s="1"/>
  <c r="AG729" i="1"/>
  <c r="AF730" i="1" s="1"/>
  <c r="B729" i="1"/>
  <c r="BH379" i="1"/>
  <c r="AR380" i="1" s="1"/>
  <c r="C729" i="1"/>
  <c r="AL729" i="1"/>
  <c r="AK730" i="1" s="1"/>
  <c r="BE728" i="1"/>
  <c r="BJ379" i="1"/>
  <c r="AN380" i="1" s="1"/>
  <c r="G379" i="1"/>
  <c r="BD728" i="1"/>
  <c r="BK379" i="1"/>
  <c r="BI379" i="1"/>
  <c r="AX379" i="1" l="1"/>
  <c r="AW380" i="1" s="1"/>
  <c r="BE729" i="1"/>
  <c r="BF729" i="1"/>
  <c r="BA729" i="1"/>
  <c r="AL730" i="1"/>
  <c r="AK731" i="1" s="1"/>
  <c r="C730" i="1"/>
  <c r="AS380" i="1"/>
  <c r="BJ380" i="1" s="1"/>
  <c r="E380" i="1"/>
  <c r="BB729" i="1"/>
  <c r="AG730" i="1"/>
  <c r="AF731" i="1" s="1"/>
  <c r="B730" i="1"/>
  <c r="BD729" i="1"/>
  <c r="D380" i="1"/>
  <c r="AO380" i="1"/>
  <c r="BI380" i="1" s="1"/>
  <c r="AY380" i="1"/>
  <c r="BC729" i="1"/>
  <c r="V733" i="1"/>
  <c r="X733" i="1" s="1"/>
  <c r="R734" i="1"/>
  <c r="G380" i="1" l="1"/>
  <c r="BF730" i="1"/>
  <c r="BL380" i="1"/>
  <c r="AX380" i="1" s="1"/>
  <c r="AW381" i="1" s="1"/>
  <c r="BG380" i="1"/>
  <c r="BK380" i="1"/>
  <c r="BB730" i="1"/>
  <c r="BE730" i="1"/>
  <c r="BA730" i="1"/>
  <c r="AL731" i="1"/>
  <c r="AK732" i="1" s="1"/>
  <c r="C731" i="1"/>
  <c r="R735" i="1"/>
  <c r="V734" i="1"/>
  <c r="X734" i="1" s="1"/>
  <c r="AG731" i="1"/>
  <c r="AF732" i="1" s="1"/>
  <c r="B731" i="1"/>
  <c r="AN381" i="1"/>
  <c r="BH380" i="1"/>
  <c r="BC730" i="1"/>
  <c r="BD730" i="1"/>
  <c r="AR381" i="1" l="1"/>
  <c r="BD731" i="1"/>
  <c r="B732" i="1"/>
  <c r="AG732" i="1"/>
  <c r="AF733" i="1" s="1"/>
  <c r="E381" i="1"/>
  <c r="AS381" i="1"/>
  <c r="BJ381" i="1" s="1"/>
  <c r="R736" i="1"/>
  <c r="V735" i="1"/>
  <c r="X735" i="1" s="1"/>
  <c r="BC731" i="1"/>
  <c r="BE731" i="1"/>
  <c r="D381" i="1"/>
  <c r="AO381" i="1"/>
  <c r="BG381" i="1" s="1"/>
  <c r="AY381" i="1"/>
  <c r="BB731" i="1"/>
  <c r="BA731" i="1"/>
  <c r="C732" i="1"/>
  <c r="AL732" i="1"/>
  <c r="AK733" i="1" s="1"/>
  <c r="BF731" i="1"/>
  <c r="G381" i="1" l="1"/>
  <c r="BD732" i="1"/>
  <c r="BK381" i="1"/>
  <c r="BB732" i="1"/>
  <c r="AL733" i="1"/>
  <c r="AK734" i="1" s="1"/>
  <c r="C733" i="1"/>
  <c r="BA732" i="1"/>
  <c r="BF732" i="1"/>
  <c r="V736" i="1"/>
  <c r="X736" i="1" s="1"/>
  <c r="R737" i="1"/>
  <c r="B733" i="1"/>
  <c r="AG733" i="1"/>
  <c r="AF734" i="1" s="1"/>
  <c r="AN382" i="1"/>
  <c r="BI381" i="1"/>
  <c r="BC732" i="1"/>
  <c r="BE732" i="1"/>
  <c r="BH381" i="1"/>
  <c r="BL381" i="1"/>
  <c r="BD733" i="1" l="1"/>
  <c r="AR382" i="1"/>
  <c r="BE733" i="1"/>
  <c r="BB733" i="1"/>
  <c r="BF733" i="1"/>
  <c r="BC733" i="1"/>
  <c r="E382" i="1"/>
  <c r="AS382" i="1"/>
  <c r="BL382" i="1" s="1"/>
  <c r="AG734" i="1"/>
  <c r="AF735" i="1" s="1"/>
  <c r="B734" i="1"/>
  <c r="BA733" i="1"/>
  <c r="C734" i="1"/>
  <c r="AL734" i="1"/>
  <c r="AK735" i="1" s="1"/>
  <c r="AX381" i="1"/>
  <c r="AW382" i="1" s="1"/>
  <c r="V737" i="1"/>
  <c r="X737" i="1" s="1"/>
  <c r="R738" i="1"/>
  <c r="AO382" i="1"/>
  <c r="BI382" i="1" s="1"/>
  <c r="D382" i="1"/>
  <c r="AY382" i="1"/>
  <c r="BA734" i="1" l="1"/>
  <c r="BC734" i="1"/>
  <c r="BD734" i="1"/>
  <c r="BF734" i="1"/>
  <c r="BK382" i="1"/>
  <c r="AX382" i="1"/>
  <c r="AW383" i="1" s="1"/>
  <c r="BE734" i="1"/>
  <c r="V738" i="1"/>
  <c r="X738" i="1" s="1"/>
  <c r="R739" i="1"/>
  <c r="AG735" i="1"/>
  <c r="AF736" i="1" s="1"/>
  <c r="B735" i="1"/>
  <c r="G382" i="1"/>
  <c r="BH382" i="1"/>
  <c r="AR383" i="1" s="1"/>
  <c r="BB734" i="1"/>
  <c r="BG382" i="1"/>
  <c r="AN383" i="1" s="1"/>
  <c r="C735" i="1"/>
  <c r="AL735" i="1"/>
  <c r="AK736" i="1" s="1"/>
  <c r="BJ382" i="1"/>
  <c r="BA735" i="1" l="1"/>
  <c r="BC735" i="1"/>
  <c r="AS383" i="1"/>
  <c r="BL383" i="1" s="1"/>
  <c r="E383" i="1"/>
  <c r="AO383" i="1"/>
  <c r="BG383" i="1" s="1"/>
  <c r="D383" i="1"/>
  <c r="G383" i="1" s="1"/>
  <c r="AY383" i="1"/>
  <c r="C736" i="1"/>
  <c r="AL736" i="1"/>
  <c r="AK737" i="1" s="1"/>
  <c r="BD735" i="1"/>
  <c r="B736" i="1"/>
  <c r="AG736" i="1"/>
  <c r="AF737" i="1" s="1"/>
  <c r="BB735" i="1"/>
  <c r="BF735" i="1"/>
  <c r="R740" i="1"/>
  <c r="V739" i="1"/>
  <c r="X739" i="1" s="1"/>
  <c r="BE735" i="1"/>
  <c r="BH383" i="1" l="1"/>
  <c r="BD736" i="1"/>
  <c r="BJ383" i="1"/>
  <c r="AN384" i="1" s="1"/>
  <c r="BB736" i="1"/>
  <c r="C737" i="1"/>
  <c r="AL737" i="1"/>
  <c r="AK738" i="1" s="1"/>
  <c r="AG737" i="1"/>
  <c r="AF738" i="1" s="1"/>
  <c r="B737" i="1"/>
  <c r="V740" i="1"/>
  <c r="X740" i="1" s="1"/>
  <c r="R741" i="1"/>
  <c r="BA736" i="1"/>
  <c r="BF736" i="1"/>
  <c r="BE736" i="1"/>
  <c r="BC736" i="1"/>
  <c r="BI383" i="1"/>
  <c r="AX383" i="1" s="1"/>
  <c r="AW384" i="1" s="1"/>
  <c r="BK383" i="1"/>
  <c r="AR384" i="1" s="1"/>
  <c r="BE737" i="1" l="1"/>
  <c r="BD737" i="1"/>
  <c r="BB737" i="1"/>
  <c r="E384" i="1"/>
  <c r="AS384" i="1"/>
  <c r="BJ384" i="1" s="1"/>
  <c r="AG738" i="1"/>
  <c r="AF739" i="1" s="1"/>
  <c r="B738" i="1"/>
  <c r="R742" i="1"/>
  <c r="V741" i="1"/>
  <c r="X741" i="1" s="1"/>
  <c r="BC737" i="1"/>
  <c r="AO384" i="1"/>
  <c r="BH384" i="1" s="1"/>
  <c r="D384" i="1"/>
  <c r="AY384" i="1"/>
  <c r="BA737" i="1"/>
  <c r="AL738" i="1"/>
  <c r="AK739" i="1" s="1"/>
  <c r="C738" i="1"/>
  <c r="BF737" i="1"/>
  <c r="BG384" i="1" l="1"/>
  <c r="BI384" i="1"/>
  <c r="BK384" i="1"/>
  <c r="AR385" i="1" s="1"/>
  <c r="BD738" i="1"/>
  <c r="G384" i="1"/>
  <c r="BB738" i="1"/>
  <c r="AL739" i="1"/>
  <c r="AK740" i="1" s="1"/>
  <c r="C739" i="1"/>
  <c r="AG739" i="1"/>
  <c r="AF740" i="1" s="1"/>
  <c r="B739" i="1"/>
  <c r="BA738" i="1"/>
  <c r="BE738" i="1"/>
  <c r="R743" i="1"/>
  <c r="V742" i="1"/>
  <c r="X742" i="1" s="1"/>
  <c r="BF738" i="1"/>
  <c r="AN385" i="1"/>
  <c r="BC738" i="1"/>
  <c r="BL384" i="1"/>
  <c r="AX384" i="1" s="1"/>
  <c r="AW385" i="1" s="1"/>
  <c r="BF739" i="1" l="1"/>
  <c r="BD739" i="1"/>
  <c r="BA739" i="1"/>
  <c r="BB739" i="1"/>
  <c r="BE739" i="1"/>
  <c r="V743" i="1"/>
  <c r="X743" i="1" s="1"/>
  <c r="R744" i="1"/>
  <c r="AO385" i="1"/>
  <c r="BH385" i="1" s="1"/>
  <c r="D385" i="1"/>
  <c r="AY385" i="1"/>
  <c r="BC739" i="1"/>
  <c r="AG740" i="1"/>
  <c r="AF741" i="1" s="1"/>
  <c r="B740" i="1"/>
  <c r="AS385" i="1"/>
  <c r="BJ385" i="1" s="1"/>
  <c r="E385" i="1"/>
  <c r="AL740" i="1"/>
  <c r="AK741" i="1" s="1"/>
  <c r="C740" i="1"/>
  <c r="BE740" i="1" l="1"/>
  <c r="BF740" i="1"/>
  <c r="BK385" i="1"/>
  <c r="AR386" i="1" s="1"/>
  <c r="B741" i="1"/>
  <c r="AG741" i="1"/>
  <c r="AF742" i="1" s="1"/>
  <c r="BC740" i="1"/>
  <c r="BG385" i="1"/>
  <c r="AN386" i="1" s="1"/>
  <c r="BB740" i="1"/>
  <c r="BL385" i="1"/>
  <c r="V744" i="1"/>
  <c r="X744" i="1" s="1"/>
  <c r="R745" i="1"/>
  <c r="AL741" i="1"/>
  <c r="AK742" i="1" s="1"/>
  <c r="C741" i="1"/>
  <c r="G385" i="1"/>
  <c r="BD740" i="1"/>
  <c r="BA740" i="1"/>
  <c r="BI385" i="1"/>
  <c r="AX385" i="1" s="1"/>
  <c r="AW386" i="1" s="1"/>
  <c r="BD741" i="1" l="1"/>
  <c r="BC741" i="1"/>
  <c r="D386" i="1"/>
  <c r="AO386" i="1"/>
  <c r="BI386" i="1" s="1"/>
  <c r="AY386" i="1"/>
  <c r="R746" i="1"/>
  <c r="V745" i="1"/>
  <c r="X745" i="1" s="1"/>
  <c r="C742" i="1"/>
  <c r="AL742" i="1"/>
  <c r="AK743" i="1" s="1"/>
  <c r="AG742" i="1"/>
  <c r="AF743" i="1" s="1"/>
  <c r="B742" i="1"/>
  <c r="BB741" i="1"/>
  <c r="BF741" i="1"/>
  <c r="AS386" i="1"/>
  <c r="E386" i="1"/>
  <c r="BE741" i="1"/>
  <c r="BA741" i="1"/>
  <c r="BG386" i="1" l="1"/>
  <c r="G386" i="1"/>
  <c r="R747" i="1"/>
  <c r="V746" i="1"/>
  <c r="X746" i="1" s="1"/>
  <c r="BF742" i="1"/>
  <c r="AG743" i="1"/>
  <c r="AF744" i="1" s="1"/>
  <c r="B743" i="1"/>
  <c r="BB743" i="1"/>
  <c r="BB742" i="1"/>
  <c r="BE742" i="1"/>
  <c r="C743" i="1"/>
  <c r="AL743" i="1"/>
  <c r="AK744" i="1" s="1"/>
  <c r="BJ386" i="1"/>
  <c r="AN387" i="1" s="1"/>
  <c r="BL386" i="1"/>
  <c r="AX386" i="1" s="1"/>
  <c r="AW387" i="1" s="1"/>
  <c r="BA742" i="1"/>
  <c r="BD742" i="1"/>
  <c r="BK386" i="1"/>
  <c r="BC742" i="1"/>
  <c r="BH386" i="1"/>
  <c r="AR387" i="1" s="1"/>
  <c r="E387" i="1" l="1"/>
  <c r="AS387" i="1"/>
  <c r="BJ387" i="1" s="1"/>
  <c r="V747" i="1"/>
  <c r="X747" i="1" s="1"/>
  <c r="R748" i="1"/>
  <c r="BE743" i="1"/>
  <c r="BA743" i="1"/>
  <c r="C744" i="1"/>
  <c r="AL744" i="1"/>
  <c r="AK745" i="1" s="1"/>
  <c r="B744" i="1"/>
  <c r="AG744" i="1"/>
  <c r="AF745" i="1" s="1"/>
  <c r="BA744" i="1"/>
  <c r="AO387" i="1"/>
  <c r="D387" i="1"/>
  <c r="G387" i="1" s="1"/>
  <c r="AY387" i="1"/>
  <c r="BC743" i="1"/>
  <c r="BF743" i="1"/>
  <c r="BD743" i="1"/>
  <c r="BC744" i="1" l="1"/>
  <c r="BB744" i="1"/>
  <c r="R749" i="1"/>
  <c r="V748" i="1"/>
  <c r="X748" i="1" s="1"/>
  <c r="BG387" i="1"/>
  <c r="AN388" i="1" s="1"/>
  <c r="C745" i="1"/>
  <c r="AL745" i="1"/>
  <c r="AK746" i="1" s="1"/>
  <c r="BD744" i="1"/>
  <c r="BE744" i="1"/>
  <c r="BK387" i="1"/>
  <c r="BF744" i="1"/>
  <c r="BI387" i="1"/>
  <c r="BH387" i="1"/>
  <c r="AR388" i="1" s="1"/>
  <c r="BL387" i="1"/>
  <c r="AG745" i="1"/>
  <c r="AF746" i="1" s="1"/>
  <c r="B745" i="1"/>
  <c r="BF745" i="1" l="1"/>
  <c r="BD745" i="1"/>
  <c r="AX387" i="1"/>
  <c r="AW388" i="1" s="1"/>
  <c r="BC745" i="1"/>
  <c r="BA745" i="1"/>
  <c r="AS388" i="1"/>
  <c r="BK388" i="1" s="1"/>
  <c r="E388" i="1"/>
  <c r="AL746" i="1"/>
  <c r="AK747" i="1" s="1"/>
  <c r="C746" i="1"/>
  <c r="R750" i="1"/>
  <c r="V749" i="1"/>
  <c r="X749" i="1" s="1"/>
  <c r="D388" i="1"/>
  <c r="AO388" i="1"/>
  <c r="BH388" i="1" s="1"/>
  <c r="AY388" i="1"/>
  <c r="B746" i="1"/>
  <c r="AG746" i="1"/>
  <c r="AF747" i="1" s="1"/>
  <c r="BE745" i="1"/>
  <c r="BB745" i="1"/>
  <c r="BI388" i="1" l="1"/>
  <c r="BG388" i="1"/>
  <c r="BL388" i="1"/>
  <c r="AX388" i="1" s="1"/>
  <c r="AW389" i="1" s="1"/>
  <c r="BB746" i="1"/>
  <c r="BC746" i="1"/>
  <c r="C747" i="1"/>
  <c r="AL747" i="1"/>
  <c r="AK748" i="1" s="1"/>
  <c r="AG747" i="1"/>
  <c r="AF748" i="1" s="1"/>
  <c r="B747" i="1"/>
  <c r="BF746" i="1"/>
  <c r="V750" i="1"/>
  <c r="X750" i="1" s="1"/>
  <c r="R751" i="1"/>
  <c r="BD746" i="1"/>
  <c r="BE746" i="1"/>
  <c r="AR389" i="1"/>
  <c r="BA746" i="1"/>
  <c r="G388" i="1"/>
  <c r="BJ388" i="1"/>
  <c r="AN389" i="1" s="1"/>
  <c r="BF747" i="1" l="1"/>
  <c r="BE747" i="1"/>
  <c r="D389" i="1"/>
  <c r="AO389" i="1"/>
  <c r="BI389" i="1" s="1"/>
  <c r="AY389" i="1"/>
  <c r="BB748" i="1"/>
  <c r="BA748" i="1"/>
  <c r="B748" i="1"/>
  <c r="AG748" i="1"/>
  <c r="AF749" i="1" s="1"/>
  <c r="BA747" i="1"/>
  <c r="V751" i="1"/>
  <c r="X751" i="1" s="1"/>
  <c r="R752" i="1"/>
  <c r="C748" i="1"/>
  <c r="AL748" i="1"/>
  <c r="AK749" i="1" s="1"/>
  <c r="E389" i="1"/>
  <c r="AS389" i="1"/>
  <c r="BB747" i="1"/>
  <c r="BD747" i="1"/>
  <c r="BC747" i="1"/>
  <c r="BG389" i="1" l="1"/>
  <c r="BE748" i="1"/>
  <c r="BF748" i="1"/>
  <c r="BD748" i="1"/>
  <c r="G389" i="1"/>
  <c r="BL389" i="1"/>
  <c r="AX389" i="1" s="1"/>
  <c r="AW390" i="1" s="1"/>
  <c r="V752" i="1"/>
  <c r="X752" i="1" s="1"/>
  <c r="R753" i="1"/>
  <c r="BK389" i="1"/>
  <c r="AG749" i="1"/>
  <c r="AF750" i="1" s="1"/>
  <c r="B749" i="1"/>
  <c r="BC748" i="1"/>
  <c r="BJ389" i="1"/>
  <c r="C749" i="1"/>
  <c r="AL749" i="1"/>
  <c r="AK750" i="1" s="1"/>
  <c r="BH389" i="1"/>
  <c r="AN390" i="1" l="1"/>
  <c r="AR390" i="1"/>
  <c r="AY390" i="1" s="1"/>
  <c r="BF749" i="1"/>
  <c r="BE749" i="1"/>
  <c r="BB749" i="1"/>
  <c r="BD749" i="1"/>
  <c r="AO390" i="1"/>
  <c r="BG390" i="1" s="1"/>
  <c r="D390" i="1"/>
  <c r="AG750" i="1"/>
  <c r="AF751" i="1" s="1"/>
  <c r="BC750" i="1"/>
  <c r="B750" i="1"/>
  <c r="BC749" i="1"/>
  <c r="AL750" i="1"/>
  <c r="AK751" i="1" s="1"/>
  <c r="C750" i="1"/>
  <c r="R754" i="1"/>
  <c r="V753" i="1"/>
  <c r="X753" i="1" s="1"/>
  <c r="BA749" i="1"/>
  <c r="E390" i="1" l="1"/>
  <c r="AS390" i="1"/>
  <c r="BJ390" i="1" s="1"/>
  <c r="BH390" i="1"/>
  <c r="BE750" i="1"/>
  <c r="BI390" i="1"/>
  <c r="BL390" i="1"/>
  <c r="BD750" i="1"/>
  <c r="B751" i="1"/>
  <c r="AG751" i="1"/>
  <c r="AF752" i="1" s="1"/>
  <c r="BE751" i="1"/>
  <c r="C751" i="1"/>
  <c r="AL751" i="1"/>
  <c r="AK752" i="1" s="1"/>
  <c r="G390" i="1"/>
  <c r="R755" i="1"/>
  <c r="V754" i="1"/>
  <c r="X754" i="1" s="1"/>
  <c r="BA750" i="1"/>
  <c r="BF750" i="1"/>
  <c r="BB750" i="1"/>
  <c r="AN391" i="1"/>
  <c r="BK390" i="1" l="1"/>
  <c r="AR391" i="1" s="1"/>
  <c r="AX390" i="1"/>
  <c r="AW391" i="1" s="1"/>
  <c r="BF751" i="1"/>
  <c r="BD751" i="1"/>
  <c r="BA751" i="1"/>
  <c r="AS391" i="1"/>
  <c r="BJ391" i="1" s="1"/>
  <c r="E391" i="1"/>
  <c r="AO391" i="1"/>
  <c r="BH391" i="1" s="1"/>
  <c r="D391" i="1"/>
  <c r="AY391" i="1"/>
  <c r="B752" i="1"/>
  <c r="AG752" i="1"/>
  <c r="AF753" i="1" s="1"/>
  <c r="V755" i="1"/>
  <c r="X755" i="1" s="1"/>
  <c r="R756" i="1"/>
  <c r="BC751" i="1"/>
  <c r="BB751" i="1"/>
  <c r="C752" i="1"/>
  <c r="AL752" i="1"/>
  <c r="AK753" i="1" s="1"/>
  <c r="BL391" i="1" l="1"/>
  <c r="BD752" i="1"/>
  <c r="G391" i="1"/>
  <c r="BC752" i="1"/>
  <c r="BF752" i="1"/>
  <c r="BA752" i="1"/>
  <c r="R757" i="1"/>
  <c r="V756" i="1"/>
  <c r="X756" i="1" s="1"/>
  <c r="B753" i="1"/>
  <c r="AG753" i="1"/>
  <c r="AF754" i="1" s="1"/>
  <c r="C753" i="1"/>
  <c r="AL753" i="1"/>
  <c r="AK754" i="1" s="1"/>
  <c r="BG391" i="1"/>
  <c r="AN392" i="1" s="1"/>
  <c r="BE752" i="1"/>
  <c r="BB752" i="1"/>
  <c r="BI391" i="1"/>
  <c r="AX391" i="1" s="1"/>
  <c r="AW392" i="1" s="1"/>
  <c r="BK391" i="1"/>
  <c r="AR392" i="1" s="1"/>
  <c r="BB753" i="1" l="1"/>
  <c r="BD753" i="1"/>
  <c r="D392" i="1"/>
  <c r="AO392" i="1"/>
  <c r="BI392" i="1" s="1"/>
  <c r="AY392" i="1"/>
  <c r="E392" i="1"/>
  <c r="AS392" i="1"/>
  <c r="BL392" i="1" s="1"/>
  <c r="R758" i="1"/>
  <c r="V757" i="1"/>
  <c r="X757" i="1" s="1"/>
  <c r="AL754" i="1"/>
  <c r="AK755" i="1" s="1"/>
  <c r="C754" i="1"/>
  <c r="B754" i="1"/>
  <c r="AG754" i="1"/>
  <c r="AF755" i="1" s="1"/>
  <c r="BF753" i="1"/>
  <c r="BC753" i="1"/>
  <c r="BE753" i="1"/>
  <c r="BA753" i="1"/>
  <c r="AX392" i="1" l="1"/>
  <c r="AW393" i="1" s="1"/>
  <c r="BK392" i="1"/>
  <c r="BB754" i="1"/>
  <c r="BE754" i="1"/>
  <c r="BF754" i="1"/>
  <c r="BH392" i="1"/>
  <c r="AR393" i="1" s="1"/>
  <c r="C755" i="1"/>
  <c r="AL755" i="1"/>
  <c r="AK756" i="1" s="1"/>
  <c r="BG392" i="1"/>
  <c r="B755" i="1"/>
  <c r="AG755" i="1"/>
  <c r="AF756" i="1" s="1"/>
  <c r="R759" i="1"/>
  <c r="V758" i="1"/>
  <c r="X758" i="1" s="1"/>
  <c r="BA754" i="1"/>
  <c r="BC754" i="1"/>
  <c r="BD754" i="1"/>
  <c r="BJ392" i="1"/>
  <c r="AN393" i="1" s="1"/>
  <c r="G392" i="1"/>
  <c r="BD755" i="1" l="1"/>
  <c r="BA755" i="1"/>
  <c r="AS393" i="1"/>
  <c r="BL393" i="1" s="1"/>
  <c r="E393" i="1"/>
  <c r="R760" i="1"/>
  <c r="V759" i="1"/>
  <c r="X759" i="1" s="1"/>
  <c r="AO393" i="1"/>
  <c r="BH393" i="1" s="1"/>
  <c r="D393" i="1"/>
  <c r="AY393" i="1"/>
  <c r="C756" i="1"/>
  <c r="AL756" i="1"/>
  <c r="AK757" i="1" s="1"/>
  <c r="BC755" i="1"/>
  <c r="BF755" i="1"/>
  <c r="B756" i="1"/>
  <c r="AG756" i="1"/>
  <c r="AF757" i="1" s="1"/>
  <c r="BE755" i="1"/>
  <c r="BB755" i="1"/>
  <c r="BK393" i="1" l="1"/>
  <c r="BI393" i="1"/>
  <c r="BJ393" i="1"/>
  <c r="BE756" i="1"/>
  <c r="G393" i="1"/>
  <c r="BC756" i="1"/>
  <c r="BG393" i="1"/>
  <c r="AN394" i="1" s="1"/>
  <c r="BD756" i="1"/>
  <c r="V760" i="1"/>
  <c r="X760" i="1" s="1"/>
  <c r="R761" i="1"/>
  <c r="BB756" i="1"/>
  <c r="AX393" i="1"/>
  <c r="AW394" i="1" s="1"/>
  <c r="AG757" i="1"/>
  <c r="AF758" i="1" s="1"/>
  <c r="B757" i="1"/>
  <c r="BA757" i="1"/>
  <c r="AL757" i="1"/>
  <c r="AK758" i="1" s="1"/>
  <c r="C757" i="1"/>
  <c r="BA756" i="1"/>
  <c r="BF756" i="1"/>
  <c r="AR394" i="1"/>
  <c r="BB757" i="1" l="1"/>
  <c r="BC757" i="1"/>
  <c r="BD757" i="1"/>
  <c r="AS394" i="1"/>
  <c r="BK394" i="1" s="1"/>
  <c r="E394" i="1"/>
  <c r="BL394" i="1"/>
  <c r="BE757" i="1"/>
  <c r="V761" i="1"/>
  <c r="X761" i="1" s="1"/>
  <c r="R762" i="1"/>
  <c r="C758" i="1"/>
  <c r="AL758" i="1"/>
  <c r="AK759" i="1" s="1"/>
  <c r="D394" i="1"/>
  <c r="AO394" i="1"/>
  <c r="BI394" i="1" s="1"/>
  <c r="AY394" i="1"/>
  <c r="BF757" i="1"/>
  <c r="AG758" i="1"/>
  <c r="AF759" i="1" s="1"/>
  <c r="B758" i="1"/>
  <c r="G394" i="1" l="1"/>
  <c r="BJ394" i="1"/>
  <c r="BG394" i="1"/>
  <c r="AN395" i="1" s="1"/>
  <c r="BF758" i="1"/>
  <c r="AL759" i="1"/>
  <c r="AK760" i="1" s="1"/>
  <c r="C759" i="1"/>
  <c r="BE758" i="1"/>
  <c r="BA758" i="1"/>
  <c r="BD758" i="1"/>
  <c r="B759" i="1"/>
  <c r="AG759" i="1"/>
  <c r="AF760" i="1" s="1"/>
  <c r="BC758" i="1"/>
  <c r="AX394" i="1"/>
  <c r="AW395" i="1" s="1"/>
  <c r="V762" i="1"/>
  <c r="X762" i="1" s="1"/>
  <c r="R763" i="1"/>
  <c r="BB758" i="1"/>
  <c r="BH394" i="1"/>
  <c r="AR395" i="1" s="1"/>
  <c r="BF759" i="1" l="1"/>
  <c r="BD759" i="1"/>
  <c r="BC759" i="1"/>
  <c r="BE759" i="1"/>
  <c r="E395" i="1"/>
  <c r="AS395" i="1"/>
  <c r="BJ395" i="1" s="1"/>
  <c r="B760" i="1"/>
  <c r="AG760" i="1"/>
  <c r="AF761" i="1" s="1"/>
  <c r="BB759" i="1"/>
  <c r="R764" i="1"/>
  <c r="V763" i="1"/>
  <c r="X763" i="1" s="1"/>
  <c r="D395" i="1"/>
  <c r="AO395" i="1"/>
  <c r="AY395" i="1"/>
  <c r="BA759" i="1"/>
  <c r="C760" i="1"/>
  <c r="AL760" i="1"/>
  <c r="AK761" i="1" s="1"/>
  <c r="BK395" i="1" l="1"/>
  <c r="V764" i="1"/>
  <c r="X764" i="1" s="1"/>
  <c r="R765" i="1"/>
  <c r="BC760" i="1"/>
  <c r="AG761" i="1"/>
  <c r="AF762" i="1" s="1"/>
  <c r="B761" i="1"/>
  <c r="BD760" i="1"/>
  <c r="BH395" i="1"/>
  <c r="AR396" i="1" s="1"/>
  <c r="G395" i="1"/>
  <c r="BB760" i="1"/>
  <c r="C761" i="1"/>
  <c r="AL761" i="1"/>
  <c r="AK762" i="1" s="1"/>
  <c r="BE760" i="1"/>
  <c r="BI395" i="1"/>
  <c r="BA760" i="1"/>
  <c r="BF760" i="1"/>
  <c r="BG395" i="1"/>
  <c r="AN396" i="1" s="1"/>
  <c r="BL395" i="1"/>
  <c r="BA761" i="1" l="1"/>
  <c r="BC761" i="1"/>
  <c r="AX395" i="1"/>
  <c r="AW396" i="1" s="1"/>
  <c r="AL762" i="1"/>
  <c r="AK763" i="1" s="1"/>
  <c r="C762" i="1"/>
  <c r="AS396" i="1"/>
  <c r="BJ396" i="1" s="1"/>
  <c r="E396" i="1"/>
  <c r="B762" i="1"/>
  <c r="AG762" i="1"/>
  <c r="AF763" i="1" s="1"/>
  <c r="BE761" i="1"/>
  <c r="BF761" i="1"/>
  <c r="D396" i="1"/>
  <c r="AO396" i="1"/>
  <c r="AY396" i="1"/>
  <c r="BD761" i="1"/>
  <c r="BB761" i="1"/>
  <c r="R766" i="1"/>
  <c r="V765" i="1"/>
  <c r="X765" i="1" s="1"/>
  <c r="BF762" i="1" l="1"/>
  <c r="BL396" i="1"/>
  <c r="BE762" i="1"/>
  <c r="V766" i="1"/>
  <c r="X766" i="1" s="1"/>
  <c r="R767" i="1"/>
  <c r="G396" i="1"/>
  <c r="BC762" i="1"/>
  <c r="B763" i="1"/>
  <c r="AG763" i="1"/>
  <c r="AF764" i="1" s="1"/>
  <c r="BH396" i="1"/>
  <c r="BG396" i="1"/>
  <c r="AN397" i="1" s="1"/>
  <c r="BA762" i="1"/>
  <c r="BB762" i="1"/>
  <c r="AL763" i="1"/>
  <c r="AK764" i="1" s="1"/>
  <c r="C763" i="1"/>
  <c r="BI396" i="1"/>
  <c r="AX396" i="1" s="1"/>
  <c r="AW397" i="1" s="1"/>
  <c r="BK396" i="1"/>
  <c r="BD762" i="1"/>
  <c r="AR397" i="1" l="1"/>
  <c r="BF763" i="1"/>
  <c r="BD763" i="1"/>
  <c r="BE763" i="1"/>
  <c r="E397" i="1"/>
  <c r="AS397" i="1"/>
  <c r="BC763" i="1"/>
  <c r="C764" i="1"/>
  <c r="AL764" i="1"/>
  <c r="AK765" i="1" s="1"/>
  <c r="BB763" i="1"/>
  <c r="D397" i="1"/>
  <c r="AO397" i="1"/>
  <c r="BH397" i="1" s="1"/>
  <c r="AY397" i="1"/>
  <c r="AG764" i="1"/>
  <c r="AF765" i="1" s="1"/>
  <c r="B764" i="1"/>
  <c r="R768" i="1"/>
  <c r="V767" i="1"/>
  <c r="X767" i="1" s="1"/>
  <c r="BA763" i="1"/>
  <c r="BE764" i="1" l="1"/>
  <c r="BF764" i="1"/>
  <c r="BC764" i="1"/>
  <c r="G397" i="1"/>
  <c r="BB764" i="1"/>
  <c r="B765" i="1"/>
  <c r="AG765" i="1"/>
  <c r="AF766" i="1" s="1"/>
  <c r="AL765" i="1"/>
  <c r="AK766" i="1" s="1"/>
  <c r="C765" i="1"/>
  <c r="BL397" i="1"/>
  <c r="R769" i="1"/>
  <c r="V768" i="1"/>
  <c r="X768" i="1" s="1"/>
  <c r="BA764" i="1"/>
  <c r="BG397" i="1"/>
  <c r="BJ397" i="1"/>
  <c r="BI397" i="1"/>
  <c r="BD764" i="1"/>
  <c r="BK397" i="1"/>
  <c r="AR398" i="1" s="1"/>
  <c r="BB765" i="1" l="1"/>
  <c r="AN398" i="1"/>
  <c r="AY398" i="1" s="1"/>
  <c r="BF765" i="1"/>
  <c r="AX397" i="1"/>
  <c r="AW398" i="1" s="1"/>
  <c r="AO398" i="1"/>
  <c r="BI398" i="1" s="1"/>
  <c r="D398" i="1"/>
  <c r="E398" i="1"/>
  <c r="AS398" i="1"/>
  <c r="BJ398" i="1" s="1"/>
  <c r="BD765" i="1"/>
  <c r="B766" i="1"/>
  <c r="AG766" i="1"/>
  <c r="AF767" i="1" s="1"/>
  <c r="BC765" i="1"/>
  <c r="BE765" i="1"/>
  <c r="C766" i="1"/>
  <c r="AL766" i="1"/>
  <c r="AK767" i="1" s="1"/>
  <c r="R770" i="1"/>
  <c r="V769" i="1"/>
  <c r="X769" i="1" s="1"/>
  <c r="BA765" i="1"/>
  <c r="BH398" i="1" l="1"/>
  <c r="BG398" i="1"/>
  <c r="BC766" i="1"/>
  <c r="BK398" i="1"/>
  <c r="AR399" i="1" s="1"/>
  <c r="G398" i="1"/>
  <c r="BE766" i="1"/>
  <c r="BD766" i="1"/>
  <c r="BF766" i="1"/>
  <c r="BL398" i="1"/>
  <c r="AX398" i="1" s="1"/>
  <c r="AW399" i="1" s="1"/>
  <c r="AG767" i="1"/>
  <c r="AF768" i="1" s="1"/>
  <c r="B767" i="1"/>
  <c r="BA766" i="1"/>
  <c r="R771" i="1"/>
  <c r="V770" i="1"/>
  <c r="X770" i="1" s="1"/>
  <c r="C767" i="1"/>
  <c r="AL767" i="1"/>
  <c r="AK768" i="1" s="1"/>
  <c r="BB766" i="1"/>
  <c r="AN399" i="1"/>
  <c r="BE767" i="1" l="1"/>
  <c r="BB767" i="1"/>
  <c r="BA767" i="1"/>
  <c r="BD767" i="1"/>
  <c r="BC767" i="1"/>
  <c r="AL768" i="1"/>
  <c r="AK769" i="1" s="1"/>
  <c r="C768" i="1"/>
  <c r="BF767" i="1"/>
  <c r="AO399" i="1"/>
  <c r="D399" i="1"/>
  <c r="AY399" i="1"/>
  <c r="AS399" i="1"/>
  <c r="BK399" i="1" s="1"/>
  <c r="E399" i="1"/>
  <c r="AG768" i="1"/>
  <c r="AF769" i="1" s="1"/>
  <c r="B768" i="1"/>
  <c r="R772" i="1"/>
  <c r="V771" i="1"/>
  <c r="X771" i="1" s="1"/>
  <c r="BL399" i="1" l="1"/>
  <c r="BB768" i="1"/>
  <c r="BA768" i="1"/>
  <c r="G399" i="1"/>
  <c r="BJ399" i="1"/>
  <c r="AG769" i="1"/>
  <c r="AF770" i="1" s="1"/>
  <c r="B769" i="1"/>
  <c r="BC769" i="1"/>
  <c r="BE768" i="1"/>
  <c r="BC768" i="1"/>
  <c r="BI399" i="1"/>
  <c r="BD768" i="1"/>
  <c r="AL769" i="1"/>
  <c r="AK770" i="1" s="1"/>
  <c r="C769" i="1"/>
  <c r="BG399" i="1"/>
  <c r="R773" i="1"/>
  <c r="V772" i="1"/>
  <c r="X772" i="1" s="1"/>
  <c r="BH399" i="1"/>
  <c r="AR400" i="1" s="1"/>
  <c r="BF768" i="1"/>
  <c r="AX399" i="1" l="1"/>
  <c r="AW400" i="1" s="1"/>
  <c r="AN400" i="1"/>
  <c r="BE769" i="1"/>
  <c r="BB769" i="1"/>
  <c r="BD769" i="1"/>
  <c r="E400" i="1"/>
  <c r="AS400" i="1"/>
  <c r="BJ400" i="1" s="1"/>
  <c r="AO400" i="1"/>
  <c r="BH400" i="1" s="1"/>
  <c r="D400" i="1"/>
  <c r="AY400" i="1"/>
  <c r="AL770" i="1"/>
  <c r="AK771" i="1" s="1"/>
  <c r="C770" i="1"/>
  <c r="AG770" i="1"/>
  <c r="AF771" i="1" s="1"/>
  <c r="B770" i="1"/>
  <c r="BA769" i="1"/>
  <c r="V773" i="1"/>
  <c r="X773" i="1" s="1"/>
  <c r="R774" i="1"/>
  <c r="BF769" i="1"/>
  <c r="BK400" i="1" l="1"/>
  <c r="AR401" i="1" s="1"/>
  <c r="BA770" i="1"/>
  <c r="BC770" i="1"/>
  <c r="BF770" i="1"/>
  <c r="BG400" i="1"/>
  <c r="AN401" i="1" s="1"/>
  <c r="AL771" i="1"/>
  <c r="AK772" i="1" s="1"/>
  <c r="C771" i="1"/>
  <c r="BI400" i="1"/>
  <c r="BD770" i="1"/>
  <c r="V774" i="1"/>
  <c r="X774" i="1" s="1"/>
  <c r="R775" i="1"/>
  <c r="BE770" i="1"/>
  <c r="B771" i="1"/>
  <c r="AG771" i="1"/>
  <c r="AF772" i="1" s="1"/>
  <c r="BB770" i="1"/>
  <c r="G400" i="1"/>
  <c r="BL400" i="1"/>
  <c r="BD771" i="1" l="1"/>
  <c r="BB771" i="1"/>
  <c r="BF771" i="1"/>
  <c r="AX400" i="1"/>
  <c r="AW401" i="1" s="1"/>
  <c r="AO401" i="1"/>
  <c r="BI401" i="1" s="1"/>
  <c r="D401" i="1"/>
  <c r="AY401" i="1"/>
  <c r="C772" i="1"/>
  <c r="AL772" i="1"/>
  <c r="AK773" i="1" s="1"/>
  <c r="AS401" i="1"/>
  <c r="BJ401" i="1" s="1"/>
  <c r="E401" i="1"/>
  <c r="V775" i="1"/>
  <c r="X775" i="1" s="1"/>
  <c r="R776" i="1"/>
  <c r="AG772" i="1"/>
  <c r="AF773" i="1" s="1"/>
  <c r="B772" i="1"/>
  <c r="BA771" i="1"/>
  <c r="BC771" i="1"/>
  <c r="BE771" i="1"/>
  <c r="BK401" i="1" l="1"/>
  <c r="BF772" i="1"/>
  <c r="BB772" i="1"/>
  <c r="BC772" i="1"/>
  <c r="BH401" i="1"/>
  <c r="AR402" i="1" s="1"/>
  <c r="BD772" i="1"/>
  <c r="BG401" i="1"/>
  <c r="AN402" i="1" s="1"/>
  <c r="BE772" i="1"/>
  <c r="BA772" i="1"/>
  <c r="G401" i="1"/>
  <c r="BL401" i="1"/>
  <c r="AX401" i="1" s="1"/>
  <c r="AW402" i="1" s="1"/>
  <c r="B773" i="1"/>
  <c r="AG773" i="1"/>
  <c r="AF774" i="1" s="1"/>
  <c r="R777" i="1"/>
  <c r="V776" i="1"/>
  <c r="X776" i="1" s="1"/>
  <c r="AL773" i="1"/>
  <c r="AK774" i="1" s="1"/>
  <c r="C773" i="1"/>
  <c r="BD773" i="1" l="1"/>
  <c r="BC773" i="1"/>
  <c r="BE773" i="1"/>
  <c r="BF773" i="1"/>
  <c r="R778" i="1"/>
  <c r="V777" i="1"/>
  <c r="X777" i="1" s="1"/>
  <c r="D402" i="1"/>
  <c r="AO402" i="1"/>
  <c r="BG402" i="1" s="1"/>
  <c r="AY402" i="1"/>
  <c r="B774" i="1"/>
  <c r="AG774" i="1"/>
  <c r="AF775" i="1" s="1"/>
  <c r="AS402" i="1"/>
  <c r="BJ402" i="1" s="1"/>
  <c r="E402" i="1"/>
  <c r="BB773" i="1"/>
  <c r="AL774" i="1"/>
  <c r="AK775" i="1" s="1"/>
  <c r="C774" i="1"/>
  <c r="BA773" i="1"/>
  <c r="BI402" i="1" l="1"/>
  <c r="C775" i="1"/>
  <c r="AL775" i="1"/>
  <c r="AK776" i="1" s="1"/>
  <c r="AN403" i="1"/>
  <c r="R779" i="1"/>
  <c r="V778" i="1"/>
  <c r="X778" i="1" s="1"/>
  <c r="BF774" i="1"/>
  <c r="B775" i="1"/>
  <c r="AG775" i="1"/>
  <c r="AF776" i="1" s="1"/>
  <c r="BC774" i="1"/>
  <c r="BH402" i="1"/>
  <c r="AR403" i="1" s="1"/>
  <c r="BD774" i="1"/>
  <c r="BB774" i="1"/>
  <c r="G402" i="1"/>
  <c r="BL402" i="1"/>
  <c r="AX402" i="1" s="1"/>
  <c r="AW403" i="1" s="1"/>
  <c r="BA774" i="1"/>
  <c r="BE774" i="1"/>
  <c r="BK402" i="1"/>
  <c r="BE775" i="1" l="1"/>
  <c r="BF775" i="1"/>
  <c r="BD775" i="1"/>
  <c r="BA775" i="1"/>
  <c r="R780" i="1"/>
  <c r="V779" i="1"/>
  <c r="X779" i="1" s="1"/>
  <c r="B776" i="1"/>
  <c r="AG776" i="1"/>
  <c r="AF777" i="1" s="1"/>
  <c r="AO403" i="1"/>
  <c r="BG403" i="1" s="1"/>
  <c r="D403" i="1"/>
  <c r="AY403" i="1"/>
  <c r="BC775" i="1"/>
  <c r="BB775" i="1"/>
  <c r="AL776" i="1"/>
  <c r="AK777" i="1" s="1"/>
  <c r="C776" i="1"/>
  <c r="E403" i="1"/>
  <c r="AS403" i="1"/>
  <c r="BA776" i="1" l="1"/>
  <c r="BC776" i="1"/>
  <c r="BF776" i="1"/>
  <c r="BD776" i="1"/>
  <c r="BE776" i="1"/>
  <c r="BB776" i="1"/>
  <c r="G403" i="1"/>
  <c r="BH403" i="1"/>
  <c r="AR404" i="1" s="1"/>
  <c r="AG777" i="1"/>
  <c r="AF778" i="1" s="1"/>
  <c r="B777" i="1"/>
  <c r="BB777" i="1"/>
  <c r="BC777" i="1"/>
  <c r="BI403" i="1"/>
  <c r="BK403" i="1"/>
  <c r="AL777" i="1"/>
  <c r="AK778" i="1" s="1"/>
  <c r="C777" i="1"/>
  <c r="BJ403" i="1"/>
  <c r="AN404" i="1" s="1"/>
  <c r="BL403" i="1"/>
  <c r="V780" i="1"/>
  <c r="X780" i="1" s="1"/>
  <c r="R781" i="1"/>
  <c r="BE777" i="1" l="1"/>
  <c r="BA777" i="1"/>
  <c r="D404" i="1"/>
  <c r="AO404" i="1"/>
  <c r="BG404" i="1" s="1"/>
  <c r="AY404" i="1"/>
  <c r="AS404" i="1"/>
  <c r="BK404" i="1" s="1"/>
  <c r="E404" i="1"/>
  <c r="BF777" i="1"/>
  <c r="V781" i="1"/>
  <c r="X781" i="1" s="1"/>
  <c r="R782" i="1"/>
  <c r="C778" i="1"/>
  <c r="AL778" i="1"/>
  <c r="AK779" i="1" s="1"/>
  <c r="AG778" i="1"/>
  <c r="AF779" i="1" s="1"/>
  <c r="B778" i="1"/>
  <c r="BD777" i="1"/>
  <c r="AX403" i="1"/>
  <c r="AW404" i="1" s="1"/>
  <c r="BI404" i="1" l="1"/>
  <c r="BF778" i="1"/>
  <c r="BE778" i="1"/>
  <c r="BH404" i="1"/>
  <c r="B779" i="1"/>
  <c r="AG779" i="1"/>
  <c r="AF780" i="1" s="1"/>
  <c r="AR405" i="1"/>
  <c r="BA778" i="1"/>
  <c r="V782" i="1"/>
  <c r="X782" i="1" s="1"/>
  <c r="R783" i="1"/>
  <c r="BJ404" i="1"/>
  <c r="AN405" i="1" s="1"/>
  <c r="C779" i="1"/>
  <c r="AL779" i="1"/>
  <c r="AK780" i="1" s="1"/>
  <c r="BB778" i="1"/>
  <c r="BD778" i="1"/>
  <c r="BC778" i="1"/>
  <c r="BL404" i="1"/>
  <c r="AX404" i="1" s="1"/>
  <c r="AW405" i="1" s="1"/>
  <c r="G404" i="1"/>
  <c r="BD779" i="1" l="1"/>
  <c r="AG780" i="1"/>
  <c r="AF781" i="1" s="1"/>
  <c r="BC780" i="1"/>
  <c r="B780" i="1"/>
  <c r="BB780" i="1"/>
  <c r="E405" i="1"/>
  <c r="AS405" i="1"/>
  <c r="BJ405" i="1" s="1"/>
  <c r="BE779" i="1"/>
  <c r="BA779" i="1"/>
  <c r="BF779" i="1"/>
  <c r="BB779" i="1"/>
  <c r="C780" i="1"/>
  <c r="AL780" i="1"/>
  <c r="AK781" i="1" s="1"/>
  <c r="R784" i="1"/>
  <c r="V783" i="1"/>
  <c r="X783" i="1" s="1"/>
  <c r="D405" i="1"/>
  <c r="AO405" i="1"/>
  <c r="BG405" i="1" s="1"/>
  <c r="AY405" i="1"/>
  <c r="BC779" i="1"/>
  <c r="BE780" i="1" l="1"/>
  <c r="BL405" i="1"/>
  <c r="BF780" i="1"/>
  <c r="R785" i="1"/>
  <c r="V784" i="1"/>
  <c r="X784" i="1" s="1"/>
  <c r="AN406" i="1"/>
  <c r="BI405" i="1"/>
  <c r="AX405" i="1" s="1"/>
  <c r="AW406" i="1" s="1"/>
  <c r="AL781" i="1"/>
  <c r="AK782" i="1" s="1"/>
  <c r="C781" i="1"/>
  <c r="BA780" i="1"/>
  <c r="BH405" i="1"/>
  <c r="AG781" i="1"/>
  <c r="AF782" i="1" s="1"/>
  <c r="B781" i="1"/>
  <c r="G405" i="1"/>
  <c r="BD780" i="1"/>
  <c r="BK405" i="1"/>
  <c r="AR406" i="1" l="1"/>
  <c r="BB781" i="1"/>
  <c r="BC781" i="1"/>
  <c r="E406" i="1"/>
  <c r="AS406" i="1"/>
  <c r="AL782" i="1"/>
  <c r="AK783" i="1" s="1"/>
  <c r="C782" i="1"/>
  <c r="BE781" i="1"/>
  <c r="BA781" i="1"/>
  <c r="AO406" i="1"/>
  <c r="BI406" i="1" s="1"/>
  <c r="D406" i="1"/>
  <c r="AY406" i="1"/>
  <c r="BD781" i="1"/>
  <c r="B782" i="1"/>
  <c r="AG782" i="1"/>
  <c r="AF783" i="1" s="1"/>
  <c r="BF781" i="1"/>
  <c r="R786" i="1"/>
  <c r="V785" i="1"/>
  <c r="X785" i="1" s="1"/>
  <c r="BG406" i="1" l="1"/>
  <c r="BF782" i="1"/>
  <c r="BE782" i="1"/>
  <c r="BC782" i="1"/>
  <c r="BA782" i="1"/>
  <c r="C783" i="1"/>
  <c r="AL783" i="1"/>
  <c r="AK784" i="1" s="1"/>
  <c r="V786" i="1"/>
  <c r="X786" i="1" s="1"/>
  <c r="R787" i="1"/>
  <c r="BB782" i="1"/>
  <c r="BK406" i="1"/>
  <c r="B783" i="1"/>
  <c r="AG783" i="1"/>
  <c r="AF784" i="1" s="1"/>
  <c r="G406" i="1"/>
  <c r="BL406" i="1"/>
  <c r="AX406" i="1" s="1"/>
  <c r="AW407" i="1" s="1"/>
  <c r="BH406" i="1"/>
  <c r="AR407" i="1" s="1"/>
  <c r="BD782" i="1"/>
  <c r="BJ406" i="1"/>
  <c r="AN407" i="1" s="1"/>
  <c r="BB783" i="1" l="1"/>
  <c r="BE783" i="1"/>
  <c r="BF783" i="1"/>
  <c r="BD783" i="1"/>
  <c r="AS407" i="1"/>
  <c r="BL407" i="1" s="1"/>
  <c r="E407" i="1"/>
  <c r="AO407" i="1"/>
  <c r="D407" i="1"/>
  <c r="G407" i="1" s="1"/>
  <c r="AY407" i="1"/>
  <c r="AL784" i="1"/>
  <c r="AK785" i="1" s="1"/>
  <c r="C784" i="1"/>
  <c r="BC783" i="1"/>
  <c r="B784" i="1"/>
  <c r="AG784" i="1"/>
  <c r="AF785" i="1" s="1"/>
  <c r="V787" i="1"/>
  <c r="X787" i="1" s="1"/>
  <c r="R788" i="1"/>
  <c r="BA783" i="1"/>
  <c r="BJ407" i="1" l="1"/>
  <c r="BE784" i="1"/>
  <c r="C785" i="1"/>
  <c r="AL785" i="1"/>
  <c r="AK786" i="1" s="1"/>
  <c r="AN408" i="1"/>
  <c r="BD784" i="1"/>
  <c r="BB784" i="1"/>
  <c r="BA784" i="1"/>
  <c r="BF784" i="1"/>
  <c r="BC784" i="1"/>
  <c r="BG407" i="1"/>
  <c r="AG785" i="1"/>
  <c r="AF786" i="1" s="1"/>
  <c r="B785" i="1"/>
  <c r="R789" i="1"/>
  <c r="V788" i="1"/>
  <c r="X788" i="1" s="1"/>
  <c r="BI407" i="1"/>
  <c r="AX407" i="1" s="1"/>
  <c r="AW408" i="1" s="1"/>
  <c r="BH407" i="1"/>
  <c r="BK407" i="1"/>
  <c r="BE785" i="1" l="1"/>
  <c r="BD785" i="1"/>
  <c r="BF785" i="1"/>
  <c r="BB785" i="1"/>
  <c r="AR408" i="1"/>
  <c r="AY408" i="1" s="1"/>
  <c r="BC785" i="1"/>
  <c r="D408" i="1"/>
  <c r="AO408" i="1"/>
  <c r="BI408" i="1" s="1"/>
  <c r="V789" i="1"/>
  <c r="X789" i="1" s="1"/>
  <c r="R790" i="1"/>
  <c r="C786" i="1"/>
  <c r="AL786" i="1"/>
  <c r="AK787" i="1" s="1"/>
  <c r="B786" i="1"/>
  <c r="AG786" i="1"/>
  <c r="AF787" i="1" s="1"/>
  <c r="BA785" i="1"/>
  <c r="AS408" i="1" l="1"/>
  <c r="BK408" i="1" s="1"/>
  <c r="E408" i="1"/>
  <c r="BH408" i="1"/>
  <c r="AR409" i="1" s="1"/>
  <c r="BG408" i="1"/>
  <c r="BF786" i="1"/>
  <c r="G408" i="1"/>
  <c r="BE786" i="1"/>
  <c r="BB786" i="1"/>
  <c r="V790" i="1"/>
  <c r="X790" i="1" s="1"/>
  <c r="R791" i="1"/>
  <c r="AL787" i="1"/>
  <c r="AK788" i="1" s="1"/>
  <c r="C787" i="1"/>
  <c r="BJ408" i="1"/>
  <c r="AN409" i="1" s="1"/>
  <c r="B787" i="1"/>
  <c r="AG787" i="1"/>
  <c r="AF788" i="1" s="1"/>
  <c r="BA786" i="1"/>
  <c r="BC786" i="1"/>
  <c r="BD786" i="1"/>
  <c r="BL408" i="1"/>
  <c r="AX408" i="1" s="1"/>
  <c r="AW409" i="1" s="1"/>
  <c r="BD787" i="1" l="1"/>
  <c r="BF787" i="1"/>
  <c r="AO409" i="1"/>
  <c r="BI409" i="1" s="1"/>
  <c r="D409" i="1"/>
  <c r="BH409" i="1"/>
  <c r="AY409" i="1"/>
  <c r="AS409" i="1"/>
  <c r="BL409" i="1" s="1"/>
  <c r="E409" i="1"/>
  <c r="BB787" i="1"/>
  <c r="R792" i="1"/>
  <c r="V791" i="1"/>
  <c r="X791" i="1" s="1"/>
  <c r="B788" i="1"/>
  <c r="AG788" i="1"/>
  <c r="AF789" i="1" s="1"/>
  <c r="BC787" i="1"/>
  <c r="C788" i="1"/>
  <c r="AL788" i="1"/>
  <c r="AK789" i="1" s="1"/>
  <c r="BA787" i="1"/>
  <c r="BE787" i="1"/>
  <c r="BF788" i="1" l="1"/>
  <c r="BD788" i="1"/>
  <c r="BB788" i="1"/>
  <c r="BC788" i="1"/>
  <c r="BE788" i="1"/>
  <c r="AX409" i="1"/>
  <c r="AW410" i="1" s="1"/>
  <c r="BA788" i="1"/>
  <c r="R793" i="1"/>
  <c r="V792" i="1"/>
  <c r="X792" i="1" s="1"/>
  <c r="B789" i="1"/>
  <c r="AG789" i="1"/>
  <c r="AF790" i="1" s="1"/>
  <c r="BK409" i="1"/>
  <c r="AR410" i="1" s="1"/>
  <c r="G409" i="1"/>
  <c r="AL789" i="1"/>
  <c r="AK790" i="1" s="1"/>
  <c r="C789" i="1"/>
  <c r="BJ409" i="1"/>
  <c r="BG409" i="1"/>
  <c r="BA789" i="1" l="1"/>
  <c r="AN410" i="1"/>
  <c r="BB789" i="1"/>
  <c r="D410" i="1"/>
  <c r="AO410" i="1"/>
  <c r="BI410" i="1" s="1"/>
  <c r="AY410" i="1"/>
  <c r="C790" i="1"/>
  <c r="AL790" i="1"/>
  <c r="AK791" i="1" s="1"/>
  <c r="AS410" i="1"/>
  <c r="BK410" i="1" s="1"/>
  <c r="E410" i="1"/>
  <c r="BE789" i="1"/>
  <c r="AG790" i="1"/>
  <c r="AF791" i="1" s="1"/>
  <c r="B790" i="1"/>
  <c r="V793" i="1"/>
  <c r="X793" i="1" s="1"/>
  <c r="R794" i="1"/>
  <c r="BD789" i="1"/>
  <c r="BC789" i="1"/>
  <c r="BF789" i="1"/>
  <c r="BJ410" i="1" l="1"/>
  <c r="BL410" i="1"/>
  <c r="BF790" i="1"/>
  <c r="BG410" i="1"/>
  <c r="AN411" i="1" s="1"/>
  <c r="G410" i="1"/>
  <c r="BB790" i="1"/>
  <c r="BD790" i="1"/>
  <c r="V794" i="1"/>
  <c r="X794" i="1" s="1"/>
  <c r="R795" i="1"/>
  <c r="B791" i="1"/>
  <c r="AG791" i="1"/>
  <c r="AF792" i="1" s="1"/>
  <c r="AX410" i="1"/>
  <c r="AW411" i="1" s="1"/>
  <c r="BC790" i="1"/>
  <c r="C791" i="1"/>
  <c r="AL791" i="1"/>
  <c r="AK792" i="1" s="1"/>
  <c r="BA790" i="1"/>
  <c r="BE790" i="1"/>
  <c r="BH410" i="1"/>
  <c r="AR411" i="1" s="1"/>
  <c r="BB791" i="1" l="1"/>
  <c r="BF791" i="1"/>
  <c r="BE791" i="1"/>
  <c r="BC791" i="1"/>
  <c r="BD791" i="1"/>
  <c r="BA791" i="1"/>
  <c r="E411" i="1"/>
  <c r="AS411" i="1"/>
  <c r="BK411" i="1" s="1"/>
  <c r="C792" i="1"/>
  <c r="AL792" i="1"/>
  <c r="AK793" i="1" s="1"/>
  <c r="V795" i="1"/>
  <c r="X795" i="1" s="1"/>
  <c r="R796" i="1"/>
  <c r="D411" i="1"/>
  <c r="AO411" i="1"/>
  <c r="BH411" i="1" s="1"/>
  <c r="AY411" i="1"/>
  <c r="AG792" i="1"/>
  <c r="AF793" i="1" s="1"/>
  <c r="B792" i="1"/>
  <c r="BG411" i="1" l="1"/>
  <c r="BI411" i="1"/>
  <c r="BJ411" i="1"/>
  <c r="BE792" i="1"/>
  <c r="BD792" i="1"/>
  <c r="BF792" i="1"/>
  <c r="AG793" i="1"/>
  <c r="AF794" i="1" s="1"/>
  <c r="B793" i="1"/>
  <c r="BC792" i="1"/>
  <c r="V796" i="1"/>
  <c r="X796" i="1" s="1"/>
  <c r="R797" i="1"/>
  <c r="AN412" i="1"/>
  <c r="C793" i="1"/>
  <c r="AL793" i="1"/>
  <c r="AK794" i="1" s="1"/>
  <c r="AX411" i="1"/>
  <c r="AW412" i="1" s="1"/>
  <c r="BA792" i="1"/>
  <c r="AR412" i="1"/>
  <c r="BB792" i="1"/>
  <c r="G411" i="1"/>
  <c r="BL411" i="1"/>
  <c r="BE793" i="1" l="1"/>
  <c r="B794" i="1"/>
  <c r="AG794" i="1"/>
  <c r="AF795" i="1" s="1"/>
  <c r="BF793" i="1"/>
  <c r="C794" i="1"/>
  <c r="AL794" i="1"/>
  <c r="AK795" i="1" s="1"/>
  <c r="BD793" i="1"/>
  <c r="BC793" i="1"/>
  <c r="R798" i="1"/>
  <c r="V797" i="1"/>
  <c r="X797" i="1" s="1"/>
  <c r="AS412" i="1"/>
  <c r="BJ412" i="1" s="1"/>
  <c r="E412" i="1"/>
  <c r="D412" i="1"/>
  <c r="AO412" i="1"/>
  <c r="BH412" i="1" s="1"/>
  <c r="AY412" i="1"/>
  <c r="BA793" i="1"/>
  <c r="BB793" i="1"/>
  <c r="BK412" i="1" l="1"/>
  <c r="BG412" i="1"/>
  <c r="AN413" i="1" s="1"/>
  <c r="BI412" i="1"/>
  <c r="BB794" i="1"/>
  <c r="BL412" i="1"/>
  <c r="AX412" i="1" s="1"/>
  <c r="AW413" i="1" s="1"/>
  <c r="BD794" i="1"/>
  <c r="B795" i="1"/>
  <c r="AG795" i="1"/>
  <c r="AF796" i="1" s="1"/>
  <c r="BC794" i="1"/>
  <c r="C795" i="1"/>
  <c r="AL795" i="1"/>
  <c r="AK796" i="1" s="1"/>
  <c r="AR413" i="1"/>
  <c r="BF794" i="1"/>
  <c r="BA794" i="1"/>
  <c r="G412" i="1"/>
  <c r="R799" i="1"/>
  <c r="V798" i="1"/>
  <c r="X798" i="1" s="1"/>
  <c r="BE794" i="1"/>
  <c r="BC795" i="1" l="1"/>
  <c r="BA795" i="1"/>
  <c r="V799" i="1"/>
  <c r="X799" i="1" s="1"/>
  <c r="R800" i="1"/>
  <c r="C796" i="1"/>
  <c r="AL796" i="1"/>
  <c r="AK797" i="1" s="1"/>
  <c r="D413" i="1"/>
  <c r="AO413" i="1"/>
  <c r="AY413" i="1"/>
  <c r="BD795" i="1"/>
  <c r="BF795" i="1"/>
  <c r="E413" i="1"/>
  <c r="AS413" i="1"/>
  <c r="BK413" i="1" s="1"/>
  <c r="B796" i="1"/>
  <c r="AG796" i="1"/>
  <c r="AF797" i="1" s="1"/>
  <c r="BE795" i="1"/>
  <c r="BB795" i="1"/>
  <c r="BD796" i="1" l="1"/>
  <c r="BF796" i="1"/>
  <c r="BE796" i="1"/>
  <c r="BL413" i="1"/>
  <c r="BG413" i="1"/>
  <c r="AL797" i="1"/>
  <c r="AK798" i="1" s="1"/>
  <c r="C797" i="1"/>
  <c r="AG797" i="1"/>
  <c r="AF798" i="1" s="1"/>
  <c r="B797" i="1"/>
  <c r="BJ413" i="1"/>
  <c r="BI413" i="1"/>
  <c r="BC796" i="1"/>
  <c r="BH413" i="1"/>
  <c r="AR414" i="1" s="1"/>
  <c r="G413" i="1"/>
  <c r="BB796" i="1"/>
  <c r="R801" i="1"/>
  <c r="V800" i="1"/>
  <c r="X800" i="1" s="1"/>
  <c r="BA796" i="1"/>
  <c r="AX413" i="1" l="1"/>
  <c r="AW414" i="1" s="1"/>
  <c r="BA797" i="1"/>
  <c r="BC797" i="1"/>
  <c r="BF797" i="1"/>
  <c r="AN414" i="1"/>
  <c r="D414" i="1" s="1"/>
  <c r="BD797" i="1"/>
  <c r="BE797" i="1"/>
  <c r="AO414" i="1"/>
  <c r="BI414" i="1" s="1"/>
  <c r="AX414" i="1" s="1"/>
  <c r="AW415" i="1" s="1"/>
  <c r="R802" i="1"/>
  <c r="V801" i="1"/>
  <c r="X801" i="1" s="1"/>
  <c r="E414" i="1"/>
  <c r="AS414" i="1"/>
  <c r="BL414" i="1" s="1"/>
  <c r="AL798" i="1"/>
  <c r="AK799" i="1" s="1"/>
  <c r="C798" i="1"/>
  <c r="BB797" i="1"/>
  <c r="AG798" i="1"/>
  <c r="AF799" i="1" s="1"/>
  <c r="B798" i="1"/>
  <c r="BG414" i="1" l="1"/>
  <c r="BK414" i="1"/>
  <c r="AY414" i="1"/>
  <c r="BE798" i="1"/>
  <c r="BH414" i="1"/>
  <c r="AR415" i="1" s="1"/>
  <c r="BF798" i="1"/>
  <c r="BA798" i="1"/>
  <c r="BD798" i="1"/>
  <c r="R803" i="1"/>
  <c r="V802" i="1"/>
  <c r="X802" i="1" s="1"/>
  <c r="B799" i="1"/>
  <c r="AG799" i="1"/>
  <c r="AF800" i="1" s="1"/>
  <c r="BC798" i="1"/>
  <c r="G414" i="1"/>
  <c r="AL799" i="1"/>
  <c r="AK800" i="1" s="1"/>
  <c r="C799" i="1"/>
  <c r="BB798" i="1"/>
  <c r="BJ414" i="1"/>
  <c r="AN415" i="1" s="1"/>
  <c r="BC799" i="1" l="1"/>
  <c r="BB799" i="1"/>
  <c r="BD799" i="1"/>
  <c r="BA799" i="1"/>
  <c r="AO415" i="1"/>
  <c r="D415" i="1"/>
  <c r="AY415" i="1"/>
  <c r="AL800" i="1"/>
  <c r="AK801" i="1" s="1"/>
  <c r="C800" i="1"/>
  <c r="AS415" i="1"/>
  <c r="BL415" i="1" s="1"/>
  <c r="E415" i="1"/>
  <c r="V803" i="1"/>
  <c r="X803" i="1" s="1"/>
  <c r="R804" i="1"/>
  <c r="BE799" i="1"/>
  <c r="B800" i="1"/>
  <c r="AG800" i="1"/>
  <c r="AF801" i="1" s="1"/>
  <c r="BF799" i="1"/>
  <c r="BC800" i="1" l="1"/>
  <c r="AL801" i="1"/>
  <c r="AK802" i="1" s="1"/>
  <c r="BE801" i="1"/>
  <c r="C801" i="1"/>
  <c r="BK415" i="1"/>
  <c r="BD800" i="1"/>
  <c r="R805" i="1"/>
  <c r="V804" i="1"/>
  <c r="X804" i="1" s="1"/>
  <c r="AG801" i="1"/>
  <c r="AF802" i="1" s="1"/>
  <c r="B801" i="1"/>
  <c r="BB801" i="1"/>
  <c r="BG415" i="1"/>
  <c r="BJ415" i="1"/>
  <c r="BI415" i="1"/>
  <c r="AX415" i="1" s="1"/>
  <c r="AW416" i="1" s="1"/>
  <c r="BB800" i="1"/>
  <c r="BF800" i="1"/>
  <c r="BH415" i="1"/>
  <c r="BA800" i="1"/>
  <c r="BE800" i="1"/>
  <c r="G415" i="1"/>
  <c r="BF801" i="1" l="1"/>
  <c r="AN416" i="1"/>
  <c r="AR416" i="1"/>
  <c r="BD801" i="1"/>
  <c r="AO416" i="1"/>
  <c r="BH416" i="1" s="1"/>
  <c r="D416" i="1"/>
  <c r="AY416" i="1"/>
  <c r="E416" i="1"/>
  <c r="BA801" i="1"/>
  <c r="AG802" i="1"/>
  <c r="AF803" i="1" s="1"/>
  <c r="B802" i="1"/>
  <c r="R806" i="1"/>
  <c r="V805" i="1"/>
  <c r="X805" i="1" s="1"/>
  <c r="AL802" i="1"/>
  <c r="AK803" i="1" s="1"/>
  <c r="C802" i="1"/>
  <c r="BC801" i="1"/>
  <c r="G416" i="1" l="1"/>
  <c r="AS416" i="1"/>
  <c r="BI416" i="1"/>
  <c r="BF802" i="1"/>
  <c r="BE802" i="1"/>
  <c r="B803" i="1"/>
  <c r="AG803" i="1"/>
  <c r="AF804" i="1" s="1"/>
  <c r="V806" i="1"/>
  <c r="X806" i="1" s="1"/>
  <c r="R807" i="1"/>
  <c r="BA802" i="1"/>
  <c r="BD802" i="1"/>
  <c r="BC802" i="1"/>
  <c r="AL803" i="1"/>
  <c r="AK804" i="1" s="1"/>
  <c r="C803" i="1"/>
  <c r="BB802" i="1"/>
  <c r="BG416" i="1"/>
  <c r="BJ416" i="1" l="1"/>
  <c r="AN417" i="1" s="1"/>
  <c r="BK416" i="1"/>
  <c r="AR417" i="1" s="1"/>
  <c r="AS417" i="1" s="1"/>
  <c r="BJ417" i="1" s="1"/>
  <c r="BL416" i="1"/>
  <c r="AX416" i="1" s="1"/>
  <c r="AW417" i="1" s="1"/>
  <c r="BE803" i="1"/>
  <c r="BF803" i="1"/>
  <c r="AO417" i="1"/>
  <c r="BG417" i="1" s="1"/>
  <c r="D417" i="1"/>
  <c r="BA803" i="1"/>
  <c r="AG804" i="1"/>
  <c r="AF805" i="1" s="1"/>
  <c r="B804" i="1"/>
  <c r="BD803" i="1"/>
  <c r="BC803" i="1"/>
  <c r="BB803" i="1"/>
  <c r="C804" i="1"/>
  <c r="AL804" i="1"/>
  <c r="AK805" i="1" s="1"/>
  <c r="R808" i="1"/>
  <c r="V807" i="1"/>
  <c r="X807" i="1" s="1"/>
  <c r="BH417" i="1" l="1"/>
  <c r="BE804" i="1"/>
  <c r="E417" i="1"/>
  <c r="BI417" i="1"/>
  <c r="AY417" i="1"/>
  <c r="G417" i="1"/>
  <c r="BC804" i="1"/>
  <c r="AL805" i="1"/>
  <c r="AK806" i="1" s="1"/>
  <c r="C805" i="1"/>
  <c r="BB804" i="1"/>
  <c r="BL417" i="1"/>
  <c r="B805" i="1"/>
  <c r="AG805" i="1"/>
  <c r="AF806" i="1" s="1"/>
  <c r="R809" i="1"/>
  <c r="V808" i="1"/>
  <c r="X808" i="1" s="1"/>
  <c r="BF804" i="1"/>
  <c r="BA804" i="1"/>
  <c r="BK417" i="1"/>
  <c r="AR418" i="1" s="1"/>
  <c r="BD804" i="1"/>
  <c r="AN418" i="1"/>
  <c r="AX417" i="1" l="1"/>
  <c r="AW418" i="1" s="1"/>
  <c r="BF805" i="1"/>
  <c r="BD805" i="1"/>
  <c r="BE805" i="1"/>
  <c r="BB805" i="1"/>
  <c r="AS418" i="1"/>
  <c r="BJ418" i="1" s="1"/>
  <c r="E418" i="1"/>
  <c r="BC805" i="1"/>
  <c r="AG806" i="1"/>
  <c r="AF807" i="1" s="1"/>
  <c r="B806" i="1"/>
  <c r="BA805" i="1"/>
  <c r="D418" i="1"/>
  <c r="AO418" i="1"/>
  <c r="BG418" i="1" s="1"/>
  <c r="AY418" i="1"/>
  <c r="V809" i="1"/>
  <c r="X809" i="1" s="1"/>
  <c r="R810" i="1"/>
  <c r="C806" i="1"/>
  <c r="AL806" i="1"/>
  <c r="AK807" i="1" s="1"/>
  <c r="BE806" i="1"/>
  <c r="BL418" i="1" l="1"/>
  <c r="BK418" i="1"/>
  <c r="BD806" i="1"/>
  <c r="BI418" i="1"/>
  <c r="AX418" i="1" s="1"/>
  <c r="AW419" i="1" s="1"/>
  <c r="BF806" i="1"/>
  <c r="BA806" i="1"/>
  <c r="G418" i="1"/>
  <c r="BB806" i="1"/>
  <c r="R811" i="1"/>
  <c r="V810" i="1"/>
  <c r="X810" i="1" s="1"/>
  <c r="AN419" i="1"/>
  <c r="B807" i="1"/>
  <c r="AG807" i="1"/>
  <c r="AF808" i="1" s="1"/>
  <c r="C807" i="1"/>
  <c r="AL807" i="1"/>
  <c r="AK808" i="1" s="1"/>
  <c r="BH418" i="1"/>
  <c r="AR419" i="1" s="1"/>
  <c r="BC806" i="1"/>
  <c r="BA807" i="1" l="1"/>
  <c r="E419" i="1"/>
  <c r="AS419" i="1"/>
  <c r="AL808" i="1"/>
  <c r="AK809" i="1" s="1"/>
  <c r="C808" i="1"/>
  <c r="BB807" i="1"/>
  <c r="BD807" i="1"/>
  <c r="BF807" i="1"/>
  <c r="AO419" i="1"/>
  <c r="BG419" i="1" s="1"/>
  <c r="D419" i="1"/>
  <c r="AY419" i="1"/>
  <c r="BE807" i="1"/>
  <c r="BC807" i="1"/>
  <c r="BC808" i="1"/>
  <c r="BB808" i="1"/>
  <c r="B808" i="1"/>
  <c r="AG808" i="1"/>
  <c r="AF809" i="1" s="1"/>
  <c r="V811" i="1"/>
  <c r="X811" i="1" s="1"/>
  <c r="R812" i="1"/>
  <c r="BA808" i="1" l="1"/>
  <c r="C809" i="1"/>
  <c r="AL809" i="1"/>
  <c r="AK810" i="1" s="1"/>
  <c r="R813" i="1"/>
  <c r="V812" i="1"/>
  <c r="X812" i="1" s="1"/>
  <c r="BF808" i="1"/>
  <c r="BI419" i="1"/>
  <c r="BE808" i="1"/>
  <c r="AG809" i="1"/>
  <c r="AF810" i="1" s="1"/>
  <c r="B809" i="1"/>
  <c r="BK419" i="1"/>
  <c r="BH419" i="1"/>
  <c r="AR420" i="1" s="1"/>
  <c r="BJ419" i="1"/>
  <c r="AN420" i="1" s="1"/>
  <c r="G419" i="1"/>
  <c r="BD808" i="1"/>
  <c r="BL419" i="1"/>
  <c r="BC809" i="1" l="1"/>
  <c r="BD809" i="1"/>
  <c r="AS420" i="1"/>
  <c r="BJ420" i="1" s="1"/>
  <c r="BL420" i="1"/>
  <c r="E420" i="1"/>
  <c r="AG810" i="1"/>
  <c r="AF811" i="1" s="1"/>
  <c r="B810" i="1"/>
  <c r="D420" i="1"/>
  <c r="AO420" i="1"/>
  <c r="BH420" i="1" s="1"/>
  <c r="AY420" i="1"/>
  <c r="C810" i="1"/>
  <c r="AL810" i="1"/>
  <c r="AK811" i="1" s="1"/>
  <c r="BE809" i="1"/>
  <c r="V813" i="1"/>
  <c r="X813" i="1" s="1"/>
  <c r="R814" i="1"/>
  <c r="BB809" i="1"/>
  <c r="AX419" i="1"/>
  <c r="AW420" i="1" s="1"/>
  <c r="BF809" i="1"/>
  <c r="BA809" i="1"/>
  <c r="BK420" i="1" l="1"/>
  <c r="B811" i="1"/>
  <c r="AG811" i="1"/>
  <c r="AF812" i="1" s="1"/>
  <c r="BF810" i="1"/>
  <c r="BA810" i="1"/>
  <c r="BD810" i="1"/>
  <c r="G420" i="1"/>
  <c r="BG420" i="1"/>
  <c r="AN421" i="1" s="1"/>
  <c r="R815" i="1"/>
  <c r="V814" i="1"/>
  <c r="X814" i="1" s="1"/>
  <c r="BE810" i="1"/>
  <c r="C811" i="1"/>
  <c r="AL811" i="1"/>
  <c r="AK812" i="1" s="1"/>
  <c r="BC810" i="1"/>
  <c r="BI420" i="1"/>
  <c r="AX420" i="1" s="1"/>
  <c r="AW421" i="1" s="1"/>
  <c r="BB810" i="1"/>
  <c r="AR421" i="1"/>
  <c r="BE811" i="1" l="1"/>
  <c r="BC811" i="1"/>
  <c r="BD811" i="1"/>
  <c r="D421" i="1"/>
  <c r="AO421" i="1"/>
  <c r="BI421" i="1" s="1"/>
  <c r="AY421" i="1"/>
  <c r="R816" i="1"/>
  <c r="V815" i="1"/>
  <c r="X815" i="1" s="1"/>
  <c r="C812" i="1"/>
  <c r="AL812" i="1"/>
  <c r="AK813" i="1" s="1"/>
  <c r="AG812" i="1"/>
  <c r="AF813" i="1" s="1"/>
  <c r="B812" i="1"/>
  <c r="BB812" i="1"/>
  <c r="BB811" i="1"/>
  <c r="E421" i="1"/>
  <c r="AS421" i="1"/>
  <c r="BJ421" i="1" s="1"/>
  <c r="BF811" i="1"/>
  <c r="BA811" i="1"/>
  <c r="BG421" i="1" l="1"/>
  <c r="AN422" i="1" s="1"/>
  <c r="BC812" i="1"/>
  <c r="G421" i="1"/>
  <c r="BK421" i="1"/>
  <c r="R817" i="1"/>
  <c r="V816" i="1"/>
  <c r="X816" i="1" s="1"/>
  <c r="BE812" i="1"/>
  <c r="BD812" i="1"/>
  <c r="AL813" i="1"/>
  <c r="AK814" i="1" s="1"/>
  <c r="C813" i="1"/>
  <c r="BF812" i="1"/>
  <c r="BA812" i="1"/>
  <c r="BL421" i="1"/>
  <c r="AX421" i="1" s="1"/>
  <c r="AW422" i="1" s="1"/>
  <c r="AG813" i="1"/>
  <c r="AF814" i="1" s="1"/>
  <c r="B813" i="1"/>
  <c r="BH421" i="1"/>
  <c r="AR422" i="1" l="1"/>
  <c r="BC813" i="1"/>
  <c r="BB813" i="1"/>
  <c r="BE813" i="1"/>
  <c r="E422" i="1"/>
  <c r="AS422" i="1"/>
  <c r="BD813" i="1"/>
  <c r="BF814" i="1"/>
  <c r="C814" i="1"/>
  <c r="AL814" i="1"/>
  <c r="AK815" i="1" s="1"/>
  <c r="AG814" i="1"/>
  <c r="AF815" i="1" s="1"/>
  <c r="B814" i="1"/>
  <c r="BB814" i="1"/>
  <c r="AO422" i="1"/>
  <c r="BG422" i="1" s="1"/>
  <c r="D422" i="1"/>
  <c r="AY422" i="1"/>
  <c r="BA813" i="1"/>
  <c r="BF813" i="1"/>
  <c r="V817" i="1"/>
  <c r="X817" i="1" s="1"/>
  <c r="R818" i="1"/>
  <c r="BE814" i="1" l="1"/>
  <c r="BD814" i="1"/>
  <c r="BI422" i="1"/>
  <c r="G422" i="1"/>
  <c r="BH422" i="1"/>
  <c r="V818" i="1"/>
  <c r="X818" i="1" s="1"/>
  <c r="R819" i="1"/>
  <c r="BA814" i="1"/>
  <c r="BK422" i="1"/>
  <c r="AG815" i="1"/>
  <c r="AF816" i="1" s="1"/>
  <c r="B815" i="1"/>
  <c r="BL422" i="1"/>
  <c r="AX422" i="1" s="1"/>
  <c r="AW423" i="1" s="1"/>
  <c r="BC814" i="1"/>
  <c r="C815" i="1"/>
  <c r="AL815" i="1"/>
  <c r="AK816" i="1" s="1"/>
  <c r="BJ422" i="1"/>
  <c r="AN423" i="1" s="1"/>
  <c r="AR423" i="1" l="1"/>
  <c r="BE815" i="1"/>
  <c r="BA815" i="1"/>
  <c r="BD815" i="1"/>
  <c r="BC815" i="1"/>
  <c r="BF815" i="1"/>
  <c r="BB815" i="1"/>
  <c r="AO423" i="1"/>
  <c r="D423" i="1"/>
  <c r="AY423" i="1"/>
  <c r="AS423" i="1"/>
  <c r="BK423" i="1" s="1"/>
  <c r="E423" i="1"/>
  <c r="C816" i="1"/>
  <c r="AL816" i="1"/>
  <c r="AK817" i="1" s="1"/>
  <c r="V819" i="1"/>
  <c r="X819" i="1" s="1"/>
  <c r="R820" i="1"/>
  <c r="AG816" i="1"/>
  <c r="AF817" i="1" s="1"/>
  <c r="B816" i="1"/>
  <c r="BL423" i="1" l="1"/>
  <c r="BF816" i="1"/>
  <c r="BA816" i="1"/>
  <c r="BB816" i="1"/>
  <c r="BC816" i="1"/>
  <c r="AN424" i="1"/>
  <c r="BE816" i="1"/>
  <c r="V820" i="1"/>
  <c r="X820" i="1" s="1"/>
  <c r="R821" i="1"/>
  <c r="BG423" i="1"/>
  <c r="BI423" i="1"/>
  <c r="AX423" i="1" s="1"/>
  <c r="AW424" i="1" s="1"/>
  <c r="C817" i="1"/>
  <c r="AL817" i="1"/>
  <c r="AK818" i="1" s="1"/>
  <c r="BH423" i="1"/>
  <c r="AR424" i="1" s="1"/>
  <c r="AG817" i="1"/>
  <c r="AF818" i="1" s="1"/>
  <c r="B817" i="1"/>
  <c r="BD816" i="1"/>
  <c r="BJ423" i="1"/>
  <c r="G423" i="1"/>
  <c r="BF817" i="1" l="1"/>
  <c r="B818" i="1"/>
  <c r="AG818" i="1"/>
  <c r="AF819" i="1" s="1"/>
  <c r="E424" i="1"/>
  <c r="AS424" i="1"/>
  <c r="BK424" i="1" s="1"/>
  <c r="V821" i="1"/>
  <c r="X821" i="1" s="1"/>
  <c r="R822" i="1"/>
  <c r="BA817" i="1"/>
  <c r="D424" i="1"/>
  <c r="AO424" i="1"/>
  <c r="BH424" i="1" s="1"/>
  <c r="AY424" i="1"/>
  <c r="BC817" i="1"/>
  <c r="C818" i="1"/>
  <c r="AL818" i="1"/>
  <c r="AK819" i="1" s="1"/>
  <c r="BE817" i="1"/>
  <c r="BB817" i="1"/>
  <c r="BD817" i="1"/>
  <c r="BB818" i="1" l="1"/>
  <c r="BF818" i="1"/>
  <c r="BI424" i="1"/>
  <c r="BA818" i="1"/>
  <c r="BL424" i="1"/>
  <c r="G424" i="1"/>
  <c r="BE818" i="1"/>
  <c r="BD818" i="1"/>
  <c r="B819" i="1"/>
  <c r="AG819" i="1"/>
  <c r="AF820" i="1" s="1"/>
  <c r="BB819" i="1"/>
  <c r="V822" i="1"/>
  <c r="X822" i="1" s="1"/>
  <c r="R823" i="1"/>
  <c r="AR425" i="1"/>
  <c r="C819" i="1"/>
  <c r="AL819" i="1"/>
  <c r="AK820" i="1" s="1"/>
  <c r="BG424" i="1"/>
  <c r="BJ424" i="1"/>
  <c r="BC818" i="1"/>
  <c r="BC819" i="1" l="1"/>
  <c r="AX424" i="1"/>
  <c r="AW425" i="1" s="1"/>
  <c r="AN425" i="1"/>
  <c r="AO425" i="1" s="1"/>
  <c r="D425" i="1"/>
  <c r="AY425" i="1"/>
  <c r="BE819" i="1"/>
  <c r="BA819" i="1"/>
  <c r="C820" i="1"/>
  <c r="AL820" i="1"/>
  <c r="AK821" i="1" s="1"/>
  <c r="AG820" i="1"/>
  <c r="AF821" i="1" s="1"/>
  <c r="B820" i="1"/>
  <c r="AS425" i="1"/>
  <c r="BJ425" i="1" s="1"/>
  <c r="E425" i="1"/>
  <c r="BF819" i="1"/>
  <c r="R824" i="1"/>
  <c r="V823" i="1"/>
  <c r="X823" i="1" s="1"/>
  <c r="BD819" i="1"/>
  <c r="BG425" i="1" l="1"/>
  <c r="BH425" i="1"/>
  <c r="BI425" i="1"/>
  <c r="BD820" i="1"/>
  <c r="BK425" i="1"/>
  <c r="AR426" i="1" s="1"/>
  <c r="AG821" i="1"/>
  <c r="AF822" i="1" s="1"/>
  <c r="B821" i="1"/>
  <c r="BB821" i="1"/>
  <c r="BB820" i="1"/>
  <c r="BL425" i="1"/>
  <c r="AL821" i="1"/>
  <c r="AK822" i="1" s="1"/>
  <c r="C821" i="1"/>
  <c r="BD821" i="1"/>
  <c r="BF821" i="1"/>
  <c r="BE821" i="1"/>
  <c r="BC820" i="1"/>
  <c r="BF820" i="1"/>
  <c r="R825" i="1"/>
  <c r="V824" i="1"/>
  <c r="X824" i="1" s="1"/>
  <c r="BE820" i="1"/>
  <c r="G425" i="1"/>
  <c r="BA820" i="1"/>
  <c r="AN426" i="1"/>
  <c r="AX425" i="1" l="1"/>
  <c r="AW426" i="1" s="1"/>
  <c r="BA821" i="1"/>
  <c r="BC821" i="1"/>
  <c r="D426" i="1"/>
  <c r="AO426" i="1"/>
  <c r="BG426" i="1" s="1"/>
  <c r="AY426" i="1"/>
  <c r="B822" i="1"/>
  <c r="AG822" i="1"/>
  <c r="AF823" i="1" s="1"/>
  <c r="AS426" i="1"/>
  <c r="BK426" i="1" s="1"/>
  <c r="E426" i="1"/>
  <c r="R826" i="1"/>
  <c r="V825" i="1"/>
  <c r="X825" i="1" s="1"/>
  <c r="C822" i="1"/>
  <c r="AL822" i="1"/>
  <c r="AK823" i="1" s="1"/>
  <c r="BE822" i="1" l="1"/>
  <c r="BB822" i="1"/>
  <c r="BI426" i="1"/>
  <c r="G426" i="1"/>
  <c r="BD822" i="1"/>
  <c r="AG823" i="1"/>
  <c r="AF824" i="1" s="1"/>
  <c r="B823" i="1"/>
  <c r="V826" i="1"/>
  <c r="X826" i="1" s="1"/>
  <c r="R827" i="1"/>
  <c r="BC822" i="1"/>
  <c r="BL426" i="1"/>
  <c r="AX426" i="1" s="1"/>
  <c r="AW427" i="1" s="1"/>
  <c r="C823" i="1"/>
  <c r="AL823" i="1"/>
  <c r="AK824" i="1" s="1"/>
  <c r="BJ426" i="1"/>
  <c r="AN427" i="1" s="1"/>
  <c r="BF822" i="1"/>
  <c r="BA822" i="1"/>
  <c r="BH426" i="1"/>
  <c r="AR427" i="1" s="1"/>
  <c r="BF823" i="1" l="1"/>
  <c r="BC823" i="1"/>
  <c r="BA823" i="1"/>
  <c r="BD823" i="1"/>
  <c r="BE823" i="1"/>
  <c r="E427" i="1"/>
  <c r="AS427" i="1"/>
  <c r="BK427" i="1" s="1"/>
  <c r="D427" i="1"/>
  <c r="AO427" i="1"/>
  <c r="AY427" i="1"/>
  <c r="B824" i="1"/>
  <c r="AG824" i="1"/>
  <c r="AF825" i="1" s="1"/>
  <c r="V827" i="1"/>
  <c r="X827" i="1" s="1"/>
  <c r="R828" i="1"/>
  <c r="C824" i="1"/>
  <c r="AL824" i="1"/>
  <c r="AK825" i="1" s="1"/>
  <c r="BB823" i="1"/>
  <c r="BE824" i="1" l="1"/>
  <c r="BD824" i="1"/>
  <c r="BJ427" i="1"/>
  <c r="BB824" i="1"/>
  <c r="BC824" i="1"/>
  <c r="BF824" i="1"/>
  <c r="R829" i="1"/>
  <c r="V828" i="1"/>
  <c r="X828" i="1" s="1"/>
  <c r="AG825" i="1"/>
  <c r="AF826" i="1" s="1"/>
  <c r="B825" i="1"/>
  <c r="G427" i="1"/>
  <c r="BL427" i="1"/>
  <c r="BH427" i="1"/>
  <c r="AR428" i="1" s="1"/>
  <c r="BI427" i="1"/>
  <c r="AX427" i="1" s="1"/>
  <c r="AW428" i="1" s="1"/>
  <c r="AL825" i="1"/>
  <c r="AK826" i="1" s="1"/>
  <c r="C825" i="1"/>
  <c r="BA824" i="1"/>
  <c r="BG427" i="1"/>
  <c r="AN428" i="1" l="1"/>
  <c r="BD825" i="1"/>
  <c r="BB825" i="1"/>
  <c r="BF825" i="1"/>
  <c r="BA825" i="1"/>
  <c r="D428" i="1"/>
  <c r="AO428" i="1"/>
  <c r="BI428" i="1" s="1"/>
  <c r="AY428" i="1"/>
  <c r="AS428" i="1"/>
  <c r="E428" i="1"/>
  <c r="BC825" i="1"/>
  <c r="B826" i="1"/>
  <c r="AG826" i="1"/>
  <c r="AF827" i="1" s="1"/>
  <c r="BE825" i="1"/>
  <c r="C826" i="1"/>
  <c r="AL826" i="1"/>
  <c r="AK827" i="1" s="1"/>
  <c r="R830" i="1"/>
  <c r="V829" i="1"/>
  <c r="X829" i="1" s="1"/>
  <c r="BA826" i="1" l="1"/>
  <c r="BC826" i="1"/>
  <c r="BB826" i="1"/>
  <c r="BH428" i="1"/>
  <c r="BG428" i="1"/>
  <c r="C827" i="1"/>
  <c r="AL827" i="1"/>
  <c r="AK828" i="1" s="1"/>
  <c r="BF826" i="1"/>
  <c r="BJ428" i="1"/>
  <c r="BE826" i="1"/>
  <c r="V830" i="1"/>
  <c r="X830" i="1" s="1"/>
  <c r="R831" i="1"/>
  <c r="BK428" i="1"/>
  <c r="AR429" i="1" s="1"/>
  <c r="BD826" i="1"/>
  <c r="B827" i="1"/>
  <c r="AG827" i="1"/>
  <c r="AF828" i="1" s="1"/>
  <c r="BL428" i="1"/>
  <c r="AX428" i="1" s="1"/>
  <c r="AW429" i="1" s="1"/>
  <c r="G428" i="1"/>
  <c r="AN429" i="1" l="1"/>
  <c r="BF827" i="1"/>
  <c r="D429" i="1"/>
  <c r="AO429" i="1"/>
  <c r="BG429" i="1" s="1"/>
  <c r="AY429" i="1"/>
  <c r="E429" i="1"/>
  <c r="AS429" i="1"/>
  <c r="BL429" i="1" s="1"/>
  <c r="B828" i="1"/>
  <c r="AG828" i="1"/>
  <c r="AF829" i="1" s="1"/>
  <c r="BA827" i="1"/>
  <c r="BB827" i="1"/>
  <c r="C828" i="1"/>
  <c r="AL828" i="1"/>
  <c r="AK829" i="1" s="1"/>
  <c r="V831" i="1"/>
  <c r="X831" i="1" s="1"/>
  <c r="R832" i="1"/>
  <c r="BC827" i="1"/>
  <c r="BE827" i="1"/>
  <c r="BD827" i="1"/>
  <c r="BE828" i="1" l="1"/>
  <c r="BD828" i="1"/>
  <c r="AL829" i="1"/>
  <c r="AK830" i="1" s="1"/>
  <c r="C829" i="1"/>
  <c r="BI429" i="1"/>
  <c r="AX429" i="1" s="1"/>
  <c r="AW430" i="1" s="1"/>
  <c r="R833" i="1"/>
  <c r="V832" i="1"/>
  <c r="X832" i="1" s="1"/>
  <c r="BC828" i="1"/>
  <c r="BJ429" i="1"/>
  <c r="AN430" i="1" s="1"/>
  <c r="BH429" i="1"/>
  <c r="B829" i="1"/>
  <c r="AG829" i="1"/>
  <c r="AF830" i="1" s="1"/>
  <c r="BA828" i="1"/>
  <c r="BF828" i="1"/>
  <c r="BB828" i="1"/>
  <c r="BK429" i="1"/>
  <c r="AR430" i="1" s="1"/>
  <c r="G429" i="1"/>
  <c r="AO430" i="1" l="1"/>
  <c r="BI430" i="1" s="1"/>
  <c r="D430" i="1"/>
  <c r="AY430" i="1"/>
  <c r="E430" i="1"/>
  <c r="AS430" i="1"/>
  <c r="BL430" i="1" s="1"/>
  <c r="AG830" i="1"/>
  <c r="AF831" i="1" s="1"/>
  <c r="B830" i="1"/>
  <c r="BF829" i="1"/>
  <c r="BA829" i="1"/>
  <c r="BD829" i="1"/>
  <c r="C830" i="1"/>
  <c r="AL830" i="1"/>
  <c r="AK831" i="1" s="1"/>
  <c r="BC829" i="1"/>
  <c r="V833" i="1"/>
  <c r="X833" i="1" s="1"/>
  <c r="R834" i="1"/>
  <c r="BE829" i="1"/>
  <c r="BB829" i="1"/>
  <c r="BH430" i="1" l="1"/>
  <c r="BG430" i="1"/>
  <c r="BJ430" i="1"/>
  <c r="BE830" i="1"/>
  <c r="BK430" i="1"/>
  <c r="AR431" i="1" s="1"/>
  <c r="G430" i="1"/>
  <c r="BD830" i="1"/>
  <c r="B831" i="1"/>
  <c r="AG831" i="1"/>
  <c r="AF832" i="1" s="1"/>
  <c r="R835" i="1"/>
  <c r="V834" i="1"/>
  <c r="X834" i="1" s="1"/>
  <c r="BB830" i="1"/>
  <c r="AX430" i="1"/>
  <c r="AW431" i="1" s="1"/>
  <c r="BA830" i="1"/>
  <c r="BF830" i="1"/>
  <c r="AL831" i="1"/>
  <c r="AK832" i="1" s="1"/>
  <c r="C831" i="1"/>
  <c r="BC830" i="1"/>
  <c r="AN431" i="1"/>
  <c r="BA831" i="1" l="1"/>
  <c r="BC831" i="1"/>
  <c r="BE831" i="1"/>
  <c r="BD831" i="1"/>
  <c r="V835" i="1"/>
  <c r="X835" i="1" s="1"/>
  <c r="R836" i="1"/>
  <c r="AS431" i="1"/>
  <c r="BL431" i="1" s="1"/>
  <c r="E431" i="1"/>
  <c r="AG832" i="1"/>
  <c r="AF833" i="1" s="1"/>
  <c r="B832" i="1"/>
  <c r="BB832" i="1"/>
  <c r="BA832" i="1"/>
  <c r="C832" i="1"/>
  <c r="AL832" i="1"/>
  <c r="AK833" i="1" s="1"/>
  <c r="AO431" i="1"/>
  <c r="BH431" i="1" s="1"/>
  <c r="D431" i="1"/>
  <c r="AY431" i="1"/>
  <c r="BF831" i="1"/>
  <c r="BB831" i="1"/>
  <c r="BI431" i="1" l="1"/>
  <c r="BC832" i="1"/>
  <c r="BD832" i="1"/>
  <c r="BE832" i="1"/>
  <c r="G431" i="1"/>
  <c r="BF832" i="1"/>
  <c r="BK431" i="1"/>
  <c r="AR432" i="1" s="1"/>
  <c r="AX431" i="1"/>
  <c r="AW432" i="1" s="1"/>
  <c r="BJ431" i="1"/>
  <c r="BG431" i="1"/>
  <c r="AN432" i="1" s="1"/>
  <c r="C833" i="1"/>
  <c r="AL833" i="1"/>
  <c r="AK834" i="1" s="1"/>
  <c r="AG833" i="1"/>
  <c r="AF834" i="1" s="1"/>
  <c r="B833" i="1"/>
  <c r="V836" i="1"/>
  <c r="X836" i="1" s="1"/>
  <c r="R837" i="1"/>
  <c r="BB833" i="1" l="1"/>
  <c r="AO432" i="1"/>
  <c r="BH432" i="1" s="1"/>
  <c r="D432" i="1"/>
  <c r="AY432" i="1"/>
  <c r="E432" i="1"/>
  <c r="AS432" i="1"/>
  <c r="BJ432" i="1" s="1"/>
  <c r="V837" i="1"/>
  <c r="X837" i="1" s="1"/>
  <c r="R838" i="1"/>
  <c r="B834" i="1"/>
  <c r="AG834" i="1"/>
  <c r="AF835" i="1" s="1"/>
  <c r="AL834" i="1"/>
  <c r="AK835" i="1" s="1"/>
  <c r="C834" i="1"/>
  <c r="BF833" i="1"/>
  <c r="BE833" i="1"/>
  <c r="BC833" i="1"/>
  <c r="BA833" i="1"/>
  <c r="BD833" i="1"/>
  <c r="BB834" i="1" l="1"/>
  <c r="BL432" i="1"/>
  <c r="BK432" i="1"/>
  <c r="AR433" i="1" s="1"/>
  <c r="BA834" i="1"/>
  <c r="BC834" i="1"/>
  <c r="BI432" i="1"/>
  <c r="AX432" i="1" s="1"/>
  <c r="AW433" i="1" s="1"/>
  <c r="BF834" i="1"/>
  <c r="BD834" i="1"/>
  <c r="C835" i="1"/>
  <c r="AL835" i="1"/>
  <c r="AK836" i="1" s="1"/>
  <c r="BE834" i="1"/>
  <c r="R839" i="1"/>
  <c r="V838" i="1"/>
  <c r="X838" i="1" s="1"/>
  <c r="G432" i="1"/>
  <c r="B835" i="1"/>
  <c r="AG835" i="1"/>
  <c r="AF836" i="1" s="1"/>
  <c r="BG432" i="1"/>
  <c r="AN433" i="1" s="1"/>
  <c r="AO433" i="1" l="1"/>
  <c r="BG433" i="1" s="1"/>
  <c r="D433" i="1"/>
  <c r="AY433" i="1"/>
  <c r="AG836" i="1"/>
  <c r="AF837" i="1" s="1"/>
  <c r="B836" i="1"/>
  <c r="BA835" i="1"/>
  <c r="BC835" i="1"/>
  <c r="BF835" i="1"/>
  <c r="BE835" i="1"/>
  <c r="BD835" i="1"/>
  <c r="AS433" i="1"/>
  <c r="BK433" i="1" s="1"/>
  <c r="E433" i="1"/>
  <c r="V839" i="1"/>
  <c r="X839" i="1" s="1"/>
  <c r="R840" i="1"/>
  <c r="C836" i="1"/>
  <c r="AL836" i="1"/>
  <c r="AK837" i="1" s="1"/>
  <c r="BB835" i="1"/>
  <c r="BI433" i="1" l="1"/>
  <c r="BE836" i="1"/>
  <c r="BJ433" i="1"/>
  <c r="AN434" i="1" s="1"/>
  <c r="BH433" i="1"/>
  <c r="G433" i="1"/>
  <c r="BL433" i="1"/>
  <c r="AX433" i="1" s="1"/>
  <c r="AW434" i="1" s="1"/>
  <c r="R841" i="1"/>
  <c r="V840" i="1"/>
  <c r="X840" i="1" s="1"/>
  <c r="BC836" i="1"/>
  <c r="AG837" i="1"/>
  <c r="AF838" i="1" s="1"/>
  <c r="B837" i="1"/>
  <c r="AL837" i="1"/>
  <c r="AK838" i="1" s="1"/>
  <c r="C837" i="1"/>
  <c r="BF836" i="1"/>
  <c r="AR434" i="1"/>
  <c r="BB836" i="1"/>
  <c r="BD836" i="1"/>
  <c r="BA836" i="1"/>
  <c r="BB837" i="1" l="1"/>
  <c r="BA837" i="1"/>
  <c r="BC837" i="1"/>
  <c r="C838" i="1"/>
  <c r="AL838" i="1"/>
  <c r="AK839" i="1" s="1"/>
  <c r="R842" i="1"/>
  <c r="V841" i="1"/>
  <c r="X841" i="1" s="1"/>
  <c r="D434" i="1"/>
  <c r="G434" i="1" s="1"/>
  <c r="AO434" i="1"/>
  <c r="BI434" i="1" s="1"/>
  <c r="AY434" i="1"/>
  <c r="AS434" i="1"/>
  <c r="E434" i="1"/>
  <c r="BE837" i="1"/>
  <c r="AG838" i="1"/>
  <c r="AF839" i="1" s="1"/>
  <c r="B838" i="1"/>
  <c r="BD837" i="1"/>
  <c r="BF837" i="1"/>
  <c r="BF838" i="1" l="1"/>
  <c r="BH434" i="1"/>
  <c r="BA838" i="1"/>
  <c r="BC838" i="1"/>
  <c r="R843" i="1"/>
  <c r="V842" i="1"/>
  <c r="X842" i="1" s="1"/>
  <c r="BJ434" i="1"/>
  <c r="BD838" i="1"/>
  <c r="BB838" i="1"/>
  <c r="BE838" i="1"/>
  <c r="AG839" i="1"/>
  <c r="AF840" i="1" s="1"/>
  <c r="B839" i="1"/>
  <c r="BL434" i="1"/>
  <c r="AX434" i="1" s="1"/>
  <c r="AW435" i="1" s="1"/>
  <c r="C839" i="1"/>
  <c r="AL839" i="1"/>
  <c r="AK840" i="1" s="1"/>
  <c r="BK434" i="1"/>
  <c r="BG434" i="1"/>
  <c r="BA839" i="1" l="1"/>
  <c r="AR435" i="1"/>
  <c r="AN435" i="1"/>
  <c r="AO435" i="1" s="1"/>
  <c r="BH435" i="1" s="1"/>
  <c r="AY435" i="1"/>
  <c r="E435" i="1"/>
  <c r="AS435" i="1"/>
  <c r="BJ435" i="1" s="1"/>
  <c r="C840" i="1"/>
  <c r="AL840" i="1"/>
  <c r="AK841" i="1" s="1"/>
  <c r="B840" i="1"/>
  <c r="AG840" i="1"/>
  <c r="AF841" i="1" s="1"/>
  <c r="BF839" i="1"/>
  <c r="BC839" i="1"/>
  <c r="BD839" i="1"/>
  <c r="BB839" i="1"/>
  <c r="BE839" i="1"/>
  <c r="V843" i="1"/>
  <c r="X843" i="1" s="1"/>
  <c r="R844" i="1"/>
  <c r="D435" i="1" l="1"/>
  <c r="BL435" i="1"/>
  <c r="G435" i="1"/>
  <c r="BG435" i="1"/>
  <c r="AN436" i="1" s="1"/>
  <c r="V844" i="1"/>
  <c r="X844" i="1" s="1"/>
  <c r="R845" i="1"/>
  <c r="BB840" i="1"/>
  <c r="BE840" i="1"/>
  <c r="AL841" i="1"/>
  <c r="AK842" i="1" s="1"/>
  <c r="C841" i="1"/>
  <c r="BD840" i="1"/>
  <c r="BA840" i="1"/>
  <c r="AG841" i="1"/>
  <c r="AF842" i="1" s="1"/>
  <c r="B841" i="1"/>
  <c r="BA841" i="1"/>
  <c r="BC841" i="1"/>
  <c r="BC840" i="1"/>
  <c r="BF840" i="1"/>
  <c r="BK435" i="1"/>
  <c r="AR436" i="1" s="1"/>
  <c r="BI435" i="1"/>
  <c r="AX435" i="1" s="1"/>
  <c r="AW436" i="1" s="1"/>
  <c r="BF841" i="1" l="1"/>
  <c r="AS436" i="1"/>
  <c r="E436" i="1"/>
  <c r="BE841" i="1"/>
  <c r="D436" i="1"/>
  <c r="G436" i="1" s="1"/>
  <c r="AO436" i="1"/>
  <c r="BI436" i="1" s="1"/>
  <c r="AY436" i="1"/>
  <c r="AG842" i="1"/>
  <c r="AF843" i="1" s="1"/>
  <c r="B842" i="1"/>
  <c r="BD841" i="1"/>
  <c r="C842" i="1"/>
  <c r="AL842" i="1"/>
  <c r="AK843" i="1" s="1"/>
  <c r="BB841" i="1"/>
  <c r="V845" i="1"/>
  <c r="X845" i="1" s="1"/>
  <c r="R846" i="1"/>
  <c r="BB842" i="1" l="1"/>
  <c r="BC842" i="1"/>
  <c r="BH436" i="1"/>
  <c r="BG436" i="1"/>
  <c r="BD842" i="1"/>
  <c r="C843" i="1"/>
  <c r="AL843" i="1"/>
  <c r="AK844" i="1" s="1"/>
  <c r="BA842" i="1"/>
  <c r="B843" i="1"/>
  <c r="AG843" i="1"/>
  <c r="AF844" i="1" s="1"/>
  <c r="BJ436" i="1"/>
  <c r="BF842" i="1"/>
  <c r="V846" i="1"/>
  <c r="X846" i="1" s="1"/>
  <c r="R847" i="1"/>
  <c r="BE842" i="1"/>
  <c r="BL436" i="1"/>
  <c r="AX436" i="1" s="1"/>
  <c r="AW437" i="1" s="1"/>
  <c r="BK436" i="1"/>
  <c r="AN437" i="1" l="1"/>
  <c r="AR437" i="1"/>
  <c r="AS437" i="1" s="1"/>
  <c r="BJ437" i="1" s="1"/>
  <c r="BC843" i="1"/>
  <c r="D437" i="1"/>
  <c r="AO437" i="1"/>
  <c r="BI437" i="1" s="1"/>
  <c r="AY437" i="1"/>
  <c r="E437" i="1"/>
  <c r="C844" i="1"/>
  <c r="AL844" i="1"/>
  <c r="AK845" i="1" s="1"/>
  <c r="BA843" i="1"/>
  <c r="BD843" i="1"/>
  <c r="R848" i="1"/>
  <c r="V847" i="1"/>
  <c r="X847" i="1" s="1"/>
  <c r="AG844" i="1"/>
  <c r="AF845" i="1" s="1"/>
  <c r="B844" i="1"/>
  <c r="BE843" i="1"/>
  <c r="BB843" i="1"/>
  <c r="BF843" i="1"/>
  <c r="BG437" i="1" l="1"/>
  <c r="BB844" i="1"/>
  <c r="BE844" i="1"/>
  <c r="BK437" i="1"/>
  <c r="G437" i="1"/>
  <c r="R849" i="1"/>
  <c r="V848" i="1"/>
  <c r="X848" i="1" s="1"/>
  <c r="BA845" i="1"/>
  <c r="B845" i="1"/>
  <c r="AG845" i="1"/>
  <c r="AF846" i="1" s="1"/>
  <c r="BA844" i="1"/>
  <c r="BD844" i="1"/>
  <c r="AN438" i="1"/>
  <c r="AL845" i="1"/>
  <c r="AK846" i="1" s="1"/>
  <c r="C845" i="1"/>
  <c r="BC844" i="1"/>
  <c r="BF844" i="1"/>
  <c r="BL437" i="1"/>
  <c r="AX437" i="1" s="1"/>
  <c r="AW438" i="1" s="1"/>
  <c r="BH437" i="1"/>
  <c r="AR438" i="1" l="1"/>
  <c r="BC845" i="1"/>
  <c r="BD845" i="1"/>
  <c r="BB845" i="1"/>
  <c r="E438" i="1"/>
  <c r="AS438" i="1"/>
  <c r="BE845" i="1"/>
  <c r="C846" i="1"/>
  <c r="AL846" i="1"/>
  <c r="AK847" i="1" s="1"/>
  <c r="AO438" i="1"/>
  <c r="BG438" i="1" s="1"/>
  <c r="D438" i="1"/>
  <c r="AY438" i="1"/>
  <c r="BF845" i="1"/>
  <c r="AG846" i="1"/>
  <c r="AF847" i="1" s="1"/>
  <c r="B846" i="1"/>
  <c r="V849" i="1"/>
  <c r="X849" i="1" s="1"/>
  <c r="R850" i="1"/>
  <c r="BE846" i="1" l="1"/>
  <c r="BD846" i="1"/>
  <c r="BB846" i="1"/>
  <c r="BA846" i="1"/>
  <c r="BI438" i="1"/>
  <c r="B847" i="1"/>
  <c r="AG847" i="1"/>
  <c r="AF848" i="1" s="1"/>
  <c r="BF846" i="1"/>
  <c r="BK438" i="1"/>
  <c r="V850" i="1"/>
  <c r="X850" i="1" s="1"/>
  <c r="R851" i="1"/>
  <c r="BC846" i="1"/>
  <c r="BH438" i="1"/>
  <c r="BL438" i="1"/>
  <c r="G438" i="1"/>
  <c r="C847" i="1"/>
  <c r="AL847" i="1"/>
  <c r="AK848" i="1" s="1"/>
  <c r="BJ438" i="1"/>
  <c r="AN439" i="1" s="1"/>
  <c r="AR439" i="1" l="1"/>
  <c r="BF847" i="1"/>
  <c r="BE847" i="1"/>
  <c r="BC847" i="1"/>
  <c r="BB847" i="1"/>
  <c r="AX438" i="1"/>
  <c r="AW439" i="1" s="1"/>
  <c r="AO439" i="1"/>
  <c r="D439" i="1"/>
  <c r="AY439" i="1"/>
  <c r="AS439" i="1"/>
  <c r="BJ439" i="1" s="1"/>
  <c r="E439" i="1"/>
  <c r="V851" i="1"/>
  <c r="X851" i="1" s="1"/>
  <c r="R852" i="1"/>
  <c r="C848" i="1"/>
  <c r="AL848" i="1"/>
  <c r="AK849" i="1" s="1"/>
  <c r="BA847" i="1"/>
  <c r="B848" i="1"/>
  <c r="AG848" i="1"/>
  <c r="AF849" i="1" s="1"/>
  <c r="BD847" i="1"/>
  <c r="BD848" i="1" l="1"/>
  <c r="G439" i="1"/>
  <c r="BB848" i="1"/>
  <c r="BK439" i="1"/>
  <c r="BC848" i="1"/>
  <c r="BF848" i="1"/>
  <c r="C849" i="1"/>
  <c r="AL849" i="1"/>
  <c r="AK850" i="1" s="1"/>
  <c r="V852" i="1"/>
  <c r="X852" i="1" s="1"/>
  <c r="R853" i="1"/>
  <c r="BG439" i="1"/>
  <c r="AN440" i="1" s="1"/>
  <c r="BA848" i="1"/>
  <c r="BI439" i="1"/>
  <c r="AG849" i="1"/>
  <c r="AF850" i="1" s="1"/>
  <c r="B849" i="1"/>
  <c r="BE848" i="1"/>
  <c r="BL439" i="1"/>
  <c r="BH439" i="1"/>
  <c r="BA849" i="1" l="1"/>
  <c r="AR440" i="1"/>
  <c r="BC849" i="1"/>
  <c r="BD849" i="1"/>
  <c r="BB849" i="1"/>
  <c r="E440" i="1"/>
  <c r="AS440" i="1"/>
  <c r="BK440" i="1" s="1"/>
  <c r="D440" i="1"/>
  <c r="G440" i="1" s="1"/>
  <c r="AO440" i="1"/>
  <c r="BH440" i="1" s="1"/>
  <c r="AY440" i="1"/>
  <c r="V853" i="1"/>
  <c r="X853" i="1" s="1"/>
  <c r="R854" i="1"/>
  <c r="C850" i="1"/>
  <c r="AL850" i="1"/>
  <c r="AK851" i="1" s="1"/>
  <c r="BF849" i="1"/>
  <c r="B850" i="1"/>
  <c r="AG850" i="1"/>
  <c r="AF851" i="1" s="1"/>
  <c r="AX439" i="1"/>
  <c r="AW440" i="1" s="1"/>
  <c r="BE849" i="1"/>
  <c r="BD850" i="1" l="1"/>
  <c r="BE850" i="1"/>
  <c r="BB850" i="1"/>
  <c r="AR441" i="1"/>
  <c r="BA850" i="1"/>
  <c r="BF850" i="1"/>
  <c r="BJ440" i="1"/>
  <c r="R855" i="1"/>
  <c r="V854" i="1"/>
  <c r="X854" i="1" s="1"/>
  <c r="BI440" i="1"/>
  <c r="B851" i="1"/>
  <c r="AG851" i="1"/>
  <c r="AF852" i="1" s="1"/>
  <c r="C851" i="1"/>
  <c r="AL851" i="1"/>
  <c r="AK852" i="1" s="1"/>
  <c r="BC850" i="1"/>
  <c r="BG440" i="1"/>
  <c r="BL440" i="1"/>
  <c r="BA851" i="1" l="1"/>
  <c r="BC851" i="1"/>
  <c r="AN441" i="1"/>
  <c r="AX440" i="1"/>
  <c r="AW441" i="1" s="1"/>
  <c r="AO441" i="1"/>
  <c r="BG441" i="1" s="1"/>
  <c r="D441" i="1"/>
  <c r="AY441" i="1"/>
  <c r="AG852" i="1"/>
  <c r="AF853" i="1" s="1"/>
  <c r="B852" i="1"/>
  <c r="BF851" i="1"/>
  <c r="AS441" i="1"/>
  <c r="BL441" i="1" s="1"/>
  <c r="E441" i="1"/>
  <c r="BK441" i="1"/>
  <c r="BD851" i="1"/>
  <c r="BE851" i="1"/>
  <c r="C852" i="1"/>
  <c r="AL852" i="1"/>
  <c r="AK853" i="1" s="1"/>
  <c r="BB851" i="1"/>
  <c r="R856" i="1"/>
  <c r="V855" i="1"/>
  <c r="X855" i="1" s="1"/>
  <c r="BJ441" i="1" l="1"/>
  <c r="AN442" i="1" s="1"/>
  <c r="BI441" i="1"/>
  <c r="BC852" i="1"/>
  <c r="G441" i="1"/>
  <c r="BE852" i="1"/>
  <c r="BD852" i="1"/>
  <c r="BH441" i="1"/>
  <c r="AR442" i="1" s="1"/>
  <c r="BF852" i="1"/>
  <c r="BA852" i="1"/>
  <c r="R857" i="1"/>
  <c r="V856" i="1"/>
  <c r="X856" i="1" s="1"/>
  <c r="AX441" i="1"/>
  <c r="AW442" i="1" s="1"/>
  <c r="AL853" i="1"/>
  <c r="AK854" i="1" s="1"/>
  <c r="C853" i="1"/>
  <c r="BB852" i="1"/>
  <c r="B853" i="1"/>
  <c r="AG853" i="1"/>
  <c r="AF854" i="1" s="1"/>
  <c r="BC853" i="1" l="1"/>
  <c r="C854" i="1"/>
  <c r="AL854" i="1"/>
  <c r="AK855" i="1" s="1"/>
  <c r="BE854" i="1"/>
  <c r="BF853" i="1"/>
  <c r="BB853" i="1"/>
  <c r="BE853" i="1"/>
  <c r="AS442" i="1"/>
  <c r="BK442" i="1" s="1"/>
  <c r="E442" i="1"/>
  <c r="D442" i="1"/>
  <c r="G442" i="1" s="1"/>
  <c r="AO442" i="1"/>
  <c r="AY442" i="1"/>
  <c r="BC854" i="1"/>
  <c r="B854" i="1"/>
  <c r="AG854" i="1"/>
  <c r="AF855" i="1" s="1"/>
  <c r="BA853" i="1"/>
  <c r="BD853" i="1"/>
  <c r="V857" i="1"/>
  <c r="X857" i="1" s="1"/>
  <c r="R858" i="1"/>
  <c r="BL442" i="1" l="1"/>
  <c r="BD854" i="1"/>
  <c r="BJ442" i="1"/>
  <c r="BA854" i="1"/>
  <c r="AG855" i="1"/>
  <c r="AF856" i="1" s="1"/>
  <c r="BA855" i="1"/>
  <c r="B855" i="1"/>
  <c r="BC855" i="1"/>
  <c r="BI442" i="1"/>
  <c r="AX442" i="1" s="1"/>
  <c r="AW443" i="1" s="1"/>
  <c r="C855" i="1"/>
  <c r="AL855" i="1"/>
  <c r="AK856" i="1" s="1"/>
  <c r="R859" i="1"/>
  <c r="V858" i="1"/>
  <c r="X858" i="1" s="1"/>
  <c r="BG442" i="1"/>
  <c r="AN443" i="1" s="1"/>
  <c r="BB854" i="1"/>
  <c r="BH442" i="1"/>
  <c r="AR443" i="1" s="1"/>
  <c r="BF854" i="1"/>
  <c r="BB855" i="1" l="1"/>
  <c r="BF855" i="1"/>
  <c r="E443" i="1"/>
  <c r="AS443" i="1"/>
  <c r="BK443" i="1" s="1"/>
  <c r="R860" i="1"/>
  <c r="V859" i="1"/>
  <c r="X859" i="1" s="1"/>
  <c r="BE855" i="1"/>
  <c r="AL856" i="1"/>
  <c r="AK857" i="1" s="1"/>
  <c r="C856" i="1"/>
  <c r="B856" i="1"/>
  <c r="AG856" i="1"/>
  <c r="AF857" i="1" s="1"/>
  <c r="BD855" i="1"/>
  <c r="D443" i="1"/>
  <c r="G443" i="1" s="1"/>
  <c r="AO443" i="1"/>
  <c r="BG443" i="1" s="1"/>
  <c r="AY443" i="1"/>
  <c r="BJ443" i="1" l="1"/>
  <c r="BD856" i="1"/>
  <c r="BI443" i="1"/>
  <c r="BL443" i="1"/>
  <c r="BA856" i="1"/>
  <c r="BF856" i="1"/>
  <c r="BB856" i="1"/>
  <c r="R861" i="1"/>
  <c r="V860" i="1"/>
  <c r="X860" i="1" s="1"/>
  <c r="B857" i="1"/>
  <c r="AG857" i="1"/>
  <c r="AF858" i="1" s="1"/>
  <c r="AL857" i="1"/>
  <c r="AK858" i="1" s="1"/>
  <c r="C857" i="1"/>
  <c r="AN444" i="1"/>
  <c r="BH443" i="1"/>
  <c r="AR444" i="1" s="1"/>
  <c r="BE856" i="1"/>
  <c r="BC856" i="1"/>
  <c r="BC857" i="1" l="1"/>
  <c r="BB857" i="1"/>
  <c r="AX443" i="1"/>
  <c r="AW444" i="1" s="1"/>
  <c r="AS444" i="1"/>
  <c r="BJ444" i="1" s="1"/>
  <c r="E444" i="1"/>
  <c r="AG858" i="1"/>
  <c r="AF859" i="1" s="1"/>
  <c r="B858" i="1"/>
  <c r="C858" i="1"/>
  <c r="AL858" i="1"/>
  <c r="AK859" i="1" s="1"/>
  <c r="BD858" i="1"/>
  <c r="BA857" i="1"/>
  <c r="BE857" i="1"/>
  <c r="D444" i="1"/>
  <c r="AO444" i="1"/>
  <c r="BG444" i="1" s="1"/>
  <c r="AY444" i="1"/>
  <c r="BD857" i="1"/>
  <c r="BF857" i="1"/>
  <c r="V861" i="1"/>
  <c r="X861" i="1" s="1"/>
  <c r="R862" i="1"/>
  <c r="BL444" i="1" l="1"/>
  <c r="BK444" i="1"/>
  <c r="BF858" i="1"/>
  <c r="BE858" i="1"/>
  <c r="G444" i="1"/>
  <c r="AG859" i="1"/>
  <c r="AF860" i="1" s="1"/>
  <c r="B859" i="1"/>
  <c r="BB859" i="1"/>
  <c r="BA859" i="1"/>
  <c r="AL859" i="1"/>
  <c r="AK860" i="1" s="1"/>
  <c r="C859" i="1"/>
  <c r="BC858" i="1"/>
  <c r="BH444" i="1"/>
  <c r="AR445" i="1" s="1"/>
  <c r="BB858" i="1"/>
  <c r="AN445" i="1"/>
  <c r="R863" i="1"/>
  <c r="V862" i="1"/>
  <c r="X862" i="1" s="1"/>
  <c r="BI444" i="1"/>
  <c r="AX444" i="1" s="1"/>
  <c r="AW445" i="1" s="1"/>
  <c r="BA858" i="1"/>
  <c r="BC859" i="1" l="1"/>
  <c r="BD859" i="1"/>
  <c r="D445" i="1"/>
  <c r="AO445" i="1"/>
  <c r="AY445" i="1"/>
  <c r="C860" i="1"/>
  <c r="AL860" i="1"/>
  <c r="AK861" i="1" s="1"/>
  <c r="E445" i="1"/>
  <c r="AS445" i="1"/>
  <c r="BJ445" i="1" s="1"/>
  <c r="AG860" i="1"/>
  <c r="AF861" i="1" s="1"/>
  <c r="B860" i="1"/>
  <c r="R864" i="1"/>
  <c r="V863" i="1"/>
  <c r="X863" i="1" s="1"/>
  <c r="BE859" i="1"/>
  <c r="BF859" i="1"/>
  <c r="G445" i="1" l="1"/>
  <c r="BE860" i="1"/>
  <c r="BB860" i="1"/>
  <c r="BA860" i="1"/>
  <c r="BC860" i="1"/>
  <c r="BL445" i="1"/>
  <c r="BD860" i="1"/>
  <c r="R865" i="1"/>
  <c r="V864" i="1"/>
  <c r="X864" i="1" s="1"/>
  <c r="BK445" i="1"/>
  <c r="B861" i="1"/>
  <c r="AG861" i="1"/>
  <c r="AF862" i="1" s="1"/>
  <c r="BG445" i="1"/>
  <c r="AN446" i="1" s="1"/>
  <c r="AL861" i="1"/>
  <c r="AK862" i="1" s="1"/>
  <c r="C861" i="1"/>
  <c r="BI445" i="1"/>
  <c r="BF860" i="1"/>
  <c r="BH445" i="1"/>
  <c r="AR446" i="1" s="1"/>
  <c r="BC861" i="1" l="1"/>
  <c r="BA861" i="1"/>
  <c r="AX445" i="1"/>
  <c r="AW446" i="1" s="1"/>
  <c r="BD861" i="1"/>
  <c r="E446" i="1"/>
  <c r="AS446" i="1"/>
  <c r="BL446" i="1" s="1"/>
  <c r="AO446" i="1"/>
  <c r="BG446" i="1" s="1"/>
  <c r="D446" i="1"/>
  <c r="AY446" i="1"/>
  <c r="V865" i="1"/>
  <c r="X865" i="1" s="1"/>
  <c r="R866" i="1"/>
  <c r="C862" i="1"/>
  <c r="AL862" i="1"/>
  <c r="AK863" i="1" s="1"/>
  <c r="B862" i="1"/>
  <c r="AG862" i="1"/>
  <c r="AF863" i="1" s="1"/>
  <c r="BF861" i="1"/>
  <c r="BE861" i="1"/>
  <c r="BB861" i="1"/>
  <c r="BK446" i="1" l="1"/>
  <c r="BD862" i="1"/>
  <c r="BF862" i="1"/>
  <c r="BE862" i="1"/>
  <c r="AG863" i="1"/>
  <c r="AF864" i="1" s="1"/>
  <c r="B863" i="1"/>
  <c r="BA862" i="1"/>
  <c r="BI446" i="1"/>
  <c r="AX446" i="1" s="1"/>
  <c r="AW447" i="1" s="1"/>
  <c r="BC862" i="1"/>
  <c r="R867" i="1"/>
  <c r="V866" i="1"/>
  <c r="X866" i="1" s="1"/>
  <c r="G446" i="1"/>
  <c r="BB862" i="1"/>
  <c r="C863" i="1"/>
  <c r="AL863" i="1"/>
  <c r="AK864" i="1" s="1"/>
  <c r="BH446" i="1"/>
  <c r="AR447" i="1" s="1"/>
  <c r="BJ446" i="1"/>
  <c r="AN447" i="1" s="1"/>
  <c r="BF863" i="1" l="1"/>
  <c r="BD863" i="1"/>
  <c r="AO447" i="1"/>
  <c r="D447" i="1"/>
  <c r="AY447" i="1"/>
  <c r="AS447" i="1"/>
  <c r="BJ447" i="1" s="1"/>
  <c r="E447" i="1"/>
  <c r="B864" i="1"/>
  <c r="AG864" i="1"/>
  <c r="AF865" i="1" s="1"/>
  <c r="R868" i="1"/>
  <c r="V867" i="1"/>
  <c r="X867" i="1" s="1"/>
  <c r="BC863" i="1"/>
  <c r="BE863" i="1"/>
  <c r="BA863" i="1"/>
  <c r="AL864" i="1"/>
  <c r="AK865" i="1" s="1"/>
  <c r="C864" i="1"/>
  <c r="BB863" i="1"/>
  <c r="BD864" i="1" l="1"/>
  <c r="BF864" i="1"/>
  <c r="BE864" i="1"/>
  <c r="BK447" i="1"/>
  <c r="BB864" i="1"/>
  <c r="B865" i="1"/>
  <c r="AG865" i="1"/>
  <c r="AF866" i="1" s="1"/>
  <c r="BC864" i="1"/>
  <c r="BA864" i="1"/>
  <c r="BI447" i="1"/>
  <c r="BG447" i="1"/>
  <c r="AN448" i="1" s="1"/>
  <c r="BH447" i="1"/>
  <c r="AR448" i="1" s="1"/>
  <c r="C865" i="1"/>
  <c r="AL865" i="1"/>
  <c r="AK866" i="1" s="1"/>
  <c r="V868" i="1"/>
  <c r="X868" i="1" s="1"/>
  <c r="R869" i="1"/>
  <c r="BL447" i="1"/>
  <c r="G447" i="1"/>
  <c r="E448" i="1" l="1"/>
  <c r="AS448" i="1"/>
  <c r="BK448" i="1" s="1"/>
  <c r="V869" i="1"/>
  <c r="X869" i="1" s="1"/>
  <c r="R870" i="1"/>
  <c r="BB865" i="1"/>
  <c r="B866" i="1"/>
  <c r="AG866" i="1"/>
  <c r="AF867" i="1" s="1"/>
  <c r="BA865" i="1"/>
  <c r="BE865" i="1"/>
  <c r="AO448" i="1"/>
  <c r="BG448" i="1" s="1"/>
  <c r="D448" i="1"/>
  <c r="G448" i="1" s="1"/>
  <c r="AY448" i="1"/>
  <c r="C866" i="1"/>
  <c r="AL866" i="1"/>
  <c r="AK867" i="1" s="1"/>
  <c r="AX447" i="1"/>
  <c r="AW448" i="1" s="1"/>
  <c r="BD865" i="1"/>
  <c r="BF865" i="1"/>
  <c r="BC865" i="1"/>
  <c r="BH448" i="1" l="1"/>
  <c r="BB866" i="1"/>
  <c r="BJ448" i="1"/>
  <c r="BE866" i="1"/>
  <c r="R871" i="1"/>
  <c r="V870" i="1"/>
  <c r="X870" i="1" s="1"/>
  <c r="AG867" i="1"/>
  <c r="AF868" i="1" s="1"/>
  <c r="B867" i="1"/>
  <c r="AL867" i="1"/>
  <c r="AK868" i="1" s="1"/>
  <c r="C867" i="1"/>
  <c r="BE867" i="1"/>
  <c r="AN449" i="1"/>
  <c r="AR449" i="1"/>
  <c r="BA866" i="1"/>
  <c r="BF866" i="1"/>
  <c r="BD866" i="1"/>
  <c r="BI448" i="1"/>
  <c r="BC866" i="1"/>
  <c r="BL448" i="1"/>
  <c r="BD867" i="1" l="1"/>
  <c r="BB867" i="1"/>
  <c r="BA867" i="1"/>
  <c r="AO449" i="1"/>
  <c r="BH449" i="1" s="1"/>
  <c r="D449" i="1"/>
  <c r="AY449" i="1"/>
  <c r="AX448" i="1"/>
  <c r="AW449" i="1" s="1"/>
  <c r="AG868" i="1"/>
  <c r="AF869" i="1" s="1"/>
  <c r="B868" i="1"/>
  <c r="BF867" i="1"/>
  <c r="BC867" i="1"/>
  <c r="C868" i="1"/>
  <c r="AL868" i="1"/>
  <c r="AK869" i="1" s="1"/>
  <c r="AS449" i="1"/>
  <c r="BL449" i="1" s="1"/>
  <c r="E449" i="1"/>
  <c r="R872" i="1"/>
  <c r="V871" i="1"/>
  <c r="X871" i="1" s="1"/>
  <c r="BI449" i="1" l="1"/>
  <c r="BJ449" i="1"/>
  <c r="BD868" i="1"/>
  <c r="BA868" i="1"/>
  <c r="BC868" i="1"/>
  <c r="BB868" i="1"/>
  <c r="BF868" i="1"/>
  <c r="R873" i="1"/>
  <c r="V872" i="1"/>
  <c r="X872" i="1" s="1"/>
  <c r="AL869" i="1"/>
  <c r="AK870" i="1" s="1"/>
  <c r="C869" i="1"/>
  <c r="BD869" i="1"/>
  <c r="G449" i="1"/>
  <c r="AX449" i="1"/>
  <c r="AW450" i="1" s="1"/>
  <c r="BK449" i="1"/>
  <c r="AR450" i="1" s="1"/>
  <c r="BE868" i="1"/>
  <c r="B869" i="1"/>
  <c r="AG869" i="1"/>
  <c r="AF870" i="1" s="1"/>
  <c r="BG449" i="1"/>
  <c r="AN450" i="1" s="1"/>
  <c r="BE869" i="1" l="1"/>
  <c r="BF869" i="1"/>
  <c r="D450" i="1"/>
  <c r="AO450" i="1"/>
  <c r="BG450" i="1" s="1"/>
  <c r="AY450" i="1"/>
  <c r="AS450" i="1"/>
  <c r="BK450" i="1" s="1"/>
  <c r="E450" i="1"/>
  <c r="B870" i="1"/>
  <c r="AG870" i="1"/>
  <c r="AF871" i="1" s="1"/>
  <c r="V873" i="1"/>
  <c r="X873" i="1" s="1"/>
  <c r="R874" i="1"/>
  <c r="BA869" i="1"/>
  <c r="BB869" i="1"/>
  <c r="BC869" i="1"/>
  <c r="C870" i="1"/>
  <c r="AL870" i="1"/>
  <c r="AK871" i="1" s="1"/>
  <c r="BI450" i="1" l="1"/>
  <c r="BJ450" i="1"/>
  <c r="BA870" i="1"/>
  <c r="BB870" i="1"/>
  <c r="BF870" i="1"/>
  <c r="BC870" i="1"/>
  <c r="AR451" i="1"/>
  <c r="R875" i="1"/>
  <c r="V874" i="1"/>
  <c r="X874" i="1" s="1"/>
  <c r="AN451" i="1"/>
  <c r="C871" i="1"/>
  <c r="AL871" i="1"/>
  <c r="AK872" i="1" s="1"/>
  <c r="BE870" i="1"/>
  <c r="BD870" i="1"/>
  <c r="AG871" i="1"/>
  <c r="AF872" i="1" s="1"/>
  <c r="B871" i="1"/>
  <c r="BL450" i="1"/>
  <c r="AX450" i="1" s="1"/>
  <c r="AW451" i="1" s="1"/>
  <c r="BH450" i="1"/>
  <c r="G450" i="1"/>
  <c r="BE871" i="1" l="1"/>
  <c r="BF871" i="1"/>
  <c r="BD871" i="1"/>
  <c r="B872" i="1"/>
  <c r="AG872" i="1"/>
  <c r="AF873" i="1" s="1"/>
  <c r="E451" i="1"/>
  <c r="AS451" i="1"/>
  <c r="BJ451" i="1" s="1"/>
  <c r="R876" i="1"/>
  <c r="V875" i="1"/>
  <c r="X875" i="1" s="1"/>
  <c r="AO451" i="1"/>
  <c r="D451" i="1"/>
  <c r="AY451" i="1"/>
  <c r="BC871" i="1"/>
  <c r="BA871" i="1"/>
  <c r="BB871" i="1"/>
  <c r="AL872" i="1"/>
  <c r="AK873" i="1" s="1"/>
  <c r="C872" i="1"/>
  <c r="BD872" i="1" l="1"/>
  <c r="BE872" i="1"/>
  <c r="BL451" i="1"/>
  <c r="BF872" i="1"/>
  <c r="BI451" i="1"/>
  <c r="AX451" i="1" s="1"/>
  <c r="AW452" i="1" s="1"/>
  <c r="BB872" i="1"/>
  <c r="R877" i="1"/>
  <c r="V876" i="1"/>
  <c r="X876" i="1" s="1"/>
  <c r="BH451" i="1"/>
  <c r="BC872" i="1"/>
  <c r="B873" i="1"/>
  <c r="AG873" i="1"/>
  <c r="AF874" i="1" s="1"/>
  <c r="G451" i="1"/>
  <c r="BA872" i="1"/>
  <c r="AL873" i="1"/>
  <c r="AK874" i="1" s="1"/>
  <c r="C873" i="1"/>
  <c r="BG451" i="1"/>
  <c r="AN452" i="1" s="1"/>
  <c r="BK451" i="1"/>
  <c r="AR452" i="1" l="1"/>
  <c r="AS452" i="1" s="1"/>
  <c r="BL452" i="1" s="1"/>
  <c r="AO452" i="1"/>
  <c r="BI452" i="1" s="1"/>
  <c r="D452" i="1"/>
  <c r="AY452" i="1"/>
  <c r="BC873" i="1"/>
  <c r="AG874" i="1"/>
  <c r="AF875" i="1" s="1"/>
  <c r="B874" i="1"/>
  <c r="BD873" i="1"/>
  <c r="BA873" i="1"/>
  <c r="V877" i="1"/>
  <c r="X877" i="1" s="1"/>
  <c r="R878" i="1"/>
  <c r="C874" i="1"/>
  <c r="AL874" i="1"/>
  <c r="AK875" i="1" s="1"/>
  <c r="BE873" i="1"/>
  <c r="BB873" i="1"/>
  <c r="BF873" i="1"/>
  <c r="E452" i="1" l="1"/>
  <c r="BH452" i="1"/>
  <c r="BK452" i="1"/>
  <c r="AR453" i="1" s="1"/>
  <c r="BF874" i="1"/>
  <c r="BE874" i="1"/>
  <c r="BJ452" i="1"/>
  <c r="AX452" i="1"/>
  <c r="AW453" i="1" s="1"/>
  <c r="AG875" i="1"/>
  <c r="AF876" i="1" s="1"/>
  <c r="B875" i="1"/>
  <c r="R879" i="1"/>
  <c r="V878" i="1"/>
  <c r="X878" i="1" s="1"/>
  <c r="BC874" i="1"/>
  <c r="G452" i="1"/>
  <c r="BB874" i="1"/>
  <c r="BD874" i="1"/>
  <c r="AL875" i="1"/>
  <c r="AK876" i="1" s="1"/>
  <c r="C875" i="1"/>
  <c r="BA874" i="1"/>
  <c r="BG452" i="1"/>
  <c r="BB875" i="1" l="1"/>
  <c r="AN453" i="1"/>
  <c r="BC875" i="1"/>
  <c r="BA875" i="1"/>
  <c r="D453" i="1"/>
  <c r="AO453" i="1"/>
  <c r="BH453" i="1" s="1"/>
  <c r="AY453" i="1"/>
  <c r="R880" i="1"/>
  <c r="V879" i="1"/>
  <c r="X879" i="1" s="1"/>
  <c r="BE875" i="1"/>
  <c r="AG876" i="1"/>
  <c r="AF877" i="1" s="1"/>
  <c r="B876" i="1"/>
  <c r="C876" i="1"/>
  <c r="AL876" i="1"/>
  <c r="AK877" i="1" s="1"/>
  <c r="E453" i="1"/>
  <c r="AS453" i="1"/>
  <c r="BK453" i="1" s="1"/>
  <c r="BF875" i="1"/>
  <c r="BD875" i="1"/>
  <c r="BI453" i="1" l="1"/>
  <c r="BB876" i="1"/>
  <c r="BG453" i="1"/>
  <c r="BC876" i="1"/>
  <c r="G453" i="1"/>
  <c r="R881" i="1"/>
  <c r="V880" i="1"/>
  <c r="X880" i="1" s="1"/>
  <c r="AL877" i="1"/>
  <c r="AK878" i="1" s="1"/>
  <c r="C877" i="1"/>
  <c r="B877" i="1"/>
  <c r="AG877" i="1"/>
  <c r="AF878" i="1" s="1"/>
  <c r="BC877" i="1"/>
  <c r="BA876" i="1"/>
  <c r="AR454" i="1"/>
  <c r="BF876" i="1"/>
  <c r="BJ453" i="1"/>
  <c r="AN454" i="1" s="1"/>
  <c r="BE876" i="1"/>
  <c r="BL453" i="1"/>
  <c r="AX453" i="1" s="1"/>
  <c r="AW454" i="1" s="1"/>
  <c r="BD876" i="1"/>
  <c r="BA877" i="1" l="1"/>
  <c r="BD877" i="1"/>
  <c r="BF877" i="1"/>
  <c r="C878" i="1"/>
  <c r="AL878" i="1"/>
  <c r="AK879" i="1" s="1"/>
  <c r="D454" i="1"/>
  <c r="G454" i="1" s="1"/>
  <c r="AO454" i="1"/>
  <c r="BG454" i="1" s="1"/>
  <c r="AY454" i="1"/>
  <c r="B878" i="1"/>
  <c r="AG878" i="1"/>
  <c r="AF879" i="1" s="1"/>
  <c r="BE877" i="1"/>
  <c r="E454" i="1"/>
  <c r="AS454" i="1"/>
  <c r="BB877" i="1"/>
  <c r="V881" i="1"/>
  <c r="X881" i="1" s="1"/>
  <c r="R882" i="1"/>
  <c r="BE878" i="1" l="1"/>
  <c r="BL454" i="1"/>
  <c r="AG879" i="1"/>
  <c r="AF880" i="1" s="1"/>
  <c r="B879" i="1"/>
  <c r="BA878" i="1"/>
  <c r="BK454" i="1"/>
  <c r="C879" i="1"/>
  <c r="AL879" i="1"/>
  <c r="AK880" i="1" s="1"/>
  <c r="BD878" i="1"/>
  <c r="R883" i="1"/>
  <c r="V882" i="1"/>
  <c r="X882" i="1" s="1"/>
  <c r="BC878" i="1"/>
  <c r="BH454" i="1"/>
  <c r="BJ454" i="1"/>
  <c r="AN455" i="1" s="1"/>
  <c r="BB878" i="1"/>
  <c r="BI454" i="1"/>
  <c r="BF878" i="1"/>
  <c r="BC879" i="1" l="1"/>
  <c r="BA879" i="1"/>
  <c r="BB879" i="1"/>
  <c r="AR455" i="1"/>
  <c r="AY455" i="1" s="1"/>
  <c r="E455" i="1"/>
  <c r="D455" i="1"/>
  <c r="AO455" i="1"/>
  <c r="BH455" i="1" s="1"/>
  <c r="BF879" i="1"/>
  <c r="BE879" i="1"/>
  <c r="AL880" i="1"/>
  <c r="AK881" i="1" s="1"/>
  <c r="BD880" i="1"/>
  <c r="C880" i="1"/>
  <c r="R884" i="1"/>
  <c r="V883" i="1"/>
  <c r="X883" i="1" s="1"/>
  <c r="AX454" i="1"/>
  <c r="AW455" i="1" s="1"/>
  <c r="BD879" i="1"/>
  <c r="B880" i="1"/>
  <c r="AG880" i="1"/>
  <c r="AF881" i="1" s="1"/>
  <c r="G455" i="1" l="1"/>
  <c r="AS455" i="1"/>
  <c r="BB880" i="1"/>
  <c r="C881" i="1"/>
  <c r="AL881" i="1"/>
  <c r="AK882" i="1" s="1"/>
  <c r="BI455" i="1"/>
  <c r="B881" i="1"/>
  <c r="AG881" i="1"/>
  <c r="AF882" i="1" s="1"/>
  <c r="BE880" i="1"/>
  <c r="BC880" i="1"/>
  <c r="V884" i="1"/>
  <c r="X884" i="1" s="1"/>
  <c r="R885" i="1"/>
  <c r="BA880" i="1"/>
  <c r="BF880" i="1"/>
  <c r="BG455" i="1"/>
  <c r="BL455" i="1"/>
  <c r="BE881" i="1" l="1"/>
  <c r="BJ455" i="1"/>
  <c r="AN456" i="1" s="1"/>
  <c r="BK455" i="1"/>
  <c r="AR456" i="1" s="1"/>
  <c r="E456" i="1" s="1"/>
  <c r="BA881" i="1"/>
  <c r="BC881" i="1"/>
  <c r="BF881" i="1"/>
  <c r="BB881" i="1"/>
  <c r="V885" i="1"/>
  <c r="X885" i="1" s="1"/>
  <c r="R886" i="1"/>
  <c r="C882" i="1"/>
  <c r="AL882" i="1"/>
  <c r="AK883" i="1" s="1"/>
  <c r="AX455" i="1"/>
  <c r="AW456" i="1" s="1"/>
  <c r="B882" i="1"/>
  <c r="AG882" i="1"/>
  <c r="AF883" i="1" s="1"/>
  <c r="BD881" i="1"/>
  <c r="AS456" i="1" l="1"/>
  <c r="BL456" i="1" s="1"/>
  <c r="D456" i="1"/>
  <c r="AO456" i="1"/>
  <c r="BG456" i="1" s="1"/>
  <c r="AY456" i="1"/>
  <c r="BJ456" i="1"/>
  <c r="BK456" i="1"/>
  <c r="BI456" i="1"/>
  <c r="AX456" i="1" s="1"/>
  <c r="AW457" i="1" s="1"/>
  <c r="BF882" i="1"/>
  <c r="BC882" i="1"/>
  <c r="BD882" i="1"/>
  <c r="BB882" i="1"/>
  <c r="AL883" i="1"/>
  <c r="AK884" i="1" s="1"/>
  <c r="C883" i="1"/>
  <c r="AN457" i="1"/>
  <c r="AG883" i="1"/>
  <c r="AF884" i="1" s="1"/>
  <c r="B883" i="1"/>
  <c r="BA883" i="1"/>
  <c r="BB883" i="1"/>
  <c r="BA882" i="1"/>
  <c r="G456" i="1"/>
  <c r="BE882" i="1"/>
  <c r="R887" i="1"/>
  <c r="V886" i="1"/>
  <c r="X886" i="1" s="1"/>
  <c r="BH456" i="1"/>
  <c r="AR457" i="1" l="1"/>
  <c r="BD883" i="1"/>
  <c r="BE883" i="1"/>
  <c r="BF883" i="1"/>
  <c r="AS457" i="1"/>
  <c r="BL457" i="1" s="1"/>
  <c r="E457" i="1"/>
  <c r="C884" i="1"/>
  <c r="AL884" i="1"/>
  <c r="AK885" i="1" s="1"/>
  <c r="AG884" i="1"/>
  <c r="AF885" i="1" s="1"/>
  <c r="B884" i="1"/>
  <c r="R888" i="1"/>
  <c r="V887" i="1"/>
  <c r="X887" i="1" s="1"/>
  <c r="BC883" i="1"/>
  <c r="AO457" i="1"/>
  <c r="BH457" i="1" s="1"/>
  <c r="D457" i="1"/>
  <c r="AY457" i="1"/>
  <c r="BC884" i="1" l="1"/>
  <c r="BD884" i="1"/>
  <c r="BI457" i="1"/>
  <c r="BG457" i="1"/>
  <c r="BJ457" i="1"/>
  <c r="G457" i="1"/>
  <c r="BF884" i="1"/>
  <c r="AX457" i="1"/>
  <c r="AW458" i="1" s="1"/>
  <c r="BE884" i="1"/>
  <c r="BB884" i="1"/>
  <c r="B885" i="1"/>
  <c r="AG885" i="1"/>
  <c r="AF886" i="1" s="1"/>
  <c r="BA884" i="1"/>
  <c r="R889" i="1"/>
  <c r="V888" i="1"/>
  <c r="X888" i="1" s="1"/>
  <c r="AL885" i="1"/>
  <c r="AK886" i="1" s="1"/>
  <c r="C885" i="1"/>
  <c r="BK457" i="1"/>
  <c r="AR458" i="1" s="1"/>
  <c r="AN458" i="1" l="1"/>
  <c r="BB885" i="1"/>
  <c r="BE885" i="1"/>
  <c r="BA885" i="1"/>
  <c r="BC885" i="1"/>
  <c r="AS458" i="1"/>
  <c r="BK458" i="1" s="1"/>
  <c r="E458" i="1"/>
  <c r="R890" i="1"/>
  <c r="V889" i="1"/>
  <c r="X889" i="1" s="1"/>
  <c r="BD885" i="1"/>
  <c r="D458" i="1"/>
  <c r="AO458" i="1"/>
  <c r="AY458" i="1"/>
  <c r="C886" i="1"/>
  <c r="AL886" i="1"/>
  <c r="AK887" i="1" s="1"/>
  <c r="BF885" i="1"/>
  <c r="B886" i="1"/>
  <c r="AG886" i="1"/>
  <c r="AF887" i="1" s="1"/>
  <c r="BJ458" i="1" l="1"/>
  <c r="BL458" i="1"/>
  <c r="BF886" i="1"/>
  <c r="BA886" i="1"/>
  <c r="BC886" i="1"/>
  <c r="G458" i="1"/>
  <c r="BE886" i="1"/>
  <c r="R891" i="1"/>
  <c r="V890" i="1"/>
  <c r="X890" i="1" s="1"/>
  <c r="BH458" i="1"/>
  <c r="AR459" i="1" s="1"/>
  <c r="AG887" i="1"/>
  <c r="AF888" i="1" s="1"/>
  <c r="B887" i="1"/>
  <c r="BD886" i="1"/>
  <c r="BI458" i="1"/>
  <c r="AX458" i="1" s="1"/>
  <c r="AW459" i="1" s="1"/>
  <c r="C887" i="1"/>
  <c r="AL887" i="1"/>
  <c r="AK888" i="1" s="1"/>
  <c r="BG458" i="1"/>
  <c r="AN459" i="1" s="1"/>
  <c r="BB886" i="1"/>
  <c r="BD887" i="1" l="1"/>
  <c r="BF887" i="1"/>
  <c r="BE887" i="1"/>
  <c r="D459" i="1"/>
  <c r="AO459" i="1"/>
  <c r="BG459" i="1" s="1"/>
  <c r="AY459" i="1"/>
  <c r="AG888" i="1"/>
  <c r="AF889" i="1" s="1"/>
  <c r="B888" i="1"/>
  <c r="E459" i="1"/>
  <c r="AS459" i="1"/>
  <c r="BL459" i="1" s="1"/>
  <c r="R892" i="1"/>
  <c r="V891" i="1"/>
  <c r="X891" i="1" s="1"/>
  <c r="BC887" i="1"/>
  <c r="BA887" i="1"/>
  <c r="AL888" i="1"/>
  <c r="AK889" i="1" s="1"/>
  <c r="C888" i="1"/>
  <c r="BB887" i="1"/>
  <c r="BH459" i="1" l="1"/>
  <c r="BI459" i="1"/>
  <c r="BF888" i="1"/>
  <c r="G459" i="1"/>
  <c r="BC888" i="1"/>
  <c r="BA888" i="1"/>
  <c r="BB888" i="1"/>
  <c r="AL889" i="1"/>
  <c r="AK890" i="1" s="1"/>
  <c r="C889" i="1"/>
  <c r="BK459" i="1"/>
  <c r="AR460" i="1" s="1"/>
  <c r="BJ459" i="1"/>
  <c r="AN460" i="1" s="1"/>
  <c r="BE888" i="1"/>
  <c r="V892" i="1"/>
  <c r="X892" i="1" s="1"/>
  <c r="R893" i="1"/>
  <c r="AX459" i="1"/>
  <c r="AW460" i="1" s="1"/>
  <c r="BD888" i="1"/>
  <c r="AG889" i="1"/>
  <c r="AF890" i="1" s="1"/>
  <c r="B889" i="1"/>
  <c r="BF889" i="1" l="1"/>
  <c r="BD889" i="1"/>
  <c r="BA889" i="1"/>
  <c r="BE889" i="1"/>
  <c r="AO460" i="1"/>
  <c r="BG460" i="1" s="1"/>
  <c r="D460" i="1"/>
  <c r="AY460" i="1"/>
  <c r="AS460" i="1"/>
  <c r="BK460" i="1" s="1"/>
  <c r="E460" i="1"/>
  <c r="BC889" i="1"/>
  <c r="AG890" i="1"/>
  <c r="AF891" i="1" s="1"/>
  <c r="B890" i="1"/>
  <c r="V893" i="1"/>
  <c r="X893" i="1" s="1"/>
  <c r="R894" i="1"/>
  <c r="BB889" i="1"/>
  <c r="C890" i="1"/>
  <c r="AL890" i="1"/>
  <c r="AK891" i="1" s="1"/>
  <c r="BH460" i="1" l="1"/>
  <c r="BD890" i="1"/>
  <c r="BF890" i="1"/>
  <c r="BE890" i="1"/>
  <c r="BC890" i="1"/>
  <c r="BB890" i="1"/>
  <c r="AR461" i="1"/>
  <c r="V894" i="1"/>
  <c r="X894" i="1" s="1"/>
  <c r="R895" i="1"/>
  <c r="G460" i="1"/>
  <c r="C891" i="1"/>
  <c r="AL891" i="1"/>
  <c r="AK892" i="1" s="1"/>
  <c r="AG891" i="1"/>
  <c r="AF892" i="1" s="1"/>
  <c r="B891" i="1"/>
  <c r="BL460" i="1"/>
  <c r="BA890" i="1"/>
  <c r="BJ460" i="1"/>
  <c r="AN461" i="1" s="1"/>
  <c r="BI460" i="1"/>
  <c r="AX460" i="1" l="1"/>
  <c r="AW461" i="1" s="1"/>
  <c r="BE891" i="1"/>
  <c r="BD891" i="1"/>
  <c r="BF891" i="1"/>
  <c r="D461" i="1"/>
  <c r="AO461" i="1"/>
  <c r="BI461" i="1" s="1"/>
  <c r="AY461" i="1"/>
  <c r="BA891" i="1"/>
  <c r="AG892" i="1"/>
  <c r="AF893" i="1" s="1"/>
  <c r="BB892" i="1"/>
  <c r="B892" i="1"/>
  <c r="BC891" i="1"/>
  <c r="R896" i="1"/>
  <c r="V895" i="1"/>
  <c r="X895" i="1" s="1"/>
  <c r="C892" i="1"/>
  <c r="AL892" i="1"/>
  <c r="AK893" i="1" s="1"/>
  <c r="AS461" i="1"/>
  <c r="BJ461" i="1" s="1"/>
  <c r="E461" i="1"/>
  <c r="BB891" i="1"/>
  <c r="BC892" i="1" l="1"/>
  <c r="BF892" i="1"/>
  <c r="BH461" i="1"/>
  <c r="BK461" i="1"/>
  <c r="AR462" i="1" s="1"/>
  <c r="R897" i="1"/>
  <c r="V896" i="1"/>
  <c r="X896" i="1" s="1"/>
  <c r="AL893" i="1"/>
  <c r="AK894" i="1" s="1"/>
  <c r="C893" i="1"/>
  <c r="BE892" i="1"/>
  <c r="BD892" i="1"/>
  <c r="BA892" i="1"/>
  <c r="BG461" i="1"/>
  <c r="AN462" i="1" s="1"/>
  <c r="BL461" i="1"/>
  <c r="AX461" i="1" s="1"/>
  <c r="AW462" i="1" s="1"/>
  <c r="B893" i="1"/>
  <c r="AG893" i="1"/>
  <c r="AF894" i="1" s="1"/>
  <c r="G461" i="1"/>
  <c r="BB893" i="1" l="1"/>
  <c r="D462" i="1"/>
  <c r="AO462" i="1"/>
  <c r="BI462" i="1" s="1"/>
  <c r="AY462" i="1"/>
  <c r="AS462" i="1"/>
  <c r="E462" i="1"/>
  <c r="BD893" i="1"/>
  <c r="BA893" i="1"/>
  <c r="B894" i="1"/>
  <c r="AG894" i="1"/>
  <c r="AF895" i="1" s="1"/>
  <c r="BC893" i="1"/>
  <c r="BF893" i="1"/>
  <c r="BE893" i="1"/>
  <c r="V897" i="1"/>
  <c r="X897" i="1" s="1"/>
  <c r="R898" i="1"/>
  <c r="C894" i="1"/>
  <c r="AL894" i="1"/>
  <c r="AK895" i="1" s="1"/>
  <c r="BA894" i="1" l="1"/>
  <c r="BD894" i="1"/>
  <c r="BB894" i="1"/>
  <c r="BH462" i="1"/>
  <c r="BG462" i="1"/>
  <c r="BK462" i="1"/>
  <c r="AR463" i="1" s="1"/>
  <c r="BJ462" i="1"/>
  <c r="AN463" i="1" s="1"/>
  <c r="R899" i="1"/>
  <c r="V898" i="1"/>
  <c r="X898" i="1" s="1"/>
  <c r="C895" i="1"/>
  <c r="AL895" i="1"/>
  <c r="AK896" i="1" s="1"/>
  <c r="BE894" i="1"/>
  <c r="B895" i="1"/>
  <c r="AG895" i="1"/>
  <c r="AF896" i="1" s="1"/>
  <c r="BL462" i="1"/>
  <c r="AX462" i="1" s="1"/>
  <c r="AW463" i="1" s="1"/>
  <c r="BF894" i="1"/>
  <c r="BC894" i="1"/>
  <c r="G462" i="1"/>
  <c r="BB895" i="1" l="1"/>
  <c r="BF895" i="1"/>
  <c r="BA895" i="1"/>
  <c r="AL896" i="1"/>
  <c r="AK897" i="1" s="1"/>
  <c r="C896" i="1"/>
  <c r="D463" i="1"/>
  <c r="AO463" i="1"/>
  <c r="BH463" i="1" s="1"/>
  <c r="AY463" i="1"/>
  <c r="E463" i="1"/>
  <c r="AS463" i="1"/>
  <c r="BL463" i="1" s="1"/>
  <c r="AG896" i="1"/>
  <c r="AF897" i="1" s="1"/>
  <c r="B896" i="1"/>
  <c r="R900" i="1"/>
  <c r="V899" i="1"/>
  <c r="X899" i="1" s="1"/>
  <c r="BC895" i="1"/>
  <c r="BE895" i="1"/>
  <c r="BD895" i="1"/>
  <c r="G463" i="1" l="1"/>
  <c r="BC896" i="1"/>
  <c r="BI463" i="1"/>
  <c r="BB896" i="1"/>
  <c r="AG897" i="1"/>
  <c r="AF898" i="1" s="1"/>
  <c r="B897" i="1"/>
  <c r="BD896" i="1"/>
  <c r="BK463" i="1"/>
  <c r="AR464" i="1" s="1"/>
  <c r="BF896" i="1"/>
  <c r="BA896" i="1"/>
  <c r="BE896" i="1"/>
  <c r="V900" i="1"/>
  <c r="X900" i="1" s="1"/>
  <c r="R901" i="1"/>
  <c r="AX463" i="1"/>
  <c r="AW464" i="1" s="1"/>
  <c r="C897" i="1"/>
  <c r="AL897" i="1"/>
  <c r="AK898" i="1" s="1"/>
  <c r="BJ463" i="1"/>
  <c r="BG463" i="1"/>
  <c r="BE897" i="1" l="1"/>
  <c r="BC897" i="1"/>
  <c r="BB897" i="1"/>
  <c r="AN464" i="1"/>
  <c r="AO464" i="1" s="1"/>
  <c r="BF897" i="1"/>
  <c r="E464" i="1"/>
  <c r="AS464" i="1"/>
  <c r="BL464" i="1" s="1"/>
  <c r="C898" i="1"/>
  <c r="AL898" i="1"/>
  <c r="AK899" i="1" s="1"/>
  <c r="BD897" i="1"/>
  <c r="AG898" i="1"/>
  <c r="AF899" i="1" s="1"/>
  <c r="B898" i="1"/>
  <c r="V901" i="1"/>
  <c r="X901" i="1" s="1"/>
  <c r="R902" i="1"/>
  <c r="BA897" i="1"/>
  <c r="D464" i="1" l="1"/>
  <c r="AY464" i="1"/>
  <c r="BD898" i="1"/>
  <c r="G464" i="1"/>
  <c r="BF898" i="1"/>
  <c r="BE898" i="1"/>
  <c r="BC898" i="1"/>
  <c r="AG899" i="1"/>
  <c r="AF900" i="1" s="1"/>
  <c r="B899" i="1"/>
  <c r="BA898" i="1"/>
  <c r="V902" i="1"/>
  <c r="X902" i="1" s="1"/>
  <c r="R903" i="1"/>
  <c r="BJ464" i="1"/>
  <c r="BH464" i="1"/>
  <c r="BB898" i="1"/>
  <c r="BK464" i="1"/>
  <c r="BG464" i="1"/>
  <c r="C899" i="1"/>
  <c r="AL899" i="1"/>
  <c r="AK900" i="1" s="1"/>
  <c r="BI464" i="1"/>
  <c r="AX464" i="1" s="1"/>
  <c r="AW465" i="1" s="1"/>
  <c r="BB899" i="1" l="1"/>
  <c r="BA899" i="1"/>
  <c r="AN465" i="1"/>
  <c r="AO465" i="1" s="1"/>
  <c r="AR465" i="1"/>
  <c r="AS465" i="1" s="1"/>
  <c r="BJ465" i="1" s="1"/>
  <c r="D465" i="1"/>
  <c r="AY465" i="1"/>
  <c r="E465" i="1"/>
  <c r="C900" i="1"/>
  <c r="AL900" i="1"/>
  <c r="AK901" i="1" s="1"/>
  <c r="V903" i="1"/>
  <c r="X903" i="1" s="1"/>
  <c r="R904" i="1"/>
  <c r="BF899" i="1"/>
  <c r="BE899" i="1"/>
  <c r="BD899" i="1"/>
  <c r="AG900" i="1"/>
  <c r="AF901" i="1" s="1"/>
  <c r="B900" i="1"/>
  <c r="BC899" i="1"/>
  <c r="BC900" i="1" l="1"/>
  <c r="BF900" i="1"/>
  <c r="BK465" i="1"/>
  <c r="B901" i="1"/>
  <c r="AG901" i="1"/>
  <c r="AF902" i="1" s="1"/>
  <c r="BA901" i="1"/>
  <c r="AL901" i="1"/>
  <c r="AK902" i="1" s="1"/>
  <c r="C901" i="1"/>
  <c r="BA900" i="1"/>
  <c r="BE900" i="1"/>
  <c r="BH465" i="1"/>
  <c r="AR466" i="1" s="1"/>
  <c r="BB900" i="1"/>
  <c r="BD900" i="1"/>
  <c r="G465" i="1"/>
  <c r="R905" i="1"/>
  <c r="V904" i="1"/>
  <c r="X904" i="1" s="1"/>
  <c r="BG465" i="1"/>
  <c r="AN466" i="1" s="1"/>
  <c r="BL465" i="1"/>
  <c r="BI465" i="1"/>
  <c r="AX465" i="1" l="1"/>
  <c r="AW466" i="1" s="1"/>
  <c r="BE901" i="1"/>
  <c r="BC901" i="1"/>
  <c r="BD901" i="1"/>
  <c r="BB901" i="1"/>
  <c r="BF901" i="1"/>
  <c r="AS466" i="1"/>
  <c r="BK466" i="1" s="1"/>
  <c r="E466" i="1"/>
  <c r="AO466" i="1"/>
  <c r="BG466" i="1" s="1"/>
  <c r="D466" i="1"/>
  <c r="AY466" i="1"/>
  <c r="V905" i="1"/>
  <c r="X905" i="1" s="1"/>
  <c r="R906" i="1"/>
  <c r="B902" i="1"/>
  <c r="AG902" i="1"/>
  <c r="AF903" i="1" s="1"/>
  <c r="C902" i="1"/>
  <c r="AL902" i="1"/>
  <c r="AK903" i="1" s="1"/>
  <c r="BJ466" i="1" l="1"/>
  <c r="BL466" i="1"/>
  <c r="BB902" i="1"/>
  <c r="BH466" i="1"/>
  <c r="AR467" i="1" s="1"/>
  <c r="BI466" i="1"/>
  <c r="BE902" i="1"/>
  <c r="BF902" i="1"/>
  <c r="AX466" i="1"/>
  <c r="AW467" i="1" s="1"/>
  <c r="BD902" i="1"/>
  <c r="BA902" i="1"/>
  <c r="AN467" i="1"/>
  <c r="R907" i="1"/>
  <c r="V906" i="1"/>
  <c r="X906" i="1" s="1"/>
  <c r="B903" i="1"/>
  <c r="AG903" i="1"/>
  <c r="AF904" i="1" s="1"/>
  <c r="C903" i="1"/>
  <c r="AL903" i="1"/>
  <c r="AK904" i="1" s="1"/>
  <c r="BC902" i="1"/>
  <c r="G466" i="1"/>
  <c r="BD903" i="1" l="1"/>
  <c r="BA903" i="1"/>
  <c r="BC903" i="1"/>
  <c r="BB903" i="1"/>
  <c r="BF903" i="1"/>
  <c r="BE903" i="1"/>
  <c r="AL904" i="1"/>
  <c r="AK905" i="1" s="1"/>
  <c r="C904" i="1"/>
  <c r="R908" i="1"/>
  <c r="V907" i="1"/>
  <c r="X907" i="1" s="1"/>
  <c r="AS467" i="1"/>
  <c r="BK467" i="1" s="1"/>
  <c r="E467" i="1"/>
  <c r="AG904" i="1"/>
  <c r="AF905" i="1" s="1"/>
  <c r="B904" i="1"/>
  <c r="D467" i="1"/>
  <c r="AO467" i="1"/>
  <c r="BI467" i="1" s="1"/>
  <c r="AY467" i="1"/>
  <c r="BA904" i="1" l="1"/>
  <c r="BH467" i="1"/>
  <c r="G467" i="1"/>
  <c r="BD904" i="1"/>
  <c r="BF904" i="1"/>
  <c r="BB904" i="1"/>
  <c r="BE904" i="1"/>
  <c r="BJ467" i="1"/>
  <c r="AG905" i="1"/>
  <c r="AF906" i="1" s="1"/>
  <c r="B905" i="1"/>
  <c r="AL905" i="1"/>
  <c r="AK906" i="1" s="1"/>
  <c r="C905" i="1"/>
  <c r="V908" i="1"/>
  <c r="X908" i="1" s="1"/>
  <c r="R909" i="1"/>
  <c r="AR468" i="1"/>
  <c r="BL467" i="1"/>
  <c r="AX467" i="1" s="1"/>
  <c r="AW468" i="1" s="1"/>
  <c r="BG467" i="1"/>
  <c r="BC904" i="1"/>
  <c r="BE905" i="1" l="1"/>
  <c r="BF905" i="1"/>
  <c r="AN468" i="1"/>
  <c r="D468" i="1" s="1"/>
  <c r="BD905" i="1"/>
  <c r="AO468" i="1"/>
  <c r="BG468" i="1" s="1"/>
  <c r="AY468" i="1"/>
  <c r="AG906" i="1"/>
  <c r="AF907" i="1" s="1"/>
  <c r="B906" i="1"/>
  <c r="BA905" i="1"/>
  <c r="C906" i="1"/>
  <c r="AL906" i="1"/>
  <c r="AK907" i="1" s="1"/>
  <c r="BB905" i="1"/>
  <c r="AS468" i="1"/>
  <c r="BJ468" i="1" s="1"/>
  <c r="E468" i="1"/>
  <c r="BC905" i="1"/>
  <c r="V909" i="1"/>
  <c r="X909" i="1" s="1"/>
  <c r="R910" i="1"/>
  <c r="BD906" i="1" l="1"/>
  <c r="BE906" i="1"/>
  <c r="BI468" i="1"/>
  <c r="BA906" i="1"/>
  <c r="BC906" i="1"/>
  <c r="BF906" i="1"/>
  <c r="BB906" i="1"/>
  <c r="BK468" i="1"/>
  <c r="AN469" i="1"/>
  <c r="V910" i="1"/>
  <c r="X910" i="1" s="1"/>
  <c r="R911" i="1"/>
  <c r="G468" i="1"/>
  <c r="BL468" i="1"/>
  <c r="AX468" i="1" s="1"/>
  <c r="AW469" i="1" s="1"/>
  <c r="C907" i="1"/>
  <c r="AL907" i="1"/>
  <c r="AK908" i="1" s="1"/>
  <c r="AG907" i="1"/>
  <c r="AF908" i="1" s="1"/>
  <c r="B907" i="1"/>
  <c r="BH468" i="1"/>
  <c r="AR469" i="1" l="1"/>
  <c r="BC907" i="1"/>
  <c r="BB907" i="1"/>
  <c r="BA907" i="1"/>
  <c r="E469" i="1"/>
  <c r="AS469" i="1"/>
  <c r="BJ469" i="1" s="1"/>
  <c r="R912" i="1"/>
  <c r="V911" i="1"/>
  <c r="X911" i="1" s="1"/>
  <c r="C908" i="1"/>
  <c r="AL908" i="1"/>
  <c r="AK909" i="1" s="1"/>
  <c r="BE907" i="1"/>
  <c r="AO469" i="1"/>
  <c r="BG469" i="1" s="1"/>
  <c r="D469" i="1"/>
  <c r="AY469" i="1"/>
  <c r="BF907" i="1"/>
  <c r="BD907" i="1"/>
  <c r="AG908" i="1"/>
  <c r="AF909" i="1" s="1"/>
  <c r="B908" i="1"/>
  <c r="BF908" i="1" l="1"/>
  <c r="BK469" i="1"/>
  <c r="BD908" i="1"/>
  <c r="G469" i="1"/>
  <c r="AN470" i="1"/>
  <c r="R913" i="1"/>
  <c r="V912" i="1"/>
  <c r="X912" i="1" s="1"/>
  <c r="BC908" i="1"/>
  <c r="AL909" i="1"/>
  <c r="AK910" i="1" s="1"/>
  <c r="C909" i="1"/>
  <c r="B909" i="1"/>
  <c r="AG909" i="1"/>
  <c r="AF910" i="1" s="1"/>
  <c r="BC909" i="1"/>
  <c r="BA908" i="1"/>
  <c r="BB908" i="1"/>
  <c r="BI469" i="1"/>
  <c r="BH469" i="1"/>
  <c r="AR470" i="1" s="1"/>
  <c r="BE908" i="1"/>
  <c r="BL469" i="1"/>
  <c r="BB909" i="1" l="1"/>
  <c r="BA909" i="1"/>
  <c r="AX469" i="1"/>
  <c r="AW470" i="1" s="1"/>
  <c r="E470" i="1"/>
  <c r="AS470" i="1"/>
  <c r="BJ470" i="1" s="1"/>
  <c r="AO470" i="1"/>
  <c r="BG470" i="1" s="1"/>
  <c r="D470" i="1"/>
  <c r="G470" i="1" s="1"/>
  <c r="AY470" i="1"/>
  <c r="BE909" i="1"/>
  <c r="BD909" i="1"/>
  <c r="C910" i="1"/>
  <c r="AL910" i="1"/>
  <c r="AK911" i="1" s="1"/>
  <c r="BF909" i="1"/>
  <c r="AG910" i="1"/>
  <c r="AF911" i="1" s="1"/>
  <c r="B910" i="1"/>
  <c r="V913" i="1"/>
  <c r="X913" i="1" s="1"/>
  <c r="R914" i="1"/>
  <c r="BE910" i="1" l="1"/>
  <c r="BF910" i="1"/>
  <c r="BD910" i="1"/>
  <c r="BB910" i="1"/>
  <c r="BL470" i="1"/>
  <c r="BK470" i="1"/>
  <c r="BH470" i="1"/>
  <c r="AR471" i="1" s="1"/>
  <c r="R915" i="1"/>
  <c r="V914" i="1"/>
  <c r="X914" i="1" s="1"/>
  <c r="BI470" i="1"/>
  <c r="BA910" i="1"/>
  <c r="AN471" i="1"/>
  <c r="B911" i="1"/>
  <c r="AG911" i="1"/>
  <c r="AF912" i="1" s="1"/>
  <c r="BC910" i="1"/>
  <c r="C911" i="1"/>
  <c r="AL911" i="1"/>
  <c r="AK912" i="1" s="1"/>
  <c r="BA911" i="1" l="1"/>
  <c r="AX470" i="1"/>
  <c r="AW471" i="1" s="1"/>
  <c r="BB911" i="1"/>
  <c r="BF911" i="1"/>
  <c r="BD911" i="1"/>
  <c r="D471" i="1"/>
  <c r="AO471" i="1"/>
  <c r="BG471" i="1" s="1"/>
  <c r="AY471" i="1"/>
  <c r="BE911" i="1"/>
  <c r="V915" i="1"/>
  <c r="X915" i="1" s="1"/>
  <c r="R916" i="1"/>
  <c r="AS471" i="1"/>
  <c r="BJ471" i="1" s="1"/>
  <c r="E471" i="1"/>
  <c r="AG912" i="1"/>
  <c r="AF913" i="1" s="1"/>
  <c r="B912" i="1"/>
  <c r="C912" i="1"/>
  <c r="AL912" i="1"/>
  <c r="AK913" i="1" s="1"/>
  <c r="BC911" i="1"/>
  <c r="BK471" i="1" l="1"/>
  <c r="BC912" i="1"/>
  <c r="BE912" i="1"/>
  <c r="BB912" i="1"/>
  <c r="BA912" i="1"/>
  <c r="AN472" i="1"/>
  <c r="BI471" i="1"/>
  <c r="BH471" i="1"/>
  <c r="AR472" i="1" s="1"/>
  <c r="BF912" i="1"/>
  <c r="AG913" i="1"/>
  <c r="AF914" i="1" s="1"/>
  <c r="B913" i="1"/>
  <c r="R917" i="1"/>
  <c r="V916" i="1"/>
  <c r="X916" i="1" s="1"/>
  <c r="G471" i="1"/>
  <c r="C913" i="1"/>
  <c r="AL913" i="1"/>
  <c r="AK914" i="1" s="1"/>
  <c r="BD912" i="1"/>
  <c r="BL471" i="1"/>
  <c r="BB913" i="1" l="1"/>
  <c r="BF913" i="1"/>
  <c r="E472" i="1"/>
  <c r="AS472" i="1"/>
  <c r="BJ472" i="1" s="1"/>
  <c r="B914" i="1"/>
  <c r="AG914" i="1"/>
  <c r="AF915" i="1" s="1"/>
  <c r="BC913" i="1"/>
  <c r="V917" i="1"/>
  <c r="X917" i="1" s="1"/>
  <c r="R918" i="1"/>
  <c r="BE913" i="1"/>
  <c r="BA913" i="1"/>
  <c r="AL914" i="1"/>
  <c r="AK915" i="1" s="1"/>
  <c r="C914" i="1"/>
  <c r="BD913" i="1"/>
  <c r="AX471" i="1"/>
  <c r="AW472" i="1" s="1"/>
  <c r="BI472" i="1"/>
  <c r="D472" i="1"/>
  <c r="AO472" i="1"/>
  <c r="BG472" i="1" s="1"/>
  <c r="AY472" i="1"/>
  <c r="BE914" i="1" l="1"/>
  <c r="R919" i="1"/>
  <c r="V918" i="1"/>
  <c r="X918" i="1" s="1"/>
  <c r="BC914" i="1"/>
  <c r="BH472" i="1"/>
  <c r="BD914" i="1"/>
  <c r="BK472" i="1"/>
  <c r="AR473" i="1" s="1"/>
  <c r="AG915" i="1"/>
  <c r="AF916" i="1" s="1"/>
  <c r="B915" i="1"/>
  <c r="AN473" i="1"/>
  <c r="C915" i="1"/>
  <c r="AL915" i="1"/>
  <c r="AK916" i="1" s="1"/>
  <c r="BB914" i="1"/>
  <c r="G472" i="1"/>
  <c r="BF914" i="1"/>
  <c r="BA914" i="1"/>
  <c r="BL472" i="1"/>
  <c r="AX472" i="1" s="1"/>
  <c r="AW473" i="1" s="1"/>
  <c r="BC915" i="1" l="1"/>
  <c r="BB915" i="1"/>
  <c r="BA915" i="1"/>
  <c r="AS473" i="1"/>
  <c r="BK473" i="1" s="1"/>
  <c r="E473" i="1"/>
  <c r="C916" i="1"/>
  <c r="AL916" i="1"/>
  <c r="AK917" i="1" s="1"/>
  <c r="BE915" i="1"/>
  <c r="R920" i="1"/>
  <c r="V919" i="1"/>
  <c r="X919" i="1" s="1"/>
  <c r="B916" i="1"/>
  <c r="AG916" i="1"/>
  <c r="AF917" i="1" s="1"/>
  <c r="AO473" i="1"/>
  <c r="BH473" i="1" s="1"/>
  <c r="D473" i="1"/>
  <c r="AY473" i="1"/>
  <c r="BF915" i="1"/>
  <c r="BD915" i="1"/>
  <c r="BE916" i="1" l="1"/>
  <c r="BD916" i="1"/>
  <c r="BJ473" i="1"/>
  <c r="BB916" i="1"/>
  <c r="G473" i="1"/>
  <c r="BC916" i="1"/>
  <c r="R921" i="1"/>
  <c r="V920" i="1"/>
  <c r="X920" i="1" s="1"/>
  <c r="BA916" i="1"/>
  <c r="B917" i="1"/>
  <c r="AG917" i="1"/>
  <c r="AF918" i="1" s="1"/>
  <c r="BG473" i="1"/>
  <c r="AN474" i="1" s="1"/>
  <c r="BF916" i="1"/>
  <c r="AR474" i="1"/>
  <c r="BI473" i="1"/>
  <c r="AX473" i="1" s="1"/>
  <c r="AW474" i="1" s="1"/>
  <c r="AL917" i="1"/>
  <c r="AK918" i="1" s="1"/>
  <c r="C917" i="1"/>
  <c r="BL473" i="1"/>
  <c r="BE917" i="1" l="1"/>
  <c r="BA917" i="1"/>
  <c r="D474" i="1"/>
  <c r="AO474" i="1"/>
  <c r="BI474" i="1" s="1"/>
  <c r="AY474" i="1"/>
  <c r="E474" i="1"/>
  <c r="AS474" i="1"/>
  <c r="BJ474" i="1" s="1"/>
  <c r="BD917" i="1"/>
  <c r="BB917" i="1"/>
  <c r="C918" i="1"/>
  <c r="AL918" i="1"/>
  <c r="AK919" i="1" s="1"/>
  <c r="AG918" i="1"/>
  <c r="AF919" i="1" s="1"/>
  <c r="B918" i="1"/>
  <c r="R922" i="1"/>
  <c r="V921" i="1"/>
  <c r="X921" i="1" s="1"/>
  <c r="BF917" i="1"/>
  <c r="BC917" i="1"/>
  <c r="BK474" i="1" l="1"/>
  <c r="BH474" i="1"/>
  <c r="G474" i="1"/>
  <c r="AG919" i="1"/>
  <c r="AF920" i="1" s="1"/>
  <c r="B919" i="1"/>
  <c r="BB918" i="1"/>
  <c r="AL919" i="1"/>
  <c r="AK920" i="1" s="1"/>
  <c r="C919" i="1"/>
  <c r="BE918" i="1"/>
  <c r="AR475" i="1"/>
  <c r="BA918" i="1"/>
  <c r="R923" i="1"/>
  <c r="V922" i="1"/>
  <c r="X922" i="1" s="1"/>
  <c r="BC918" i="1"/>
  <c r="BF918" i="1"/>
  <c r="BL474" i="1"/>
  <c r="AX474" i="1" s="1"/>
  <c r="AW475" i="1" s="1"/>
  <c r="BD918" i="1"/>
  <c r="BG474" i="1"/>
  <c r="AN475" i="1" s="1"/>
  <c r="BA919" i="1" l="1"/>
  <c r="BD919" i="1"/>
  <c r="BE919" i="1"/>
  <c r="BF919" i="1"/>
  <c r="AO475" i="1"/>
  <c r="BI475" i="1" s="1"/>
  <c r="D475" i="1"/>
  <c r="G475" i="1" s="1"/>
  <c r="AY475" i="1"/>
  <c r="BL475" i="1"/>
  <c r="E475" i="1"/>
  <c r="AS475" i="1"/>
  <c r="BJ475" i="1" s="1"/>
  <c r="AG920" i="1"/>
  <c r="AF921" i="1" s="1"/>
  <c r="B920" i="1"/>
  <c r="V923" i="1"/>
  <c r="X923" i="1" s="1"/>
  <c r="R924" i="1"/>
  <c r="BC919" i="1"/>
  <c r="BB919" i="1"/>
  <c r="C920" i="1"/>
  <c r="AL920" i="1"/>
  <c r="AK921" i="1" s="1"/>
  <c r="BG475" i="1" l="1"/>
  <c r="AX475" i="1"/>
  <c r="AW476" i="1" s="1"/>
  <c r="BD920" i="1"/>
  <c r="BC920" i="1"/>
  <c r="BA920" i="1"/>
  <c r="R925" i="1"/>
  <c r="V924" i="1"/>
  <c r="X924" i="1" s="1"/>
  <c r="BE920" i="1"/>
  <c r="BB920" i="1"/>
  <c r="AG921" i="1"/>
  <c r="AF922" i="1" s="1"/>
  <c r="BC921" i="1"/>
  <c r="B921" i="1"/>
  <c r="C921" i="1"/>
  <c r="AL921" i="1"/>
  <c r="AK922" i="1" s="1"/>
  <c r="AN476" i="1"/>
  <c r="BF920" i="1"/>
  <c r="BK475" i="1"/>
  <c r="BH475" i="1"/>
  <c r="AR476" i="1" s="1"/>
  <c r="BD921" i="1" l="1"/>
  <c r="BE921" i="1"/>
  <c r="BA921" i="1"/>
  <c r="BF921" i="1"/>
  <c r="AS476" i="1"/>
  <c r="BL476" i="1" s="1"/>
  <c r="E476" i="1"/>
  <c r="V925" i="1"/>
  <c r="X925" i="1" s="1"/>
  <c r="R926" i="1"/>
  <c r="AL922" i="1"/>
  <c r="AK923" i="1" s="1"/>
  <c r="C922" i="1"/>
  <c r="AO476" i="1"/>
  <c r="BG476" i="1" s="1"/>
  <c r="D476" i="1"/>
  <c r="AY476" i="1"/>
  <c r="B922" i="1"/>
  <c r="AG922" i="1"/>
  <c r="AF923" i="1" s="1"/>
  <c r="BA922" i="1"/>
  <c r="BB922" i="1"/>
  <c r="BB921" i="1"/>
  <c r="BH476" i="1" l="1"/>
  <c r="G476" i="1"/>
  <c r="C923" i="1"/>
  <c r="AL923" i="1"/>
  <c r="AK924" i="1" s="1"/>
  <c r="BE922" i="1"/>
  <c r="V926" i="1"/>
  <c r="X926" i="1" s="1"/>
  <c r="R927" i="1"/>
  <c r="BF922" i="1"/>
  <c r="BI476" i="1"/>
  <c r="AX476" i="1" s="1"/>
  <c r="AW477" i="1" s="1"/>
  <c r="AG923" i="1"/>
  <c r="AF924" i="1" s="1"/>
  <c r="B923" i="1"/>
  <c r="BC923" i="1"/>
  <c r="BC922" i="1"/>
  <c r="BK476" i="1"/>
  <c r="AR477" i="1" s="1"/>
  <c r="BD922" i="1"/>
  <c r="BJ476" i="1"/>
  <c r="AN477" i="1" s="1"/>
  <c r="BB923" i="1" l="1"/>
  <c r="BD923" i="1"/>
  <c r="D477" i="1"/>
  <c r="AO477" i="1"/>
  <c r="BI477" i="1" s="1"/>
  <c r="AY477" i="1"/>
  <c r="R928" i="1"/>
  <c r="V927" i="1"/>
  <c r="X927" i="1" s="1"/>
  <c r="BA923" i="1"/>
  <c r="E477" i="1"/>
  <c r="AS477" i="1"/>
  <c r="BL477" i="1" s="1"/>
  <c r="AG924" i="1"/>
  <c r="AF925" i="1" s="1"/>
  <c r="B924" i="1"/>
  <c r="BE923" i="1"/>
  <c r="C924" i="1"/>
  <c r="AL924" i="1"/>
  <c r="AK925" i="1" s="1"/>
  <c r="BF923" i="1"/>
  <c r="BG477" i="1" l="1"/>
  <c r="BF924" i="1"/>
  <c r="BH477" i="1"/>
  <c r="BC924" i="1"/>
  <c r="BD924" i="1"/>
  <c r="BB924" i="1"/>
  <c r="G477" i="1"/>
  <c r="BE924" i="1"/>
  <c r="BA924" i="1"/>
  <c r="BJ477" i="1"/>
  <c r="AN478" i="1" s="1"/>
  <c r="R929" i="1"/>
  <c r="V928" i="1"/>
  <c r="X928" i="1" s="1"/>
  <c r="AL925" i="1"/>
  <c r="AK926" i="1" s="1"/>
  <c r="C925" i="1"/>
  <c r="BK477" i="1"/>
  <c r="AR478" i="1" s="1"/>
  <c r="AX477" i="1"/>
  <c r="AW478" i="1" s="1"/>
  <c r="B925" i="1"/>
  <c r="AG925" i="1"/>
  <c r="AF926" i="1" s="1"/>
  <c r="BA925" i="1" l="1"/>
  <c r="E478" i="1"/>
  <c r="AS478" i="1"/>
  <c r="BK478" i="1" s="1"/>
  <c r="BE925" i="1"/>
  <c r="BD925" i="1"/>
  <c r="C926" i="1"/>
  <c r="AL926" i="1"/>
  <c r="AK927" i="1" s="1"/>
  <c r="D478" i="1"/>
  <c r="G478" i="1" s="1"/>
  <c r="AO478" i="1"/>
  <c r="BH478" i="1" s="1"/>
  <c r="AY478" i="1"/>
  <c r="BF925" i="1"/>
  <c r="BB925" i="1"/>
  <c r="AG926" i="1"/>
  <c r="AF927" i="1" s="1"/>
  <c r="B926" i="1"/>
  <c r="V929" i="1"/>
  <c r="X929" i="1" s="1"/>
  <c r="R930" i="1"/>
  <c r="BC925" i="1"/>
  <c r="BF926" i="1" l="1"/>
  <c r="BE926" i="1"/>
  <c r="BI478" i="1"/>
  <c r="BG478" i="1"/>
  <c r="BB926" i="1"/>
  <c r="BA926" i="1"/>
  <c r="AR479" i="1"/>
  <c r="BC926" i="1"/>
  <c r="AL927" i="1"/>
  <c r="AK928" i="1" s="1"/>
  <c r="C927" i="1"/>
  <c r="BL478" i="1"/>
  <c r="AX478" i="1" s="1"/>
  <c r="AW479" i="1" s="1"/>
  <c r="B927" i="1"/>
  <c r="AG927" i="1"/>
  <c r="AF928" i="1" s="1"/>
  <c r="R931" i="1"/>
  <c r="V930" i="1"/>
  <c r="X930" i="1" s="1"/>
  <c r="BJ478" i="1"/>
  <c r="BD926" i="1"/>
  <c r="AN479" i="1" l="1"/>
  <c r="BA927" i="1"/>
  <c r="BF927" i="1"/>
  <c r="BE927" i="1"/>
  <c r="AG928" i="1"/>
  <c r="AF929" i="1" s="1"/>
  <c r="B928" i="1"/>
  <c r="D479" i="1"/>
  <c r="AO479" i="1"/>
  <c r="BG479" i="1" s="1"/>
  <c r="AY479" i="1"/>
  <c r="BC927" i="1"/>
  <c r="AL928" i="1"/>
  <c r="AK929" i="1" s="1"/>
  <c r="C928" i="1"/>
  <c r="BB927" i="1"/>
  <c r="AS479" i="1"/>
  <c r="BL479" i="1" s="1"/>
  <c r="E479" i="1"/>
  <c r="V931" i="1"/>
  <c r="X931" i="1" s="1"/>
  <c r="R932" i="1"/>
  <c r="BD927" i="1"/>
  <c r="G479" i="1" l="1"/>
  <c r="BB928" i="1"/>
  <c r="BA928" i="1"/>
  <c r="BJ479" i="1"/>
  <c r="BH479" i="1"/>
  <c r="BF928" i="1"/>
  <c r="BD928" i="1"/>
  <c r="R933" i="1"/>
  <c r="V932" i="1"/>
  <c r="X932" i="1" s="1"/>
  <c r="C929" i="1"/>
  <c r="AL929" i="1"/>
  <c r="AK930" i="1" s="1"/>
  <c r="BE928" i="1"/>
  <c r="AN480" i="1"/>
  <c r="AG929" i="1"/>
  <c r="AF930" i="1" s="1"/>
  <c r="B929" i="1"/>
  <c r="BK479" i="1"/>
  <c r="BI479" i="1"/>
  <c r="AX479" i="1" s="1"/>
  <c r="AW480" i="1" s="1"/>
  <c r="BC928" i="1"/>
  <c r="BD929" i="1" l="1"/>
  <c r="BF929" i="1"/>
  <c r="AR480" i="1"/>
  <c r="BE929" i="1"/>
  <c r="E480" i="1"/>
  <c r="AS480" i="1"/>
  <c r="BL480" i="1" s="1"/>
  <c r="B930" i="1"/>
  <c r="AG930" i="1"/>
  <c r="AF931" i="1" s="1"/>
  <c r="BB929" i="1"/>
  <c r="BC929" i="1"/>
  <c r="V933" i="1"/>
  <c r="X933" i="1" s="1"/>
  <c r="R934" i="1"/>
  <c r="D480" i="1"/>
  <c r="AO480" i="1"/>
  <c r="BI480" i="1" s="1"/>
  <c r="AX480" i="1" s="1"/>
  <c r="AW481" i="1" s="1"/>
  <c r="AY480" i="1"/>
  <c r="BA929" i="1"/>
  <c r="AL930" i="1"/>
  <c r="AK931" i="1" s="1"/>
  <c r="C930" i="1"/>
  <c r="BD930" i="1" l="1"/>
  <c r="BG480" i="1"/>
  <c r="R935" i="1"/>
  <c r="V934" i="1"/>
  <c r="X934" i="1" s="1"/>
  <c r="BC930" i="1"/>
  <c r="C931" i="1"/>
  <c r="AL931" i="1"/>
  <c r="AK932" i="1" s="1"/>
  <c r="AG931" i="1"/>
  <c r="AF932" i="1" s="1"/>
  <c r="B931" i="1"/>
  <c r="BF930" i="1"/>
  <c r="G480" i="1"/>
  <c r="BB930" i="1"/>
  <c r="BJ480" i="1"/>
  <c r="AN481" i="1" s="1"/>
  <c r="BE930" i="1"/>
  <c r="BH480" i="1"/>
  <c r="BA930" i="1"/>
  <c r="BK480" i="1"/>
  <c r="BC931" i="1" l="1"/>
  <c r="BF931" i="1"/>
  <c r="BB931" i="1"/>
  <c r="AR481" i="1"/>
  <c r="BA931" i="1"/>
  <c r="E481" i="1"/>
  <c r="AS481" i="1"/>
  <c r="BL481" i="1" s="1"/>
  <c r="AO481" i="1"/>
  <c r="BI481" i="1" s="1"/>
  <c r="D481" i="1"/>
  <c r="BD931" i="1"/>
  <c r="B932" i="1"/>
  <c r="AG932" i="1"/>
  <c r="AF933" i="1" s="1"/>
  <c r="C932" i="1"/>
  <c r="AL932" i="1"/>
  <c r="AK933" i="1" s="1"/>
  <c r="BE931" i="1"/>
  <c r="R936" i="1"/>
  <c r="V935" i="1"/>
  <c r="X935" i="1" s="1"/>
  <c r="AX481" i="1" l="1"/>
  <c r="AW482" i="1" s="1"/>
  <c r="BC932" i="1"/>
  <c r="BA932" i="1"/>
  <c r="BK481" i="1"/>
  <c r="AY481" i="1"/>
  <c r="BB932" i="1"/>
  <c r="G481" i="1"/>
  <c r="BD932" i="1"/>
  <c r="BE932" i="1"/>
  <c r="BG481" i="1"/>
  <c r="AL933" i="1"/>
  <c r="AK934" i="1" s="1"/>
  <c r="C933" i="1"/>
  <c r="R937" i="1"/>
  <c r="V936" i="1"/>
  <c r="X936" i="1" s="1"/>
  <c r="BF932" i="1"/>
  <c r="B933" i="1"/>
  <c r="AG933" i="1"/>
  <c r="AF934" i="1" s="1"/>
  <c r="BH481" i="1"/>
  <c r="BJ481" i="1"/>
  <c r="AR482" i="1" l="1"/>
  <c r="AN482" i="1"/>
  <c r="BF933" i="1"/>
  <c r="BE933" i="1"/>
  <c r="BC933" i="1"/>
  <c r="BD933" i="1"/>
  <c r="BA933" i="1"/>
  <c r="BB933" i="1"/>
  <c r="AS482" i="1"/>
  <c r="BL482" i="1" s="1"/>
  <c r="E482" i="1"/>
  <c r="R938" i="1"/>
  <c r="V937" i="1"/>
  <c r="X937" i="1" s="1"/>
  <c r="AO482" i="1"/>
  <c r="D482" i="1"/>
  <c r="AY482" i="1"/>
  <c r="AG934" i="1"/>
  <c r="AF935" i="1" s="1"/>
  <c r="B934" i="1"/>
  <c r="C934" i="1"/>
  <c r="AL934" i="1"/>
  <c r="AK935" i="1" s="1"/>
  <c r="BB934" i="1" l="1"/>
  <c r="BA934" i="1"/>
  <c r="BC934" i="1"/>
  <c r="BJ482" i="1"/>
  <c r="BD934" i="1"/>
  <c r="BE934" i="1"/>
  <c r="BF934" i="1"/>
  <c r="R939" i="1"/>
  <c r="V938" i="1"/>
  <c r="X938" i="1" s="1"/>
  <c r="BI482" i="1"/>
  <c r="AX482" i="1" s="1"/>
  <c r="AW483" i="1" s="1"/>
  <c r="BG482" i="1"/>
  <c r="BH482" i="1"/>
  <c r="AL935" i="1"/>
  <c r="AK936" i="1" s="1"/>
  <c r="C935" i="1"/>
  <c r="AG935" i="1"/>
  <c r="AF936" i="1" s="1"/>
  <c r="B935" i="1"/>
  <c r="G482" i="1"/>
  <c r="BK482" i="1"/>
  <c r="BD935" i="1" l="1"/>
  <c r="AR483" i="1"/>
  <c r="E483" i="1" s="1"/>
  <c r="BE935" i="1"/>
  <c r="BC935" i="1"/>
  <c r="AN483" i="1"/>
  <c r="AO483" i="1" s="1"/>
  <c r="BI483" i="1" s="1"/>
  <c r="BB935" i="1"/>
  <c r="BA935" i="1"/>
  <c r="BF935" i="1"/>
  <c r="AG936" i="1"/>
  <c r="AF937" i="1" s="1"/>
  <c r="B936" i="1"/>
  <c r="C936" i="1"/>
  <c r="AL936" i="1"/>
  <c r="AK937" i="1" s="1"/>
  <c r="V939" i="1"/>
  <c r="X939" i="1" s="1"/>
  <c r="R940" i="1"/>
  <c r="AS483" i="1" l="1"/>
  <c r="BK483" i="1" s="1"/>
  <c r="AY483" i="1"/>
  <c r="D483" i="1"/>
  <c r="BG483" i="1"/>
  <c r="BJ483" i="1"/>
  <c r="AN484" i="1" s="1"/>
  <c r="BH483" i="1"/>
  <c r="AR484" i="1" s="1"/>
  <c r="C937" i="1"/>
  <c r="AL937" i="1"/>
  <c r="AK938" i="1" s="1"/>
  <c r="BC936" i="1"/>
  <c r="BA936" i="1"/>
  <c r="BF936" i="1"/>
  <c r="BD936" i="1"/>
  <c r="BB936" i="1"/>
  <c r="AG937" i="1"/>
  <c r="AF938" i="1" s="1"/>
  <c r="B937" i="1"/>
  <c r="BE936" i="1"/>
  <c r="R941" i="1"/>
  <c r="V940" i="1"/>
  <c r="X940" i="1" s="1"/>
  <c r="G483" i="1"/>
  <c r="BL483" i="1"/>
  <c r="AX483" i="1" s="1"/>
  <c r="AW484" i="1" s="1"/>
  <c r="BF937" i="1" l="1"/>
  <c r="BA937" i="1"/>
  <c r="BB937" i="1"/>
  <c r="BD937" i="1"/>
  <c r="AO484" i="1"/>
  <c r="BI484" i="1" s="1"/>
  <c r="D484" i="1"/>
  <c r="AY484" i="1"/>
  <c r="BC938" i="1"/>
  <c r="B938" i="1"/>
  <c r="AG938" i="1"/>
  <c r="AF939" i="1" s="1"/>
  <c r="V941" i="1"/>
  <c r="X941" i="1" s="1"/>
  <c r="R942" i="1"/>
  <c r="AL938" i="1"/>
  <c r="AK939" i="1" s="1"/>
  <c r="C938" i="1"/>
  <c r="AS484" i="1"/>
  <c r="BL484" i="1" s="1"/>
  <c r="E484" i="1"/>
  <c r="BC937" i="1"/>
  <c r="BE937" i="1"/>
  <c r="BJ484" i="1" l="1"/>
  <c r="BH484" i="1"/>
  <c r="BD938" i="1"/>
  <c r="BF938" i="1"/>
  <c r="AX484" i="1"/>
  <c r="AW485" i="1" s="1"/>
  <c r="BE938" i="1"/>
  <c r="V942" i="1"/>
  <c r="X942" i="1" s="1"/>
  <c r="R943" i="1"/>
  <c r="BB938" i="1"/>
  <c r="BA938" i="1"/>
  <c r="G484" i="1"/>
  <c r="AG939" i="1"/>
  <c r="AF940" i="1" s="1"/>
  <c r="B939" i="1"/>
  <c r="BA939" i="1"/>
  <c r="BB939" i="1"/>
  <c r="BC939" i="1"/>
  <c r="BK484" i="1"/>
  <c r="C939" i="1"/>
  <c r="AL939" i="1"/>
  <c r="AK940" i="1" s="1"/>
  <c r="BG484" i="1"/>
  <c r="AN485" i="1" s="1"/>
  <c r="AR485" i="1" l="1"/>
  <c r="BE939" i="1"/>
  <c r="AS485" i="1"/>
  <c r="E485" i="1"/>
  <c r="D485" i="1"/>
  <c r="G485" i="1" s="1"/>
  <c r="AO485" i="1"/>
  <c r="BI485" i="1" s="1"/>
  <c r="AY485" i="1"/>
  <c r="C940" i="1"/>
  <c r="AL940" i="1"/>
  <c r="AK941" i="1" s="1"/>
  <c r="BF939" i="1"/>
  <c r="R944" i="1"/>
  <c r="V943" i="1"/>
  <c r="X943" i="1" s="1"/>
  <c r="BD939" i="1"/>
  <c r="AG940" i="1"/>
  <c r="AF941" i="1" s="1"/>
  <c r="B940" i="1"/>
  <c r="BD940" i="1" l="1"/>
  <c r="BH485" i="1"/>
  <c r="B941" i="1"/>
  <c r="AG941" i="1"/>
  <c r="AF942" i="1" s="1"/>
  <c r="BB940" i="1"/>
  <c r="BF940" i="1"/>
  <c r="BJ485" i="1"/>
  <c r="BA940" i="1"/>
  <c r="R945" i="1"/>
  <c r="V944" i="1"/>
  <c r="X944" i="1" s="1"/>
  <c r="BE940" i="1"/>
  <c r="AL941" i="1"/>
  <c r="AK942" i="1" s="1"/>
  <c r="C941" i="1"/>
  <c r="BL485" i="1"/>
  <c r="AX485" i="1" s="1"/>
  <c r="AW486" i="1" s="1"/>
  <c r="BC940" i="1"/>
  <c r="BG485" i="1"/>
  <c r="BK485" i="1"/>
  <c r="AR486" i="1" l="1"/>
  <c r="BE941" i="1"/>
  <c r="BD941" i="1"/>
  <c r="AN486" i="1"/>
  <c r="AY486" i="1" s="1"/>
  <c r="BF941" i="1"/>
  <c r="E486" i="1"/>
  <c r="AS486" i="1"/>
  <c r="BK486" i="1" s="1"/>
  <c r="D486" i="1"/>
  <c r="G486" i="1" s="1"/>
  <c r="AG942" i="1"/>
  <c r="AF943" i="1" s="1"/>
  <c r="B942" i="1"/>
  <c r="V945" i="1"/>
  <c r="X945" i="1" s="1"/>
  <c r="R946" i="1"/>
  <c r="BC941" i="1"/>
  <c r="BA941" i="1"/>
  <c r="C942" i="1"/>
  <c r="AL942" i="1"/>
  <c r="AK943" i="1" s="1"/>
  <c r="BB941" i="1"/>
  <c r="AO486" i="1" l="1"/>
  <c r="BG486" i="1" s="1"/>
  <c r="BE942" i="1"/>
  <c r="BB942" i="1"/>
  <c r="BD942" i="1"/>
  <c r="BA942" i="1"/>
  <c r="BJ486" i="1"/>
  <c r="AN487" i="1" s="1"/>
  <c r="BF942" i="1"/>
  <c r="B943" i="1"/>
  <c r="AG943" i="1"/>
  <c r="AF944" i="1" s="1"/>
  <c r="R947" i="1"/>
  <c r="V946" i="1"/>
  <c r="X946" i="1" s="1"/>
  <c r="AL943" i="1"/>
  <c r="AK944" i="1" s="1"/>
  <c r="C943" i="1"/>
  <c r="BC942" i="1"/>
  <c r="BH486" i="1"/>
  <c r="AR487" i="1" s="1"/>
  <c r="BL486" i="1"/>
  <c r="BI486" i="1" l="1"/>
  <c r="AX486" i="1" s="1"/>
  <c r="AW487" i="1" s="1"/>
  <c r="BF943" i="1"/>
  <c r="BE943" i="1"/>
  <c r="BA943" i="1"/>
  <c r="AS487" i="1"/>
  <c r="BL487" i="1" s="1"/>
  <c r="E487" i="1"/>
  <c r="AG944" i="1"/>
  <c r="AF945" i="1" s="1"/>
  <c r="B944" i="1"/>
  <c r="AL944" i="1"/>
  <c r="AK945" i="1" s="1"/>
  <c r="C944" i="1"/>
  <c r="D487" i="1"/>
  <c r="AO487" i="1"/>
  <c r="BH487" i="1" s="1"/>
  <c r="AY487" i="1"/>
  <c r="BC943" i="1"/>
  <c r="BB943" i="1"/>
  <c r="BD943" i="1"/>
  <c r="V947" i="1"/>
  <c r="X947" i="1" s="1"/>
  <c r="R948" i="1"/>
  <c r="BK487" i="1" l="1"/>
  <c r="G487" i="1"/>
  <c r="BF944" i="1"/>
  <c r="BE944" i="1"/>
  <c r="BC944" i="1"/>
  <c r="BI487" i="1"/>
  <c r="AX487" i="1" s="1"/>
  <c r="AW488" i="1" s="1"/>
  <c r="C945" i="1"/>
  <c r="AL945" i="1"/>
  <c r="AK946" i="1" s="1"/>
  <c r="BA944" i="1"/>
  <c r="AG945" i="1"/>
  <c r="AF946" i="1" s="1"/>
  <c r="B945" i="1"/>
  <c r="BA945" i="1"/>
  <c r="BC945" i="1"/>
  <c r="R949" i="1"/>
  <c r="V948" i="1"/>
  <c r="X948" i="1" s="1"/>
  <c r="BD944" i="1"/>
  <c r="BB944" i="1"/>
  <c r="BG487" i="1"/>
  <c r="AR488" i="1"/>
  <c r="BJ487" i="1"/>
  <c r="BB945" i="1" l="1"/>
  <c r="AN488" i="1"/>
  <c r="D488" i="1" s="1"/>
  <c r="V949" i="1"/>
  <c r="X949" i="1" s="1"/>
  <c r="R950" i="1"/>
  <c r="BF945" i="1"/>
  <c r="E488" i="1"/>
  <c r="AS488" i="1"/>
  <c r="BJ488" i="1" s="1"/>
  <c r="AL946" i="1"/>
  <c r="AK947" i="1" s="1"/>
  <c r="C946" i="1"/>
  <c r="BE945" i="1"/>
  <c r="BD945" i="1"/>
  <c r="B946" i="1"/>
  <c r="AG946" i="1"/>
  <c r="AF947" i="1" s="1"/>
  <c r="BB946" i="1" l="1"/>
  <c r="AY488" i="1"/>
  <c r="AO488" i="1"/>
  <c r="BI488" i="1" s="1"/>
  <c r="AX488" i="1" s="1"/>
  <c r="AW489" i="1" s="1"/>
  <c r="BL488" i="1"/>
  <c r="BA946" i="1"/>
  <c r="BF946" i="1"/>
  <c r="G488" i="1"/>
  <c r="BE946" i="1"/>
  <c r="BC946" i="1"/>
  <c r="BD946" i="1"/>
  <c r="R951" i="1"/>
  <c r="V950" i="1"/>
  <c r="X950" i="1" s="1"/>
  <c r="AG947" i="1"/>
  <c r="AF948" i="1" s="1"/>
  <c r="B947" i="1"/>
  <c r="BB947" i="1"/>
  <c r="BK488" i="1"/>
  <c r="C947" i="1"/>
  <c r="AL947" i="1"/>
  <c r="AK948" i="1" s="1"/>
  <c r="BG488" i="1" l="1"/>
  <c r="AN489" i="1" s="1"/>
  <c r="AO489" i="1" s="1"/>
  <c r="BI489" i="1" s="1"/>
  <c r="BH488" i="1"/>
  <c r="BA947" i="1"/>
  <c r="AR489" i="1"/>
  <c r="AY489" i="1" s="1"/>
  <c r="BF947" i="1"/>
  <c r="BD947" i="1"/>
  <c r="B948" i="1"/>
  <c r="AG948" i="1"/>
  <c r="AF949" i="1" s="1"/>
  <c r="D489" i="1"/>
  <c r="C948" i="1"/>
  <c r="AL948" i="1"/>
  <c r="AK949" i="1" s="1"/>
  <c r="BE947" i="1"/>
  <c r="BC947" i="1"/>
  <c r="R952" i="1"/>
  <c r="V951" i="1"/>
  <c r="X951" i="1" s="1"/>
  <c r="AS489" i="1" l="1"/>
  <c r="E489" i="1"/>
  <c r="BA948" i="1"/>
  <c r="BD948" i="1"/>
  <c r="AL949" i="1"/>
  <c r="AK950" i="1" s="1"/>
  <c r="C949" i="1"/>
  <c r="BE949" i="1"/>
  <c r="B949" i="1"/>
  <c r="AG949" i="1"/>
  <c r="AF950" i="1" s="1"/>
  <c r="R953" i="1"/>
  <c r="V952" i="1"/>
  <c r="X952" i="1" s="1"/>
  <c r="G489" i="1"/>
  <c r="BK489" i="1"/>
  <c r="BE948" i="1"/>
  <c r="BC948" i="1"/>
  <c r="BH489" i="1"/>
  <c r="AR490" i="1" s="1"/>
  <c r="BB948" i="1"/>
  <c r="BL489" i="1"/>
  <c r="AX489" i="1" s="1"/>
  <c r="AW490" i="1" s="1"/>
  <c r="BF948" i="1"/>
  <c r="BG489" i="1"/>
  <c r="BJ489" i="1"/>
  <c r="BA949" i="1" l="1"/>
  <c r="AN490" i="1"/>
  <c r="AO490" i="1" s="1"/>
  <c r="D490" i="1"/>
  <c r="AY490" i="1"/>
  <c r="R954" i="1"/>
  <c r="V953" i="1"/>
  <c r="X953" i="1" s="1"/>
  <c r="BD949" i="1"/>
  <c r="BB949" i="1"/>
  <c r="AS490" i="1"/>
  <c r="BJ490" i="1" s="1"/>
  <c r="E490" i="1"/>
  <c r="AG950" i="1"/>
  <c r="AF951" i="1" s="1"/>
  <c r="B950" i="1"/>
  <c r="C950" i="1"/>
  <c r="AL950" i="1"/>
  <c r="AK951" i="1" s="1"/>
  <c r="BC949" i="1"/>
  <c r="BF949" i="1"/>
  <c r="BH490" i="1" l="1"/>
  <c r="BI490" i="1"/>
  <c r="BG490" i="1"/>
  <c r="BC950" i="1"/>
  <c r="BK490" i="1"/>
  <c r="AR491" i="1" s="1"/>
  <c r="AG951" i="1"/>
  <c r="AF952" i="1" s="1"/>
  <c r="B951" i="1"/>
  <c r="BE950" i="1"/>
  <c r="BB950" i="1"/>
  <c r="AL951" i="1"/>
  <c r="AK952" i="1" s="1"/>
  <c r="C951" i="1"/>
  <c r="BF950" i="1"/>
  <c r="BA950" i="1"/>
  <c r="G490" i="1"/>
  <c r="BD950" i="1"/>
  <c r="BL490" i="1"/>
  <c r="AX490" i="1" s="1"/>
  <c r="AW491" i="1" s="1"/>
  <c r="R955" i="1"/>
  <c r="V954" i="1"/>
  <c r="X954" i="1" s="1"/>
  <c r="AN491" i="1"/>
  <c r="BA951" i="1" l="1"/>
  <c r="BE951" i="1"/>
  <c r="E491" i="1"/>
  <c r="AS491" i="1"/>
  <c r="BK491" i="1" s="1"/>
  <c r="V955" i="1"/>
  <c r="X955" i="1" s="1"/>
  <c r="R956" i="1"/>
  <c r="BD952" i="1"/>
  <c r="C952" i="1"/>
  <c r="AL952" i="1"/>
  <c r="AK953" i="1" s="1"/>
  <c r="BC951" i="1"/>
  <c r="AG952" i="1"/>
  <c r="AF953" i="1" s="1"/>
  <c r="B952" i="1"/>
  <c r="BB951" i="1"/>
  <c r="D491" i="1"/>
  <c r="G491" i="1" s="1"/>
  <c r="AO491" i="1"/>
  <c r="BG491" i="1" s="1"/>
  <c r="AY491" i="1"/>
  <c r="BF951" i="1"/>
  <c r="BD951" i="1"/>
  <c r="R957" i="1" l="1"/>
  <c r="V956" i="1"/>
  <c r="X956" i="1" s="1"/>
  <c r="BA952" i="1"/>
  <c r="AG953" i="1"/>
  <c r="AF954" i="1" s="1"/>
  <c r="B953" i="1"/>
  <c r="BB952" i="1"/>
  <c r="BE952" i="1"/>
  <c r="BJ491" i="1"/>
  <c r="AN492" i="1" s="1"/>
  <c r="BC952" i="1"/>
  <c r="BI491" i="1"/>
  <c r="C953" i="1"/>
  <c r="AL953" i="1"/>
  <c r="AK954" i="1" s="1"/>
  <c r="BH491" i="1"/>
  <c r="AR492" i="1" s="1"/>
  <c r="BF952" i="1"/>
  <c r="BL491" i="1"/>
  <c r="AX491" i="1" l="1"/>
  <c r="AW492" i="1" s="1"/>
  <c r="BF953" i="1"/>
  <c r="BC953" i="1"/>
  <c r="AO492" i="1"/>
  <c r="BG492" i="1" s="1"/>
  <c r="D492" i="1"/>
  <c r="AY492" i="1"/>
  <c r="AS492" i="1"/>
  <c r="BJ492" i="1" s="1"/>
  <c r="E492" i="1"/>
  <c r="BA953" i="1"/>
  <c r="B954" i="1"/>
  <c r="AG954" i="1"/>
  <c r="AF955" i="1" s="1"/>
  <c r="BB953" i="1"/>
  <c r="V957" i="1"/>
  <c r="X957" i="1" s="1"/>
  <c r="R958" i="1"/>
  <c r="AL954" i="1"/>
  <c r="AK955" i="1" s="1"/>
  <c r="C954" i="1"/>
  <c r="BE953" i="1"/>
  <c r="BD953" i="1"/>
  <c r="G492" i="1" l="1"/>
  <c r="BI492" i="1"/>
  <c r="BH492" i="1"/>
  <c r="BA954" i="1"/>
  <c r="BD954" i="1"/>
  <c r="BF954" i="1"/>
  <c r="BC954" i="1"/>
  <c r="BB954" i="1"/>
  <c r="BL492" i="1"/>
  <c r="C955" i="1"/>
  <c r="AL955" i="1"/>
  <c r="AK956" i="1" s="1"/>
  <c r="AG955" i="1"/>
  <c r="AF956" i="1" s="1"/>
  <c r="B955" i="1"/>
  <c r="V958" i="1"/>
  <c r="X958" i="1" s="1"/>
  <c r="R959" i="1"/>
  <c r="BE954" i="1"/>
  <c r="BK492" i="1"/>
  <c r="AN493" i="1"/>
  <c r="AR493" i="1" l="1"/>
  <c r="AX492" i="1"/>
  <c r="AW493" i="1" s="1"/>
  <c r="AS493" i="1"/>
  <c r="E493" i="1"/>
  <c r="R960" i="1"/>
  <c r="V959" i="1"/>
  <c r="X959" i="1" s="1"/>
  <c r="BE955" i="1"/>
  <c r="C956" i="1"/>
  <c r="AL956" i="1"/>
  <c r="AK957" i="1" s="1"/>
  <c r="BC955" i="1"/>
  <c r="BF955" i="1"/>
  <c r="BB955" i="1"/>
  <c r="BD955" i="1"/>
  <c r="AG956" i="1"/>
  <c r="AF957" i="1" s="1"/>
  <c r="B956" i="1"/>
  <c r="D493" i="1"/>
  <c r="G493" i="1" s="1"/>
  <c r="AO493" i="1"/>
  <c r="BI493" i="1" s="1"/>
  <c r="AY493" i="1"/>
  <c r="BA955" i="1"/>
  <c r="BE956" i="1" l="1"/>
  <c r="BB956" i="1"/>
  <c r="BA956" i="1"/>
  <c r="BC956" i="1"/>
  <c r="BF956" i="1"/>
  <c r="R961" i="1"/>
  <c r="V960" i="1"/>
  <c r="X960" i="1" s="1"/>
  <c r="B957" i="1"/>
  <c r="AG957" i="1"/>
  <c r="AF958" i="1" s="1"/>
  <c r="BD956" i="1"/>
  <c r="BL493" i="1"/>
  <c r="AX493" i="1" s="1"/>
  <c r="AW494" i="1" s="1"/>
  <c r="BG493" i="1"/>
  <c r="AL957" i="1"/>
  <c r="AK958" i="1" s="1"/>
  <c r="C957" i="1"/>
  <c r="BJ493" i="1"/>
  <c r="BH493" i="1"/>
  <c r="BK493" i="1"/>
  <c r="AN494" i="1" l="1"/>
  <c r="BE957" i="1"/>
  <c r="BA957" i="1"/>
  <c r="AR494" i="1"/>
  <c r="E494" i="1" s="1"/>
  <c r="AO494" i="1"/>
  <c r="BG494" i="1" s="1"/>
  <c r="D494" i="1"/>
  <c r="AY494" i="1"/>
  <c r="AS494" i="1"/>
  <c r="BJ494" i="1" s="1"/>
  <c r="BD957" i="1"/>
  <c r="BB957" i="1"/>
  <c r="V961" i="1"/>
  <c r="X961" i="1" s="1"/>
  <c r="R962" i="1"/>
  <c r="C958" i="1"/>
  <c r="AL958" i="1"/>
  <c r="AK959" i="1" s="1"/>
  <c r="AG958" i="1"/>
  <c r="AF959" i="1" s="1"/>
  <c r="B958" i="1"/>
  <c r="BF957" i="1"/>
  <c r="BC957" i="1"/>
  <c r="BE958" i="1" l="1"/>
  <c r="G494" i="1"/>
  <c r="BK494" i="1"/>
  <c r="BH494" i="1"/>
  <c r="AR495" i="1" s="1"/>
  <c r="BL494" i="1"/>
  <c r="R963" i="1"/>
  <c r="V962" i="1"/>
  <c r="X962" i="1" s="1"/>
  <c r="BA958" i="1"/>
  <c r="B959" i="1"/>
  <c r="AG959" i="1"/>
  <c r="AF960" i="1" s="1"/>
  <c r="AL959" i="1"/>
  <c r="AK960" i="1" s="1"/>
  <c r="C959" i="1"/>
  <c r="BD959" i="1"/>
  <c r="BC958" i="1"/>
  <c r="BF958" i="1"/>
  <c r="AN495" i="1"/>
  <c r="BB958" i="1"/>
  <c r="BD958" i="1"/>
  <c r="BI494" i="1"/>
  <c r="AX494" i="1" l="1"/>
  <c r="AW495" i="1" s="1"/>
  <c r="BA959" i="1"/>
  <c r="V963" i="1"/>
  <c r="X963" i="1" s="1"/>
  <c r="R964" i="1"/>
  <c r="AS495" i="1"/>
  <c r="BK495" i="1" s="1"/>
  <c r="E495" i="1"/>
  <c r="BC959" i="1"/>
  <c r="BF959" i="1"/>
  <c r="BB959" i="1"/>
  <c r="BE959" i="1"/>
  <c r="AG960" i="1"/>
  <c r="AF961" i="1" s="1"/>
  <c r="B960" i="1"/>
  <c r="AL960" i="1"/>
  <c r="AK961" i="1" s="1"/>
  <c r="C960" i="1"/>
  <c r="D495" i="1"/>
  <c r="AO495" i="1"/>
  <c r="BI495" i="1" s="1"/>
  <c r="AY495" i="1"/>
  <c r="BL495" i="1" l="1"/>
  <c r="BJ495" i="1"/>
  <c r="BF960" i="1"/>
  <c r="G495" i="1"/>
  <c r="BE960" i="1"/>
  <c r="C961" i="1"/>
  <c r="AL961" i="1"/>
  <c r="AK962" i="1" s="1"/>
  <c r="BA960" i="1"/>
  <c r="AX495" i="1"/>
  <c r="AW496" i="1" s="1"/>
  <c r="BD960" i="1"/>
  <c r="BH495" i="1"/>
  <c r="AR496" i="1" s="1"/>
  <c r="BB960" i="1"/>
  <c r="R965" i="1"/>
  <c r="V964" i="1"/>
  <c r="X964" i="1" s="1"/>
  <c r="AG961" i="1"/>
  <c r="AF962" i="1" s="1"/>
  <c r="B961" i="1"/>
  <c r="BC960" i="1"/>
  <c r="BG495" i="1"/>
  <c r="AN496" i="1" l="1"/>
  <c r="BF961" i="1"/>
  <c r="D496" i="1"/>
  <c r="AO496" i="1"/>
  <c r="AY496" i="1"/>
  <c r="BB961" i="1"/>
  <c r="E496" i="1"/>
  <c r="AS496" i="1"/>
  <c r="BL496" i="1" s="1"/>
  <c r="BE962" i="1"/>
  <c r="AL962" i="1"/>
  <c r="AK963" i="1" s="1"/>
  <c r="C962" i="1"/>
  <c r="B962" i="1"/>
  <c r="AG962" i="1"/>
  <c r="AF963" i="1" s="1"/>
  <c r="BC961" i="1"/>
  <c r="BE961" i="1"/>
  <c r="V965" i="1"/>
  <c r="X965" i="1" s="1"/>
  <c r="R966" i="1"/>
  <c r="BA961" i="1"/>
  <c r="BD961" i="1"/>
  <c r="G496" i="1" l="1"/>
  <c r="BB962" i="1"/>
  <c r="C963" i="1"/>
  <c r="AL963" i="1"/>
  <c r="AK964" i="1" s="1"/>
  <c r="BA962" i="1"/>
  <c r="BF962" i="1"/>
  <c r="R967" i="1"/>
  <c r="V966" i="1"/>
  <c r="X966" i="1" s="1"/>
  <c r="BG496" i="1"/>
  <c r="AG963" i="1"/>
  <c r="AF964" i="1" s="1"/>
  <c r="B963" i="1"/>
  <c r="BA963" i="1"/>
  <c r="BB963" i="1"/>
  <c r="BC962" i="1"/>
  <c r="BJ496" i="1"/>
  <c r="AN497" i="1" s="1"/>
  <c r="BI496" i="1"/>
  <c r="AX496" i="1" s="1"/>
  <c r="AW497" i="1" s="1"/>
  <c r="BD962" i="1"/>
  <c r="BK496" i="1"/>
  <c r="BH496" i="1"/>
  <c r="AR497" i="1" s="1"/>
  <c r="AO497" i="1" l="1"/>
  <c r="BI497" i="1" s="1"/>
  <c r="D497" i="1"/>
  <c r="AY497" i="1"/>
  <c r="E497" i="1"/>
  <c r="AS497" i="1"/>
  <c r="BL497" i="1" s="1"/>
  <c r="B964" i="1"/>
  <c r="AG964" i="1"/>
  <c r="AF965" i="1" s="1"/>
  <c r="BE963" i="1"/>
  <c r="R968" i="1"/>
  <c r="V967" i="1"/>
  <c r="X967" i="1" s="1"/>
  <c r="C964" i="1"/>
  <c r="AL964" i="1"/>
  <c r="AK965" i="1" s="1"/>
  <c r="BC963" i="1"/>
  <c r="BF963" i="1"/>
  <c r="BD963" i="1"/>
  <c r="BH497" i="1" l="1"/>
  <c r="BG497" i="1"/>
  <c r="BJ497" i="1"/>
  <c r="BD964" i="1"/>
  <c r="BK497" i="1"/>
  <c r="AR498" i="1" s="1"/>
  <c r="BE964" i="1"/>
  <c r="AX497" i="1"/>
  <c r="AW498" i="1" s="1"/>
  <c r="BB964" i="1"/>
  <c r="R969" i="1"/>
  <c r="V968" i="1"/>
  <c r="X968" i="1" s="1"/>
  <c r="BF964" i="1"/>
  <c r="G497" i="1"/>
  <c r="B965" i="1"/>
  <c r="AG965" i="1"/>
  <c r="AF966" i="1" s="1"/>
  <c r="BC964" i="1"/>
  <c r="AL965" i="1"/>
  <c r="AK966" i="1" s="1"/>
  <c r="C965" i="1"/>
  <c r="BA964" i="1"/>
  <c r="AN498" i="1"/>
  <c r="BB965" i="1" l="1"/>
  <c r="C966" i="1"/>
  <c r="AL966" i="1"/>
  <c r="AK967" i="1" s="1"/>
  <c r="AO498" i="1"/>
  <c r="BH498" i="1" s="1"/>
  <c r="D498" i="1"/>
  <c r="BG498" i="1"/>
  <c r="AY498" i="1"/>
  <c r="BF965" i="1"/>
  <c r="AG966" i="1"/>
  <c r="AF967" i="1" s="1"/>
  <c r="B966" i="1"/>
  <c r="BE965" i="1"/>
  <c r="BC965" i="1"/>
  <c r="R970" i="1"/>
  <c r="V969" i="1"/>
  <c r="X969" i="1" s="1"/>
  <c r="AS498" i="1"/>
  <c r="BL498" i="1" s="1"/>
  <c r="E498" i="1"/>
  <c r="BD965" i="1"/>
  <c r="BA965" i="1"/>
  <c r="BK498" i="1" l="1"/>
  <c r="AR499" i="1" s="1"/>
  <c r="BB966" i="1"/>
  <c r="R971" i="1"/>
  <c r="V970" i="1"/>
  <c r="X970" i="1" s="1"/>
  <c r="BA966" i="1"/>
  <c r="G498" i="1"/>
  <c r="AG967" i="1"/>
  <c r="AF968" i="1" s="1"/>
  <c r="B967" i="1"/>
  <c r="AL967" i="1"/>
  <c r="AK968" i="1" s="1"/>
  <c r="C967" i="1"/>
  <c r="BF967" i="1"/>
  <c r="BC966" i="1"/>
  <c r="BE966" i="1"/>
  <c r="BF966" i="1"/>
  <c r="BJ498" i="1"/>
  <c r="AN499" i="1" s="1"/>
  <c r="BI498" i="1"/>
  <c r="AX498" i="1" s="1"/>
  <c r="AW499" i="1" s="1"/>
  <c r="BD966" i="1"/>
  <c r="BD967" i="1" l="1"/>
  <c r="BE967" i="1"/>
  <c r="AO499" i="1"/>
  <c r="BI499" i="1" s="1"/>
  <c r="D499" i="1"/>
  <c r="AY499" i="1"/>
  <c r="BC967" i="1"/>
  <c r="BB967" i="1"/>
  <c r="C968" i="1"/>
  <c r="AL968" i="1"/>
  <c r="AK969" i="1" s="1"/>
  <c r="AG968" i="1"/>
  <c r="AF969" i="1" s="1"/>
  <c r="B968" i="1"/>
  <c r="E499" i="1"/>
  <c r="AS499" i="1"/>
  <c r="BJ499" i="1" s="1"/>
  <c r="BA967" i="1"/>
  <c r="V971" i="1"/>
  <c r="X971" i="1" s="1"/>
  <c r="R972" i="1"/>
  <c r="BG499" i="1" l="1"/>
  <c r="BH499" i="1"/>
  <c r="BL499" i="1"/>
  <c r="AX499" i="1" s="1"/>
  <c r="AW500" i="1" s="1"/>
  <c r="BK499" i="1"/>
  <c r="AR500" i="1" s="1"/>
  <c r="AG969" i="1"/>
  <c r="AF970" i="1" s="1"/>
  <c r="B969" i="1"/>
  <c r="BC968" i="1"/>
  <c r="BA968" i="1"/>
  <c r="R973" i="1"/>
  <c r="V972" i="1"/>
  <c r="X972" i="1" s="1"/>
  <c r="BE968" i="1"/>
  <c r="BB968" i="1"/>
  <c r="G499" i="1"/>
  <c r="C969" i="1"/>
  <c r="AL969" i="1"/>
  <c r="AK970" i="1" s="1"/>
  <c r="BF968" i="1"/>
  <c r="BD968" i="1"/>
  <c r="AN500" i="1"/>
  <c r="BA969" i="1" l="1"/>
  <c r="BE969" i="1"/>
  <c r="BD969" i="1"/>
  <c r="BC969" i="1"/>
  <c r="AO500" i="1"/>
  <c r="BG500" i="1" s="1"/>
  <c r="D500" i="1"/>
  <c r="AY500" i="1"/>
  <c r="AS500" i="1"/>
  <c r="BK500" i="1" s="1"/>
  <c r="E500" i="1"/>
  <c r="BF969" i="1"/>
  <c r="AL970" i="1"/>
  <c r="AK971" i="1" s="1"/>
  <c r="C970" i="1"/>
  <c r="V973" i="1"/>
  <c r="X973" i="1" s="1"/>
  <c r="R974" i="1"/>
  <c r="B970" i="1"/>
  <c r="AG970" i="1"/>
  <c r="AF971" i="1" s="1"/>
  <c r="BA970" i="1"/>
  <c r="BB969" i="1"/>
  <c r="BH500" i="1" l="1"/>
  <c r="BI500" i="1"/>
  <c r="G500" i="1"/>
  <c r="BF970" i="1"/>
  <c r="BD970" i="1"/>
  <c r="BL500" i="1"/>
  <c r="AX500" i="1" s="1"/>
  <c r="AW501" i="1" s="1"/>
  <c r="BE970" i="1"/>
  <c r="BJ500" i="1"/>
  <c r="AN501" i="1" s="1"/>
  <c r="BC970" i="1"/>
  <c r="V974" i="1"/>
  <c r="X974" i="1" s="1"/>
  <c r="R975" i="1"/>
  <c r="BB970" i="1"/>
  <c r="AG971" i="1"/>
  <c r="AF972" i="1" s="1"/>
  <c r="B971" i="1"/>
  <c r="BA971" i="1"/>
  <c r="BC971" i="1"/>
  <c r="C971" i="1"/>
  <c r="AL971" i="1"/>
  <c r="AK972" i="1" s="1"/>
  <c r="AR501" i="1"/>
  <c r="C972" i="1" l="1"/>
  <c r="AL972" i="1"/>
  <c r="AK973" i="1" s="1"/>
  <c r="AG972" i="1"/>
  <c r="AF973" i="1" s="1"/>
  <c r="B972" i="1"/>
  <c r="BD971" i="1"/>
  <c r="R976" i="1"/>
  <c r="V975" i="1"/>
  <c r="X975" i="1" s="1"/>
  <c r="BE971" i="1"/>
  <c r="BF971" i="1"/>
  <c r="D501" i="1"/>
  <c r="AO501" i="1"/>
  <c r="BG501" i="1" s="1"/>
  <c r="AY501" i="1"/>
  <c r="AS501" i="1"/>
  <c r="BL501" i="1" s="1"/>
  <c r="E501" i="1"/>
  <c r="BB971" i="1"/>
  <c r="BI501" i="1" l="1"/>
  <c r="G501" i="1"/>
  <c r="BJ501" i="1"/>
  <c r="BK501" i="1"/>
  <c r="BE972" i="1"/>
  <c r="B973" i="1"/>
  <c r="AG973" i="1"/>
  <c r="AF974" i="1" s="1"/>
  <c r="R977" i="1"/>
  <c r="V976" i="1"/>
  <c r="X976" i="1" s="1"/>
  <c r="AX501" i="1"/>
  <c r="AW502" i="1" s="1"/>
  <c r="AN502" i="1"/>
  <c r="BF972" i="1"/>
  <c r="BH501" i="1"/>
  <c r="AR502" i="1" s="1"/>
  <c r="BA972" i="1"/>
  <c r="BD972" i="1"/>
  <c r="BB972" i="1"/>
  <c r="AL973" i="1"/>
  <c r="AK974" i="1" s="1"/>
  <c r="C973" i="1"/>
  <c r="BC972" i="1"/>
  <c r="D502" i="1" l="1"/>
  <c r="AO502" i="1"/>
  <c r="BG502" i="1" s="1"/>
  <c r="AY502" i="1"/>
  <c r="BF973" i="1"/>
  <c r="V977" i="1"/>
  <c r="X977" i="1" s="1"/>
  <c r="R978" i="1"/>
  <c r="C974" i="1"/>
  <c r="AL974" i="1"/>
  <c r="AK975" i="1" s="1"/>
  <c r="E502" i="1"/>
  <c r="AS502" i="1"/>
  <c r="BJ502" i="1" s="1"/>
  <c r="BB973" i="1"/>
  <c r="BC973" i="1"/>
  <c r="AG974" i="1"/>
  <c r="AF975" i="1" s="1"/>
  <c r="B974" i="1"/>
  <c r="BE973" i="1"/>
  <c r="BD973" i="1"/>
  <c r="BA973" i="1"/>
  <c r="BC974" i="1" l="1"/>
  <c r="BA974" i="1"/>
  <c r="BH502" i="1"/>
  <c r="G502" i="1"/>
  <c r="R979" i="1"/>
  <c r="V978" i="1"/>
  <c r="X978" i="1" s="1"/>
  <c r="BE974" i="1"/>
  <c r="BF974" i="1"/>
  <c r="BK502" i="1"/>
  <c r="BD974" i="1"/>
  <c r="AN503" i="1"/>
  <c r="AL975" i="1"/>
  <c r="AK976" i="1" s="1"/>
  <c r="C975" i="1"/>
  <c r="BD975" i="1"/>
  <c r="B975" i="1"/>
  <c r="AG975" i="1"/>
  <c r="AF976" i="1" s="1"/>
  <c r="BL502" i="1"/>
  <c r="BB974" i="1"/>
  <c r="BI502" i="1"/>
  <c r="AX502" i="1" s="1"/>
  <c r="AW503" i="1" s="1"/>
  <c r="BF975" i="1" l="1"/>
  <c r="BE975" i="1"/>
  <c r="AR503" i="1"/>
  <c r="AY503" i="1" s="1"/>
  <c r="BA975" i="1"/>
  <c r="AS503" i="1"/>
  <c r="BJ503" i="1" s="1"/>
  <c r="E503" i="1"/>
  <c r="V979" i="1"/>
  <c r="X979" i="1" s="1"/>
  <c r="R980" i="1"/>
  <c r="AG976" i="1"/>
  <c r="AF977" i="1" s="1"/>
  <c r="B976" i="1"/>
  <c r="BB976" i="1"/>
  <c r="AL976" i="1"/>
  <c r="AK977" i="1" s="1"/>
  <c r="C976" i="1"/>
  <c r="BC975" i="1"/>
  <c r="D503" i="1"/>
  <c r="AO503" i="1"/>
  <c r="BB975" i="1"/>
  <c r="BK503" i="1" l="1"/>
  <c r="BL503" i="1"/>
  <c r="BC976" i="1"/>
  <c r="G503" i="1"/>
  <c r="BA976" i="1"/>
  <c r="BD976" i="1"/>
  <c r="R981" i="1"/>
  <c r="V980" i="1"/>
  <c r="X980" i="1" s="1"/>
  <c r="C977" i="1"/>
  <c r="AL977" i="1"/>
  <c r="AK978" i="1" s="1"/>
  <c r="BH503" i="1"/>
  <c r="AR504" i="1" s="1"/>
  <c r="BF976" i="1"/>
  <c r="BG503" i="1"/>
  <c r="AN504" i="1" s="1"/>
  <c r="BE976" i="1"/>
  <c r="BI503" i="1"/>
  <c r="AG977" i="1"/>
  <c r="AF978" i="1" s="1"/>
  <c r="B977" i="1"/>
  <c r="AX503" i="1" l="1"/>
  <c r="AW504" i="1" s="1"/>
  <c r="BF977" i="1"/>
  <c r="BC977" i="1"/>
  <c r="BA977" i="1"/>
  <c r="AL978" i="1"/>
  <c r="AK979" i="1" s="1"/>
  <c r="C978" i="1"/>
  <c r="BD978" i="1"/>
  <c r="D504" i="1"/>
  <c r="G504" i="1" s="1"/>
  <c r="AO504" i="1"/>
  <c r="BG504" i="1" s="1"/>
  <c r="AY504" i="1"/>
  <c r="BE977" i="1"/>
  <c r="BD977" i="1"/>
  <c r="E504" i="1"/>
  <c r="AS504" i="1"/>
  <c r="BL504" i="1" s="1"/>
  <c r="B978" i="1"/>
  <c r="AG978" i="1"/>
  <c r="AF979" i="1" s="1"/>
  <c r="V981" i="1"/>
  <c r="X981" i="1" s="1"/>
  <c r="R982" i="1"/>
  <c r="BB977" i="1"/>
  <c r="BH504" i="1" l="1"/>
  <c r="BB978" i="1"/>
  <c r="BJ504" i="1"/>
  <c r="BA978" i="1"/>
  <c r="BK504" i="1"/>
  <c r="BF978" i="1"/>
  <c r="BC978" i="1"/>
  <c r="AR505" i="1"/>
  <c r="C979" i="1"/>
  <c r="AL979" i="1"/>
  <c r="AK980" i="1" s="1"/>
  <c r="R983" i="1"/>
  <c r="V982" i="1"/>
  <c r="X982" i="1" s="1"/>
  <c r="AN505" i="1"/>
  <c r="AG979" i="1"/>
  <c r="AF980" i="1" s="1"/>
  <c r="B979" i="1"/>
  <c r="BA979" i="1"/>
  <c r="BB979" i="1"/>
  <c r="BI504" i="1"/>
  <c r="AX504" i="1" s="1"/>
  <c r="AW505" i="1" s="1"/>
  <c r="BE978" i="1"/>
  <c r="BC979" i="1" l="1"/>
  <c r="C980" i="1"/>
  <c r="AL980" i="1"/>
  <c r="AK981" i="1" s="1"/>
  <c r="BF980" i="1"/>
  <c r="BE979" i="1"/>
  <c r="R984" i="1"/>
  <c r="V983" i="1"/>
  <c r="X983" i="1" s="1"/>
  <c r="BF979" i="1"/>
  <c r="B980" i="1"/>
  <c r="AG980" i="1"/>
  <c r="AF981" i="1" s="1"/>
  <c r="BD979" i="1"/>
  <c r="AO505" i="1"/>
  <c r="BG505" i="1" s="1"/>
  <c r="D505" i="1"/>
  <c r="AY505" i="1"/>
  <c r="E505" i="1"/>
  <c r="AS505" i="1"/>
  <c r="BH505" i="1" l="1"/>
  <c r="BD980" i="1"/>
  <c r="BC980" i="1"/>
  <c r="R985" i="1"/>
  <c r="V984" i="1"/>
  <c r="X984" i="1" s="1"/>
  <c r="BA980" i="1"/>
  <c r="G505" i="1"/>
  <c r="AL981" i="1"/>
  <c r="AK982" i="1" s="1"/>
  <c r="C981" i="1"/>
  <c r="B981" i="1"/>
  <c r="AG981" i="1"/>
  <c r="AF982" i="1" s="1"/>
  <c r="BB980" i="1"/>
  <c r="BK505" i="1"/>
  <c r="BL505" i="1"/>
  <c r="BI505" i="1"/>
  <c r="BJ505" i="1"/>
  <c r="AN506" i="1" s="1"/>
  <c r="BE980" i="1"/>
  <c r="AR506" i="1" l="1"/>
  <c r="AO506" i="1"/>
  <c r="BI506" i="1" s="1"/>
  <c r="D506" i="1"/>
  <c r="AY506" i="1"/>
  <c r="AG982" i="1"/>
  <c r="AF983" i="1" s="1"/>
  <c r="B982" i="1"/>
  <c r="BC981" i="1"/>
  <c r="BF981" i="1"/>
  <c r="AX505" i="1"/>
  <c r="AW506" i="1" s="1"/>
  <c r="BA981" i="1"/>
  <c r="BE981" i="1"/>
  <c r="C982" i="1"/>
  <c r="AL982" i="1"/>
  <c r="AK983" i="1" s="1"/>
  <c r="AS506" i="1"/>
  <c r="BL506" i="1" s="1"/>
  <c r="E506" i="1"/>
  <c r="BD981" i="1"/>
  <c r="BB981" i="1"/>
  <c r="R986" i="1"/>
  <c r="V985" i="1"/>
  <c r="X985" i="1" s="1"/>
  <c r="BK506" i="1" l="1"/>
  <c r="BJ506" i="1"/>
  <c r="AX506" i="1"/>
  <c r="AW507" i="1" s="1"/>
  <c r="AG983" i="1"/>
  <c r="AF984" i="1" s="1"/>
  <c r="B983" i="1"/>
  <c r="AL983" i="1"/>
  <c r="AK984" i="1" s="1"/>
  <c r="C983" i="1"/>
  <c r="BA982" i="1"/>
  <c r="BB982" i="1"/>
  <c r="BF982" i="1"/>
  <c r="BE982" i="1"/>
  <c r="BG506" i="1"/>
  <c r="AN507" i="1" s="1"/>
  <c r="BD982" i="1"/>
  <c r="BC982" i="1"/>
  <c r="R987" i="1"/>
  <c r="V986" i="1"/>
  <c r="X986" i="1" s="1"/>
  <c r="BH506" i="1"/>
  <c r="AR507" i="1" s="1"/>
  <c r="G506" i="1"/>
  <c r="BA983" i="1" l="1"/>
  <c r="BC983" i="1"/>
  <c r="BE983" i="1"/>
  <c r="E507" i="1"/>
  <c r="AS507" i="1"/>
  <c r="BK507" i="1" s="1"/>
  <c r="C984" i="1"/>
  <c r="AL984" i="1"/>
  <c r="AK985" i="1" s="1"/>
  <c r="AG984" i="1"/>
  <c r="AF985" i="1" s="1"/>
  <c r="B984" i="1"/>
  <c r="V987" i="1"/>
  <c r="X987" i="1" s="1"/>
  <c r="R988" i="1"/>
  <c r="D507" i="1"/>
  <c r="AO507" i="1"/>
  <c r="BG507" i="1" s="1"/>
  <c r="AY507" i="1"/>
  <c r="BF983" i="1"/>
  <c r="BD983" i="1"/>
  <c r="BB983" i="1"/>
  <c r="BF984" i="1" l="1"/>
  <c r="BI507" i="1"/>
  <c r="BD984" i="1"/>
  <c r="BA984" i="1"/>
  <c r="BH507" i="1"/>
  <c r="AR508" i="1" s="1"/>
  <c r="G507" i="1"/>
  <c r="BE984" i="1"/>
  <c r="AG985" i="1"/>
  <c r="AF986" i="1" s="1"/>
  <c r="B985" i="1"/>
  <c r="BC984" i="1"/>
  <c r="R989" i="1"/>
  <c r="V988" i="1"/>
  <c r="X988" i="1" s="1"/>
  <c r="BJ507" i="1"/>
  <c r="BB984" i="1"/>
  <c r="AN508" i="1"/>
  <c r="C985" i="1"/>
  <c r="AL985" i="1"/>
  <c r="AK986" i="1" s="1"/>
  <c r="BL507" i="1"/>
  <c r="AX507" i="1" s="1"/>
  <c r="AW508" i="1" s="1"/>
  <c r="BE985" i="1" l="1"/>
  <c r="BD985" i="1"/>
  <c r="BC985" i="1"/>
  <c r="AO508" i="1"/>
  <c r="BG508" i="1" s="1"/>
  <c r="D508" i="1"/>
  <c r="AY508" i="1"/>
  <c r="V989" i="1"/>
  <c r="X989" i="1" s="1"/>
  <c r="R990" i="1"/>
  <c r="BA985" i="1"/>
  <c r="BF985" i="1"/>
  <c r="AL986" i="1"/>
  <c r="AK987" i="1" s="1"/>
  <c r="C986" i="1"/>
  <c r="AS508" i="1"/>
  <c r="BK508" i="1" s="1"/>
  <c r="E508" i="1"/>
  <c r="B986" i="1"/>
  <c r="AG986" i="1"/>
  <c r="AF987" i="1" s="1"/>
  <c r="BB985" i="1"/>
  <c r="BI508" i="1" l="1"/>
  <c r="BH508" i="1"/>
  <c r="BJ508" i="1"/>
  <c r="AN509" i="1" s="1"/>
  <c r="BB986" i="1"/>
  <c r="BA986" i="1"/>
  <c r="BC986" i="1"/>
  <c r="BF986" i="1"/>
  <c r="BE986" i="1"/>
  <c r="G508" i="1"/>
  <c r="C987" i="1"/>
  <c r="AL987" i="1"/>
  <c r="AK988" i="1" s="1"/>
  <c r="AR509" i="1"/>
  <c r="AG987" i="1"/>
  <c r="AF988" i="1" s="1"/>
  <c r="B987" i="1"/>
  <c r="BB987" i="1"/>
  <c r="BL508" i="1"/>
  <c r="AX508" i="1" s="1"/>
  <c r="AW509" i="1" s="1"/>
  <c r="V990" i="1"/>
  <c r="X990" i="1" s="1"/>
  <c r="R991" i="1"/>
  <c r="BD986" i="1"/>
  <c r="C988" i="1" l="1"/>
  <c r="AL988" i="1"/>
  <c r="AK989" i="1" s="1"/>
  <c r="BE987" i="1"/>
  <c r="BC987" i="1"/>
  <c r="R992" i="1"/>
  <c r="V991" i="1"/>
  <c r="X991" i="1" s="1"/>
  <c r="BF987" i="1"/>
  <c r="BA987" i="1"/>
  <c r="BD987" i="1"/>
  <c r="AG988" i="1"/>
  <c r="AF989" i="1" s="1"/>
  <c r="B988" i="1"/>
  <c r="D509" i="1"/>
  <c r="AO509" i="1"/>
  <c r="BI509" i="1" s="1"/>
  <c r="AY509" i="1"/>
  <c r="AS509" i="1"/>
  <c r="BK509" i="1" s="1"/>
  <c r="E509" i="1"/>
  <c r="BF988" i="1" l="1"/>
  <c r="BL509" i="1"/>
  <c r="AX509" i="1" s="1"/>
  <c r="AW510" i="1" s="1"/>
  <c r="G509" i="1"/>
  <c r="BJ509" i="1"/>
  <c r="BD988" i="1"/>
  <c r="B989" i="1"/>
  <c r="AG989" i="1"/>
  <c r="AF990" i="1" s="1"/>
  <c r="BB988" i="1"/>
  <c r="BG509" i="1"/>
  <c r="R993" i="1"/>
  <c r="V992" i="1"/>
  <c r="X992" i="1" s="1"/>
  <c r="BH509" i="1"/>
  <c r="AR510" i="1" s="1"/>
  <c r="BA988" i="1"/>
  <c r="AL989" i="1"/>
  <c r="AK990" i="1" s="1"/>
  <c r="C989" i="1"/>
  <c r="BC988" i="1"/>
  <c r="BE988" i="1"/>
  <c r="AN510" i="1" l="1"/>
  <c r="BD989" i="1"/>
  <c r="E510" i="1"/>
  <c r="AS510" i="1"/>
  <c r="BJ510" i="1" s="1"/>
  <c r="BF989" i="1"/>
  <c r="AO510" i="1"/>
  <c r="BG510" i="1" s="1"/>
  <c r="D510" i="1"/>
  <c r="AY510" i="1"/>
  <c r="BB989" i="1"/>
  <c r="C990" i="1"/>
  <c r="AL990" i="1"/>
  <c r="AK991" i="1" s="1"/>
  <c r="AG990" i="1"/>
  <c r="AF991" i="1" s="1"/>
  <c r="B990" i="1"/>
  <c r="BC989" i="1"/>
  <c r="V993" i="1"/>
  <c r="X993" i="1" s="1"/>
  <c r="R994" i="1"/>
  <c r="BA989" i="1"/>
  <c r="BE989" i="1"/>
  <c r="BB990" i="1" l="1"/>
  <c r="BA990" i="1"/>
  <c r="BI510" i="1"/>
  <c r="BK510" i="1"/>
  <c r="BD990" i="1"/>
  <c r="B991" i="1"/>
  <c r="AG991" i="1"/>
  <c r="AF992" i="1" s="1"/>
  <c r="R995" i="1"/>
  <c r="V994" i="1"/>
  <c r="X994" i="1" s="1"/>
  <c r="BE990" i="1"/>
  <c r="G510" i="1"/>
  <c r="AL991" i="1"/>
  <c r="AK992" i="1" s="1"/>
  <c r="C991" i="1"/>
  <c r="AN511" i="1"/>
  <c r="BC990" i="1"/>
  <c r="BF990" i="1"/>
  <c r="BH510" i="1"/>
  <c r="BL510" i="1"/>
  <c r="AX510" i="1" l="1"/>
  <c r="AW511" i="1" s="1"/>
  <c r="BF991" i="1"/>
  <c r="BE991" i="1"/>
  <c r="AR511" i="1"/>
  <c r="AY511" i="1" s="1"/>
  <c r="BA991" i="1"/>
  <c r="E511" i="1"/>
  <c r="AL992" i="1"/>
  <c r="AK993" i="1" s="1"/>
  <c r="C992" i="1"/>
  <c r="AG992" i="1"/>
  <c r="AF993" i="1" s="1"/>
  <c r="B992" i="1"/>
  <c r="BB992" i="1"/>
  <c r="V995" i="1"/>
  <c r="X995" i="1" s="1"/>
  <c r="R996" i="1"/>
  <c r="BC991" i="1"/>
  <c r="D511" i="1"/>
  <c r="AO511" i="1"/>
  <c r="BH511" i="1" s="1"/>
  <c r="BB991" i="1"/>
  <c r="BD991" i="1"/>
  <c r="AS511" i="1" l="1"/>
  <c r="BK511" i="1" s="1"/>
  <c r="AR512" i="1" s="1"/>
  <c r="BD992" i="1"/>
  <c r="BA992" i="1"/>
  <c r="G511" i="1"/>
  <c r="C993" i="1"/>
  <c r="AL993" i="1"/>
  <c r="AK994" i="1" s="1"/>
  <c r="BF992" i="1"/>
  <c r="BG511" i="1"/>
  <c r="AG993" i="1"/>
  <c r="AF994" i="1" s="1"/>
  <c r="B993" i="1"/>
  <c r="BA993" i="1"/>
  <c r="BC993" i="1"/>
  <c r="BC992" i="1"/>
  <c r="BI511" i="1"/>
  <c r="R997" i="1"/>
  <c r="V996" i="1"/>
  <c r="X996" i="1" s="1"/>
  <c r="BE992" i="1"/>
  <c r="BJ511" i="1" l="1"/>
  <c r="AN512" i="1" s="1"/>
  <c r="BL511" i="1"/>
  <c r="AX511" i="1" s="1"/>
  <c r="AW512" i="1" s="1"/>
  <c r="BD993" i="1"/>
  <c r="BF993" i="1"/>
  <c r="AL994" i="1"/>
  <c r="AK995" i="1" s="1"/>
  <c r="C994" i="1"/>
  <c r="E512" i="1"/>
  <c r="AS512" i="1"/>
  <c r="BK512" i="1" s="1"/>
  <c r="V997" i="1"/>
  <c r="X997" i="1" s="1"/>
  <c r="R998" i="1"/>
  <c r="B994" i="1"/>
  <c r="AG994" i="1"/>
  <c r="AF995" i="1" s="1"/>
  <c r="BB993" i="1"/>
  <c r="BE993" i="1"/>
  <c r="AY512" i="1" l="1"/>
  <c r="D512" i="1"/>
  <c r="AO512" i="1"/>
  <c r="BG512" i="1" s="1"/>
  <c r="BF994" i="1"/>
  <c r="BD994" i="1"/>
  <c r="BJ512" i="1"/>
  <c r="AN513" i="1" s="1"/>
  <c r="BI512" i="1"/>
  <c r="G512" i="1"/>
  <c r="AG995" i="1"/>
  <c r="AF996" i="1" s="1"/>
  <c r="B995" i="1"/>
  <c r="C995" i="1"/>
  <c r="AL995" i="1"/>
  <c r="AK996" i="1" s="1"/>
  <c r="BC994" i="1"/>
  <c r="R999" i="1"/>
  <c r="V998" i="1"/>
  <c r="X998" i="1" s="1"/>
  <c r="BB994" i="1"/>
  <c r="BA994" i="1"/>
  <c r="BL512" i="1"/>
  <c r="BE994" i="1"/>
  <c r="BH512" i="1"/>
  <c r="AR513" i="1" s="1"/>
  <c r="BD995" i="1" l="1"/>
  <c r="AX512" i="1"/>
  <c r="AW513" i="1" s="1"/>
  <c r="BF995" i="1"/>
  <c r="BE995" i="1"/>
  <c r="E513" i="1"/>
  <c r="AS513" i="1"/>
  <c r="BL513" i="1" s="1"/>
  <c r="R1000" i="1"/>
  <c r="V999" i="1"/>
  <c r="X999" i="1" s="1"/>
  <c r="B996" i="1"/>
  <c r="AG996" i="1"/>
  <c r="AF997" i="1" s="1"/>
  <c r="BC995" i="1"/>
  <c r="AO513" i="1"/>
  <c r="D513" i="1"/>
  <c r="AY513" i="1"/>
  <c r="C996" i="1"/>
  <c r="AL996" i="1"/>
  <c r="AK997" i="1" s="1"/>
  <c r="BB995" i="1"/>
  <c r="BA995" i="1"/>
  <c r="BA996" i="1" l="1"/>
  <c r="BC996" i="1"/>
  <c r="BK513" i="1"/>
  <c r="BD996" i="1"/>
  <c r="R1001" i="1"/>
  <c r="V1000" i="1"/>
  <c r="X1000" i="1" s="1"/>
  <c r="AL997" i="1"/>
  <c r="AK998" i="1" s="1"/>
  <c r="C997" i="1"/>
  <c r="BE996" i="1"/>
  <c r="BH513" i="1"/>
  <c r="B997" i="1"/>
  <c r="AG997" i="1"/>
  <c r="AF998" i="1" s="1"/>
  <c r="BI513" i="1"/>
  <c r="AX513" i="1" s="1"/>
  <c r="AW514" i="1" s="1"/>
  <c r="G513" i="1"/>
  <c r="BF996" i="1"/>
  <c r="BG513" i="1"/>
  <c r="AN514" i="1" s="1"/>
  <c r="BB996" i="1"/>
  <c r="BJ513" i="1"/>
  <c r="AR514" i="1" l="1"/>
  <c r="BE997" i="1"/>
  <c r="BB997" i="1"/>
  <c r="BA997" i="1"/>
  <c r="AS514" i="1"/>
  <c r="BL514" i="1" s="1"/>
  <c r="E514" i="1"/>
  <c r="AO514" i="1"/>
  <c r="BH514" i="1" s="1"/>
  <c r="D514" i="1"/>
  <c r="AY514" i="1"/>
  <c r="AG998" i="1"/>
  <c r="AF999" i="1" s="1"/>
  <c r="B998" i="1"/>
  <c r="BD997" i="1"/>
  <c r="BC997" i="1"/>
  <c r="C998" i="1"/>
  <c r="AL998" i="1"/>
  <c r="AK999" i="1" s="1"/>
  <c r="BF997" i="1"/>
  <c r="R1002" i="1"/>
  <c r="V1001" i="1"/>
  <c r="X1001" i="1" s="1"/>
  <c r="BB998" i="1" l="1"/>
  <c r="BK514" i="1"/>
  <c r="G514" i="1"/>
  <c r="BF998" i="1"/>
  <c r="BE998" i="1"/>
  <c r="AG999" i="1"/>
  <c r="AF1000" i="1" s="1"/>
  <c r="B999" i="1"/>
  <c r="AL999" i="1"/>
  <c r="AK1000" i="1" s="1"/>
  <c r="C999" i="1"/>
  <c r="R1003" i="1"/>
  <c r="V1002" i="1"/>
  <c r="X1002" i="1" s="1"/>
  <c r="BA998" i="1"/>
  <c r="AR515" i="1"/>
  <c r="BD998" i="1"/>
  <c r="BI514" i="1"/>
  <c r="AX514" i="1" s="1"/>
  <c r="AW515" i="1" s="1"/>
  <c r="BC998" i="1"/>
  <c r="BG514" i="1"/>
  <c r="BJ514" i="1"/>
  <c r="AN515" i="1" s="1"/>
  <c r="BD999" i="1" l="1"/>
  <c r="BF999" i="1"/>
  <c r="BE999" i="1"/>
  <c r="AO515" i="1"/>
  <c r="BG515" i="1" s="1"/>
  <c r="D515" i="1"/>
  <c r="AY515" i="1"/>
  <c r="V1003" i="1"/>
  <c r="X1003" i="1" s="1"/>
  <c r="R1004" i="1"/>
  <c r="BA999" i="1"/>
  <c r="AG1000" i="1"/>
  <c r="AF1001" i="1" s="1"/>
  <c r="B1000" i="1"/>
  <c r="BB1000" i="1"/>
  <c r="BC999" i="1"/>
  <c r="BB999" i="1"/>
  <c r="E515" i="1"/>
  <c r="AS515" i="1"/>
  <c r="BK515" i="1" s="1"/>
  <c r="C1000" i="1"/>
  <c r="AL1000" i="1"/>
  <c r="AK1001" i="1" s="1"/>
  <c r="BE1000" i="1" l="1"/>
  <c r="BH515" i="1"/>
  <c r="AR516" i="1" s="1"/>
  <c r="BI515" i="1"/>
  <c r="BJ515" i="1"/>
  <c r="AN516" i="1" s="1"/>
  <c r="R1005" i="1"/>
  <c r="V1004" i="1"/>
  <c r="X1004" i="1" s="1"/>
  <c r="AG1001" i="1"/>
  <c r="AF1002" i="1" s="1"/>
  <c r="B1001" i="1"/>
  <c r="C1001" i="1"/>
  <c r="AL1001" i="1"/>
  <c r="AK1002" i="1" s="1"/>
  <c r="BC1000" i="1"/>
  <c r="G515" i="1"/>
  <c r="BA1000" i="1"/>
  <c r="BL515" i="1"/>
  <c r="AX515" i="1" s="1"/>
  <c r="AW516" i="1" s="1"/>
  <c r="BF1000" i="1"/>
  <c r="BD1000" i="1"/>
  <c r="BF1001" i="1" l="1"/>
  <c r="AL1002" i="1"/>
  <c r="AK1003" i="1" s="1"/>
  <c r="C1002" i="1"/>
  <c r="BB1001" i="1"/>
  <c r="BE1001" i="1"/>
  <c r="AO516" i="1"/>
  <c r="BI516" i="1" s="1"/>
  <c r="D516" i="1"/>
  <c r="AY516" i="1"/>
  <c r="BA1001" i="1"/>
  <c r="V1005" i="1"/>
  <c r="X1005" i="1" s="1"/>
  <c r="R1006" i="1"/>
  <c r="B1002" i="1"/>
  <c r="AG1002" i="1"/>
  <c r="AF1003" i="1" s="1"/>
  <c r="AS516" i="1"/>
  <c r="BL516" i="1" s="1"/>
  <c r="E516" i="1"/>
  <c r="BD1001" i="1"/>
  <c r="BC1001" i="1"/>
  <c r="BK516" i="1" l="1"/>
  <c r="AX516" i="1"/>
  <c r="AW517" i="1" s="1"/>
  <c r="BG516" i="1"/>
  <c r="BH516" i="1"/>
  <c r="AR517" i="1" s="1"/>
  <c r="BJ516" i="1"/>
  <c r="AN517" i="1" s="1"/>
  <c r="BA1002" i="1"/>
  <c r="AG1003" i="1"/>
  <c r="AF1004" i="1" s="1"/>
  <c r="B1003" i="1"/>
  <c r="BD1002" i="1"/>
  <c r="G516" i="1"/>
  <c r="BE1002" i="1"/>
  <c r="C1003" i="1"/>
  <c r="AL1003" i="1"/>
  <c r="AK1004" i="1" s="1"/>
  <c r="BC1002" i="1"/>
  <c r="BF1002" i="1"/>
  <c r="V1006" i="1"/>
  <c r="X1006" i="1" s="1"/>
  <c r="R1007" i="1"/>
  <c r="BB1002" i="1"/>
  <c r="BB1003" i="1" l="1"/>
  <c r="BF1003" i="1"/>
  <c r="BC1003" i="1"/>
  <c r="R1008" i="1"/>
  <c r="V1007" i="1"/>
  <c r="X1007" i="1" s="1"/>
  <c r="BD1003" i="1"/>
  <c r="D517" i="1"/>
  <c r="AO517" i="1"/>
  <c r="BI517" i="1" s="1"/>
  <c r="AY517" i="1"/>
  <c r="BA1003" i="1"/>
  <c r="C1004" i="1"/>
  <c r="AL1004" i="1"/>
  <c r="AK1005" i="1" s="1"/>
  <c r="AS517" i="1"/>
  <c r="BL517" i="1" s="1"/>
  <c r="E517" i="1"/>
  <c r="BE1003" i="1"/>
  <c r="AG1004" i="1"/>
  <c r="AF1005" i="1" s="1"/>
  <c r="B1004" i="1"/>
  <c r="G517" i="1" l="1"/>
  <c r="BD1004" i="1"/>
  <c r="BK517" i="1"/>
  <c r="BF1004" i="1"/>
  <c r="BJ517" i="1"/>
  <c r="AN518" i="1" s="1"/>
  <c r="AL1005" i="1"/>
  <c r="AK1006" i="1" s="1"/>
  <c r="C1005" i="1"/>
  <c r="BH517" i="1"/>
  <c r="AR518" i="1" s="1"/>
  <c r="R1009" i="1"/>
  <c r="V1008" i="1"/>
  <c r="X1008" i="1" s="1"/>
  <c r="BA1004" i="1"/>
  <c r="BE1004" i="1"/>
  <c r="BC1004" i="1"/>
  <c r="AX517" i="1"/>
  <c r="AW518" i="1" s="1"/>
  <c r="B1005" i="1"/>
  <c r="AG1005" i="1"/>
  <c r="AF1006" i="1" s="1"/>
  <c r="BB1004" i="1"/>
  <c r="BG517" i="1"/>
  <c r="BA1005" i="1" l="1"/>
  <c r="V1009" i="1"/>
  <c r="X1009" i="1" s="1"/>
  <c r="R1010" i="1"/>
  <c r="D518" i="1"/>
  <c r="AO518" i="1"/>
  <c r="AY518" i="1"/>
  <c r="BE1005" i="1"/>
  <c r="BB1005" i="1"/>
  <c r="BD1005" i="1"/>
  <c r="E518" i="1"/>
  <c r="AS518" i="1"/>
  <c r="BL518" i="1" s="1"/>
  <c r="AG1006" i="1"/>
  <c r="AF1007" i="1" s="1"/>
  <c r="B1006" i="1"/>
  <c r="C1006" i="1"/>
  <c r="AL1006" i="1"/>
  <c r="AK1007" i="1" s="1"/>
  <c r="BC1005" i="1"/>
  <c r="BF1005" i="1"/>
  <c r="G518" i="1" l="1"/>
  <c r="BE1006" i="1"/>
  <c r="BC1006" i="1"/>
  <c r="BK518" i="1"/>
  <c r="BH518" i="1"/>
  <c r="B1007" i="1"/>
  <c r="AG1007" i="1"/>
  <c r="AF1008" i="1" s="1"/>
  <c r="AL1007" i="1"/>
  <c r="AK1008" i="1" s="1"/>
  <c r="C1007" i="1"/>
  <c r="BB1006" i="1"/>
  <c r="BI518" i="1"/>
  <c r="AX518" i="1" s="1"/>
  <c r="AW519" i="1" s="1"/>
  <c r="BF1006" i="1"/>
  <c r="BA1006" i="1"/>
  <c r="BG518" i="1"/>
  <c r="BD1006" i="1"/>
  <c r="AR519" i="1"/>
  <c r="BJ518" i="1"/>
  <c r="R1011" i="1"/>
  <c r="V1010" i="1"/>
  <c r="X1010" i="1" s="1"/>
  <c r="AN519" i="1" l="1"/>
  <c r="V1011" i="1"/>
  <c r="X1011" i="1" s="1"/>
  <c r="R1012" i="1"/>
  <c r="D519" i="1"/>
  <c r="AO519" i="1"/>
  <c r="BI519" i="1" s="1"/>
  <c r="AY519" i="1"/>
  <c r="AS519" i="1"/>
  <c r="BL519" i="1" s="1"/>
  <c r="E519" i="1"/>
  <c r="BD1007" i="1"/>
  <c r="BC1007" i="1"/>
  <c r="AG1008" i="1"/>
  <c r="AF1009" i="1" s="1"/>
  <c r="B1008" i="1"/>
  <c r="BB1008" i="1"/>
  <c r="BB1007" i="1"/>
  <c r="BF1007" i="1"/>
  <c r="BE1007" i="1"/>
  <c r="AL1008" i="1"/>
  <c r="AK1009" i="1" s="1"/>
  <c r="C1008" i="1"/>
  <c r="BA1007" i="1"/>
  <c r="BJ519" i="1" l="1"/>
  <c r="BC1008" i="1"/>
  <c r="BD1008" i="1"/>
  <c r="BA1008" i="1"/>
  <c r="BK519" i="1"/>
  <c r="AX519" i="1"/>
  <c r="AW520" i="1" s="1"/>
  <c r="BE1008" i="1"/>
  <c r="C1009" i="1"/>
  <c r="AL1009" i="1"/>
  <c r="AK1010" i="1" s="1"/>
  <c r="BH519" i="1"/>
  <c r="BF1008" i="1"/>
  <c r="G519" i="1"/>
  <c r="BG519" i="1"/>
  <c r="AN520" i="1" s="1"/>
  <c r="AG1009" i="1"/>
  <c r="AF1010" i="1" s="1"/>
  <c r="B1009" i="1"/>
  <c r="BC1009" i="1"/>
  <c r="R1013" i="1"/>
  <c r="V1012" i="1"/>
  <c r="X1012" i="1" s="1"/>
  <c r="AR520" i="1" l="1"/>
  <c r="AY520" i="1" s="1"/>
  <c r="D520" i="1"/>
  <c r="AO520" i="1"/>
  <c r="BI520" i="1" s="1"/>
  <c r="BB1009" i="1"/>
  <c r="AL1010" i="1"/>
  <c r="AK1011" i="1" s="1"/>
  <c r="C1010" i="1"/>
  <c r="BE1009" i="1"/>
  <c r="BD1009" i="1"/>
  <c r="BA1009" i="1"/>
  <c r="B1010" i="1"/>
  <c r="AG1010" i="1"/>
  <c r="AF1011" i="1" s="1"/>
  <c r="V1013" i="1"/>
  <c r="X1013" i="1" s="1"/>
  <c r="R1014" i="1"/>
  <c r="E520" i="1"/>
  <c r="AS520" i="1"/>
  <c r="BJ520" i="1" s="1"/>
  <c r="BF1009" i="1"/>
  <c r="BG520" i="1" l="1"/>
  <c r="AN521" i="1" s="1"/>
  <c r="BL520" i="1"/>
  <c r="BD1010" i="1"/>
  <c r="BE1010" i="1"/>
  <c r="G520" i="1"/>
  <c r="BB1010" i="1"/>
  <c r="BA1010" i="1"/>
  <c r="AG1011" i="1"/>
  <c r="AF1012" i="1" s="1"/>
  <c r="B1011" i="1"/>
  <c r="BK520" i="1"/>
  <c r="BC1010" i="1"/>
  <c r="C1011" i="1"/>
  <c r="AL1011" i="1"/>
  <c r="AK1012" i="1" s="1"/>
  <c r="AX520" i="1"/>
  <c r="AW521" i="1" s="1"/>
  <c r="R1015" i="1"/>
  <c r="V1014" i="1"/>
  <c r="X1014" i="1" s="1"/>
  <c r="BF1010" i="1"/>
  <c r="BH520" i="1"/>
  <c r="AR521" i="1" l="1"/>
  <c r="AS521" i="1" s="1"/>
  <c r="BK521" i="1" s="1"/>
  <c r="BC1011" i="1"/>
  <c r="BB1011" i="1"/>
  <c r="BA1011" i="1"/>
  <c r="BE1011" i="1"/>
  <c r="BF1011" i="1"/>
  <c r="C1012" i="1"/>
  <c r="AL1012" i="1"/>
  <c r="AK1013" i="1" s="1"/>
  <c r="BF1012" i="1"/>
  <c r="BD1011" i="1"/>
  <c r="R1016" i="1"/>
  <c r="V1015" i="1"/>
  <c r="X1015" i="1" s="1"/>
  <c r="AO521" i="1"/>
  <c r="BG521" i="1" s="1"/>
  <c r="D521" i="1"/>
  <c r="B1012" i="1"/>
  <c r="AG1012" i="1"/>
  <c r="AF1013" i="1" s="1"/>
  <c r="AY521" i="1" l="1"/>
  <c r="E521" i="1"/>
  <c r="G521" i="1" s="1"/>
  <c r="BD1012" i="1"/>
  <c r="BA1012" i="1"/>
  <c r="BH521" i="1"/>
  <c r="R1017" i="1"/>
  <c r="V1016" i="1"/>
  <c r="X1016" i="1" s="1"/>
  <c r="BC1012" i="1"/>
  <c r="B1013" i="1"/>
  <c r="AG1013" i="1"/>
  <c r="AF1014" i="1" s="1"/>
  <c r="AL1013" i="1"/>
  <c r="AK1014" i="1" s="1"/>
  <c r="C1013" i="1"/>
  <c r="AR522" i="1"/>
  <c r="BB1012" i="1"/>
  <c r="BI521" i="1"/>
  <c r="BL521" i="1"/>
  <c r="BE1012" i="1"/>
  <c r="BJ521" i="1"/>
  <c r="AN522" i="1" s="1"/>
  <c r="BE1013" i="1" l="1"/>
  <c r="AO522" i="1"/>
  <c r="BI522" i="1" s="1"/>
  <c r="D522" i="1"/>
  <c r="AY522" i="1"/>
  <c r="AS522" i="1"/>
  <c r="E522" i="1"/>
  <c r="BC1013" i="1"/>
  <c r="BD1013" i="1"/>
  <c r="BA1013" i="1"/>
  <c r="AG1014" i="1"/>
  <c r="AF1015" i="1" s="1"/>
  <c r="B1014" i="1"/>
  <c r="C1014" i="1"/>
  <c r="AL1014" i="1"/>
  <c r="AK1015" i="1" s="1"/>
  <c r="AX521" i="1"/>
  <c r="AW522" i="1" s="1"/>
  <c r="BF1013" i="1"/>
  <c r="BB1013" i="1"/>
  <c r="R1018" i="1"/>
  <c r="V1017" i="1"/>
  <c r="X1017" i="1" s="1"/>
  <c r="AL1015" i="1" l="1"/>
  <c r="AK1016" i="1" s="1"/>
  <c r="BE1015" i="1"/>
  <c r="C1015" i="1"/>
  <c r="BD1015" i="1"/>
  <c r="BF1015" i="1"/>
  <c r="BK522" i="1"/>
  <c r="R1019" i="1"/>
  <c r="V1018" i="1"/>
  <c r="X1018" i="1" s="1"/>
  <c r="BE1014" i="1"/>
  <c r="BA1014" i="1"/>
  <c r="BJ522" i="1"/>
  <c r="AG1015" i="1"/>
  <c r="AF1016" i="1" s="1"/>
  <c r="B1015" i="1"/>
  <c r="BB1014" i="1"/>
  <c r="BG522" i="1"/>
  <c r="AN523" i="1" s="1"/>
  <c r="BC1014" i="1"/>
  <c r="BF1014" i="1"/>
  <c r="BD1014" i="1"/>
  <c r="BL522" i="1"/>
  <c r="AX522" i="1" s="1"/>
  <c r="AW523" i="1" s="1"/>
  <c r="BH522" i="1"/>
  <c r="G522" i="1"/>
  <c r="AR523" i="1" l="1"/>
  <c r="E523" i="1" s="1"/>
  <c r="V1019" i="1"/>
  <c r="X1019" i="1" s="1"/>
  <c r="R1020" i="1"/>
  <c r="D523" i="1"/>
  <c r="AO523" i="1"/>
  <c r="BH523" i="1" s="1"/>
  <c r="AY523" i="1"/>
  <c r="BC1015" i="1"/>
  <c r="BB1015" i="1"/>
  <c r="AG1016" i="1"/>
  <c r="AF1017" i="1" s="1"/>
  <c r="B1016" i="1"/>
  <c r="BB1016" i="1"/>
  <c r="BA1015" i="1"/>
  <c r="C1016" i="1"/>
  <c r="AL1016" i="1"/>
  <c r="AK1017" i="1" s="1"/>
  <c r="AS523" i="1" l="1"/>
  <c r="BJ523" i="1" s="1"/>
  <c r="G523" i="1"/>
  <c r="BA1016" i="1"/>
  <c r="BI523" i="1"/>
  <c r="V1020" i="1"/>
  <c r="X1020" i="1" s="1"/>
  <c r="R1021" i="1"/>
  <c r="C1017" i="1"/>
  <c r="AL1017" i="1"/>
  <c r="AK1018" i="1" s="1"/>
  <c r="BE1016" i="1"/>
  <c r="BF1016" i="1"/>
  <c r="AG1017" i="1"/>
  <c r="AF1018" i="1" s="1"/>
  <c r="B1017" i="1"/>
  <c r="BD1016" i="1"/>
  <c r="BC1016" i="1"/>
  <c r="BG523" i="1"/>
  <c r="BK523" i="1" l="1"/>
  <c r="AR524" i="1" s="1"/>
  <c r="E524" i="1" s="1"/>
  <c r="AN524" i="1"/>
  <c r="AO524" i="1" s="1"/>
  <c r="BG524" i="1" s="1"/>
  <c r="BL523" i="1"/>
  <c r="AX523" i="1" s="1"/>
  <c r="AW524" i="1" s="1"/>
  <c r="BD1017" i="1"/>
  <c r="BE1017" i="1"/>
  <c r="AY524" i="1"/>
  <c r="AS524" i="1"/>
  <c r="BJ524" i="1" s="1"/>
  <c r="BC1017" i="1"/>
  <c r="BF1017" i="1"/>
  <c r="V1021" i="1"/>
  <c r="X1021" i="1" s="1"/>
  <c r="R1022" i="1"/>
  <c r="B1018" i="1"/>
  <c r="AG1018" i="1"/>
  <c r="AF1019" i="1" s="1"/>
  <c r="BB1017" i="1"/>
  <c r="AL1018" i="1"/>
  <c r="AK1019" i="1" s="1"/>
  <c r="C1018" i="1"/>
  <c r="BA1017" i="1"/>
  <c r="D524" i="1" l="1"/>
  <c r="BD1018" i="1"/>
  <c r="G524" i="1"/>
  <c r="BI524" i="1"/>
  <c r="BH524" i="1"/>
  <c r="BF1018" i="1"/>
  <c r="BB1018" i="1"/>
  <c r="BA1018" i="1"/>
  <c r="BL524" i="1"/>
  <c r="AG1019" i="1"/>
  <c r="AF1020" i="1" s="1"/>
  <c r="B1019" i="1"/>
  <c r="C1019" i="1"/>
  <c r="AL1019" i="1"/>
  <c r="AK1020" i="1" s="1"/>
  <c r="BC1018" i="1"/>
  <c r="BE1018" i="1"/>
  <c r="R1023" i="1"/>
  <c r="V1022" i="1"/>
  <c r="X1022" i="1" s="1"/>
  <c r="BK524" i="1"/>
  <c r="AN525" i="1"/>
  <c r="AX524" i="1" l="1"/>
  <c r="AW525" i="1" s="1"/>
  <c r="AR525" i="1"/>
  <c r="AY525" i="1" s="1"/>
  <c r="BA1019" i="1"/>
  <c r="BB1019" i="1"/>
  <c r="AS525" i="1"/>
  <c r="E525" i="1"/>
  <c r="D525" i="1"/>
  <c r="AO525" i="1"/>
  <c r="BG525" i="1" s="1"/>
  <c r="BE1019" i="1"/>
  <c r="AG1020" i="1"/>
  <c r="AF1021" i="1" s="1"/>
  <c r="B1020" i="1"/>
  <c r="BF1019" i="1"/>
  <c r="BD1019" i="1"/>
  <c r="C1020" i="1"/>
  <c r="AL1020" i="1"/>
  <c r="AK1021" i="1" s="1"/>
  <c r="R1024" i="1"/>
  <c r="V1023" i="1"/>
  <c r="X1023" i="1" s="1"/>
  <c r="BC1019" i="1"/>
  <c r="BH525" i="1" l="1"/>
  <c r="BB1020" i="1"/>
  <c r="BE1020" i="1"/>
  <c r="G525" i="1"/>
  <c r="B1021" i="1"/>
  <c r="AG1021" i="1"/>
  <c r="AF1022" i="1" s="1"/>
  <c r="R1025" i="1"/>
  <c r="V1024" i="1"/>
  <c r="X1024" i="1" s="1"/>
  <c r="BA1020" i="1"/>
  <c r="BL525" i="1"/>
  <c r="AL1021" i="1"/>
  <c r="AK1022" i="1" s="1"/>
  <c r="C1021" i="1"/>
  <c r="BD1020" i="1"/>
  <c r="BJ525" i="1"/>
  <c r="AN526" i="1" s="1"/>
  <c r="BF1020" i="1"/>
  <c r="BC1020" i="1"/>
  <c r="BI525" i="1"/>
  <c r="BK525" i="1"/>
  <c r="AR526" i="1" s="1"/>
  <c r="BA1021" i="1" l="1"/>
  <c r="BC1021" i="1"/>
  <c r="BB1021" i="1"/>
  <c r="AX525" i="1"/>
  <c r="AW526" i="1" s="1"/>
  <c r="AO526" i="1"/>
  <c r="BG526" i="1" s="1"/>
  <c r="D526" i="1"/>
  <c r="AY526" i="1"/>
  <c r="E526" i="1"/>
  <c r="AS526" i="1"/>
  <c r="BK526" i="1" s="1"/>
  <c r="BF1021" i="1"/>
  <c r="BE1021" i="1"/>
  <c r="V1025" i="1"/>
  <c r="X1025" i="1" s="1"/>
  <c r="R1026" i="1"/>
  <c r="C1022" i="1"/>
  <c r="AL1022" i="1"/>
  <c r="AK1023" i="1" s="1"/>
  <c r="BD1021" i="1"/>
  <c r="AG1022" i="1"/>
  <c r="AF1023" i="1" s="1"/>
  <c r="B1022" i="1"/>
  <c r="BL526" i="1" l="1"/>
  <c r="BC1022" i="1"/>
  <c r="BH526" i="1"/>
  <c r="BE1022" i="1"/>
  <c r="R1027" i="1"/>
  <c r="V1026" i="1"/>
  <c r="X1026" i="1" s="1"/>
  <c r="G526" i="1"/>
  <c r="AL1023" i="1"/>
  <c r="AK1024" i="1" s="1"/>
  <c r="C1023" i="1"/>
  <c r="B1023" i="1"/>
  <c r="AG1023" i="1"/>
  <c r="AF1024" i="1" s="1"/>
  <c r="BB1022" i="1"/>
  <c r="BF1022" i="1"/>
  <c r="AR527" i="1"/>
  <c r="BA1022" i="1"/>
  <c r="BD1022" i="1"/>
  <c r="BJ526" i="1"/>
  <c r="AN527" i="1" s="1"/>
  <c r="BI526" i="1"/>
  <c r="AX526" i="1" s="1"/>
  <c r="AW527" i="1" s="1"/>
  <c r="D527" i="1" l="1"/>
  <c r="AO527" i="1"/>
  <c r="BG527" i="1" s="1"/>
  <c r="AY527" i="1"/>
  <c r="BF1023" i="1"/>
  <c r="BC1023" i="1"/>
  <c r="BE1023" i="1"/>
  <c r="AG1024" i="1"/>
  <c r="AF1025" i="1" s="1"/>
  <c r="B1024" i="1"/>
  <c r="BB1023" i="1"/>
  <c r="AS527" i="1"/>
  <c r="BL527" i="1" s="1"/>
  <c r="E527" i="1"/>
  <c r="AL1024" i="1"/>
  <c r="AK1025" i="1" s="1"/>
  <c r="C1024" i="1"/>
  <c r="BA1023" i="1"/>
  <c r="BD1023" i="1"/>
  <c r="V1027" i="1"/>
  <c r="X1027" i="1" s="1"/>
  <c r="R1028" i="1"/>
  <c r="BI527" i="1" l="1"/>
  <c r="AX527" i="1" s="1"/>
  <c r="AW528" i="1" s="1"/>
  <c r="BE1024" i="1"/>
  <c r="BH527" i="1"/>
  <c r="BD1024" i="1"/>
  <c r="BA1024" i="1"/>
  <c r="BK527" i="1"/>
  <c r="AR528" i="1" s="1"/>
  <c r="BC1024" i="1"/>
  <c r="AG1025" i="1"/>
  <c r="AF1026" i="1" s="1"/>
  <c r="B1025" i="1"/>
  <c r="BJ527" i="1"/>
  <c r="AN528" i="1"/>
  <c r="R1029" i="1"/>
  <c r="V1028" i="1"/>
  <c r="X1028" i="1" s="1"/>
  <c r="C1025" i="1"/>
  <c r="AL1025" i="1"/>
  <c r="AK1026" i="1" s="1"/>
  <c r="BF1024" i="1"/>
  <c r="BB1024" i="1"/>
  <c r="G527" i="1"/>
  <c r="BA1025" i="1" l="1"/>
  <c r="BD1025" i="1"/>
  <c r="BF1025" i="1"/>
  <c r="BE1025" i="1"/>
  <c r="BC1025" i="1"/>
  <c r="E528" i="1"/>
  <c r="AS528" i="1"/>
  <c r="V1029" i="1"/>
  <c r="X1029" i="1" s="1"/>
  <c r="R1030" i="1"/>
  <c r="D528" i="1"/>
  <c r="AO528" i="1"/>
  <c r="BG528" i="1" s="1"/>
  <c r="AY528" i="1"/>
  <c r="B1026" i="1"/>
  <c r="AG1026" i="1"/>
  <c r="AF1027" i="1" s="1"/>
  <c r="AL1026" i="1"/>
  <c r="AK1027" i="1" s="1"/>
  <c r="C1026" i="1"/>
  <c r="BB1025" i="1"/>
  <c r="BB1026" i="1" l="1"/>
  <c r="BC1026" i="1"/>
  <c r="BA1026" i="1"/>
  <c r="R1031" i="1"/>
  <c r="V1030" i="1"/>
  <c r="X1030" i="1" s="1"/>
  <c r="AG1027" i="1"/>
  <c r="AF1028" i="1" s="1"/>
  <c r="B1027" i="1"/>
  <c r="BB1027" i="1"/>
  <c r="BH528" i="1"/>
  <c r="BL528" i="1"/>
  <c r="C1027" i="1"/>
  <c r="AL1027" i="1"/>
  <c r="AK1028" i="1" s="1"/>
  <c r="BF1026" i="1"/>
  <c r="BE1026" i="1"/>
  <c r="BI528" i="1"/>
  <c r="AX528" i="1" s="1"/>
  <c r="AW529" i="1" s="1"/>
  <c r="BD1026" i="1"/>
  <c r="G528" i="1"/>
  <c r="BJ528" i="1"/>
  <c r="AN529" i="1" s="1"/>
  <c r="BK528" i="1"/>
  <c r="BE1027" i="1" l="1"/>
  <c r="BF1027" i="1"/>
  <c r="BD1027" i="1"/>
  <c r="AR529" i="1"/>
  <c r="AY529" i="1" s="1"/>
  <c r="AO529" i="1"/>
  <c r="BI529" i="1" s="1"/>
  <c r="D529" i="1"/>
  <c r="BA1027" i="1"/>
  <c r="B1028" i="1"/>
  <c r="AG1028" i="1"/>
  <c r="AF1029" i="1" s="1"/>
  <c r="BC1027" i="1"/>
  <c r="R1032" i="1"/>
  <c r="V1031" i="1"/>
  <c r="X1031" i="1" s="1"/>
  <c r="C1028" i="1"/>
  <c r="AL1028" i="1"/>
  <c r="AK1029" i="1" s="1"/>
  <c r="AS529" i="1" l="1"/>
  <c r="BK529" i="1" s="1"/>
  <c r="E529" i="1"/>
  <c r="BF1028" i="1"/>
  <c r="BG529" i="1"/>
  <c r="BD1028" i="1"/>
  <c r="BE1028" i="1"/>
  <c r="BL529" i="1"/>
  <c r="AX529" i="1" s="1"/>
  <c r="AW530" i="1" s="1"/>
  <c r="G529" i="1"/>
  <c r="B1029" i="1"/>
  <c r="AG1029" i="1"/>
  <c r="AF1030" i="1" s="1"/>
  <c r="BB1028" i="1"/>
  <c r="R1033" i="1"/>
  <c r="V1032" i="1"/>
  <c r="X1032" i="1" s="1"/>
  <c r="BC1028" i="1"/>
  <c r="AL1029" i="1"/>
  <c r="AK1030" i="1" s="1"/>
  <c r="C1029" i="1"/>
  <c r="BA1028" i="1"/>
  <c r="BH529" i="1"/>
  <c r="AR530" i="1" s="1"/>
  <c r="BJ529" i="1"/>
  <c r="AN530" i="1" l="1"/>
  <c r="D530" i="1" s="1"/>
  <c r="AY530" i="1"/>
  <c r="AS530" i="1"/>
  <c r="BK530" i="1" s="1"/>
  <c r="E530" i="1"/>
  <c r="BB1029" i="1"/>
  <c r="R1034" i="1"/>
  <c r="V1033" i="1"/>
  <c r="X1033" i="1" s="1"/>
  <c r="BC1029" i="1"/>
  <c r="BE1029" i="1"/>
  <c r="BA1029" i="1"/>
  <c r="C1030" i="1"/>
  <c r="AL1030" i="1"/>
  <c r="AK1031" i="1" s="1"/>
  <c r="BF1029" i="1"/>
  <c r="AG1030" i="1"/>
  <c r="AF1031" i="1" s="1"/>
  <c r="B1030" i="1"/>
  <c r="BD1029" i="1"/>
  <c r="AO530" i="1" l="1"/>
  <c r="BA1030" i="1"/>
  <c r="AL1031" i="1"/>
  <c r="AK1032" i="1" s="1"/>
  <c r="C1031" i="1"/>
  <c r="BJ530" i="1"/>
  <c r="BF1030" i="1"/>
  <c r="BE1030" i="1"/>
  <c r="BI530" i="1"/>
  <c r="BC1030" i="1"/>
  <c r="BD1030" i="1"/>
  <c r="BG530" i="1"/>
  <c r="R1035" i="1"/>
  <c r="V1034" i="1"/>
  <c r="X1034" i="1" s="1"/>
  <c r="AG1031" i="1"/>
  <c r="AF1032" i="1" s="1"/>
  <c r="B1031" i="1"/>
  <c r="BH530" i="1"/>
  <c r="AR531" i="1" s="1"/>
  <c r="BB1030" i="1"/>
  <c r="BL530" i="1"/>
  <c r="G530" i="1"/>
  <c r="AN531" i="1" l="1"/>
  <c r="E531" i="1"/>
  <c r="AS531" i="1"/>
  <c r="BK531" i="1" s="1"/>
  <c r="AG1032" i="1"/>
  <c r="AF1033" i="1" s="1"/>
  <c r="B1032" i="1"/>
  <c r="C1032" i="1"/>
  <c r="AL1032" i="1"/>
  <c r="AK1033" i="1" s="1"/>
  <c r="AO531" i="1"/>
  <c r="BI531" i="1" s="1"/>
  <c r="D531" i="1"/>
  <c r="AY531" i="1"/>
  <c r="V1035" i="1"/>
  <c r="X1035" i="1" s="1"/>
  <c r="R1036" i="1"/>
  <c r="BA1031" i="1"/>
  <c r="BF1031" i="1"/>
  <c r="BC1031" i="1"/>
  <c r="BD1031" i="1"/>
  <c r="BB1031" i="1"/>
  <c r="AX530" i="1"/>
  <c r="AW531" i="1" s="1"/>
  <c r="BE1031" i="1"/>
  <c r="BG531" i="1" l="1"/>
  <c r="BJ531" i="1"/>
  <c r="AN532" i="1" s="1"/>
  <c r="BH531" i="1"/>
  <c r="AR532" i="1" s="1"/>
  <c r="C1033" i="1"/>
  <c r="AL1033" i="1"/>
  <c r="AK1034" i="1" s="1"/>
  <c r="AG1033" i="1"/>
  <c r="AF1034" i="1" s="1"/>
  <c r="B1033" i="1"/>
  <c r="BE1032" i="1"/>
  <c r="BC1032" i="1"/>
  <c r="G531" i="1"/>
  <c r="BD1032" i="1"/>
  <c r="V1036" i="1"/>
  <c r="X1036" i="1" s="1"/>
  <c r="R1037" i="1"/>
  <c r="BA1032" i="1"/>
  <c r="BF1032" i="1"/>
  <c r="BB1032" i="1"/>
  <c r="BL531" i="1"/>
  <c r="AX531" i="1" s="1"/>
  <c r="AW532" i="1" s="1"/>
  <c r="BF1033" i="1" l="1"/>
  <c r="B1034" i="1"/>
  <c r="AG1034" i="1"/>
  <c r="AF1035" i="1" s="1"/>
  <c r="BB1034" i="1"/>
  <c r="BB1033" i="1"/>
  <c r="AO532" i="1"/>
  <c r="BH532" i="1" s="1"/>
  <c r="D532" i="1"/>
  <c r="AY532" i="1"/>
  <c r="AL1034" i="1"/>
  <c r="AK1035" i="1" s="1"/>
  <c r="C1034" i="1"/>
  <c r="AS532" i="1"/>
  <c r="BJ532" i="1" s="1"/>
  <c r="E532" i="1"/>
  <c r="V1037" i="1"/>
  <c r="X1037" i="1" s="1"/>
  <c r="R1038" i="1"/>
  <c r="BA1033" i="1"/>
  <c r="BE1033" i="1"/>
  <c r="BC1033" i="1"/>
  <c r="BD1033" i="1"/>
  <c r="BI532" i="1" l="1"/>
  <c r="BD1034" i="1"/>
  <c r="BF1034" i="1"/>
  <c r="BE1034" i="1"/>
  <c r="BG532" i="1"/>
  <c r="AN533" i="1" s="1"/>
  <c r="BK532" i="1"/>
  <c r="BA1034" i="1"/>
  <c r="AR533" i="1"/>
  <c r="BL532" i="1"/>
  <c r="AX532" i="1" s="1"/>
  <c r="AW533" i="1" s="1"/>
  <c r="AG1035" i="1"/>
  <c r="AF1036" i="1" s="1"/>
  <c r="B1035" i="1"/>
  <c r="V1038" i="1"/>
  <c r="X1038" i="1" s="1"/>
  <c r="R1039" i="1"/>
  <c r="G532" i="1"/>
  <c r="C1035" i="1"/>
  <c r="AL1035" i="1"/>
  <c r="AK1036" i="1" s="1"/>
  <c r="BC1034" i="1"/>
  <c r="BF1035" i="1" l="1"/>
  <c r="BD1035" i="1"/>
  <c r="BE1035" i="1"/>
  <c r="BB1035" i="1"/>
  <c r="BA1035" i="1"/>
  <c r="D533" i="1"/>
  <c r="AO533" i="1"/>
  <c r="BH533" i="1" s="1"/>
  <c r="AY533" i="1"/>
  <c r="AG1036" i="1"/>
  <c r="AF1037" i="1" s="1"/>
  <c r="B1036" i="1"/>
  <c r="C1036" i="1"/>
  <c r="AL1036" i="1"/>
  <c r="AK1037" i="1" s="1"/>
  <c r="R1040" i="1"/>
  <c r="V1039" i="1"/>
  <c r="X1039" i="1" s="1"/>
  <c r="AS533" i="1"/>
  <c r="E533" i="1"/>
  <c r="BC1035" i="1"/>
  <c r="BI533" i="1" l="1"/>
  <c r="BA1036" i="1"/>
  <c r="BG533" i="1"/>
  <c r="G533" i="1"/>
  <c r="BC1036" i="1"/>
  <c r="BE1036" i="1"/>
  <c r="BD1036" i="1"/>
  <c r="BJ533" i="1"/>
  <c r="AN534" i="1" s="1"/>
  <c r="B1037" i="1"/>
  <c r="AG1037" i="1"/>
  <c r="AF1038" i="1" s="1"/>
  <c r="BF1036" i="1"/>
  <c r="BB1036" i="1"/>
  <c r="R1041" i="1"/>
  <c r="V1040" i="1"/>
  <c r="X1040" i="1" s="1"/>
  <c r="BL533" i="1"/>
  <c r="AX533" i="1" s="1"/>
  <c r="AW534" i="1" s="1"/>
  <c r="AL1037" i="1"/>
  <c r="AK1038" i="1" s="1"/>
  <c r="C1037" i="1"/>
  <c r="BK533" i="1"/>
  <c r="AR534" i="1" s="1"/>
  <c r="BE1037" i="1" l="1"/>
  <c r="BD1037" i="1"/>
  <c r="E534" i="1"/>
  <c r="AS534" i="1"/>
  <c r="BK534" i="1" s="1"/>
  <c r="D534" i="1"/>
  <c r="G534" i="1" s="1"/>
  <c r="AO534" i="1"/>
  <c r="BH534" i="1" s="1"/>
  <c r="AY534" i="1"/>
  <c r="C1038" i="1"/>
  <c r="AL1038" i="1"/>
  <c r="AK1039" i="1" s="1"/>
  <c r="BB1037" i="1"/>
  <c r="V1041" i="1"/>
  <c r="X1041" i="1" s="1"/>
  <c r="R1042" i="1"/>
  <c r="AG1038" i="1"/>
  <c r="AF1039" i="1" s="1"/>
  <c r="B1038" i="1"/>
  <c r="BF1037" i="1"/>
  <c r="BC1037" i="1"/>
  <c r="BA1037" i="1"/>
  <c r="BI534" i="1" l="1"/>
  <c r="BG534" i="1"/>
  <c r="BE1038" i="1"/>
  <c r="BD1038" i="1"/>
  <c r="BJ534" i="1"/>
  <c r="AN535" i="1" s="1"/>
  <c r="BF1038" i="1"/>
  <c r="B1039" i="1"/>
  <c r="AG1039" i="1"/>
  <c r="AF1040" i="1" s="1"/>
  <c r="BB1038" i="1"/>
  <c r="BA1038" i="1"/>
  <c r="BC1038" i="1"/>
  <c r="AR535" i="1"/>
  <c r="R1043" i="1"/>
  <c r="V1042" i="1"/>
  <c r="X1042" i="1" s="1"/>
  <c r="AL1039" i="1"/>
  <c r="AK1040" i="1" s="1"/>
  <c r="C1039" i="1"/>
  <c r="BL534" i="1"/>
  <c r="AX534" i="1" s="1"/>
  <c r="AW535" i="1" s="1"/>
  <c r="BA1039" i="1" l="1"/>
  <c r="BE1039" i="1"/>
  <c r="AL1040" i="1"/>
  <c r="AK1041" i="1" s="1"/>
  <c r="C1040" i="1"/>
  <c r="BE1040" i="1"/>
  <c r="D535" i="1"/>
  <c r="AO535" i="1"/>
  <c r="BH535" i="1" s="1"/>
  <c r="AY535" i="1"/>
  <c r="AG1040" i="1"/>
  <c r="AF1041" i="1" s="1"/>
  <c r="B1040" i="1"/>
  <c r="BD1039" i="1"/>
  <c r="AS535" i="1"/>
  <c r="BL535" i="1" s="1"/>
  <c r="E535" i="1"/>
  <c r="V1043" i="1"/>
  <c r="X1043" i="1" s="1"/>
  <c r="R1044" i="1"/>
  <c r="BC1039" i="1"/>
  <c r="BF1039" i="1"/>
  <c r="BB1039" i="1"/>
  <c r="BK535" i="1" l="1"/>
  <c r="BG535" i="1"/>
  <c r="BI535" i="1"/>
  <c r="BF1040" i="1"/>
  <c r="BA1040" i="1"/>
  <c r="BC1040" i="1"/>
  <c r="G535" i="1"/>
  <c r="AG1041" i="1"/>
  <c r="AF1042" i="1" s="1"/>
  <c r="B1041" i="1"/>
  <c r="AR536" i="1"/>
  <c r="BJ535" i="1"/>
  <c r="AN536" i="1" s="1"/>
  <c r="C1041" i="1"/>
  <c r="AL1041" i="1"/>
  <c r="AK1042" i="1" s="1"/>
  <c r="R1045" i="1"/>
  <c r="V1044" i="1"/>
  <c r="X1044" i="1" s="1"/>
  <c r="AX535" i="1"/>
  <c r="AW536" i="1" s="1"/>
  <c r="BB1040" i="1"/>
  <c r="BD1040" i="1"/>
  <c r="BF1041" i="1" l="1"/>
  <c r="BB1041" i="1"/>
  <c r="BC1041" i="1"/>
  <c r="BA1041" i="1"/>
  <c r="AL1042" i="1"/>
  <c r="AK1043" i="1" s="1"/>
  <c r="C1042" i="1"/>
  <c r="D536" i="1"/>
  <c r="AO536" i="1"/>
  <c r="BH536" i="1" s="1"/>
  <c r="AY536" i="1"/>
  <c r="BD1041" i="1"/>
  <c r="B1042" i="1"/>
  <c r="AG1042" i="1"/>
  <c r="AF1043" i="1" s="1"/>
  <c r="BE1041" i="1"/>
  <c r="E536" i="1"/>
  <c r="AS536" i="1"/>
  <c r="BK536" i="1" s="1"/>
  <c r="V1045" i="1"/>
  <c r="X1045" i="1" s="1"/>
  <c r="R1046" i="1"/>
  <c r="BD1042" i="1" l="1"/>
  <c r="BG536" i="1"/>
  <c r="BI536" i="1"/>
  <c r="BE1042" i="1"/>
  <c r="BC1042" i="1"/>
  <c r="G536" i="1"/>
  <c r="AR537" i="1"/>
  <c r="R1047" i="1"/>
  <c r="V1046" i="1"/>
  <c r="X1046" i="1" s="1"/>
  <c r="BB1042" i="1"/>
  <c r="BA1042" i="1"/>
  <c r="BL536" i="1"/>
  <c r="AX536" i="1" s="1"/>
  <c r="AW537" i="1" s="1"/>
  <c r="AG1043" i="1"/>
  <c r="AF1044" i="1" s="1"/>
  <c r="B1043" i="1"/>
  <c r="BA1043" i="1"/>
  <c r="BB1043" i="1"/>
  <c r="BC1043" i="1"/>
  <c r="C1043" i="1"/>
  <c r="AL1043" i="1"/>
  <c r="AK1044" i="1" s="1"/>
  <c r="BJ536" i="1"/>
  <c r="AN537" i="1" s="1"/>
  <c r="BF1042" i="1"/>
  <c r="BE1043" i="1" l="1"/>
  <c r="BD1043" i="1"/>
  <c r="AO537" i="1"/>
  <c r="BG537" i="1" s="1"/>
  <c r="D537" i="1"/>
  <c r="BH537" i="1"/>
  <c r="AY537" i="1"/>
  <c r="R1048" i="1"/>
  <c r="V1047" i="1"/>
  <c r="X1047" i="1" s="1"/>
  <c r="C1044" i="1"/>
  <c r="AL1044" i="1"/>
  <c r="AK1045" i="1" s="1"/>
  <c r="E537" i="1"/>
  <c r="AS537" i="1"/>
  <c r="B1044" i="1"/>
  <c r="AG1044" i="1"/>
  <c r="AF1045" i="1" s="1"/>
  <c r="BF1043" i="1"/>
  <c r="BE1044" i="1" l="1"/>
  <c r="BF1044" i="1"/>
  <c r="BC1044" i="1"/>
  <c r="BD1044" i="1"/>
  <c r="R1049" i="1"/>
  <c r="V1048" i="1"/>
  <c r="X1048" i="1" s="1"/>
  <c r="BB1044" i="1"/>
  <c r="AR538" i="1"/>
  <c r="AL1045" i="1"/>
  <c r="AK1046" i="1" s="1"/>
  <c r="C1045" i="1"/>
  <c r="G537" i="1"/>
  <c r="BK537" i="1"/>
  <c r="B1045" i="1"/>
  <c r="AG1045" i="1"/>
  <c r="AF1046" i="1" s="1"/>
  <c r="BL537" i="1"/>
  <c r="BA1044" i="1"/>
  <c r="BJ537" i="1"/>
  <c r="AN538" i="1" s="1"/>
  <c r="BI537" i="1"/>
  <c r="AX537" i="1" l="1"/>
  <c r="AW538" i="1" s="1"/>
  <c r="BA1045" i="1"/>
  <c r="AO538" i="1"/>
  <c r="D538" i="1"/>
  <c r="AY538" i="1"/>
  <c r="C1046" i="1"/>
  <c r="AL1046" i="1"/>
  <c r="AK1047" i="1" s="1"/>
  <c r="BF1045" i="1"/>
  <c r="AS538" i="1"/>
  <c r="BJ538" i="1" s="1"/>
  <c r="E538" i="1"/>
  <c r="BB1045" i="1"/>
  <c r="AG1046" i="1"/>
  <c r="AF1047" i="1" s="1"/>
  <c r="B1046" i="1"/>
  <c r="BE1045" i="1"/>
  <c r="BC1045" i="1"/>
  <c r="BD1045" i="1"/>
  <c r="V1049" i="1"/>
  <c r="X1049" i="1" s="1"/>
  <c r="R1050" i="1"/>
  <c r="BC1046" i="1" l="1"/>
  <c r="BD1046" i="1"/>
  <c r="BE1046" i="1"/>
  <c r="BB1046" i="1"/>
  <c r="BK538" i="1"/>
  <c r="R1051" i="1"/>
  <c r="V1050" i="1"/>
  <c r="X1050" i="1" s="1"/>
  <c r="BB1047" i="1"/>
  <c r="B1047" i="1"/>
  <c r="AG1047" i="1"/>
  <c r="AF1048" i="1" s="1"/>
  <c r="BA1046" i="1"/>
  <c r="BG538" i="1"/>
  <c r="AN539" i="1" s="1"/>
  <c r="AL1047" i="1"/>
  <c r="AK1048" i="1" s="1"/>
  <c r="C1047" i="1"/>
  <c r="BI538" i="1"/>
  <c r="BL538" i="1"/>
  <c r="BH538" i="1"/>
  <c r="BF1046" i="1"/>
  <c r="G538" i="1"/>
  <c r="AR539" i="1" l="1"/>
  <c r="BA1047" i="1"/>
  <c r="BE1047" i="1"/>
  <c r="BC1047" i="1"/>
  <c r="E539" i="1"/>
  <c r="AS539" i="1"/>
  <c r="BK539" i="1" s="1"/>
  <c r="BD1048" i="1"/>
  <c r="BF1048" i="1"/>
  <c r="C1048" i="1"/>
  <c r="AL1048" i="1"/>
  <c r="AK1049" i="1" s="1"/>
  <c r="AX538" i="1"/>
  <c r="AW539" i="1" s="1"/>
  <c r="BD1047" i="1"/>
  <c r="D539" i="1"/>
  <c r="AO539" i="1"/>
  <c r="BH539" i="1" s="1"/>
  <c r="AY539" i="1"/>
  <c r="V1051" i="1"/>
  <c r="X1051" i="1" s="1"/>
  <c r="R1052" i="1"/>
  <c r="BF1047" i="1"/>
  <c r="AG1048" i="1"/>
  <c r="AF1049" i="1" s="1"/>
  <c r="B1048" i="1"/>
  <c r="BG539" i="1" l="1"/>
  <c r="BA1048" i="1"/>
  <c r="BI539" i="1"/>
  <c r="BE1048" i="1"/>
  <c r="BB1048" i="1"/>
  <c r="V1052" i="1"/>
  <c r="X1052" i="1" s="1"/>
  <c r="R1053" i="1"/>
  <c r="AR540" i="1"/>
  <c r="BJ539" i="1"/>
  <c r="AN540" i="1" s="1"/>
  <c r="AG1049" i="1"/>
  <c r="AF1050" i="1" s="1"/>
  <c r="BA1049" i="1"/>
  <c r="B1049" i="1"/>
  <c r="BC1048" i="1"/>
  <c r="G539" i="1"/>
  <c r="C1049" i="1"/>
  <c r="AL1049" i="1"/>
  <c r="AK1050" i="1" s="1"/>
  <c r="BL539" i="1"/>
  <c r="AX539" i="1" s="1"/>
  <c r="AW540" i="1" s="1"/>
  <c r="BC1049" i="1" l="1"/>
  <c r="BB1049" i="1"/>
  <c r="BD1049" i="1"/>
  <c r="AO540" i="1"/>
  <c r="BH540" i="1" s="1"/>
  <c r="D540" i="1"/>
  <c r="AY540" i="1"/>
  <c r="AL1050" i="1"/>
  <c r="AK1051" i="1" s="1"/>
  <c r="C1050" i="1"/>
  <c r="BF1049" i="1"/>
  <c r="AS540" i="1"/>
  <c r="E540" i="1"/>
  <c r="V1053" i="1"/>
  <c r="X1053" i="1" s="1"/>
  <c r="R1054" i="1"/>
  <c r="BE1049" i="1"/>
  <c r="B1050" i="1"/>
  <c r="AG1050" i="1"/>
  <c r="AF1051" i="1" s="1"/>
  <c r="BI540" i="1" l="1"/>
  <c r="BA1050" i="1"/>
  <c r="BB1050" i="1"/>
  <c r="BF1050" i="1"/>
  <c r="G540" i="1"/>
  <c r="BC1050" i="1"/>
  <c r="BD1050" i="1"/>
  <c r="BL540" i="1"/>
  <c r="AX540" i="1" s="1"/>
  <c r="AW541" i="1" s="1"/>
  <c r="AG1051" i="1"/>
  <c r="AF1052" i="1" s="1"/>
  <c r="B1051" i="1"/>
  <c r="C1051" i="1"/>
  <c r="AL1051" i="1"/>
  <c r="AK1052" i="1" s="1"/>
  <c r="R1055" i="1"/>
  <c r="V1054" i="1"/>
  <c r="X1054" i="1" s="1"/>
  <c r="BK540" i="1"/>
  <c r="AR541" i="1" s="1"/>
  <c r="BJ540" i="1"/>
  <c r="BE1050" i="1"/>
  <c r="BG540" i="1"/>
  <c r="BA1051" i="1" l="1"/>
  <c r="AN541" i="1"/>
  <c r="D541" i="1" s="1"/>
  <c r="BD1051" i="1"/>
  <c r="BC1051" i="1"/>
  <c r="BB1051" i="1"/>
  <c r="AS541" i="1"/>
  <c r="BL541" i="1" s="1"/>
  <c r="E541" i="1"/>
  <c r="R1056" i="1"/>
  <c r="V1055" i="1"/>
  <c r="X1055" i="1" s="1"/>
  <c r="C1052" i="1"/>
  <c r="AL1052" i="1"/>
  <c r="AK1053" i="1" s="1"/>
  <c r="BE1051" i="1"/>
  <c r="AG1052" i="1"/>
  <c r="AF1053" i="1" s="1"/>
  <c r="B1052" i="1"/>
  <c r="BF1051" i="1"/>
  <c r="BJ541" i="1" l="1"/>
  <c r="AY541" i="1"/>
  <c r="AO541" i="1"/>
  <c r="BH541" i="1" s="1"/>
  <c r="AR542" i="1" s="1"/>
  <c r="BE1052" i="1"/>
  <c r="BK541" i="1"/>
  <c r="BF1052" i="1"/>
  <c r="BG541" i="1"/>
  <c r="AN542" i="1" s="1"/>
  <c r="B1053" i="1"/>
  <c r="AG1053" i="1"/>
  <c r="AF1054" i="1" s="1"/>
  <c r="G541" i="1"/>
  <c r="R1057" i="1"/>
  <c r="V1056" i="1"/>
  <c r="X1056" i="1" s="1"/>
  <c r="BD1052" i="1"/>
  <c r="BB1052" i="1"/>
  <c r="BA1052" i="1"/>
  <c r="BC1052" i="1"/>
  <c r="AL1053" i="1"/>
  <c r="AK1054" i="1" s="1"/>
  <c r="C1053" i="1"/>
  <c r="BI541" i="1" l="1"/>
  <c r="AX541" i="1" s="1"/>
  <c r="AW542" i="1" s="1"/>
  <c r="BD1053" i="1"/>
  <c r="BF1053" i="1"/>
  <c r="E542" i="1"/>
  <c r="AS542" i="1"/>
  <c r="BL542" i="1" s="1"/>
  <c r="AO542" i="1"/>
  <c r="BI542" i="1" s="1"/>
  <c r="D542" i="1"/>
  <c r="G542" i="1" s="1"/>
  <c r="AY542" i="1"/>
  <c r="AG1054" i="1"/>
  <c r="AF1055" i="1" s="1"/>
  <c r="B1054" i="1"/>
  <c r="V1057" i="1"/>
  <c r="X1057" i="1" s="1"/>
  <c r="R1058" i="1"/>
  <c r="BB1053" i="1"/>
  <c r="BC1053" i="1"/>
  <c r="BE1053" i="1"/>
  <c r="BA1053" i="1"/>
  <c r="C1054" i="1"/>
  <c r="AL1054" i="1"/>
  <c r="AK1055" i="1" s="1"/>
  <c r="BC1054" i="1" l="1"/>
  <c r="AX542" i="1"/>
  <c r="AW543" i="1" s="1"/>
  <c r="BK542" i="1"/>
  <c r="BD1054" i="1"/>
  <c r="BH542" i="1"/>
  <c r="AL1055" i="1"/>
  <c r="AK1056" i="1" s="1"/>
  <c r="C1055" i="1"/>
  <c r="BE1054" i="1"/>
  <c r="B1055" i="1"/>
  <c r="AG1055" i="1"/>
  <c r="AF1056" i="1" s="1"/>
  <c r="BG542" i="1"/>
  <c r="AN543" i="1" s="1"/>
  <c r="BB1054" i="1"/>
  <c r="BF1054" i="1"/>
  <c r="BA1054" i="1"/>
  <c r="AR543" i="1"/>
  <c r="R1059" i="1"/>
  <c r="V1058" i="1"/>
  <c r="X1058" i="1" s="1"/>
  <c r="BJ542" i="1"/>
  <c r="BD1055" i="1" l="1"/>
  <c r="BE1055" i="1"/>
  <c r="D543" i="1"/>
  <c r="AO543" i="1"/>
  <c r="BG543" i="1" s="1"/>
  <c r="AY543" i="1"/>
  <c r="AG1056" i="1"/>
  <c r="AF1057" i="1" s="1"/>
  <c r="B1056" i="1"/>
  <c r="AS543" i="1"/>
  <c r="BJ543" i="1" s="1"/>
  <c r="E543" i="1"/>
  <c r="BC1055" i="1"/>
  <c r="BF1055" i="1"/>
  <c r="AL1056" i="1"/>
  <c r="AK1057" i="1" s="1"/>
  <c r="C1056" i="1"/>
  <c r="V1059" i="1"/>
  <c r="X1059" i="1" s="1"/>
  <c r="R1060" i="1"/>
  <c r="BB1055" i="1"/>
  <c r="BA1055" i="1"/>
  <c r="BI543" i="1" l="1"/>
  <c r="BA1056" i="1"/>
  <c r="BB1056" i="1"/>
  <c r="BH543" i="1"/>
  <c r="BK543" i="1"/>
  <c r="BD1056" i="1"/>
  <c r="BC1056" i="1"/>
  <c r="C1057" i="1"/>
  <c r="AL1057" i="1"/>
  <c r="AK1058" i="1" s="1"/>
  <c r="BF1056" i="1"/>
  <c r="R1061" i="1"/>
  <c r="V1060" i="1"/>
  <c r="X1060" i="1" s="1"/>
  <c r="AN544" i="1"/>
  <c r="BE1056" i="1"/>
  <c r="BL543" i="1"/>
  <c r="AX543" i="1" s="1"/>
  <c r="AW544" i="1" s="1"/>
  <c r="AG1057" i="1"/>
  <c r="AF1058" i="1" s="1"/>
  <c r="B1057" i="1"/>
  <c r="G543" i="1"/>
  <c r="AR544" i="1" l="1"/>
  <c r="E544" i="1" s="1"/>
  <c r="BB1057" i="1"/>
  <c r="BC1057" i="1"/>
  <c r="BA1057" i="1"/>
  <c r="BD1057" i="1"/>
  <c r="BF1057" i="1"/>
  <c r="AL1058" i="1"/>
  <c r="AK1059" i="1" s="1"/>
  <c r="C1058" i="1"/>
  <c r="V1061" i="1"/>
  <c r="X1061" i="1" s="1"/>
  <c r="R1062" i="1"/>
  <c r="D544" i="1"/>
  <c r="AO544" i="1"/>
  <c r="BG544" i="1" s="1"/>
  <c r="B1058" i="1"/>
  <c r="AG1058" i="1"/>
  <c r="AF1059" i="1" s="1"/>
  <c r="BE1057" i="1"/>
  <c r="AY544" i="1" l="1"/>
  <c r="AS544" i="1"/>
  <c r="BJ544" i="1" s="1"/>
  <c r="BB1058" i="1"/>
  <c r="G544" i="1"/>
  <c r="BF1058" i="1"/>
  <c r="BD1058" i="1"/>
  <c r="BL544" i="1"/>
  <c r="BA1058" i="1"/>
  <c r="BC1058" i="1"/>
  <c r="R1063" i="1"/>
  <c r="V1062" i="1"/>
  <c r="X1062" i="1" s="1"/>
  <c r="AN545" i="1"/>
  <c r="C1059" i="1"/>
  <c r="AL1059" i="1"/>
  <c r="AK1060" i="1" s="1"/>
  <c r="BK544" i="1"/>
  <c r="BI544" i="1"/>
  <c r="AX544" i="1" s="1"/>
  <c r="AW545" i="1" s="1"/>
  <c r="AG1059" i="1"/>
  <c r="AF1060" i="1" s="1"/>
  <c r="B1059" i="1"/>
  <c r="BH544" i="1"/>
  <c r="BE1058" i="1"/>
  <c r="AR545" i="1" l="1"/>
  <c r="BB1059" i="1"/>
  <c r="E545" i="1"/>
  <c r="AS545" i="1"/>
  <c r="BL545" i="1" s="1"/>
  <c r="C1060" i="1"/>
  <c r="AL1060" i="1"/>
  <c r="AK1061" i="1" s="1"/>
  <c r="BF1059" i="1"/>
  <c r="R1064" i="1"/>
  <c r="V1063" i="1"/>
  <c r="X1063" i="1" s="1"/>
  <c r="BA1059" i="1"/>
  <c r="AO545" i="1"/>
  <c r="BH545" i="1" s="1"/>
  <c r="D545" i="1"/>
  <c r="AY545" i="1"/>
  <c r="B1060" i="1"/>
  <c r="AG1060" i="1"/>
  <c r="AF1061" i="1" s="1"/>
  <c r="BD1059" i="1"/>
  <c r="BC1059" i="1"/>
  <c r="BE1059" i="1"/>
  <c r="BG545" i="1" l="1"/>
  <c r="BD1060" i="1"/>
  <c r="BA1060" i="1"/>
  <c r="BK545" i="1"/>
  <c r="BC1060" i="1"/>
  <c r="BE1060" i="1"/>
  <c r="BI545" i="1"/>
  <c r="AX545" i="1" s="1"/>
  <c r="AW546" i="1" s="1"/>
  <c r="BB1060" i="1"/>
  <c r="AL1061" i="1"/>
  <c r="AK1062" i="1" s="1"/>
  <c r="C1061" i="1"/>
  <c r="R1065" i="1"/>
  <c r="V1064" i="1"/>
  <c r="X1064" i="1" s="1"/>
  <c r="G545" i="1"/>
  <c r="AR546" i="1"/>
  <c r="B1061" i="1"/>
  <c r="AG1061" i="1"/>
  <c r="AF1062" i="1" s="1"/>
  <c r="BF1060" i="1"/>
  <c r="BJ545" i="1"/>
  <c r="AN546" i="1" s="1"/>
  <c r="BE1061" i="1" l="1"/>
  <c r="BA1061" i="1"/>
  <c r="BB1061" i="1"/>
  <c r="BC1061" i="1"/>
  <c r="AO546" i="1"/>
  <c r="D546" i="1"/>
  <c r="AY546" i="1"/>
  <c r="R1066" i="1"/>
  <c r="V1065" i="1"/>
  <c r="X1065" i="1" s="1"/>
  <c r="BD1061" i="1"/>
  <c r="AS546" i="1"/>
  <c r="BJ546" i="1" s="1"/>
  <c r="E546" i="1"/>
  <c r="C1062" i="1"/>
  <c r="AL1062" i="1"/>
  <c r="AK1063" i="1" s="1"/>
  <c r="AG1062" i="1"/>
  <c r="AF1063" i="1" s="1"/>
  <c r="B1062" i="1"/>
  <c r="BF1061" i="1"/>
  <c r="BB1062" i="1" l="1"/>
  <c r="R1067" i="1"/>
  <c r="V1066" i="1"/>
  <c r="X1066" i="1" s="1"/>
  <c r="BA1062" i="1"/>
  <c r="BL546" i="1"/>
  <c r="AG1063" i="1"/>
  <c r="AF1064" i="1" s="1"/>
  <c r="B1063" i="1"/>
  <c r="AL1063" i="1"/>
  <c r="AK1064" i="1" s="1"/>
  <c r="C1063" i="1"/>
  <c r="BF1062" i="1"/>
  <c r="BK546" i="1"/>
  <c r="BI546" i="1"/>
  <c r="BE1062" i="1"/>
  <c r="BG546" i="1"/>
  <c r="AN547" i="1" s="1"/>
  <c r="BD1062" i="1"/>
  <c r="BH546" i="1"/>
  <c r="BC1062" i="1"/>
  <c r="G546" i="1"/>
  <c r="BF1063" i="1" l="1"/>
  <c r="BD1063" i="1"/>
  <c r="BE1063" i="1"/>
  <c r="BC1063" i="1"/>
  <c r="BB1063" i="1"/>
  <c r="AR547" i="1"/>
  <c r="AY547" i="1" s="1"/>
  <c r="AO547" i="1"/>
  <c r="BG547" i="1" s="1"/>
  <c r="D547" i="1"/>
  <c r="C1064" i="1"/>
  <c r="AL1064" i="1"/>
  <c r="AK1065" i="1" s="1"/>
  <c r="AX546" i="1"/>
  <c r="AW547" i="1" s="1"/>
  <c r="AG1064" i="1"/>
  <c r="AF1065" i="1" s="1"/>
  <c r="B1064" i="1"/>
  <c r="V1067" i="1"/>
  <c r="X1067" i="1" s="1"/>
  <c r="R1068" i="1"/>
  <c r="BA1063" i="1"/>
  <c r="AS547" i="1" l="1"/>
  <c r="BK547" i="1" s="1"/>
  <c r="E547" i="1"/>
  <c r="BH547" i="1"/>
  <c r="BC1064" i="1"/>
  <c r="BI547" i="1"/>
  <c r="BB1064" i="1"/>
  <c r="C1065" i="1"/>
  <c r="AL1065" i="1"/>
  <c r="AK1066" i="1" s="1"/>
  <c r="AG1065" i="1"/>
  <c r="AF1066" i="1" s="1"/>
  <c r="B1065" i="1"/>
  <c r="BE1064" i="1"/>
  <c r="BF1064" i="1"/>
  <c r="V1068" i="1"/>
  <c r="X1068" i="1" s="1"/>
  <c r="R1069" i="1"/>
  <c r="BD1064" i="1"/>
  <c r="BA1064" i="1"/>
  <c r="G547" i="1"/>
  <c r="BL547" i="1" l="1"/>
  <c r="AX547" i="1" s="1"/>
  <c r="AW548" i="1" s="1"/>
  <c r="AR548" i="1"/>
  <c r="BJ547" i="1"/>
  <c r="AN548" i="1" s="1"/>
  <c r="BC1065" i="1"/>
  <c r="BF1065" i="1"/>
  <c r="BD1065" i="1"/>
  <c r="BB1065" i="1"/>
  <c r="B1066" i="1"/>
  <c r="AG1066" i="1"/>
  <c r="AF1067" i="1" s="1"/>
  <c r="AO548" i="1"/>
  <c r="BI548" i="1" s="1"/>
  <c r="D548" i="1"/>
  <c r="AY548" i="1"/>
  <c r="AS548" i="1"/>
  <c r="BJ548" i="1" s="1"/>
  <c r="E548" i="1"/>
  <c r="AL1066" i="1"/>
  <c r="AK1067" i="1" s="1"/>
  <c r="C1066" i="1"/>
  <c r="BA1065" i="1"/>
  <c r="V1069" i="1"/>
  <c r="X1069" i="1" s="1"/>
  <c r="R1070" i="1"/>
  <c r="BE1065" i="1"/>
  <c r="G548" i="1" l="1"/>
  <c r="BG548" i="1"/>
  <c r="BH548" i="1"/>
  <c r="BA1066" i="1"/>
  <c r="BD1066" i="1"/>
  <c r="BL548" i="1"/>
  <c r="AX548" i="1" s="1"/>
  <c r="AW549" i="1" s="1"/>
  <c r="BB1066" i="1"/>
  <c r="BD1067" i="1"/>
  <c r="C1067" i="1"/>
  <c r="AL1067" i="1"/>
  <c r="AK1068" i="1" s="1"/>
  <c r="V1070" i="1"/>
  <c r="X1070" i="1" s="1"/>
  <c r="R1071" i="1"/>
  <c r="BE1066" i="1"/>
  <c r="AG1067" i="1"/>
  <c r="AF1068" i="1" s="1"/>
  <c r="B1067" i="1"/>
  <c r="BF1066" i="1"/>
  <c r="BK548" i="1"/>
  <c r="BC1066" i="1"/>
  <c r="AN549" i="1"/>
  <c r="AR549" i="1" l="1"/>
  <c r="BF1067" i="1"/>
  <c r="BE1067" i="1"/>
  <c r="AS549" i="1"/>
  <c r="BK549" i="1" s="1"/>
  <c r="E549" i="1"/>
  <c r="AG1068" i="1"/>
  <c r="AF1069" i="1" s="1"/>
  <c r="B1068" i="1"/>
  <c r="BC1067" i="1"/>
  <c r="R1072" i="1"/>
  <c r="V1071" i="1"/>
  <c r="X1071" i="1" s="1"/>
  <c r="BB1067" i="1"/>
  <c r="BA1067" i="1"/>
  <c r="C1068" i="1"/>
  <c r="AL1068" i="1"/>
  <c r="AK1069" i="1" s="1"/>
  <c r="D549" i="1"/>
  <c r="AO549" i="1"/>
  <c r="BG549" i="1" s="1"/>
  <c r="AY549" i="1"/>
  <c r="BA1068" i="1" l="1"/>
  <c r="BC1068" i="1"/>
  <c r="G549" i="1"/>
  <c r="BE1068" i="1"/>
  <c r="BD1068" i="1"/>
  <c r="BF1068" i="1"/>
  <c r="B1069" i="1"/>
  <c r="AG1069" i="1"/>
  <c r="AF1070" i="1" s="1"/>
  <c r="BB1068" i="1"/>
  <c r="BH549" i="1"/>
  <c r="AR550" i="1" s="1"/>
  <c r="R1073" i="1"/>
  <c r="V1072" i="1"/>
  <c r="X1072" i="1" s="1"/>
  <c r="BJ549" i="1"/>
  <c r="AN550" i="1" s="1"/>
  <c r="AL1069" i="1"/>
  <c r="AK1070" i="1" s="1"/>
  <c r="C1069" i="1"/>
  <c r="BI549" i="1"/>
  <c r="BL549" i="1"/>
  <c r="BD1069" i="1" l="1"/>
  <c r="E550" i="1"/>
  <c r="AS550" i="1"/>
  <c r="BK550" i="1" s="1"/>
  <c r="AG1070" i="1"/>
  <c r="AF1071" i="1" s="1"/>
  <c r="B1070" i="1"/>
  <c r="BF1069" i="1"/>
  <c r="BB1069" i="1"/>
  <c r="C1070" i="1"/>
  <c r="AL1070" i="1"/>
  <c r="AK1071" i="1" s="1"/>
  <c r="BC1069" i="1"/>
  <c r="AX549" i="1"/>
  <c r="AW550" i="1" s="1"/>
  <c r="BA1069" i="1"/>
  <c r="V1073" i="1"/>
  <c r="X1073" i="1" s="1"/>
  <c r="R1074" i="1"/>
  <c r="D550" i="1"/>
  <c r="AO550" i="1"/>
  <c r="BI550" i="1" s="1"/>
  <c r="AY550" i="1"/>
  <c r="BE1069" i="1"/>
  <c r="BJ550" i="1" l="1"/>
  <c r="AN551" i="1" s="1"/>
  <c r="BH550" i="1"/>
  <c r="BG550" i="1"/>
  <c r="BD1070" i="1"/>
  <c r="BE1070" i="1"/>
  <c r="BF1070" i="1"/>
  <c r="B1071" i="1"/>
  <c r="AG1071" i="1"/>
  <c r="AF1072" i="1" s="1"/>
  <c r="R1075" i="1"/>
  <c r="V1074" i="1"/>
  <c r="X1074" i="1" s="1"/>
  <c r="BB1070" i="1"/>
  <c r="AR551" i="1"/>
  <c r="BA1070" i="1"/>
  <c r="BC1070" i="1"/>
  <c r="G550" i="1"/>
  <c r="AL1071" i="1"/>
  <c r="AK1072" i="1" s="1"/>
  <c r="C1071" i="1"/>
  <c r="BL550" i="1"/>
  <c r="AX550" i="1" s="1"/>
  <c r="AW551" i="1" s="1"/>
  <c r="BD1071" i="1" l="1"/>
  <c r="BF1071" i="1"/>
  <c r="V1075" i="1"/>
  <c r="X1075" i="1" s="1"/>
  <c r="R1076" i="1"/>
  <c r="BA1071" i="1"/>
  <c r="AS551" i="1"/>
  <c r="BL551" i="1" s="1"/>
  <c r="E551" i="1"/>
  <c r="BE1071" i="1"/>
  <c r="BC1071" i="1"/>
  <c r="AG1072" i="1"/>
  <c r="AF1073" i="1" s="1"/>
  <c r="B1072" i="1"/>
  <c r="BB1072" i="1"/>
  <c r="AL1072" i="1"/>
  <c r="AK1073" i="1" s="1"/>
  <c r="C1072" i="1"/>
  <c r="BG551" i="1"/>
  <c r="D551" i="1"/>
  <c r="AO551" i="1"/>
  <c r="BH551" i="1" s="1"/>
  <c r="AY551" i="1"/>
  <c r="BB1071" i="1"/>
  <c r="BI551" i="1" l="1"/>
  <c r="BK551" i="1"/>
  <c r="G551" i="1"/>
  <c r="AG1073" i="1"/>
  <c r="AF1074" i="1" s="1"/>
  <c r="B1073" i="1"/>
  <c r="BA1073" i="1"/>
  <c r="BC1073" i="1"/>
  <c r="BE1072" i="1"/>
  <c r="BC1072" i="1"/>
  <c r="C1073" i="1"/>
  <c r="AL1073" i="1"/>
  <c r="AK1074" i="1" s="1"/>
  <c r="BA1072" i="1"/>
  <c r="AR552" i="1"/>
  <c r="AX551" i="1"/>
  <c r="AW552" i="1" s="1"/>
  <c r="BF1072" i="1"/>
  <c r="BJ551" i="1"/>
  <c r="AN552" i="1" s="1"/>
  <c r="BD1072" i="1"/>
  <c r="R1077" i="1"/>
  <c r="V1076" i="1"/>
  <c r="X1076" i="1" s="1"/>
  <c r="BF1073" i="1" l="1"/>
  <c r="BB1073" i="1"/>
  <c r="BD1073" i="1"/>
  <c r="D552" i="1"/>
  <c r="AO552" i="1"/>
  <c r="BG552" i="1" s="1"/>
  <c r="AY552" i="1"/>
  <c r="V1077" i="1"/>
  <c r="X1077" i="1" s="1"/>
  <c r="R1078" i="1"/>
  <c r="AL1074" i="1"/>
  <c r="AK1075" i="1" s="1"/>
  <c r="C1074" i="1"/>
  <c r="E552" i="1"/>
  <c r="AS552" i="1"/>
  <c r="BL552" i="1" s="1"/>
  <c r="BE1073" i="1"/>
  <c r="B1074" i="1"/>
  <c r="AG1074" i="1"/>
  <c r="AF1075" i="1" s="1"/>
  <c r="BC1074" i="1" l="1"/>
  <c r="BI552" i="1"/>
  <c r="BJ552" i="1"/>
  <c r="BD1074" i="1"/>
  <c r="G552" i="1"/>
  <c r="AG1075" i="1"/>
  <c r="AF1076" i="1" s="1"/>
  <c r="B1075" i="1"/>
  <c r="BA1075" i="1"/>
  <c r="BF1074" i="1"/>
  <c r="BB1074" i="1"/>
  <c r="BE1074" i="1"/>
  <c r="AN553" i="1"/>
  <c r="R1079" i="1"/>
  <c r="V1078" i="1"/>
  <c r="X1078" i="1" s="1"/>
  <c r="BD1075" i="1"/>
  <c r="C1075" i="1"/>
  <c r="AL1075" i="1"/>
  <c r="AK1076" i="1" s="1"/>
  <c r="BA1074" i="1"/>
  <c r="AX552" i="1"/>
  <c r="AW553" i="1" s="1"/>
  <c r="BK552" i="1"/>
  <c r="BH552" i="1"/>
  <c r="AR553" i="1" l="1"/>
  <c r="BC1075" i="1"/>
  <c r="E553" i="1"/>
  <c r="AS553" i="1"/>
  <c r="BL553" i="1" s="1"/>
  <c r="R1080" i="1"/>
  <c r="V1079" i="1"/>
  <c r="X1079" i="1" s="1"/>
  <c r="C1076" i="1"/>
  <c r="AL1076" i="1"/>
  <c r="AK1077" i="1" s="1"/>
  <c r="BE1075" i="1"/>
  <c r="AO553" i="1"/>
  <c r="D553" i="1"/>
  <c r="G553" i="1" s="1"/>
  <c r="AY553" i="1"/>
  <c r="B1076" i="1"/>
  <c r="AG1076" i="1"/>
  <c r="AF1077" i="1" s="1"/>
  <c r="BF1075" i="1"/>
  <c r="BB1075" i="1"/>
  <c r="BF1076" i="1" l="1"/>
  <c r="BD1076" i="1"/>
  <c r="BB1076" i="1"/>
  <c r="R1081" i="1"/>
  <c r="V1080" i="1"/>
  <c r="X1080" i="1" s="1"/>
  <c r="BI553" i="1"/>
  <c r="AX553" i="1" s="1"/>
  <c r="AW554" i="1" s="1"/>
  <c r="BK553" i="1"/>
  <c r="AL1077" i="1"/>
  <c r="AK1078" i="1" s="1"/>
  <c r="C1077" i="1"/>
  <c r="B1077" i="1"/>
  <c r="AG1077" i="1"/>
  <c r="AF1078" i="1" s="1"/>
  <c r="BC1076" i="1"/>
  <c r="BH553" i="1"/>
  <c r="BJ553" i="1"/>
  <c r="BA1076" i="1"/>
  <c r="BG553" i="1"/>
  <c r="BE1076" i="1"/>
  <c r="AR554" i="1" l="1"/>
  <c r="BF1077" i="1"/>
  <c r="BE1077" i="1"/>
  <c r="AN554" i="1"/>
  <c r="AO554" i="1" s="1"/>
  <c r="AY554" i="1"/>
  <c r="AS554" i="1"/>
  <c r="BJ554" i="1" s="1"/>
  <c r="E554" i="1"/>
  <c r="BA1077" i="1"/>
  <c r="C1078" i="1"/>
  <c r="AL1078" i="1"/>
  <c r="AK1079" i="1" s="1"/>
  <c r="AG1078" i="1"/>
  <c r="AF1079" i="1" s="1"/>
  <c r="B1078" i="1"/>
  <c r="BC1077" i="1"/>
  <c r="R1082" i="1"/>
  <c r="V1081" i="1"/>
  <c r="X1081" i="1" s="1"/>
  <c r="BB1077" i="1"/>
  <c r="BD1077" i="1"/>
  <c r="D554" i="1" l="1"/>
  <c r="BF1078" i="1"/>
  <c r="BD1078" i="1"/>
  <c r="BC1078" i="1"/>
  <c r="BB1078" i="1"/>
  <c r="AN555" i="1"/>
  <c r="AL1079" i="1"/>
  <c r="AK1080" i="1" s="1"/>
  <c r="C1079" i="1"/>
  <c r="BD1079" i="1"/>
  <c r="BK554" i="1"/>
  <c r="BE1078" i="1"/>
  <c r="BG554" i="1"/>
  <c r="AG1079" i="1"/>
  <c r="AF1080" i="1" s="1"/>
  <c r="B1079" i="1"/>
  <c r="BI554" i="1"/>
  <c r="AX554" i="1" s="1"/>
  <c r="AW555" i="1" s="1"/>
  <c r="R1083" i="1"/>
  <c r="V1082" i="1"/>
  <c r="X1082" i="1" s="1"/>
  <c r="BL554" i="1"/>
  <c r="BH554" i="1"/>
  <c r="AR555" i="1" s="1"/>
  <c r="BA1078" i="1"/>
  <c r="G554" i="1"/>
  <c r="E555" i="1" l="1"/>
  <c r="AS555" i="1"/>
  <c r="BK555" i="1" s="1"/>
  <c r="D555" i="1"/>
  <c r="G555" i="1" s="1"/>
  <c r="AO555" i="1"/>
  <c r="BH555" i="1" s="1"/>
  <c r="AY555" i="1"/>
  <c r="BA1079" i="1"/>
  <c r="BC1079" i="1"/>
  <c r="BF1079" i="1"/>
  <c r="BB1079" i="1"/>
  <c r="V1083" i="1"/>
  <c r="X1083" i="1" s="1"/>
  <c r="R1084" i="1"/>
  <c r="BE1079" i="1"/>
  <c r="AG1080" i="1"/>
  <c r="AF1081" i="1" s="1"/>
  <c r="B1080" i="1"/>
  <c r="C1080" i="1"/>
  <c r="AL1080" i="1"/>
  <c r="AK1081" i="1" s="1"/>
  <c r="BI555" i="1" l="1"/>
  <c r="BG555" i="1"/>
  <c r="BB1080" i="1"/>
  <c r="V1084" i="1"/>
  <c r="X1084" i="1" s="1"/>
  <c r="R1085" i="1"/>
  <c r="C1081" i="1"/>
  <c r="AL1081" i="1"/>
  <c r="AK1082" i="1" s="1"/>
  <c r="BE1080" i="1"/>
  <c r="AR556" i="1"/>
  <c r="BC1080" i="1"/>
  <c r="BJ555" i="1"/>
  <c r="AN556" i="1" s="1"/>
  <c r="AG1081" i="1"/>
  <c r="AF1082" i="1" s="1"/>
  <c r="B1081" i="1"/>
  <c r="BF1080" i="1"/>
  <c r="BA1080" i="1"/>
  <c r="BD1080" i="1"/>
  <c r="BL555" i="1"/>
  <c r="AX555" i="1" s="1"/>
  <c r="AW556" i="1" s="1"/>
  <c r="BC1081" i="1" l="1"/>
  <c r="BB1081" i="1"/>
  <c r="AO556" i="1"/>
  <c r="BG556" i="1" s="1"/>
  <c r="D556" i="1"/>
  <c r="AY556" i="1"/>
  <c r="AL1082" i="1"/>
  <c r="AK1083" i="1" s="1"/>
  <c r="C1082" i="1"/>
  <c r="BF1081" i="1"/>
  <c r="BE1081" i="1"/>
  <c r="BA1081" i="1"/>
  <c r="AS556" i="1"/>
  <c r="BJ556" i="1" s="1"/>
  <c r="E556" i="1"/>
  <c r="BD1081" i="1"/>
  <c r="V1085" i="1"/>
  <c r="X1085" i="1" s="1"/>
  <c r="R1086" i="1"/>
  <c r="B1082" i="1"/>
  <c r="AG1082" i="1"/>
  <c r="AF1083" i="1" s="1"/>
  <c r="BI556" i="1" l="1"/>
  <c r="BH556" i="1"/>
  <c r="BD1082" i="1"/>
  <c r="BF1082" i="1"/>
  <c r="BE1082" i="1"/>
  <c r="BA1082" i="1"/>
  <c r="BB1082" i="1"/>
  <c r="AG1083" i="1"/>
  <c r="AF1084" i="1" s="1"/>
  <c r="B1083" i="1"/>
  <c r="BA1083" i="1"/>
  <c r="BK556" i="1"/>
  <c r="G556" i="1"/>
  <c r="R1087" i="1"/>
  <c r="V1086" i="1"/>
  <c r="X1086" i="1" s="1"/>
  <c r="BC1082" i="1"/>
  <c r="BL556" i="1"/>
  <c r="AX556" i="1" s="1"/>
  <c r="AW557" i="1" s="1"/>
  <c r="C1083" i="1"/>
  <c r="AL1083" i="1"/>
  <c r="AK1084" i="1" s="1"/>
  <c r="AN557" i="1"/>
  <c r="AR557" i="1" l="1"/>
  <c r="BE1083" i="1"/>
  <c r="BC1083" i="1"/>
  <c r="BF1083" i="1"/>
  <c r="BB1083" i="1"/>
  <c r="AS557" i="1"/>
  <c r="E557" i="1"/>
  <c r="C1084" i="1"/>
  <c r="AL1084" i="1"/>
  <c r="AK1085" i="1" s="1"/>
  <c r="D557" i="1"/>
  <c r="AO557" i="1"/>
  <c r="BG557" i="1" s="1"/>
  <c r="AY557" i="1"/>
  <c r="R1088" i="1"/>
  <c r="V1087" i="1"/>
  <c r="X1087" i="1" s="1"/>
  <c r="AG1084" i="1"/>
  <c r="AF1085" i="1" s="1"/>
  <c r="B1084" i="1"/>
  <c r="BD1083" i="1"/>
  <c r="BE1084" i="1" l="1"/>
  <c r="BD1084" i="1"/>
  <c r="BF1084" i="1"/>
  <c r="G557" i="1"/>
  <c r="BI557" i="1"/>
  <c r="BH557" i="1"/>
  <c r="AR558" i="1" s="1"/>
  <c r="BB1084" i="1"/>
  <c r="R1089" i="1"/>
  <c r="V1088" i="1"/>
  <c r="X1088" i="1" s="1"/>
  <c r="BL557" i="1"/>
  <c r="B1085" i="1"/>
  <c r="AG1085" i="1"/>
  <c r="AF1086" i="1" s="1"/>
  <c r="BA1084" i="1"/>
  <c r="BJ557" i="1"/>
  <c r="BC1084" i="1"/>
  <c r="AN558" i="1"/>
  <c r="AL1085" i="1"/>
  <c r="AK1086" i="1" s="1"/>
  <c r="C1085" i="1"/>
  <c r="BK557" i="1"/>
  <c r="AX557" i="1" l="1"/>
  <c r="AW558" i="1" s="1"/>
  <c r="BF1085" i="1"/>
  <c r="BE1085" i="1"/>
  <c r="BA1085" i="1"/>
  <c r="E558" i="1"/>
  <c r="AS558" i="1"/>
  <c r="BJ558" i="1" s="1"/>
  <c r="AO558" i="1"/>
  <c r="BG558" i="1" s="1"/>
  <c r="D558" i="1"/>
  <c r="G558" i="1" s="1"/>
  <c r="AY558" i="1"/>
  <c r="AG1086" i="1"/>
  <c r="AF1087" i="1" s="1"/>
  <c r="B1086" i="1"/>
  <c r="V1089" i="1"/>
  <c r="X1089" i="1" s="1"/>
  <c r="R1090" i="1"/>
  <c r="BD1085" i="1"/>
  <c r="BB1085" i="1"/>
  <c r="C1086" i="1"/>
  <c r="AL1086" i="1"/>
  <c r="AK1087" i="1" s="1"/>
  <c r="BC1085" i="1"/>
  <c r="BE1086" i="1" l="1"/>
  <c r="BK558" i="1"/>
  <c r="BH558" i="1"/>
  <c r="B1087" i="1"/>
  <c r="AG1087" i="1"/>
  <c r="AF1088" i="1" s="1"/>
  <c r="BB1086" i="1"/>
  <c r="BA1086" i="1"/>
  <c r="R1091" i="1"/>
  <c r="V1090" i="1"/>
  <c r="X1090" i="1" s="1"/>
  <c r="AL1087" i="1"/>
  <c r="AK1088" i="1" s="1"/>
  <c r="C1087" i="1"/>
  <c r="BD1087" i="1"/>
  <c r="BC1086" i="1"/>
  <c r="AN559" i="1"/>
  <c r="AR559" i="1"/>
  <c r="BF1086" i="1"/>
  <c r="BL558" i="1"/>
  <c r="BD1086" i="1"/>
  <c r="BI558" i="1"/>
  <c r="AX558" i="1" s="1"/>
  <c r="AW559" i="1" s="1"/>
  <c r="BA1087" i="1" l="1"/>
  <c r="BF1087" i="1"/>
  <c r="V1091" i="1"/>
  <c r="X1091" i="1" s="1"/>
  <c r="R1092" i="1"/>
  <c r="AG1088" i="1"/>
  <c r="AF1089" i="1" s="1"/>
  <c r="B1088" i="1"/>
  <c r="BE1087" i="1"/>
  <c r="D559" i="1"/>
  <c r="AO559" i="1"/>
  <c r="BI559" i="1" s="1"/>
  <c r="AY559" i="1"/>
  <c r="AS559" i="1"/>
  <c r="BJ559" i="1" s="1"/>
  <c r="E559" i="1"/>
  <c r="AL1088" i="1"/>
  <c r="AK1089" i="1" s="1"/>
  <c r="C1088" i="1"/>
  <c r="BC1087" i="1"/>
  <c r="BB1087" i="1"/>
  <c r="BE1088" i="1" l="1"/>
  <c r="BL559" i="1"/>
  <c r="BK559" i="1"/>
  <c r="AR560" i="1" s="1"/>
  <c r="BC1088" i="1"/>
  <c r="BA1088" i="1"/>
  <c r="AX559" i="1"/>
  <c r="AW560" i="1" s="1"/>
  <c r="BD1088" i="1"/>
  <c r="BF1088" i="1"/>
  <c r="G559" i="1"/>
  <c r="BH559" i="1"/>
  <c r="AG1089" i="1"/>
  <c r="AF1090" i="1" s="1"/>
  <c r="B1089" i="1"/>
  <c r="BA1089" i="1"/>
  <c r="BC1089" i="1"/>
  <c r="BG559" i="1"/>
  <c r="AN560" i="1" s="1"/>
  <c r="R1093" i="1"/>
  <c r="V1092" i="1"/>
  <c r="X1092" i="1" s="1"/>
  <c r="C1089" i="1"/>
  <c r="AL1089" i="1"/>
  <c r="AK1090" i="1" s="1"/>
  <c r="BB1088" i="1"/>
  <c r="BE1089" i="1" l="1"/>
  <c r="BF1089" i="1"/>
  <c r="BD1089" i="1"/>
  <c r="D560" i="1"/>
  <c r="G560" i="1" s="1"/>
  <c r="AO560" i="1"/>
  <c r="AY560" i="1"/>
  <c r="V1093" i="1"/>
  <c r="X1093" i="1" s="1"/>
  <c r="R1094" i="1"/>
  <c r="E560" i="1"/>
  <c r="AS560" i="1"/>
  <c r="B1090" i="1"/>
  <c r="AG1090" i="1"/>
  <c r="AF1091" i="1" s="1"/>
  <c r="BB1089" i="1"/>
  <c r="AL1090" i="1"/>
  <c r="AK1091" i="1" s="1"/>
  <c r="C1090" i="1"/>
  <c r="BC1090" i="1" l="1"/>
  <c r="C1091" i="1"/>
  <c r="AL1091" i="1"/>
  <c r="AK1092" i="1" s="1"/>
  <c r="BF1090" i="1"/>
  <c r="BE1090" i="1"/>
  <c r="BB1090" i="1"/>
  <c r="BK560" i="1"/>
  <c r="BG560" i="1"/>
  <c r="R1095" i="1"/>
  <c r="V1094" i="1"/>
  <c r="X1094" i="1" s="1"/>
  <c r="BL560" i="1"/>
  <c r="AG1091" i="1"/>
  <c r="AF1092" i="1" s="1"/>
  <c r="B1091" i="1"/>
  <c r="BJ560" i="1"/>
  <c r="BD1090" i="1"/>
  <c r="BA1090" i="1"/>
  <c r="BI560" i="1"/>
  <c r="BH560" i="1"/>
  <c r="AR561" i="1" l="1"/>
  <c r="BB1091" i="1"/>
  <c r="BC1091" i="1"/>
  <c r="BD1091" i="1"/>
  <c r="BE1091" i="1"/>
  <c r="AN561" i="1"/>
  <c r="D561" i="1" s="1"/>
  <c r="BA1091" i="1"/>
  <c r="AO561" i="1"/>
  <c r="BG561" i="1" s="1"/>
  <c r="R1096" i="1"/>
  <c r="V1095" i="1"/>
  <c r="X1095" i="1" s="1"/>
  <c r="E561" i="1"/>
  <c r="AS561" i="1"/>
  <c r="C1092" i="1"/>
  <c r="AL1092" i="1"/>
  <c r="AK1093" i="1" s="1"/>
  <c r="AX560" i="1"/>
  <c r="AW561" i="1" s="1"/>
  <c r="B1092" i="1"/>
  <c r="AG1092" i="1"/>
  <c r="AF1093" i="1" s="1"/>
  <c r="BF1091" i="1"/>
  <c r="BD1092" i="1" l="1"/>
  <c r="AY561" i="1"/>
  <c r="BA1092" i="1"/>
  <c r="BH561" i="1"/>
  <c r="BI561" i="1"/>
  <c r="AL1093" i="1"/>
  <c r="AK1094" i="1" s="1"/>
  <c r="C1093" i="1"/>
  <c r="BB1092" i="1"/>
  <c r="R1097" i="1"/>
  <c r="V1096" i="1"/>
  <c r="X1096" i="1" s="1"/>
  <c r="BE1092" i="1"/>
  <c r="BJ561" i="1"/>
  <c r="AN562" i="1" s="1"/>
  <c r="B1093" i="1"/>
  <c r="AG1093" i="1"/>
  <c r="AF1094" i="1" s="1"/>
  <c r="BL561" i="1"/>
  <c r="G561" i="1"/>
  <c r="BC1092" i="1"/>
  <c r="BF1092" i="1"/>
  <c r="BK561" i="1"/>
  <c r="AR562" i="1" l="1"/>
  <c r="BD1093" i="1"/>
  <c r="BA1093" i="1"/>
  <c r="BF1093" i="1"/>
  <c r="AX561" i="1"/>
  <c r="AW562" i="1" s="1"/>
  <c r="AS562" i="1"/>
  <c r="BK562" i="1" s="1"/>
  <c r="E562" i="1"/>
  <c r="R1098" i="1"/>
  <c r="V1097" i="1"/>
  <c r="X1097" i="1" s="1"/>
  <c r="BB1093" i="1"/>
  <c r="BE1093" i="1"/>
  <c r="AG1094" i="1"/>
  <c r="AF1095" i="1" s="1"/>
  <c r="B1094" i="1"/>
  <c r="D562" i="1"/>
  <c r="AO562" i="1"/>
  <c r="BG562" i="1" s="1"/>
  <c r="AY562" i="1"/>
  <c r="BC1093" i="1"/>
  <c r="C1094" i="1"/>
  <c r="AL1094" i="1"/>
  <c r="AK1095" i="1" s="1"/>
  <c r="G562" i="1" l="1"/>
  <c r="BJ562" i="1"/>
  <c r="BF1094" i="1"/>
  <c r="BD1094" i="1"/>
  <c r="BC1094" i="1"/>
  <c r="R1099" i="1"/>
  <c r="V1098" i="1"/>
  <c r="X1098" i="1" s="1"/>
  <c r="AN563" i="1"/>
  <c r="AL1095" i="1"/>
  <c r="AK1096" i="1" s="1"/>
  <c r="C1095" i="1"/>
  <c r="BI562" i="1"/>
  <c r="BB1094" i="1"/>
  <c r="BE1094" i="1"/>
  <c r="BH562" i="1"/>
  <c r="AR563" i="1" s="1"/>
  <c r="BA1094" i="1"/>
  <c r="AG1095" i="1"/>
  <c r="AF1096" i="1" s="1"/>
  <c r="B1095" i="1"/>
  <c r="BL562" i="1"/>
  <c r="E563" i="1" l="1"/>
  <c r="AS563" i="1"/>
  <c r="BL563" i="1" s="1"/>
  <c r="BK563" i="1"/>
  <c r="BE1095" i="1"/>
  <c r="AG1096" i="1"/>
  <c r="AF1097" i="1" s="1"/>
  <c r="B1096" i="1"/>
  <c r="D563" i="1"/>
  <c r="AO563" i="1"/>
  <c r="BI563" i="1" s="1"/>
  <c r="AY563" i="1"/>
  <c r="BA1095" i="1"/>
  <c r="BB1095" i="1"/>
  <c r="BF1095" i="1"/>
  <c r="V1099" i="1"/>
  <c r="X1099" i="1" s="1"/>
  <c r="R1100" i="1"/>
  <c r="C1096" i="1"/>
  <c r="AL1096" i="1"/>
  <c r="AK1097" i="1" s="1"/>
  <c r="BC1095" i="1"/>
  <c r="AX562" i="1"/>
  <c r="AW563" i="1" s="1"/>
  <c r="BD1095" i="1"/>
  <c r="BJ563" i="1" l="1"/>
  <c r="BG563" i="1"/>
  <c r="AX563" i="1"/>
  <c r="BD1096" i="1"/>
  <c r="AG1097" i="1"/>
  <c r="AF1098" i="1" s="1"/>
  <c r="BA1097" i="1"/>
  <c r="B1097" i="1"/>
  <c r="AW564" i="1"/>
  <c r="G563" i="1"/>
  <c r="BA1096" i="1"/>
  <c r="V1100" i="1"/>
  <c r="X1100" i="1" s="1"/>
  <c r="R1101" i="1"/>
  <c r="BC1096" i="1"/>
  <c r="C1097" i="1"/>
  <c r="AL1097" i="1"/>
  <c r="AK1098" i="1" s="1"/>
  <c r="BE1096" i="1"/>
  <c r="AN564" i="1"/>
  <c r="BH563" i="1"/>
  <c r="AR564" i="1" s="1"/>
  <c r="BB1096" i="1"/>
  <c r="BF1096" i="1"/>
  <c r="BB1097" i="1" l="1"/>
  <c r="AS564" i="1"/>
  <c r="BJ564" i="1" s="1"/>
  <c r="E564" i="1"/>
  <c r="BE1097" i="1"/>
  <c r="BD1097" i="1"/>
  <c r="BC1097" i="1"/>
  <c r="AO564" i="1"/>
  <c r="BH564" i="1" s="1"/>
  <c r="D564" i="1"/>
  <c r="AY564" i="1"/>
  <c r="V1101" i="1"/>
  <c r="X1101" i="1" s="1"/>
  <c r="R1102" i="1"/>
  <c r="AL1098" i="1"/>
  <c r="AK1099" i="1" s="1"/>
  <c r="C1098" i="1"/>
  <c r="BF1097" i="1"/>
  <c r="B1098" i="1"/>
  <c r="AG1098" i="1"/>
  <c r="AF1099" i="1" s="1"/>
  <c r="BG564" i="1" l="1"/>
  <c r="BD1098" i="1"/>
  <c r="BB1098" i="1"/>
  <c r="BL564" i="1"/>
  <c r="BA1098" i="1"/>
  <c r="BI564" i="1"/>
  <c r="AX564" i="1" s="1"/>
  <c r="AW565" i="1" s="1"/>
  <c r="AG1099" i="1"/>
  <c r="AF1100" i="1" s="1"/>
  <c r="B1099" i="1"/>
  <c r="C1099" i="1"/>
  <c r="AL1099" i="1"/>
  <c r="AK1100" i="1" s="1"/>
  <c r="BF1098" i="1"/>
  <c r="G564" i="1"/>
  <c r="BE1098" i="1"/>
  <c r="AN565" i="1"/>
  <c r="BC1098" i="1"/>
  <c r="V1102" i="1"/>
  <c r="X1102" i="1" s="1"/>
  <c r="R1103" i="1"/>
  <c r="BK564" i="1"/>
  <c r="AR565" i="1" s="1"/>
  <c r="BB1099" i="1" l="1"/>
  <c r="BD1099" i="1"/>
  <c r="BC1099" i="1"/>
  <c r="AS565" i="1"/>
  <c r="BK565" i="1" s="1"/>
  <c r="E565" i="1"/>
  <c r="R1104" i="1"/>
  <c r="V1103" i="1"/>
  <c r="X1103" i="1" s="1"/>
  <c r="C1100" i="1"/>
  <c r="AL1100" i="1"/>
  <c r="AK1101" i="1" s="1"/>
  <c r="BA1099" i="1"/>
  <c r="BE1099" i="1"/>
  <c r="AO565" i="1"/>
  <c r="BI565" i="1" s="1"/>
  <c r="D565" i="1"/>
  <c r="AY565" i="1"/>
  <c r="AG1100" i="1"/>
  <c r="AF1101" i="1" s="1"/>
  <c r="B1100" i="1"/>
  <c r="BF1099" i="1"/>
  <c r="BL565" i="1" l="1"/>
  <c r="AX565" i="1" s="1"/>
  <c r="AW566" i="1" s="1"/>
  <c r="BJ565" i="1"/>
  <c r="BE1100" i="1"/>
  <c r="BC1100" i="1"/>
  <c r="BB1100" i="1"/>
  <c r="G565" i="1"/>
  <c r="R1105" i="1"/>
  <c r="V1104" i="1"/>
  <c r="X1104" i="1" s="1"/>
  <c r="BD1100" i="1"/>
  <c r="BA1100" i="1"/>
  <c r="BH565" i="1"/>
  <c r="AR566" i="1" s="1"/>
  <c r="BF1100" i="1"/>
  <c r="AL1101" i="1"/>
  <c r="AK1102" i="1" s="1"/>
  <c r="C1101" i="1"/>
  <c r="B1101" i="1"/>
  <c r="AG1101" i="1"/>
  <c r="AF1102" i="1" s="1"/>
  <c r="BG565" i="1"/>
  <c r="AN566" i="1" s="1"/>
  <c r="BE1101" i="1" l="1"/>
  <c r="BD1101" i="1"/>
  <c r="E566" i="1"/>
  <c r="AS566" i="1"/>
  <c r="BL566" i="1" s="1"/>
  <c r="C1102" i="1"/>
  <c r="AL1102" i="1"/>
  <c r="AK1103" i="1" s="1"/>
  <c r="BC1101" i="1"/>
  <c r="BF1101" i="1"/>
  <c r="AG1102" i="1"/>
  <c r="AF1103" i="1" s="1"/>
  <c r="B1102" i="1"/>
  <c r="D566" i="1"/>
  <c r="G566" i="1" s="1"/>
  <c r="AO566" i="1"/>
  <c r="BI566" i="1" s="1"/>
  <c r="AY566" i="1"/>
  <c r="BB1101" i="1"/>
  <c r="BA1101" i="1"/>
  <c r="V1105" i="1"/>
  <c r="X1105" i="1" s="1"/>
  <c r="R1106" i="1"/>
  <c r="BF1102" i="1" l="1"/>
  <c r="AX566" i="1"/>
  <c r="AW567" i="1" s="1"/>
  <c r="BD1102" i="1"/>
  <c r="BG566" i="1"/>
  <c r="BA1102" i="1"/>
  <c r="BH566" i="1"/>
  <c r="B1103" i="1"/>
  <c r="AG1103" i="1"/>
  <c r="AF1104" i="1" s="1"/>
  <c r="BB1102" i="1"/>
  <c r="R1107" i="1"/>
  <c r="V1106" i="1"/>
  <c r="X1106" i="1" s="1"/>
  <c r="BK566" i="1"/>
  <c r="AN567" i="1"/>
  <c r="BC1102" i="1"/>
  <c r="AL1103" i="1"/>
  <c r="AK1104" i="1" s="1"/>
  <c r="C1103" i="1"/>
  <c r="BJ566" i="1"/>
  <c r="BE1102" i="1"/>
  <c r="AR567" i="1" l="1"/>
  <c r="BA1103" i="1"/>
  <c r="AS567" i="1"/>
  <c r="BL567" i="1" s="1"/>
  <c r="E567" i="1"/>
  <c r="AL1104" i="1"/>
  <c r="AK1105" i="1" s="1"/>
  <c r="C1104" i="1"/>
  <c r="AO567" i="1"/>
  <c r="BG567" i="1" s="1"/>
  <c r="D567" i="1"/>
  <c r="G567" i="1" s="1"/>
  <c r="AY567" i="1"/>
  <c r="AG1104" i="1"/>
  <c r="AF1105" i="1" s="1"/>
  <c r="B1104" i="1"/>
  <c r="BB1104" i="1"/>
  <c r="BD1103" i="1"/>
  <c r="BC1103" i="1"/>
  <c r="BB1103" i="1"/>
  <c r="BF1103" i="1"/>
  <c r="BE1103" i="1"/>
  <c r="V1107" i="1"/>
  <c r="X1107" i="1" s="1"/>
  <c r="R1108" i="1"/>
  <c r="BE1104" i="1" l="1"/>
  <c r="BA1104" i="1"/>
  <c r="C1105" i="1"/>
  <c r="AL1105" i="1"/>
  <c r="AK1106" i="1" s="1"/>
  <c r="R1109" i="1"/>
  <c r="V1108" i="1"/>
  <c r="X1108" i="1" s="1"/>
  <c r="BF1104" i="1"/>
  <c r="BD1104" i="1"/>
  <c r="BJ567" i="1"/>
  <c r="AN568" i="1" s="1"/>
  <c r="BI567" i="1"/>
  <c r="AX567" i="1" s="1"/>
  <c r="AW568" i="1" s="1"/>
  <c r="AG1105" i="1"/>
  <c r="AF1106" i="1" s="1"/>
  <c r="B1105" i="1"/>
  <c r="BH567" i="1"/>
  <c r="BK567" i="1"/>
  <c r="AR568" i="1" s="1"/>
  <c r="BC1104" i="1"/>
  <c r="BD1105" i="1" l="1"/>
  <c r="BF1105" i="1"/>
  <c r="E568" i="1"/>
  <c r="AS568" i="1"/>
  <c r="BJ568" i="1" s="1"/>
  <c r="D568" i="1"/>
  <c r="G568" i="1" s="1"/>
  <c r="AO568" i="1"/>
  <c r="BI568" i="1" s="1"/>
  <c r="AY568" i="1"/>
  <c r="B1106" i="1"/>
  <c r="AG1106" i="1"/>
  <c r="AF1107" i="1" s="1"/>
  <c r="BB1105" i="1"/>
  <c r="AL1106" i="1"/>
  <c r="AK1107" i="1" s="1"/>
  <c r="C1106" i="1"/>
  <c r="V1109" i="1"/>
  <c r="X1109" i="1" s="1"/>
  <c r="R1110" i="1"/>
  <c r="BC1105" i="1"/>
  <c r="BA1105" i="1"/>
  <c r="BE1105" i="1"/>
  <c r="BH568" i="1" l="1"/>
  <c r="BB1106" i="1"/>
  <c r="BL568" i="1"/>
  <c r="AX568" i="1" s="1"/>
  <c r="AW569" i="1" s="1"/>
  <c r="BK568" i="1"/>
  <c r="AR569" i="1" s="1"/>
  <c r="BG568" i="1"/>
  <c r="AN569" i="1" s="1"/>
  <c r="C1107" i="1"/>
  <c r="AL1107" i="1"/>
  <c r="AK1108" i="1" s="1"/>
  <c r="AG1107" i="1"/>
  <c r="AF1108" i="1" s="1"/>
  <c r="B1107" i="1"/>
  <c r="BF1106" i="1"/>
  <c r="BA1106" i="1"/>
  <c r="R1111" i="1"/>
  <c r="V1110" i="1"/>
  <c r="X1110" i="1" s="1"/>
  <c r="BC1106" i="1"/>
  <c r="BE1106" i="1"/>
  <c r="BD1106" i="1"/>
  <c r="BA1107" i="1" l="1"/>
  <c r="BD1107" i="1"/>
  <c r="D569" i="1"/>
  <c r="AO569" i="1"/>
  <c r="BG569" i="1" s="1"/>
  <c r="AY569" i="1"/>
  <c r="B1108" i="1"/>
  <c r="AG1108" i="1"/>
  <c r="AF1109" i="1" s="1"/>
  <c r="R1112" i="1"/>
  <c r="V1111" i="1"/>
  <c r="X1111" i="1" s="1"/>
  <c r="C1108" i="1"/>
  <c r="AL1108" i="1"/>
  <c r="AK1109" i="1" s="1"/>
  <c r="E569" i="1"/>
  <c r="AS569" i="1"/>
  <c r="BB1107" i="1"/>
  <c r="BE1107" i="1"/>
  <c r="BC1107" i="1"/>
  <c r="BF1107" i="1"/>
  <c r="BB1108" i="1" l="1"/>
  <c r="BD1108" i="1"/>
  <c r="BE1108" i="1"/>
  <c r="BF1108" i="1"/>
  <c r="BC1108" i="1"/>
  <c r="BL569" i="1"/>
  <c r="R1113" i="1"/>
  <c r="V1112" i="1"/>
  <c r="X1112" i="1" s="1"/>
  <c r="B1109" i="1"/>
  <c r="AG1109" i="1"/>
  <c r="AF1110" i="1" s="1"/>
  <c r="BI569" i="1"/>
  <c r="BK569" i="1"/>
  <c r="BJ569" i="1"/>
  <c r="AN570" i="1" s="1"/>
  <c r="BH569" i="1"/>
  <c r="AR570" i="1" s="1"/>
  <c r="AL1109" i="1"/>
  <c r="AK1110" i="1" s="1"/>
  <c r="C1109" i="1"/>
  <c r="BA1108" i="1"/>
  <c r="G569" i="1"/>
  <c r="AX569" i="1" l="1"/>
  <c r="AW570" i="1" s="1"/>
  <c r="BD1109" i="1"/>
  <c r="BE1109" i="1"/>
  <c r="BA1109" i="1"/>
  <c r="BF1109" i="1"/>
  <c r="E570" i="1"/>
  <c r="AS570" i="1"/>
  <c r="BK570" i="1" s="1"/>
  <c r="D570" i="1"/>
  <c r="G570" i="1" s="1"/>
  <c r="AO570" i="1"/>
  <c r="BH570" i="1" s="1"/>
  <c r="AY570" i="1"/>
  <c r="C1110" i="1"/>
  <c r="AL1110" i="1"/>
  <c r="AK1111" i="1" s="1"/>
  <c r="BB1109" i="1"/>
  <c r="R1114" i="1"/>
  <c r="V1113" i="1"/>
  <c r="X1113" i="1" s="1"/>
  <c r="AG1110" i="1"/>
  <c r="AF1111" i="1" s="1"/>
  <c r="B1110" i="1"/>
  <c r="BC1109" i="1"/>
  <c r="BG570" i="1" l="1"/>
  <c r="BF1110" i="1"/>
  <c r="BC1110" i="1"/>
  <c r="AL1111" i="1"/>
  <c r="AK1112" i="1" s="1"/>
  <c r="C1111" i="1"/>
  <c r="BB1110" i="1"/>
  <c r="BE1110" i="1"/>
  <c r="AG1111" i="1"/>
  <c r="AF1112" i="1" s="1"/>
  <c r="B1111" i="1"/>
  <c r="BD1110" i="1"/>
  <c r="AR571" i="1"/>
  <c r="BA1110" i="1"/>
  <c r="R1115" i="1"/>
  <c r="V1114" i="1"/>
  <c r="X1114" i="1" s="1"/>
  <c r="BJ570" i="1"/>
  <c r="AN571" i="1" s="1"/>
  <c r="BI570" i="1"/>
  <c r="BL570" i="1"/>
  <c r="AO571" i="1" l="1"/>
  <c r="BH571" i="1" s="1"/>
  <c r="D571" i="1"/>
  <c r="AY571" i="1"/>
  <c r="AX570" i="1"/>
  <c r="AW571" i="1" s="1"/>
  <c r="E571" i="1"/>
  <c r="AS571" i="1"/>
  <c r="BJ571" i="1" s="1"/>
  <c r="C1112" i="1"/>
  <c r="AL1112" i="1"/>
  <c r="AK1113" i="1" s="1"/>
  <c r="AG1112" i="1"/>
  <c r="AF1113" i="1" s="1"/>
  <c r="B1112" i="1"/>
  <c r="BB1112" i="1"/>
  <c r="BF1111" i="1"/>
  <c r="BA1111" i="1"/>
  <c r="BD1111" i="1"/>
  <c r="V1115" i="1"/>
  <c r="X1115" i="1" s="1"/>
  <c r="R1116" i="1"/>
  <c r="BC1111" i="1"/>
  <c r="BB1111" i="1"/>
  <c r="BE1111" i="1"/>
  <c r="BC1112" i="1" l="1"/>
  <c r="G571" i="1"/>
  <c r="BK571" i="1"/>
  <c r="AR572" i="1" s="1"/>
  <c r="BL571" i="1"/>
  <c r="BI571" i="1"/>
  <c r="AX571" i="1" s="1"/>
  <c r="AW572" i="1" s="1"/>
  <c r="BD1113" i="1"/>
  <c r="BE1113" i="1"/>
  <c r="C1113" i="1"/>
  <c r="AL1113" i="1"/>
  <c r="AK1114" i="1" s="1"/>
  <c r="BE1112" i="1"/>
  <c r="V1116" i="1"/>
  <c r="X1116" i="1" s="1"/>
  <c r="R1117" i="1"/>
  <c r="AG1113" i="1"/>
  <c r="AF1114" i="1" s="1"/>
  <c r="B1113" i="1"/>
  <c r="BF1112" i="1"/>
  <c r="BD1112" i="1"/>
  <c r="BA1112" i="1"/>
  <c r="BG571" i="1"/>
  <c r="AN572" i="1" s="1"/>
  <c r="BC1113" i="1" l="1"/>
  <c r="BB1113" i="1"/>
  <c r="BA1113" i="1"/>
  <c r="AO572" i="1"/>
  <c r="BI572" i="1" s="1"/>
  <c r="D572" i="1"/>
  <c r="AY572" i="1"/>
  <c r="E572" i="1"/>
  <c r="AS572" i="1"/>
  <c r="BJ572" i="1" s="1"/>
  <c r="V1117" i="1"/>
  <c r="X1117" i="1" s="1"/>
  <c r="R1118" i="1"/>
  <c r="AL1114" i="1"/>
  <c r="AK1115" i="1" s="1"/>
  <c r="C1114" i="1"/>
  <c r="BF1113" i="1"/>
  <c r="B1114" i="1"/>
  <c r="AG1114" i="1"/>
  <c r="AF1115" i="1" s="1"/>
  <c r="BH572" i="1" l="1"/>
  <c r="BA1114" i="1"/>
  <c r="G572" i="1"/>
  <c r="BF1114" i="1"/>
  <c r="BG572" i="1"/>
  <c r="AN573" i="1" s="1"/>
  <c r="BL572" i="1"/>
  <c r="AX572" i="1" s="1"/>
  <c r="AW573" i="1" s="1"/>
  <c r="BD1114" i="1"/>
  <c r="BK572" i="1"/>
  <c r="AR573" i="1" s="1"/>
  <c r="BC1114" i="1"/>
  <c r="R1119" i="1"/>
  <c r="V1118" i="1"/>
  <c r="X1118" i="1" s="1"/>
  <c r="BB1114" i="1"/>
  <c r="C1115" i="1"/>
  <c r="AL1115" i="1"/>
  <c r="AK1116" i="1" s="1"/>
  <c r="AG1115" i="1"/>
  <c r="AF1116" i="1" s="1"/>
  <c r="B1115" i="1"/>
  <c r="BB1115" i="1"/>
  <c r="BE1114" i="1"/>
  <c r="BC1115" i="1" l="1"/>
  <c r="BA1115" i="1"/>
  <c r="BE1115" i="1"/>
  <c r="C1116" i="1"/>
  <c r="AL1116" i="1"/>
  <c r="AK1117" i="1" s="1"/>
  <c r="BF1115" i="1"/>
  <c r="BD1115" i="1"/>
  <c r="BH573" i="1"/>
  <c r="AO573" i="1"/>
  <c r="BG573" i="1" s="1"/>
  <c r="D573" i="1"/>
  <c r="AY573" i="1"/>
  <c r="AG1116" i="1"/>
  <c r="AF1117" i="1" s="1"/>
  <c r="B1116" i="1"/>
  <c r="AS573" i="1"/>
  <c r="E573" i="1"/>
  <c r="R1120" i="1"/>
  <c r="V1119" i="1"/>
  <c r="X1119" i="1" s="1"/>
  <c r="BI573" i="1" l="1"/>
  <c r="G573" i="1"/>
  <c r="BF1116" i="1"/>
  <c r="BA1116" i="1"/>
  <c r="BK573" i="1"/>
  <c r="AR574" i="1" s="1"/>
  <c r="BD1116" i="1"/>
  <c r="AL1117" i="1"/>
  <c r="AK1118" i="1" s="1"/>
  <c r="C1117" i="1"/>
  <c r="BJ573" i="1"/>
  <c r="AN574" i="1" s="1"/>
  <c r="BC1116" i="1"/>
  <c r="R1121" i="1"/>
  <c r="V1120" i="1"/>
  <c r="X1120" i="1" s="1"/>
  <c r="BL573" i="1"/>
  <c r="AX573" i="1" s="1"/>
  <c r="AW574" i="1" s="1"/>
  <c r="B1117" i="1"/>
  <c r="AG1117" i="1"/>
  <c r="AF1118" i="1" s="1"/>
  <c r="BE1116" i="1"/>
  <c r="BB1116" i="1"/>
  <c r="BE1117" i="1" l="1"/>
  <c r="AS574" i="1"/>
  <c r="BK574" i="1" s="1"/>
  <c r="E574" i="1"/>
  <c r="BD1117" i="1"/>
  <c r="AG1118" i="1"/>
  <c r="AF1119" i="1" s="1"/>
  <c r="B1118" i="1"/>
  <c r="C1118" i="1"/>
  <c r="AL1118" i="1"/>
  <c r="AK1119" i="1" s="1"/>
  <c r="BB1117" i="1"/>
  <c r="BF1117" i="1"/>
  <c r="BC1117" i="1"/>
  <c r="D574" i="1"/>
  <c r="AO574" i="1"/>
  <c r="BI574" i="1" s="1"/>
  <c r="AY574" i="1"/>
  <c r="V1121" i="1"/>
  <c r="X1121" i="1" s="1"/>
  <c r="R1122" i="1"/>
  <c r="BA1117" i="1"/>
  <c r="BJ574" i="1" l="1"/>
  <c r="BA1118" i="1"/>
  <c r="BF1118" i="1"/>
  <c r="BE1118" i="1"/>
  <c r="BD1118" i="1"/>
  <c r="BC1118" i="1"/>
  <c r="G574" i="1"/>
  <c r="R1123" i="1"/>
  <c r="V1122" i="1"/>
  <c r="X1122" i="1" s="1"/>
  <c r="BG574" i="1"/>
  <c r="AN575" i="1" s="1"/>
  <c r="B1119" i="1"/>
  <c r="AG1119" i="1"/>
  <c r="AF1120" i="1" s="1"/>
  <c r="BH574" i="1"/>
  <c r="AR575" i="1" s="1"/>
  <c r="AL1119" i="1"/>
  <c r="AK1120" i="1" s="1"/>
  <c r="C1119" i="1"/>
  <c r="BB1118" i="1"/>
  <c r="BL574" i="1"/>
  <c r="AX574" i="1" s="1"/>
  <c r="AW575" i="1" s="1"/>
  <c r="BA1119" i="1" l="1"/>
  <c r="BE1119" i="1"/>
  <c r="BD1119" i="1"/>
  <c r="BF1119" i="1"/>
  <c r="AS575" i="1"/>
  <c r="E575" i="1"/>
  <c r="D575" i="1"/>
  <c r="G575" i="1" s="1"/>
  <c r="AO575" i="1"/>
  <c r="AY575" i="1"/>
  <c r="AG1120" i="1"/>
  <c r="AF1121" i="1" s="1"/>
  <c r="B1120" i="1"/>
  <c r="BB1120" i="1"/>
  <c r="V1123" i="1"/>
  <c r="X1123" i="1" s="1"/>
  <c r="R1124" i="1"/>
  <c r="BC1119" i="1"/>
  <c r="BB1119" i="1"/>
  <c r="AL1120" i="1"/>
  <c r="AK1121" i="1" s="1"/>
  <c r="C1120" i="1"/>
  <c r="BD1120" i="1" l="1"/>
  <c r="BF1120" i="1"/>
  <c r="BH575" i="1"/>
  <c r="AG1121" i="1"/>
  <c r="AF1122" i="1" s="1"/>
  <c r="B1121" i="1"/>
  <c r="BG575" i="1"/>
  <c r="AN576" i="1" s="1"/>
  <c r="BC1120" i="1"/>
  <c r="BL575" i="1"/>
  <c r="BE1120" i="1"/>
  <c r="BA1120" i="1"/>
  <c r="R1125" i="1"/>
  <c r="V1124" i="1"/>
  <c r="X1124" i="1" s="1"/>
  <c r="BK575" i="1"/>
  <c r="C1121" i="1"/>
  <c r="AL1121" i="1"/>
  <c r="AK1122" i="1" s="1"/>
  <c r="BI575" i="1"/>
  <c r="AX575" i="1" s="1"/>
  <c r="AW576" i="1" s="1"/>
  <c r="BJ575" i="1"/>
  <c r="BA1121" i="1" l="1"/>
  <c r="AR576" i="1"/>
  <c r="BF1121" i="1"/>
  <c r="E576" i="1"/>
  <c r="AS576" i="1"/>
  <c r="BJ576" i="1" s="1"/>
  <c r="AL1122" i="1"/>
  <c r="AK1123" i="1" s="1"/>
  <c r="C1122" i="1"/>
  <c r="V1125" i="1"/>
  <c r="X1125" i="1" s="1"/>
  <c r="R1126" i="1"/>
  <c r="B1122" i="1"/>
  <c r="AG1122" i="1"/>
  <c r="AF1123" i="1" s="1"/>
  <c r="BB1121" i="1"/>
  <c r="BD1121" i="1"/>
  <c r="AO576" i="1"/>
  <c r="BI576" i="1" s="1"/>
  <c r="D576" i="1"/>
  <c r="AY576" i="1"/>
  <c r="BE1121" i="1"/>
  <c r="BC1121" i="1"/>
  <c r="BK576" i="1" l="1"/>
  <c r="BC1122" i="1"/>
  <c r="BG576" i="1"/>
  <c r="AN577" i="1" s="1"/>
  <c r="C1123" i="1"/>
  <c r="AL1123" i="1"/>
  <c r="AK1124" i="1" s="1"/>
  <c r="R1127" i="1"/>
  <c r="V1126" i="1"/>
  <c r="X1126" i="1" s="1"/>
  <c r="G576" i="1"/>
  <c r="BB1122" i="1"/>
  <c r="BF1122" i="1"/>
  <c r="BE1122" i="1"/>
  <c r="AG1123" i="1"/>
  <c r="AF1124" i="1" s="1"/>
  <c r="B1123" i="1"/>
  <c r="BD1122" i="1"/>
  <c r="BH576" i="1"/>
  <c r="AR577" i="1" s="1"/>
  <c r="BA1122" i="1"/>
  <c r="BL576" i="1"/>
  <c r="AX576" i="1" s="1"/>
  <c r="AW577" i="1" s="1"/>
  <c r="BA1123" i="1" l="1"/>
  <c r="BB1123" i="1"/>
  <c r="BC1123" i="1"/>
  <c r="E577" i="1"/>
  <c r="AS577" i="1"/>
  <c r="BK577" i="1" s="1"/>
  <c r="R1128" i="1"/>
  <c r="V1127" i="1"/>
  <c r="X1127" i="1" s="1"/>
  <c r="AO577" i="1"/>
  <c r="BH577" i="1" s="1"/>
  <c r="D577" i="1"/>
  <c r="AY577" i="1"/>
  <c r="C1124" i="1"/>
  <c r="AL1124" i="1"/>
  <c r="AK1125" i="1" s="1"/>
  <c r="BE1123" i="1"/>
  <c r="BF1123" i="1"/>
  <c r="B1124" i="1"/>
  <c r="AG1124" i="1"/>
  <c r="AF1125" i="1" s="1"/>
  <c r="BD1123" i="1"/>
  <c r="BG577" i="1" l="1"/>
  <c r="BE1124" i="1"/>
  <c r="R1129" i="1"/>
  <c r="V1128" i="1"/>
  <c r="X1128" i="1" s="1"/>
  <c r="AL1125" i="1"/>
  <c r="AK1126" i="1" s="1"/>
  <c r="C1125" i="1"/>
  <c r="B1125" i="1"/>
  <c r="AG1125" i="1"/>
  <c r="AF1126" i="1" s="1"/>
  <c r="AR578" i="1"/>
  <c r="BA1124" i="1"/>
  <c r="G577" i="1"/>
  <c r="BL577" i="1"/>
  <c r="BC1124" i="1"/>
  <c r="BF1124" i="1"/>
  <c r="BB1124" i="1"/>
  <c r="BD1124" i="1"/>
  <c r="BI577" i="1"/>
  <c r="BJ577" i="1"/>
  <c r="AN578" i="1" s="1"/>
  <c r="BD1125" i="1" l="1"/>
  <c r="D578" i="1"/>
  <c r="AO578" i="1"/>
  <c r="AY578" i="1"/>
  <c r="AS578" i="1"/>
  <c r="BJ578" i="1" s="1"/>
  <c r="E578" i="1"/>
  <c r="BE1125" i="1"/>
  <c r="BB1125" i="1"/>
  <c r="AG1126" i="1"/>
  <c r="AF1127" i="1" s="1"/>
  <c r="BC1126" i="1"/>
  <c r="B1126" i="1"/>
  <c r="BC1125" i="1"/>
  <c r="BF1125" i="1"/>
  <c r="BA1125" i="1"/>
  <c r="C1126" i="1"/>
  <c r="AL1126" i="1"/>
  <c r="AK1127" i="1" s="1"/>
  <c r="R1130" i="1"/>
  <c r="V1129" i="1"/>
  <c r="X1129" i="1" s="1"/>
  <c r="AX577" i="1"/>
  <c r="AW578" i="1" s="1"/>
  <c r="G578" i="1" l="1"/>
  <c r="BD1126" i="1"/>
  <c r="AG1127" i="1"/>
  <c r="AF1128" i="1" s="1"/>
  <c r="B1127" i="1"/>
  <c r="BB1126" i="1"/>
  <c r="R1131" i="1"/>
  <c r="V1130" i="1"/>
  <c r="X1130" i="1" s="1"/>
  <c r="BF1126" i="1"/>
  <c r="BI578" i="1"/>
  <c r="BA1126" i="1"/>
  <c r="AL1127" i="1"/>
  <c r="AK1128" i="1" s="1"/>
  <c r="C1127" i="1"/>
  <c r="BD1127" i="1"/>
  <c r="BF1127" i="1"/>
  <c r="BL578" i="1"/>
  <c r="BG578" i="1"/>
  <c r="AN579" i="1" s="1"/>
  <c r="BE1126" i="1"/>
  <c r="BK578" i="1"/>
  <c r="BH578" i="1"/>
  <c r="AR579" i="1" s="1"/>
  <c r="BE1127" i="1" l="1"/>
  <c r="D579" i="1"/>
  <c r="AO579" i="1"/>
  <c r="BH579" i="1" s="1"/>
  <c r="AY579" i="1"/>
  <c r="E579" i="1"/>
  <c r="AS579" i="1"/>
  <c r="BJ579" i="1" s="1"/>
  <c r="AX578" i="1"/>
  <c r="AW579" i="1" s="1"/>
  <c r="AG1128" i="1"/>
  <c r="AF1129" i="1" s="1"/>
  <c r="B1128" i="1"/>
  <c r="BA1127" i="1"/>
  <c r="BC1127" i="1"/>
  <c r="V1131" i="1"/>
  <c r="X1131" i="1" s="1"/>
  <c r="R1132" i="1"/>
  <c r="BB1127" i="1"/>
  <c r="C1128" i="1"/>
  <c r="AL1128" i="1"/>
  <c r="AK1129" i="1" s="1"/>
  <c r="BK579" i="1" l="1"/>
  <c r="BG579" i="1"/>
  <c r="AN580" i="1" s="1"/>
  <c r="BL579" i="1"/>
  <c r="BA1128" i="1"/>
  <c r="BE1128" i="1"/>
  <c r="V1132" i="1"/>
  <c r="X1132" i="1" s="1"/>
  <c r="R1133" i="1"/>
  <c r="BC1128" i="1"/>
  <c r="AG1129" i="1"/>
  <c r="AF1130" i="1" s="1"/>
  <c r="B1129" i="1"/>
  <c r="C1129" i="1"/>
  <c r="AL1129" i="1"/>
  <c r="AK1130" i="1" s="1"/>
  <c r="BF1128" i="1"/>
  <c r="BB1128" i="1"/>
  <c r="G579" i="1"/>
  <c r="BD1128" i="1"/>
  <c r="AR580" i="1"/>
  <c r="BI579" i="1"/>
  <c r="AX579" i="1" l="1"/>
  <c r="AW580" i="1" s="1"/>
  <c r="BC1129" i="1"/>
  <c r="BE1129" i="1"/>
  <c r="BA1129" i="1"/>
  <c r="BB1129" i="1"/>
  <c r="AS580" i="1"/>
  <c r="BL580" i="1" s="1"/>
  <c r="E580" i="1"/>
  <c r="AO580" i="1"/>
  <c r="BH580" i="1" s="1"/>
  <c r="D580" i="1"/>
  <c r="AY580" i="1"/>
  <c r="BD1129" i="1"/>
  <c r="V1133" i="1"/>
  <c r="X1133" i="1" s="1"/>
  <c r="R1134" i="1"/>
  <c r="AL1130" i="1"/>
  <c r="AK1131" i="1" s="1"/>
  <c r="C1130" i="1"/>
  <c r="BF1129" i="1"/>
  <c r="B1130" i="1"/>
  <c r="AG1130" i="1"/>
  <c r="AF1131" i="1" s="1"/>
  <c r="BB1130" i="1"/>
  <c r="BK580" i="1" l="1"/>
  <c r="BC1130" i="1"/>
  <c r="BI580" i="1"/>
  <c r="AX580" i="1" s="1"/>
  <c r="AW581" i="1" s="1"/>
  <c r="BD1130" i="1"/>
  <c r="BA1130" i="1"/>
  <c r="V1134" i="1"/>
  <c r="X1134" i="1" s="1"/>
  <c r="R1135" i="1"/>
  <c r="AG1131" i="1"/>
  <c r="AF1132" i="1" s="1"/>
  <c r="B1131" i="1"/>
  <c r="BF1130" i="1"/>
  <c r="AR581" i="1"/>
  <c r="C1131" i="1"/>
  <c r="AL1131" i="1"/>
  <c r="AK1132" i="1" s="1"/>
  <c r="BE1130" i="1"/>
  <c r="BG580" i="1"/>
  <c r="G580" i="1"/>
  <c r="BJ580" i="1"/>
  <c r="BE1131" i="1" l="1"/>
  <c r="BF1131" i="1"/>
  <c r="BD1131" i="1"/>
  <c r="AN581" i="1"/>
  <c r="AO581" i="1" s="1"/>
  <c r="BB1131" i="1"/>
  <c r="D581" i="1"/>
  <c r="BA1131" i="1"/>
  <c r="E581" i="1"/>
  <c r="AS581" i="1"/>
  <c r="BK581" i="1" s="1"/>
  <c r="R1136" i="1"/>
  <c r="V1135" i="1"/>
  <c r="X1135" i="1" s="1"/>
  <c r="AG1132" i="1"/>
  <c r="AF1133" i="1" s="1"/>
  <c r="B1132" i="1"/>
  <c r="BC1131" i="1"/>
  <c r="C1132" i="1"/>
  <c r="AL1132" i="1"/>
  <c r="AK1133" i="1" s="1"/>
  <c r="BA1132" i="1" l="1"/>
  <c r="BC1132" i="1"/>
  <c r="BG581" i="1"/>
  <c r="BH581" i="1"/>
  <c r="AR582" i="1" s="1"/>
  <c r="AY581" i="1"/>
  <c r="BB1132" i="1"/>
  <c r="BI581" i="1"/>
  <c r="BE1132" i="1"/>
  <c r="AL1133" i="1"/>
  <c r="AK1134" i="1" s="1"/>
  <c r="C1133" i="1"/>
  <c r="R1137" i="1"/>
  <c r="V1136" i="1"/>
  <c r="X1136" i="1" s="1"/>
  <c r="BD1132" i="1"/>
  <c r="BL581" i="1"/>
  <c r="BF1132" i="1"/>
  <c r="B1133" i="1"/>
  <c r="AG1133" i="1"/>
  <c r="AF1134" i="1" s="1"/>
  <c r="BJ581" i="1"/>
  <c r="G581" i="1"/>
  <c r="AX581" i="1" l="1"/>
  <c r="AW582" i="1" s="1"/>
  <c r="AN582" i="1"/>
  <c r="BD1133" i="1"/>
  <c r="AO582" i="1"/>
  <c r="BI582" i="1" s="1"/>
  <c r="D582" i="1"/>
  <c r="AY582" i="1"/>
  <c r="AG1134" i="1"/>
  <c r="AF1135" i="1" s="1"/>
  <c r="B1134" i="1"/>
  <c r="C1134" i="1"/>
  <c r="AL1134" i="1"/>
  <c r="AK1135" i="1" s="1"/>
  <c r="BB1133" i="1"/>
  <c r="BF1133" i="1"/>
  <c r="BC1133" i="1"/>
  <c r="BA1133" i="1"/>
  <c r="V1137" i="1"/>
  <c r="X1137" i="1" s="1"/>
  <c r="R1138" i="1"/>
  <c r="E582" i="1"/>
  <c r="AS582" i="1"/>
  <c r="BE1133" i="1"/>
  <c r="BG582" i="1" l="1"/>
  <c r="BA1134" i="1"/>
  <c r="BD1134" i="1"/>
  <c r="BF1134" i="1"/>
  <c r="BC1134" i="1"/>
  <c r="G582" i="1"/>
  <c r="BK582" i="1"/>
  <c r="R1139" i="1"/>
  <c r="V1138" i="1"/>
  <c r="X1138" i="1" s="1"/>
  <c r="BJ582" i="1"/>
  <c r="AL1135" i="1"/>
  <c r="AK1136" i="1" s="1"/>
  <c r="C1135" i="1"/>
  <c r="B1135" i="1"/>
  <c r="AG1135" i="1"/>
  <c r="AF1136" i="1" s="1"/>
  <c r="AN583" i="1"/>
  <c r="BL582" i="1"/>
  <c r="AX582" i="1" s="1"/>
  <c r="AW583" i="1" s="1"/>
  <c r="BE1134" i="1"/>
  <c r="BB1134" i="1"/>
  <c r="BH582" i="1"/>
  <c r="BD1135" i="1" l="1"/>
  <c r="BB1135" i="1"/>
  <c r="AR583" i="1"/>
  <c r="BF1135" i="1"/>
  <c r="BA1135" i="1"/>
  <c r="AS583" i="1"/>
  <c r="E583" i="1"/>
  <c r="V1139" i="1"/>
  <c r="X1139" i="1" s="1"/>
  <c r="R1140" i="1"/>
  <c r="AG1136" i="1"/>
  <c r="AF1137" i="1" s="1"/>
  <c r="B1136" i="1"/>
  <c r="BE1135" i="1"/>
  <c r="AO583" i="1"/>
  <c r="BI583" i="1" s="1"/>
  <c r="D583" i="1"/>
  <c r="AY583" i="1"/>
  <c r="AL1136" i="1"/>
  <c r="AK1137" i="1" s="1"/>
  <c r="C1136" i="1"/>
  <c r="BC1135" i="1"/>
  <c r="BH583" i="1" l="1"/>
  <c r="G583" i="1"/>
  <c r="BG583" i="1"/>
  <c r="BA1136" i="1"/>
  <c r="BB1136" i="1"/>
  <c r="AR584" i="1"/>
  <c r="BF1136" i="1"/>
  <c r="BD1136" i="1"/>
  <c r="R1141" i="1"/>
  <c r="V1140" i="1"/>
  <c r="X1140" i="1" s="1"/>
  <c r="BK583" i="1"/>
  <c r="BJ583" i="1"/>
  <c r="AN584" i="1" s="1"/>
  <c r="C1137" i="1"/>
  <c r="AL1137" i="1"/>
  <c r="AK1138" i="1" s="1"/>
  <c r="AG1137" i="1"/>
  <c r="AF1138" i="1" s="1"/>
  <c r="B1137" i="1"/>
  <c r="BE1136" i="1"/>
  <c r="BC1136" i="1"/>
  <c r="BL583" i="1"/>
  <c r="AX583" i="1" s="1"/>
  <c r="AW584" i="1" s="1"/>
  <c r="AS584" i="1" l="1"/>
  <c r="BK584" i="1" s="1"/>
  <c r="E584" i="1"/>
  <c r="BB1137" i="1"/>
  <c r="D584" i="1"/>
  <c r="AO584" i="1"/>
  <c r="BI584" i="1" s="1"/>
  <c r="AY584" i="1"/>
  <c r="BF1137" i="1"/>
  <c r="AL1138" i="1"/>
  <c r="AK1139" i="1" s="1"/>
  <c r="C1138" i="1"/>
  <c r="BC1137" i="1"/>
  <c r="BE1137" i="1"/>
  <c r="V1141" i="1"/>
  <c r="X1141" i="1" s="1"/>
  <c r="R1142" i="1"/>
  <c r="B1138" i="1"/>
  <c r="AG1138" i="1"/>
  <c r="AF1139" i="1" s="1"/>
  <c r="BA1137" i="1"/>
  <c r="BD1137" i="1"/>
  <c r="BL584" i="1" l="1"/>
  <c r="BD1138" i="1"/>
  <c r="BC1138" i="1"/>
  <c r="BF1138" i="1"/>
  <c r="BG584" i="1"/>
  <c r="BH584" i="1"/>
  <c r="AR585" i="1" s="1"/>
  <c r="BB1138" i="1"/>
  <c r="BE1138" i="1"/>
  <c r="R1143" i="1"/>
  <c r="V1142" i="1"/>
  <c r="X1142" i="1" s="1"/>
  <c r="AG1139" i="1"/>
  <c r="AF1140" i="1" s="1"/>
  <c r="B1139" i="1"/>
  <c r="BA1139" i="1"/>
  <c r="BB1139" i="1"/>
  <c r="AX584" i="1"/>
  <c r="AW585" i="1" s="1"/>
  <c r="BA1138" i="1"/>
  <c r="C1139" i="1"/>
  <c r="AL1139" i="1"/>
  <c r="AK1140" i="1" s="1"/>
  <c r="G584" i="1"/>
  <c r="BJ584" i="1"/>
  <c r="AN585" i="1" l="1"/>
  <c r="BD1139" i="1"/>
  <c r="BE1139" i="1"/>
  <c r="BF1139" i="1"/>
  <c r="D585" i="1"/>
  <c r="AO585" i="1"/>
  <c r="BI585" i="1" s="1"/>
  <c r="AY585" i="1"/>
  <c r="R1144" i="1"/>
  <c r="V1143" i="1"/>
  <c r="X1143" i="1" s="1"/>
  <c r="BC1139" i="1"/>
  <c r="E585" i="1"/>
  <c r="AS585" i="1"/>
  <c r="BL585" i="1" s="1"/>
  <c r="C1140" i="1"/>
  <c r="AL1140" i="1"/>
  <c r="AK1141" i="1" s="1"/>
  <c r="B1140" i="1"/>
  <c r="AG1140" i="1"/>
  <c r="AF1141" i="1" s="1"/>
  <c r="BB1140" i="1" l="1"/>
  <c r="G585" i="1"/>
  <c r="BG585" i="1"/>
  <c r="BC1140" i="1"/>
  <c r="BA1140" i="1"/>
  <c r="BE1140" i="1"/>
  <c r="R1145" i="1"/>
  <c r="V1144" i="1"/>
  <c r="X1144" i="1" s="1"/>
  <c r="AL1141" i="1"/>
  <c r="AK1142" i="1" s="1"/>
  <c r="C1141" i="1"/>
  <c r="BE1141" i="1"/>
  <c r="BJ585" i="1"/>
  <c r="AN586" i="1" s="1"/>
  <c r="BF1140" i="1"/>
  <c r="BK585" i="1"/>
  <c r="AX585" i="1"/>
  <c r="AW586" i="1" s="1"/>
  <c r="B1141" i="1"/>
  <c r="AG1141" i="1"/>
  <c r="AF1142" i="1" s="1"/>
  <c r="BD1140" i="1"/>
  <c r="BH585" i="1"/>
  <c r="BF1141" i="1" l="1"/>
  <c r="AR586" i="1"/>
  <c r="E586" i="1"/>
  <c r="AS586" i="1"/>
  <c r="BL586" i="1" s="1"/>
  <c r="C1142" i="1"/>
  <c r="AL1142" i="1"/>
  <c r="AK1143" i="1" s="1"/>
  <c r="AG1142" i="1"/>
  <c r="AF1143" i="1" s="1"/>
  <c r="B1142" i="1"/>
  <c r="BC1141" i="1"/>
  <c r="BA1141" i="1"/>
  <c r="AO586" i="1"/>
  <c r="BH586" i="1" s="1"/>
  <c r="D586" i="1"/>
  <c r="AY586" i="1"/>
  <c r="R1146" i="1"/>
  <c r="V1145" i="1"/>
  <c r="X1145" i="1" s="1"/>
  <c r="BB1141" i="1"/>
  <c r="BD1141" i="1"/>
  <c r="BK586" i="1" l="1"/>
  <c r="BG586" i="1"/>
  <c r="BI586" i="1"/>
  <c r="AX586" i="1" s="1"/>
  <c r="AW587" i="1" s="1"/>
  <c r="BC1142" i="1"/>
  <c r="AL1143" i="1"/>
  <c r="AK1144" i="1" s="1"/>
  <c r="C1143" i="1"/>
  <c r="BE1142" i="1"/>
  <c r="BD1142" i="1"/>
  <c r="R1147" i="1"/>
  <c r="V1146" i="1"/>
  <c r="X1146" i="1" s="1"/>
  <c r="G586" i="1"/>
  <c r="AG1143" i="1"/>
  <c r="AF1144" i="1" s="1"/>
  <c r="B1143" i="1"/>
  <c r="BB1142" i="1"/>
  <c r="AR587" i="1"/>
  <c r="BA1142" i="1"/>
  <c r="BF1142" i="1"/>
  <c r="BJ586" i="1"/>
  <c r="AN587" i="1" s="1"/>
  <c r="AO587" i="1" l="1"/>
  <c r="BG587" i="1" s="1"/>
  <c r="D587" i="1"/>
  <c r="AY587" i="1"/>
  <c r="V1147" i="1"/>
  <c r="X1147" i="1" s="1"/>
  <c r="R1148" i="1"/>
  <c r="BA1143" i="1"/>
  <c r="C1144" i="1"/>
  <c r="BE1144" i="1"/>
  <c r="AL1144" i="1"/>
  <c r="AK1145" i="1" s="1"/>
  <c r="BB1143" i="1"/>
  <c r="BF1143" i="1"/>
  <c r="AS587" i="1"/>
  <c r="BL587" i="1" s="1"/>
  <c r="E587" i="1"/>
  <c r="BD1143" i="1"/>
  <c r="BA1144" i="1"/>
  <c r="AG1144" i="1"/>
  <c r="AF1145" i="1" s="1"/>
  <c r="B1144" i="1"/>
  <c r="BC1143" i="1"/>
  <c r="BE1143" i="1"/>
  <c r="BB1144" i="1" l="1"/>
  <c r="C1145" i="1"/>
  <c r="AL1145" i="1"/>
  <c r="AK1146" i="1" s="1"/>
  <c r="V1148" i="1"/>
  <c r="X1148" i="1" s="1"/>
  <c r="R1149" i="1"/>
  <c r="BI587" i="1"/>
  <c r="AX587" i="1" s="1"/>
  <c r="AW588" i="1" s="1"/>
  <c r="BF1144" i="1"/>
  <c r="AG1145" i="1"/>
  <c r="AF1146" i="1" s="1"/>
  <c r="B1145" i="1"/>
  <c r="BK587" i="1"/>
  <c r="BD1144" i="1"/>
  <c r="BH587" i="1"/>
  <c r="AR588" i="1" s="1"/>
  <c r="BC1144" i="1"/>
  <c r="BJ587" i="1"/>
  <c r="AN588" i="1" s="1"/>
  <c r="G587" i="1"/>
  <c r="BC1145" i="1" l="1"/>
  <c r="E588" i="1"/>
  <c r="AS588" i="1"/>
  <c r="BK588" i="1" s="1"/>
  <c r="AO588" i="1"/>
  <c r="BI588" i="1" s="1"/>
  <c r="D588" i="1"/>
  <c r="AY588" i="1"/>
  <c r="B1146" i="1"/>
  <c r="AG1146" i="1"/>
  <c r="AF1147" i="1" s="1"/>
  <c r="BB1145" i="1"/>
  <c r="BF1145" i="1"/>
  <c r="V1149" i="1"/>
  <c r="X1149" i="1" s="1"/>
  <c r="R1150" i="1"/>
  <c r="AL1146" i="1"/>
  <c r="AK1147" i="1" s="1"/>
  <c r="C1146" i="1"/>
  <c r="BE1145" i="1"/>
  <c r="BA1145" i="1"/>
  <c r="BD1145" i="1"/>
  <c r="BA1146" i="1" l="1"/>
  <c r="BH588" i="1"/>
  <c r="BJ588" i="1"/>
  <c r="BE1146" i="1"/>
  <c r="BC1146" i="1"/>
  <c r="BB1146" i="1"/>
  <c r="G588" i="1"/>
  <c r="R1151" i="1"/>
  <c r="V1150" i="1"/>
  <c r="X1150" i="1" s="1"/>
  <c r="BD1146" i="1"/>
  <c r="AR589" i="1"/>
  <c r="C1147" i="1"/>
  <c r="AL1147" i="1"/>
  <c r="AK1148" i="1" s="1"/>
  <c r="BF1146" i="1"/>
  <c r="AG1147" i="1"/>
  <c r="AF1148" i="1" s="1"/>
  <c r="B1147" i="1"/>
  <c r="BG588" i="1"/>
  <c r="BL588" i="1"/>
  <c r="AX588" i="1" s="1"/>
  <c r="AW589" i="1" s="1"/>
  <c r="AN589" i="1" l="1"/>
  <c r="AO589" i="1" s="1"/>
  <c r="BG589" i="1" s="1"/>
  <c r="D589" i="1"/>
  <c r="AY589" i="1"/>
  <c r="AS589" i="1"/>
  <c r="BJ589" i="1" s="1"/>
  <c r="E589" i="1"/>
  <c r="C1148" i="1"/>
  <c r="AL1148" i="1"/>
  <c r="AK1149" i="1" s="1"/>
  <c r="BC1147" i="1"/>
  <c r="BE1147" i="1"/>
  <c r="AG1148" i="1"/>
  <c r="AF1149" i="1" s="1"/>
  <c r="BC1148" i="1"/>
  <c r="B1148" i="1"/>
  <c r="BB1147" i="1"/>
  <c r="BF1147" i="1"/>
  <c r="BA1147" i="1"/>
  <c r="BD1147" i="1"/>
  <c r="R1152" i="1"/>
  <c r="V1151" i="1"/>
  <c r="X1151" i="1" s="1"/>
  <c r="BI589" i="1" l="1"/>
  <c r="BH589" i="1"/>
  <c r="G589" i="1"/>
  <c r="BE1148" i="1"/>
  <c r="BL589" i="1"/>
  <c r="AX589" i="1" s="1"/>
  <c r="AW590" i="1" s="1"/>
  <c r="BK589" i="1"/>
  <c r="AR590" i="1" s="1"/>
  <c r="BF1148" i="1"/>
  <c r="B1149" i="1"/>
  <c r="AG1149" i="1"/>
  <c r="AF1150" i="1" s="1"/>
  <c r="AL1149" i="1"/>
  <c r="AK1150" i="1" s="1"/>
  <c r="C1149" i="1"/>
  <c r="BB1148" i="1"/>
  <c r="AN590" i="1"/>
  <c r="R1153" i="1"/>
  <c r="V1152" i="1"/>
  <c r="X1152" i="1" s="1"/>
  <c r="BA1148" i="1"/>
  <c r="BD1148" i="1"/>
  <c r="AG1150" i="1" l="1"/>
  <c r="AF1151" i="1" s="1"/>
  <c r="B1150" i="1"/>
  <c r="BC1150" i="1"/>
  <c r="V1153" i="1"/>
  <c r="X1153" i="1" s="1"/>
  <c r="R1154" i="1"/>
  <c r="D590" i="1"/>
  <c r="G590" i="1" s="1"/>
  <c r="AO590" i="1"/>
  <c r="BI590" i="1" s="1"/>
  <c r="AY590" i="1"/>
  <c r="AS590" i="1"/>
  <c r="BK590" i="1" s="1"/>
  <c r="E590" i="1"/>
  <c r="BB1149" i="1"/>
  <c r="BC1149" i="1"/>
  <c r="BE1149" i="1"/>
  <c r="BA1149" i="1"/>
  <c r="C1150" i="1"/>
  <c r="AL1150" i="1"/>
  <c r="AK1151" i="1" s="1"/>
  <c r="BF1149" i="1"/>
  <c r="BD1149" i="1"/>
  <c r="BD1150" i="1" l="1"/>
  <c r="BA1150" i="1"/>
  <c r="BG590" i="1"/>
  <c r="AN591" i="1" s="1"/>
  <c r="BE1150" i="1"/>
  <c r="R1155" i="1"/>
  <c r="V1154" i="1"/>
  <c r="X1154" i="1" s="1"/>
  <c r="AL1151" i="1"/>
  <c r="AK1152" i="1" s="1"/>
  <c r="C1151" i="1"/>
  <c r="BJ590" i="1"/>
  <c r="B1151" i="1"/>
  <c r="AG1151" i="1"/>
  <c r="AF1152" i="1" s="1"/>
  <c r="BF1150" i="1"/>
  <c r="BL590" i="1"/>
  <c r="AX590" i="1" s="1"/>
  <c r="AW591" i="1" s="1"/>
  <c r="BH590" i="1"/>
  <c r="AR591" i="1" s="1"/>
  <c r="BB1150" i="1"/>
  <c r="BA1151" i="1" l="1"/>
  <c r="BE1151" i="1"/>
  <c r="BD1151" i="1"/>
  <c r="BF1151" i="1"/>
  <c r="E591" i="1"/>
  <c r="AS591" i="1"/>
  <c r="BJ591" i="1" s="1"/>
  <c r="V1155" i="1"/>
  <c r="X1155" i="1" s="1"/>
  <c r="R1156" i="1"/>
  <c r="D591" i="1"/>
  <c r="AO591" i="1"/>
  <c r="AY591" i="1"/>
  <c r="AG1152" i="1"/>
  <c r="AF1153" i="1" s="1"/>
  <c r="B1152" i="1"/>
  <c r="BC1151" i="1"/>
  <c r="BB1151" i="1"/>
  <c r="AL1152" i="1"/>
  <c r="AK1153" i="1" s="1"/>
  <c r="C1152" i="1"/>
  <c r="BB1152" i="1" l="1"/>
  <c r="BC1152" i="1"/>
  <c r="BD1152" i="1"/>
  <c r="BA1152" i="1"/>
  <c r="R1157" i="1"/>
  <c r="V1156" i="1"/>
  <c r="X1156" i="1" s="1"/>
  <c r="AN592" i="1"/>
  <c r="BE1152" i="1"/>
  <c r="G591" i="1"/>
  <c r="BK591" i="1"/>
  <c r="BH591" i="1"/>
  <c r="BL591" i="1"/>
  <c r="C1153" i="1"/>
  <c r="AL1153" i="1"/>
  <c r="AK1154" i="1" s="1"/>
  <c r="BI591" i="1"/>
  <c r="BF1152" i="1"/>
  <c r="AG1153" i="1"/>
  <c r="AF1154" i="1" s="1"/>
  <c r="B1153" i="1"/>
  <c r="BA1153" i="1"/>
  <c r="BC1153" i="1"/>
  <c r="BG591" i="1"/>
  <c r="BF1153" i="1" l="1"/>
  <c r="AR592" i="1"/>
  <c r="AS592" i="1" s="1"/>
  <c r="E592" i="1"/>
  <c r="AL1154" i="1"/>
  <c r="AK1155" i="1" s="1"/>
  <c r="C1154" i="1"/>
  <c r="B1154" i="1"/>
  <c r="AG1154" i="1"/>
  <c r="AF1155" i="1" s="1"/>
  <c r="BE1153" i="1"/>
  <c r="D592" i="1"/>
  <c r="AO592" i="1"/>
  <c r="BI592" i="1" s="1"/>
  <c r="AY592" i="1"/>
  <c r="BB1153" i="1"/>
  <c r="BD1153" i="1"/>
  <c r="V1157" i="1"/>
  <c r="X1157" i="1" s="1"/>
  <c r="R1158" i="1"/>
  <c r="AX591" i="1"/>
  <c r="AW592" i="1" s="1"/>
  <c r="BJ592" i="1" l="1"/>
  <c r="BK592" i="1"/>
  <c r="BL592" i="1"/>
  <c r="AX592" i="1" s="1"/>
  <c r="AW593" i="1" s="1"/>
  <c r="G592" i="1"/>
  <c r="BE1154" i="1"/>
  <c r="AG1155" i="1"/>
  <c r="AF1156" i="1" s="1"/>
  <c r="B1155" i="1"/>
  <c r="C1155" i="1"/>
  <c r="AL1155" i="1"/>
  <c r="AK1156" i="1" s="1"/>
  <c r="BB1154" i="1"/>
  <c r="BF1154" i="1"/>
  <c r="BH592" i="1"/>
  <c r="AR593" i="1" s="1"/>
  <c r="BA1154" i="1"/>
  <c r="R1159" i="1"/>
  <c r="V1158" i="1"/>
  <c r="X1158" i="1" s="1"/>
  <c r="BC1154" i="1"/>
  <c r="BG592" i="1"/>
  <c r="AN593" i="1" s="1"/>
  <c r="BD1154" i="1"/>
  <c r="BD1155" i="1" l="1"/>
  <c r="BF1155" i="1"/>
  <c r="BE1155" i="1"/>
  <c r="D593" i="1"/>
  <c r="AO593" i="1"/>
  <c r="BG593" i="1" s="1"/>
  <c r="AY593" i="1"/>
  <c r="E593" i="1"/>
  <c r="AS593" i="1"/>
  <c r="BL593" i="1" s="1"/>
  <c r="B1156" i="1"/>
  <c r="AG1156" i="1"/>
  <c r="AF1157" i="1" s="1"/>
  <c r="BB1155" i="1"/>
  <c r="BC1155" i="1"/>
  <c r="R1160" i="1"/>
  <c r="V1159" i="1"/>
  <c r="X1159" i="1" s="1"/>
  <c r="BA1155" i="1"/>
  <c r="C1156" i="1"/>
  <c r="AL1156" i="1"/>
  <c r="AK1157" i="1" s="1"/>
  <c r="G593" i="1" l="1"/>
  <c r="BI593" i="1"/>
  <c r="BD1156" i="1"/>
  <c r="BE1156" i="1"/>
  <c r="BJ593" i="1"/>
  <c r="BK593" i="1"/>
  <c r="BF1156" i="1"/>
  <c r="B1157" i="1"/>
  <c r="AG1157" i="1"/>
  <c r="AF1158" i="1" s="1"/>
  <c r="BC1156" i="1"/>
  <c r="BA1156" i="1"/>
  <c r="R1161" i="1"/>
  <c r="V1160" i="1"/>
  <c r="X1160" i="1" s="1"/>
  <c r="BB1156" i="1"/>
  <c r="AN594" i="1"/>
  <c r="AX593" i="1"/>
  <c r="AW594" i="1" s="1"/>
  <c r="AL1157" i="1"/>
  <c r="AK1158" i="1" s="1"/>
  <c r="C1157" i="1"/>
  <c r="BH593" i="1"/>
  <c r="AR594" i="1" l="1"/>
  <c r="BB1157" i="1"/>
  <c r="E594" i="1"/>
  <c r="AS594" i="1"/>
  <c r="R1162" i="1"/>
  <c r="V1161" i="1"/>
  <c r="X1161" i="1" s="1"/>
  <c r="AG1158" i="1"/>
  <c r="AF1159" i="1" s="1"/>
  <c r="B1158" i="1"/>
  <c r="BD1157" i="1"/>
  <c r="BC1157" i="1"/>
  <c r="C1158" i="1"/>
  <c r="AL1158" i="1"/>
  <c r="AK1159" i="1" s="1"/>
  <c r="BF1157" i="1"/>
  <c r="AO594" i="1"/>
  <c r="BI594" i="1" s="1"/>
  <c r="D594" i="1"/>
  <c r="AY594" i="1"/>
  <c r="BE1157" i="1"/>
  <c r="BA1157" i="1"/>
  <c r="BF1158" i="1" l="1"/>
  <c r="BG594" i="1"/>
  <c r="BH594" i="1"/>
  <c r="BB1158" i="1"/>
  <c r="BC1158" i="1"/>
  <c r="V1162" i="1"/>
  <c r="X1162" i="1" s="1"/>
  <c r="R1163" i="1"/>
  <c r="AL1159" i="1"/>
  <c r="AK1160" i="1" s="1"/>
  <c r="C1159" i="1"/>
  <c r="BE1158" i="1"/>
  <c r="AG1159" i="1"/>
  <c r="AF1160" i="1" s="1"/>
  <c r="B1159" i="1"/>
  <c r="BK594" i="1"/>
  <c r="AR595" i="1" s="1"/>
  <c r="G594" i="1"/>
  <c r="BD1158" i="1"/>
  <c r="BL594" i="1"/>
  <c r="AX594" i="1" s="1"/>
  <c r="AW595" i="1" s="1"/>
  <c r="BA1158" i="1"/>
  <c r="BJ594" i="1"/>
  <c r="AN595" i="1" s="1"/>
  <c r="BD1159" i="1" l="1"/>
  <c r="AS595" i="1"/>
  <c r="BK595" i="1" s="1"/>
  <c r="E595" i="1"/>
  <c r="AO595" i="1"/>
  <c r="BH595" i="1" s="1"/>
  <c r="D595" i="1"/>
  <c r="G595" i="1" s="1"/>
  <c r="AY595" i="1"/>
  <c r="BA1159" i="1"/>
  <c r="BC1159" i="1"/>
  <c r="BE1159" i="1"/>
  <c r="BB1159" i="1"/>
  <c r="C1160" i="1"/>
  <c r="AL1160" i="1"/>
  <c r="AK1161" i="1" s="1"/>
  <c r="AG1160" i="1"/>
  <c r="AF1161" i="1" s="1"/>
  <c r="B1160" i="1"/>
  <c r="V1163" i="1"/>
  <c r="X1163" i="1" s="1"/>
  <c r="R1164" i="1"/>
  <c r="BF1159" i="1"/>
  <c r="BL595" i="1" l="1"/>
  <c r="BE1160" i="1"/>
  <c r="BD1160" i="1"/>
  <c r="BC1160" i="1"/>
  <c r="AG1161" i="1"/>
  <c r="AF1162" i="1" s="1"/>
  <c r="B1161" i="1"/>
  <c r="BA1161" i="1"/>
  <c r="BC1161" i="1"/>
  <c r="C1161" i="1"/>
  <c r="AL1161" i="1"/>
  <c r="AK1162" i="1" s="1"/>
  <c r="AR596" i="1"/>
  <c r="V1164" i="1"/>
  <c r="X1164" i="1" s="1"/>
  <c r="R1165" i="1"/>
  <c r="BA1160" i="1"/>
  <c r="BG595" i="1"/>
  <c r="BB1160" i="1"/>
  <c r="BF1160" i="1"/>
  <c r="BI595" i="1"/>
  <c r="AX595" i="1" s="1"/>
  <c r="AW596" i="1" s="1"/>
  <c r="BJ595" i="1"/>
  <c r="BB1161" i="1" l="1"/>
  <c r="AN596" i="1"/>
  <c r="AO596" i="1" s="1"/>
  <c r="E596" i="1"/>
  <c r="AS596" i="1"/>
  <c r="BK596" i="1" s="1"/>
  <c r="AL1162" i="1"/>
  <c r="AK1163" i="1" s="1"/>
  <c r="C1162" i="1"/>
  <c r="BF1161" i="1"/>
  <c r="BE1161" i="1"/>
  <c r="BD1161" i="1"/>
  <c r="R1166" i="1"/>
  <c r="V1165" i="1"/>
  <c r="X1165" i="1" s="1"/>
  <c r="B1162" i="1"/>
  <c r="AG1162" i="1"/>
  <c r="AF1163" i="1" s="1"/>
  <c r="AY596" i="1" l="1"/>
  <c r="BL596" i="1"/>
  <c r="BI596" i="1"/>
  <c r="AX596" i="1" s="1"/>
  <c r="AW597" i="1" s="1"/>
  <c r="D596" i="1"/>
  <c r="V1166" i="1"/>
  <c r="X1166" i="1" s="1"/>
  <c r="R1167" i="1"/>
  <c r="BD1162" i="1"/>
  <c r="C1163" i="1"/>
  <c r="AL1163" i="1"/>
  <c r="AK1164" i="1" s="1"/>
  <c r="BF1162" i="1"/>
  <c r="BB1162" i="1"/>
  <c r="BE1162" i="1"/>
  <c r="BH596" i="1"/>
  <c r="AR597" i="1" s="1"/>
  <c r="B1163" i="1"/>
  <c r="AG1163" i="1"/>
  <c r="AF1164" i="1" s="1"/>
  <c r="BC1162" i="1"/>
  <c r="BA1162" i="1"/>
  <c r="BG596" i="1"/>
  <c r="BJ596" i="1"/>
  <c r="G596" i="1"/>
  <c r="BB1163" i="1" l="1"/>
  <c r="AN597" i="1"/>
  <c r="D597" i="1" s="1"/>
  <c r="BA1163" i="1"/>
  <c r="BD1163" i="1"/>
  <c r="BF1163" i="1"/>
  <c r="BC1163" i="1"/>
  <c r="AO597" i="1"/>
  <c r="BI597" i="1" s="1"/>
  <c r="C1164" i="1"/>
  <c r="AL1164" i="1"/>
  <c r="AK1165" i="1" s="1"/>
  <c r="R1168" i="1"/>
  <c r="V1167" i="1"/>
  <c r="X1167" i="1" s="1"/>
  <c r="AS597" i="1"/>
  <c r="BK597" i="1" s="1"/>
  <c r="E597" i="1"/>
  <c r="AG1164" i="1"/>
  <c r="AF1165" i="1" s="1"/>
  <c r="B1164" i="1"/>
  <c r="BE1163" i="1"/>
  <c r="BH597" i="1" l="1"/>
  <c r="AY597" i="1"/>
  <c r="BA1164" i="1"/>
  <c r="BG597" i="1"/>
  <c r="BL597" i="1"/>
  <c r="AX597" i="1" s="1"/>
  <c r="AW598" i="1" s="1"/>
  <c r="BJ597" i="1"/>
  <c r="AN598" i="1" s="1"/>
  <c r="BB1164" i="1"/>
  <c r="R1169" i="1"/>
  <c r="V1168" i="1"/>
  <c r="X1168" i="1" s="1"/>
  <c r="AL1165" i="1"/>
  <c r="AK1166" i="1" s="1"/>
  <c r="C1165" i="1"/>
  <c r="BF1164" i="1"/>
  <c r="G597" i="1"/>
  <c r="B1165" i="1"/>
  <c r="AG1165" i="1"/>
  <c r="AF1166" i="1" s="1"/>
  <c r="BE1164" i="1"/>
  <c r="BC1164" i="1"/>
  <c r="AR598" i="1"/>
  <c r="BD1164" i="1"/>
  <c r="BD1165" i="1" l="1"/>
  <c r="BE1165" i="1"/>
  <c r="BB1165" i="1"/>
  <c r="BF1165" i="1"/>
  <c r="D598" i="1"/>
  <c r="AO598" i="1"/>
  <c r="AY598" i="1"/>
  <c r="BA1166" i="1"/>
  <c r="AG1166" i="1"/>
  <c r="AF1167" i="1" s="1"/>
  <c r="B1166" i="1"/>
  <c r="BC1166" i="1"/>
  <c r="AS598" i="1"/>
  <c r="BK598" i="1" s="1"/>
  <c r="E598" i="1"/>
  <c r="BA1165" i="1"/>
  <c r="C1166" i="1"/>
  <c r="AL1166" i="1"/>
  <c r="AK1167" i="1" s="1"/>
  <c r="BC1165" i="1"/>
  <c r="V1169" i="1"/>
  <c r="X1169" i="1" s="1"/>
  <c r="R1170" i="1"/>
  <c r="BJ598" i="1" l="1"/>
  <c r="BF1166" i="1"/>
  <c r="BE1166" i="1"/>
  <c r="BD1166" i="1"/>
  <c r="R1171" i="1"/>
  <c r="V1170" i="1"/>
  <c r="X1170" i="1" s="1"/>
  <c r="BI598" i="1"/>
  <c r="BG598" i="1"/>
  <c r="AN599" i="1" s="1"/>
  <c r="B1167" i="1"/>
  <c r="AG1167" i="1"/>
  <c r="AF1168" i="1" s="1"/>
  <c r="BH598" i="1"/>
  <c r="AR599" i="1" s="1"/>
  <c r="AL1167" i="1"/>
  <c r="AK1168" i="1" s="1"/>
  <c r="C1167" i="1"/>
  <c r="BL598" i="1"/>
  <c r="BB1166" i="1"/>
  <c r="G598" i="1"/>
  <c r="BD1167" i="1" l="1"/>
  <c r="BE1167" i="1"/>
  <c r="BA1167" i="1"/>
  <c r="BF1167" i="1"/>
  <c r="AO599" i="1"/>
  <c r="BG599" i="1" s="1"/>
  <c r="D599" i="1"/>
  <c r="AY599" i="1"/>
  <c r="B1168" i="1"/>
  <c r="AG1168" i="1"/>
  <c r="AF1169" i="1" s="1"/>
  <c r="E599" i="1"/>
  <c r="AS599" i="1"/>
  <c r="BL599" i="1" s="1"/>
  <c r="AX598" i="1"/>
  <c r="AW599" i="1" s="1"/>
  <c r="BC1167" i="1"/>
  <c r="R1172" i="1"/>
  <c r="V1171" i="1"/>
  <c r="X1171" i="1" s="1"/>
  <c r="C1168" i="1"/>
  <c r="AL1168" i="1"/>
  <c r="AK1169" i="1" s="1"/>
  <c r="BB1167" i="1"/>
  <c r="BH599" i="1" l="1"/>
  <c r="BK599" i="1"/>
  <c r="BJ599" i="1"/>
  <c r="AN600" i="1" s="1"/>
  <c r="BD1168" i="1"/>
  <c r="BF1168" i="1"/>
  <c r="AR600" i="1"/>
  <c r="BC1168" i="1"/>
  <c r="R1173" i="1"/>
  <c r="V1172" i="1"/>
  <c r="X1172" i="1" s="1"/>
  <c r="BA1168" i="1"/>
  <c r="G599" i="1"/>
  <c r="C1169" i="1"/>
  <c r="AL1169" i="1"/>
  <c r="AK1170" i="1" s="1"/>
  <c r="BF1169" i="1"/>
  <c r="AG1169" i="1"/>
  <c r="AF1170" i="1" s="1"/>
  <c r="B1169" i="1"/>
  <c r="BE1168" i="1"/>
  <c r="BB1168" i="1"/>
  <c r="BI599" i="1"/>
  <c r="AX599" i="1" s="1"/>
  <c r="AW600" i="1" s="1"/>
  <c r="BE1169" i="1" l="1"/>
  <c r="BB1169" i="1"/>
  <c r="B1170" i="1"/>
  <c r="AG1170" i="1"/>
  <c r="AF1171" i="1" s="1"/>
  <c r="D600" i="1"/>
  <c r="AO600" i="1"/>
  <c r="BI600" i="1" s="1"/>
  <c r="AY600" i="1"/>
  <c r="AL1170" i="1"/>
  <c r="AK1171" i="1" s="1"/>
  <c r="C1170" i="1"/>
  <c r="R1174" i="1"/>
  <c r="V1173" i="1"/>
  <c r="X1173" i="1" s="1"/>
  <c r="BC1169" i="1"/>
  <c r="BA1169" i="1"/>
  <c r="AS600" i="1"/>
  <c r="E600" i="1"/>
  <c r="BD1169" i="1"/>
  <c r="G600" i="1" l="1"/>
  <c r="BE1170" i="1"/>
  <c r="BF1170" i="1"/>
  <c r="BG600" i="1"/>
  <c r="BJ600" i="1"/>
  <c r="AN601" i="1" s="1"/>
  <c r="C1171" i="1"/>
  <c r="AL1171" i="1"/>
  <c r="AK1172" i="1" s="1"/>
  <c r="BB1170" i="1"/>
  <c r="BA1170" i="1"/>
  <c r="BL600" i="1"/>
  <c r="AX600" i="1" s="1"/>
  <c r="AW601" i="1" s="1"/>
  <c r="R1175" i="1"/>
  <c r="V1174" i="1"/>
  <c r="X1174" i="1" s="1"/>
  <c r="BC1170" i="1"/>
  <c r="B1171" i="1"/>
  <c r="AG1171" i="1"/>
  <c r="AF1172" i="1" s="1"/>
  <c r="BK600" i="1"/>
  <c r="BD1170" i="1"/>
  <c r="BH600" i="1"/>
  <c r="BC1171" i="1" l="1"/>
  <c r="AR601" i="1"/>
  <c r="AY601" i="1" s="1"/>
  <c r="BA1171" i="1"/>
  <c r="E601" i="1"/>
  <c r="AS601" i="1"/>
  <c r="BJ601" i="1" s="1"/>
  <c r="AL1172" i="1"/>
  <c r="AK1173" i="1" s="1"/>
  <c r="C1172" i="1"/>
  <c r="D601" i="1"/>
  <c r="AO601" i="1"/>
  <c r="BG601" i="1" s="1"/>
  <c r="BF1171" i="1"/>
  <c r="R1176" i="1"/>
  <c r="V1175" i="1"/>
  <c r="X1175" i="1" s="1"/>
  <c r="BD1171" i="1"/>
  <c r="BE1171" i="1"/>
  <c r="AG1172" i="1"/>
  <c r="AF1173" i="1" s="1"/>
  <c r="B1172" i="1"/>
  <c r="BB1171" i="1"/>
  <c r="BA1172" i="1" l="1"/>
  <c r="BL601" i="1"/>
  <c r="BF1172" i="1"/>
  <c r="BD1172" i="1"/>
  <c r="AN602" i="1"/>
  <c r="BE1172" i="1"/>
  <c r="V1176" i="1"/>
  <c r="X1176" i="1" s="1"/>
  <c r="R1177" i="1"/>
  <c r="BC1172" i="1"/>
  <c r="BH601" i="1"/>
  <c r="AL1173" i="1"/>
  <c r="AK1174" i="1" s="1"/>
  <c r="C1173" i="1"/>
  <c r="AG1173" i="1"/>
  <c r="AF1174" i="1" s="1"/>
  <c r="B1173" i="1"/>
  <c r="BI601" i="1"/>
  <c r="AX601" i="1" s="1"/>
  <c r="AW602" i="1" s="1"/>
  <c r="BB1172" i="1"/>
  <c r="G601" i="1"/>
  <c r="BK601" i="1"/>
  <c r="AR602" i="1" s="1"/>
  <c r="BC1173" i="1" l="1"/>
  <c r="BA1173" i="1"/>
  <c r="E602" i="1"/>
  <c r="AS602" i="1"/>
  <c r="BB1173" i="1"/>
  <c r="BE1173" i="1"/>
  <c r="AG1174" i="1"/>
  <c r="AF1175" i="1" s="1"/>
  <c r="B1174" i="1"/>
  <c r="R1178" i="1"/>
  <c r="V1177" i="1"/>
  <c r="X1177" i="1" s="1"/>
  <c r="C1174" i="1"/>
  <c r="AL1174" i="1"/>
  <c r="AK1175" i="1" s="1"/>
  <c r="BF1173" i="1"/>
  <c r="AO602" i="1"/>
  <c r="BG602" i="1" s="1"/>
  <c r="D602" i="1"/>
  <c r="G602" i="1" s="1"/>
  <c r="AY602" i="1"/>
  <c r="BD1173" i="1"/>
  <c r="BA1174" i="1" l="1"/>
  <c r="BH602" i="1"/>
  <c r="BF1174" i="1"/>
  <c r="BC1174" i="1"/>
  <c r="BK602" i="1"/>
  <c r="AR603" i="1" s="1"/>
  <c r="AL1175" i="1"/>
  <c r="AK1176" i="1" s="1"/>
  <c r="C1175" i="1"/>
  <c r="BL602" i="1"/>
  <c r="BE1174" i="1"/>
  <c r="B1175" i="1"/>
  <c r="AG1175" i="1"/>
  <c r="AF1176" i="1" s="1"/>
  <c r="BJ602" i="1"/>
  <c r="BD1174" i="1"/>
  <c r="BB1174" i="1"/>
  <c r="AN603" i="1"/>
  <c r="BI602" i="1"/>
  <c r="V1178" i="1"/>
  <c r="X1178" i="1" s="1"/>
  <c r="R1179" i="1"/>
  <c r="BA1175" i="1" l="1"/>
  <c r="AX602" i="1"/>
  <c r="AW603" i="1" s="1"/>
  <c r="AS603" i="1"/>
  <c r="BL603" i="1" s="1"/>
  <c r="E603" i="1"/>
  <c r="BF1175" i="1"/>
  <c r="AO603" i="1"/>
  <c r="D603" i="1"/>
  <c r="G603" i="1" s="1"/>
  <c r="AY603" i="1"/>
  <c r="BE1175" i="1"/>
  <c r="BC1175" i="1"/>
  <c r="C1176" i="1"/>
  <c r="AL1176" i="1"/>
  <c r="AK1177" i="1" s="1"/>
  <c r="AG1176" i="1"/>
  <c r="AF1177" i="1" s="1"/>
  <c r="B1176" i="1"/>
  <c r="V1179" i="1"/>
  <c r="X1179" i="1" s="1"/>
  <c r="R1180" i="1"/>
  <c r="BB1175" i="1"/>
  <c r="BD1175" i="1"/>
  <c r="BE1176" i="1" l="1"/>
  <c r="BJ603" i="1"/>
  <c r="BA1176" i="1"/>
  <c r="B1177" i="1"/>
  <c r="AG1177" i="1"/>
  <c r="AF1178" i="1" s="1"/>
  <c r="R1181" i="1"/>
  <c r="V1180" i="1"/>
  <c r="X1180" i="1" s="1"/>
  <c r="C1177" i="1"/>
  <c r="AL1177" i="1"/>
  <c r="AK1178" i="1" s="1"/>
  <c r="BB1176" i="1"/>
  <c r="BI603" i="1"/>
  <c r="AX603" i="1" s="1"/>
  <c r="AW604" i="1" s="1"/>
  <c r="BF1176" i="1"/>
  <c r="BG603" i="1"/>
  <c r="AN604" i="1" s="1"/>
  <c r="BC1176" i="1"/>
  <c r="BD1176" i="1"/>
  <c r="BH603" i="1"/>
  <c r="BK603" i="1"/>
  <c r="BD1177" i="1" l="1"/>
  <c r="BC1177" i="1"/>
  <c r="AR604" i="1"/>
  <c r="BF1177" i="1"/>
  <c r="E604" i="1"/>
  <c r="AS604" i="1"/>
  <c r="BK604" i="1" s="1"/>
  <c r="B1178" i="1"/>
  <c r="AG1178" i="1"/>
  <c r="AF1179" i="1" s="1"/>
  <c r="AO604" i="1"/>
  <c r="BH604" i="1" s="1"/>
  <c r="D604" i="1"/>
  <c r="AY604" i="1"/>
  <c r="R1182" i="1"/>
  <c r="V1181" i="1"/>
  <c r="X1181" i="1" s="1"/>
  <c r="BA1177" i="1"/>
  <c r="AL1178" i="1"/>
  <c r="AK1179" i="1" s="1"/>
  <c r="C1178" i="1"/>
  <c r="BB1177" i="1"/>
  <c r="BE1177" i="1"/>
  <c r="G604" i="1" l="1"/>
  <c r="BG604" i="1"/>
  <c r="BJ604" i="1"/>
  <c r="AN605" i="1" s="1"/>
  <c r="BA1178" i="1"/>
  <c r="BB1178" i="1"/>
  <c r="AR605" i="1"/>
  <c r="AG1179" i="1"/>
  <c r="AF1180" i="1" s="1"/>
  <c r="B1179" i="1"/>
  <c r="C1179" i="1"/>
  <c r="AL1179" i="1"/>
  <c r="AK1180" i="1" s="1"/>
  <c r="BE1179" i="1"/>
  <c r="BF1179" i="1"/>
  <c r="BF1178" i="1"/>
  <c r="BI604" i="1"/>
  <c r="BD1178" i="1"/>
  <c r="R1183" i="1"/>
  <c r="V1182" i="1"/>
  <c r="X1182" i="1" s="1"/>
  <c r="BE1178" i="1"/>
  <c r="BC1178" i="1"/>
  <c r="BL604" i="1"/>
  <c r="BD1179" i="1" l="1"/>
  <c r="BB1179" i="1"/>
  <c r="AL1180" i="1"/>
  <c r="AK1181" i="1" s="1"/>
  <c r="C1180" i="1"/>
  <c r="BD1180" i="1"/>
  <c r="BF1180" i="1"/>
  <c r="BA1179" i="1"/>
  <c r="B1180" i="1"/>
  <c r="AG1180" i="1"/>
  <c r="AF1181" i="1" s="1"/>
  <c r="R1184" i="1"/>
  <c r="V1183" i="1"/>
  <c r="X1183" i="1" s="1"/>
  <c r="AS605" i="1"/>
  <c r="BJ605" i="1" s="1"/>
  <c r="E605" i="1"/>
  <c r="AO605" i="1"/>
  <c r="BI605" i="1" s="1"/>
  <c r="D605" i="1"/>
  <c r="AY605" i="1"/>
  <c r="AX604" i="1"/>
  <c r="AW605" i="1" s="1"/>
  <c r="BC1179" i="1"/>
  <c r="BE1180" i="1" l="1"/>
  <c r="BK605" i="1"/>
  <c r="V1184" i="1"/>
  <c r="X1184" i="1" s="1"/>
  <c r="R1185" i="1"/>
  <c r="BG605" i="1"/>
  <c r="AN606" i="1" s="1"/>
  <c r="BA1180" i="1"/>
  <c r="AG1181" i="1"/>
  <c r="AF1182" i="1" s="1"/>
  <c r="B1181" i="1"/>
  <c r="BC1180" i="1"/>
  <c r="C1181" i="1"/>
  <c r="AL1181" i="1"/>
  <c r="AK1182" i="1" s="1"/>
  <c r="BH605" i="1"/>
  <c r="AR606" i="1" s="1"/>
  <c r="BB1180" i="1"/>
  <c r="G605" i="1"/>
  <c r="BL605" i="1"/>
  <c r="AX605" i="1" s="1"/>
  <c r="AW606" i="1" s="1"/>
  <c r="AS606" i="1" l="1"/>
  <c r="BK606" i="1" s="1"/>
  <c r="E606" i="1"/>
  <c r="BJ606" i="1"/>
  <c r="BL606" i="1"/>
  <c r="D606" i="1"/>
  <c r="G606" i="1" s="1"/>
  <c r="AO606" i="1"/>
  <c r="AY606" i="1"/>
  <c r="BF1181" i="1"/>
  <c r="BC1181" i="1"/>
  <c r="BD1181" i="1"/>
  <c r="BA1181" i="1"/>
  <c r="AG1182" i="1"/>
  <c r="AF1183" i="1" s="1"/>
  <c r="B1182" i="1"/>
  <c r="BA1182" i="1"/>
  <c r="BB1181" i="1"/>
  <c r="C1182" i="1"/>
  <c r="AL1182" i="1"/>
  <c r="AK1183" i="1" s="1"/>
  <c r="R1186" i="1"/>
  <c r="V1185" i="1"/>
  <c r="X1185" i="1" s="1"/>
  <c r="BE1181" i="1"/>
  <c r="BB1182" i="1" l="1"/>
  <c r="BD1182" i="1"/>
  <c r="BH606" i="1"/>
  <c r="AR607" i="1" s="1"/>
  <c r="V1186" i="1"/>
  <c r="X1186" i="1" s="1"/>
  <c r="R1187" i="1"/>
  <c r="AL1183" i="1"/>
  <c r="AK1184" i="1" s="1"/>
  <c r="C1183" i="1"/>
  <c r="BF1182" i="1"/>
  <c r="BC1182" i="1"/>
  <c r="BG606" i="1"/>
  <c r="AN607" i="1" s="1"/>
  <c r="BE1182" i="1"/>
  <c r="B1183" i="1"/>
  <c r="AG1183" i="1"/>
  <c r="AF1184" i="1" s="1"/>
  <c r="BI606" i="1"/>
  <c r="AX606" i="1" s="1"/>
  <c r="AW607" i="1" s="1"/>
  <c r="BC1183" i="1" l="1"/>
  <c r="BD1183" i="1"/>
  <c r="D607" i="1"/>
  <c r="AO607" i="1"/>
  <c r="BH607" i="1" s="1"/>
  <c r="AY607" i="1"/>
  <c r="C1184" i="1"/>
  <c r="AL1184" i="1"/>
  <c r="AK1185" i="1" s="1"/>
  <c r="BF1183" i="1"/>
  <c r="BB1183" i="1"/>
  <c r="BE1183" i="1"/>
  <c r="BA1183" i="1"/>
  <c r="R1188" i="1"/>
  <c r="V1187" i="1"/>
  <c r="X1187" i="1" s="1"/>
  <c r="E607" i="1"/>
  <c r="AS607" i="1"/>
  <c r="AG1184" i="1"/>
  <c r="AF1185" i="1" s="1"/>
  <c r="B1184" i="1"/>
  <c r="BC1184" i="1" l="1"/>
  <c r="BB1184" i="1"/>
  <c r="BD1184" i="1"/>
  <c r="BE1184" i="1"/>
  <c r="BG607" i="1"/>
  <c r="BF1184" i="1"/>
  <c r="BJ607" i="1"/>
  <c r="AN608" i="1" s="1"/>
  <c r="BK607" i="1"/>
  <c r="AR608" i="1" s="1"/>
  <c r="BL607" i="1"/>
  <c r="BA1184" i="1"/>
  <c r="G607" i="1"/>
  <c r="B1185" i="1"/>
  <c r="AG1185" i="1"/>
  <c r="AF1186" i="1" s="1"/>
  <c r="R1189" i="1"/>
  <c r="V1188" i="1"/>
  <c r="X1188" i="1" s="1"/>
  <c r="C1185" i="1"/>
  <c r="AL1185" i="1"/>
  <c r="AK1186" i="1" s="1"/>
  <c r="BI607" i="1"/>
  <c r="BC1185" i="1" l="1"/>
  <c r="BE1185" i="1"/>
  <c r="AX607" i="1"/>
  <c r="AW608" i="1" s="1"/>
  <c r="BD1185" i="1"/>
  <c r="BF1185" i="1"/>
  <c r="D608" i="1"/>
  <c r="AO608" i="1"/>
  <c r="BI608" i="1" s="1"/>
  <c r="AY608" i="1"/>
  <c r="AS608" i="1"/>
  <c r="BL608" i="1" s="1"/>
  <c r="E608" i="1"/>
  <c r="R1190" i="1"/>
  <c r="V1189" i="1"/>
  <c r="X1189" i="1" s="1"/>
  <c r="B1186" i="1"/>
  <c r="AG1186" i="1"/>
  <c r="AF1187" i="1" s="1"/>
  <c r="AL1186" i="1"/>
  <c r="AK1187" i="1" s="1"/>
  <c r="C1186" i="1"/>
  <c r="BA1185" i="1"/>
  <c r="BB1185" i="1"/>
  <c r="BH608" i="1" l="1"/>
  <c r="BG608" i="1"/>
  <c r="BA1186" i="1"/>
  <c r="C1187" i="1"/>
  <c r="AL1187" i="1"/>
  <c r="AK1188" i="1" s="1"/>
  <c r="BF1186" i="1"/>
  <c r="BJ608" i="1"/>
  <c r="AN609" i="1" s="1"/>
  <c r="AG1187" i="1"/>
  <c r="AF1188" i="1" s="1"/>
  <c r="B1187" i="1"/>
  <c r="R1191" i="1"/>
  <c r="V1190" i="1"/>
  <c r="X1190" i="1" s="1"/>
  <c r="AX608" i="1"/>
  <c r="AW609" i="1" s="1"/>
  <c r="BE1186" i="1"/>
  <c r="BB1186" i="1"/>
  <c r="BK608" i="1"/>
  <c r="AR609" i="1" s="1"/>
  <c r="BD1186" i="1"/>
  <c r="BC1186" i="1"/>
  <c r="G608" i="1"/>
  <c r="BC1187" i="1" l="1"/>
  <c r="E609" i="1"/>
  <c r="AS609" i="1"/>
  <c r="BJ609" i="1" s="1"/>
  <c r="D609" i="1"/>
  <c r="AO609" i="1"/>
  <c r="BH609" i="1" s="1"/>
  <c r="AY609" i="1"/>
  <c r="R1192" i="1"/>
  <c r="V1191" i="1"/>
  <c r="X1191" i="1" s="1"/>
  <c r="AL1188" i="1"/>
  <c r="AK1189" i="1" s="1"/>
  <c r="BE1188" i="1"/>
  <c r="BD1188" i="1"/>
  <c r="C1188" i="1"/>
  <c r="AG1188" i="1"/>
  <c r="AF1189" i="1" s="1"/>
  <c r="B1188" i="1"/>
  <c r="BF1187" i="1"/>
  <c r="BB1187" i="1"/>
  <c r="BE1187" i="1"/>
  <c r="BA1187" i="1"/>
  <c r="BD1187" i="1"/>
  <c r="BL609" i="1" l="1"/>
  <c r="BC1188" i="1"/>
  <c r="BA1188" i="1"/>
  <c r="BI609" i="1"/>
  <c r="AX609" i="1" s="1"/>
  <c r="AW610" i="1" s="1"/>
  <c r="AG1189" i="1"/>
  <c r="AF1190" i="1" s="1"/>
  <c r="B1189" i="1"/>
  <c r="BB1189" i="1"/>
  <c r="BD1189" i="1"/>
  <c r="AL1189" i="1"/>
  <c r="AK1190" i="1" s="1"/>
  <c r="C1189" i="1"/>
  <c r="V1192" i="1"/>
  <c r="X1192" i="1" s="1"/>
  <c r="R1193" i="1"/>
  <c r="AR610" i="1"/>
  <c r="G609" i="1"/>
  <c r="BB1188" i="1"/>
  <c r="BF1188" i="1"/>
  <c r="BG609" i="1"/>
  <c r="AN610" i="1" s="1"/>
  <c r="BK609" i="1"/>
  <c r="BE1189" i="1" l="1"/>
  <c r="AO610" i="1"/>
  <c r="BI610" i="1" s="1"/>
  <c r="D610" i="1"/>
  <c r="AY610" i="1"/>
  <c r="R1194" i="1"/>
  <c r="V1193" i="1"/>
  <c r="X1193" i="1" s="1"/>
  <c r="AG1190" i="1"/>
  <c r="AF1191" i="1" s="1"/>
  <c r="B1190" i="1"/>
  <c r="C1190" i="1"/>
  <c r="AL1190" i="1"/>
  <c r="AK1191" i="1" s="1"/>
  <c r="BC1189" i="1"/>
  <c r="E610" i="1"/>
  <c r="AS610" i="1"/>
  <c r="BJ610" i="1" s="1"/>
  <c r="BA1189" i="1"/>
  <c r="BF1189" i="1"/>
  <c r="BH610" i="1" l="1"/>
  <c r="BG610" i="1"/>
  <c r="BK610" i="1"/>
  <c r="AR611" i="1" s="1"/>
  <c r="BD1190" i="1"/>
  <c r="BF1190" i="1"/>
  <c r="BE1190" i="1"/>
  <c r="BL610" i="1"/>
  <c r="AX610" i="1" s="1"/>
  <c r="AW611" i="1" s="1"/>
  <c r="V1194" i="1"/>
  <c r="X1194" i="1" s="1"/>
  <c r="R1195" i="1"/>
  <c r="BC1190" i="1"/>
  <c r="G610" i="1"/>
  <c r="AL1191" i="1"/>
  <c r="AK1192" i="1" s="1"/>
  <c r="C1191" i="1"/>
  <c r="BA1190" i="1"/>
  <c r="B1191" i="1"/>
  <c r="AG1191" i="1"/>
  <c r="AF1192" i="1" s="1"/>
  <c r="BB1190" i="1"/>
  <c r="AN611" i="1"/>
  <c r="BC1191" i="1" l="1"/>
  <c r="BA1191" i="1"/>
  <c r="BF1191" i="1"/>
  <c r="BE1191" i="1"/>
  <c r="AO611" i="1"/>
  <c r="BG611" i="1" s="1"/>
  <c r="D611" i="1"/>
  <c r="G611" i="1" s="1"/>
  <c r="AY611" i="1"/>
  <c r="AS611" i="1"/>
  <c r="BL611" i="1" s="1"/>
  <c r="E611" i="1"/>
  <c r="C1192" i="1"/>
  <c r="AL1192" i="1"/>
  <c r="AK1193" i="1" s="1"/>
  <c r="AG1192" i="1"/>
  <c r="AF1193" i="1" s="1"/>
  <c r="B1192" i="1"/>
  <c r="V1195" i="1"/>
  <c r="X1195" i="1" s="1"/>
  <c r="R1196" i="1"/>
  <c r="BB1191" i="1"/>
  <c r="BD1191" i="1"/>
  <c r="BI611" i="1" l="1"/>
  <c r="BH611" i="1"/>
  <c r="BF1192" i="1"/>
  <c r="BD1192" i="1"/>
  <c r="BC1192" i="1"/>
  <c r="BA1192" i="1"/>
  <c r="AX611" i="1"/>
  <c r="AW612" i="1" s="1"/>
  <c r="AG1193" i="1"/>
  <c r="AF1194" i="1" s="1"/>
  <c r="B1193" i="1"/>
  <c r="R1197" i="1"/>
  <c r="V1196" i="1"/>
  <c r="X1196" i="1" s="1"/>
  <c r="BE1192" i="1"/>
  <c r="BK611" i="1"/>
  <c r="AR612" i="1" s="1"/>
  <c r="BB1192" i="1"/>
  <c r="C1193" i="1"/>
  <c r="AL1193" i="1"/>
  <c r="AK1194" i="1" s="1"/>
  <c r="BJ611" i="1"/>
  <c r="AN612" i="1" s="1"/>
  <c r="BD1193" i="1" l="1"/>
  <c r="B1194" i="1"/>
  <c r="AG1194" i="1"/>
  <c r="AF1195" i="1" s="1"/>
  <c r="BA1193" i="1"/>
  <c r="BF1193" i="1"/>
  <c r="BB1193" i="1"/>
  <c r="R1198" i="1"/>
  <c r="V1197" i="1"/>
  <c r="X1197" i="1" s="1"/>
  <c r="D612" i="1"/>
  <c r="AO612" i="1"/>
  <c r="BI612" i="1" s="1"/>
  <c r="AY612" i="1"/>
  <c r="E612" i="1"/>
  <c r="AS612" i="1"/>
  <c r="BJ612" i="1" s="1"/>
  <c r="AL1194" i="1"/>
  <c r="AK1195" i="1" s="1"/>
  <c r="C1194" i="1"/>
  <c r="BE1193" i="1"/>
  <c r="BC1193" i="1"/>
  <c r="BB1194" i="1" l="1"/>
  <c r="BH612" i="1"/>
  <c r="G612" i="1"/>
  <c r="BF1194" i="1"/>
  <c r="BG612" i="1"/>
  <c r="AN613" i="1" s="1"/>
  <c r="C1195" i="1"/>
  <c r="AL1195" i="1"/>
  <c r="AK1196" i="1" s="1"/>
  <c r="AG1195" i="1"/>
  <c r="AF1196" i="1" s="1"/>
  <c r="B1195" i="1"/>
  <c r="BL612" i="1"/>
  <c r="AX612" i="1" s="1"/>
  <c r="AW613" i="1" s="1"/>
  <c r="BC1194" i="1"/>
  <c r="BD1194" i="1"/>
  <c r="BK612" i="1"/>
  <c r="AR613" i="1" s="1"/>
  <c r="BA1194" i="1"/>
  <c r="BE1194" i="1"/>
  <c r="R1199" i="1"/>
  <c r="V1198" i="1"/>
  <c r="X1198" i="1" s="1"/>
  <c r="BE1195" i="1" l="1"/>
  <c r="BC1195" i="1"/>
  <c r="AS613" i="1"/>
  <c r="BJ613" i="1" s="1"/>
  <c r="E613" i="1"/>
  <c r="AO613" i="1"/>
  <c r="BI613" i="1" s="1"/>
  <c r="D613" i="1"/>
  <c r="AY613" i="1"/>
  <c r="R1200" i="1"/>
  <c r="V1199" i="1"/>
  <c r="X1199" i="1" s="1"/>
  <c r="AL1196" i="1"/>
  <c r="AK1197" i="1" s="1"/>
  <c r="C1196" i="1"/>
  <c r="BD1195" i="1"/>
  <c r="B1196" i="1"/>
  <c r="AG1196" i="1"/>
  <c r="AF1197" i="1" s="1"/>
  <c r="BB1195" i="1"/>
  <c r="BA1195" i="1"/>
  <c r="BF1195" i="1"/>
  <c r="BK613" i="1" l="1"/>
  <c r="BG613" i="1"/>
  <c r="BA1196" i="1"/>
  <c r="BH613" i="1"/>
  <c r="AR614" i="1" s="1"/>
  <c r="BL613" i="1"/>
  <c r="AX613" i="1" s="1"/>
  <c r="AW614" i="1" s="1"/>
  <c r="BD1196" i="1"/>
  <c r="BC1196" i="1"/>
  <c r="BB1196" i="1"/>
  <c r="BE1196" i="1"/>
  <c r="AN614" i="1"/>
  <c r="C1197" i="1"/>
  <c r="AL1197" i="1"/>
  <c r="AK1198" i="1" s="1"/>
  <c r="V1200" i="1"/>
  <c r="X1200" i="1" s="1"/>
  <c r="R1201" i="1"/>
  <c r="AG1197" i="1"/>
  <c r="AF1198" i="1" s="1"/>
  <c r="B1197" i="1"/>
  <c r="BF1196" i="1"/>
  <c r="G613" i="1"/>
  <c r="BD1197" i="1" l="1"/>
  <c r="BA1197" i="1"/>
  <c r="BF1197" i="1"/>
  <c r="AG1198" i="1"/>
  <c r="AF1199" i="1" s="1"/>
  <c r="B1198" i="1"/>
  <c r="BC1198" i="1"/>
  <c r="BA1198" i="1"/>
  <c r="BC1197" i="1"/>
  <c r="AS614" i="1"/>
  <c r="BK614" i="1" s="1"/>
  <c r="E614" i="1"/>
  <c r="D614" i="1"/>
  <c r="AO614" i="1"/>
  <c r="BG614" i="1" s="1"/>
  <c r="AY614" i="1"/>
  <c r="R1202" i="1"/>
  <c r="V1201" i="1"/>
  <c r="X1201" i="1" s="1"/>
  <c r="BB1197" i="1"/>
  <c r="C1198" i="1"/>
  <c r="AL1198" i="1"/>
  <c r="AK1199" i="1" s="1"/>
  <c r="BE1197" i="1"/>
  <c r="BL614" i="1" l="1"/>
  <c r="BE1198" i="1"/>
  <c r="BF1198" i="1"/>
  <c r="BD1198" i="1"/>
  <c r="BH614" i="1"/>
  <c r="BJ614" i="1"/>
  <c r="AN615" i="1" s="1"/>
  <c r="BB1198" i="1"/>
  <c r="G614" i="1"/>
  <c r="AL1199" i="1"/>
  <c r="AK1200" i="1" s="1"/>
  <c r="C1199" i="1"/>
  <c r="B1199" i="1"/>
  <c r="AG1199" i="1"/>
  <c r="AF1200" i="1" s="1"/>
  <c r="V1202" i="1"/>
  <c r="X1202" i="1" s="1"/>
  <c r="R1203" i="1"/>
  <c r="BI614" i="1"/>
  <c r="AX614" i="1" s="1"/>
  <c r="AW615" i="1" s="1"/>
  <c r="AR615" i="1"/>
  <c r="BA1199" i="1" l="1"/>
  <c r="BD1199" i="1"/>
  <c r="BB1199" i="1"/>
  <c r="BF1199" i="1"/>
  <c r="R1204" i="1"/>
  <c r="V1203" i="1"/>
  <c r="X1203" i="1" s="1"/>
  <c r="C1200" i="1"/>
  <c r="AL1200" i="1"/>
  <c r="AK1201" i="1" s="1"/>
  <c r="AG1200" i="1"/>
  <c r="AF1201" i="1" s="1"/>
  <c r="B1200" i="1"/>
  <c r="BE1199" i="1"/>
  <c r="E615" i="1"/>
  <c r="AS615" i="1"/>
  <c r="AO615" i="1"/>
  <c r="BI615" i="1" s="1"/>
  <c r="D615" i="1"/>
  <c r="AY615" i="1"/>
  <c r="BC1199" i="1"/>
  <c r="BH615" i="1" l="1"/>
  <c r="BE1200" i="1"/>
  <c r="B1201" i="1"/>
  <c r="AG1201" i="1"/>
  <c r="AF1202" i="1" s="1"/>
  <c r="C1201" i="1"/>
  <c r="AL1201" i="1"/>
  <c r="AK1202" i="1" s="1"/>
  <c r="BG615" i="1"/>
  <c r="BC1200" i="1"/>
  <c r="BB1200" i="1"/>
  <c r="BF1200" i="1"/>
  <c r="R1205" i="1"/>
  <c r="V1204" i="1"/>
  <c r="X1204" i="1" s="1"/>
  <c r="BL615" i="1"/>
  <c r="AX615" i="1" s="1"/>
  <c r="AW616" i="1" s="1"/>
  <c r="BK615" i="1"/>
  <c r="AR616" i="1" s="1"/>
  <c r="BD1200" i="1"/>
  <c r="G615" i="1"/>
  <c r="BJ615" i="1"/>
  <c r="BA1200" i="1"/>
  <c r="BC1201" i="1" l="1"/>
  <c r="BD1201" i="1"/>
  <c r="AN616" i="1"/>
  <c r="BF1201" i="1"/>
  <c r="D616" i="1"/>
  <c r="G616" i="1" s="1"/>
  <c r="AO616" i="1"/>
  <c r="BI616" i="1" s="1"/>
  <c r="AY616" i="1"/>
  <c r="AS616" i="1"/>
  <c r="E616" i="1"/>
  <c r="B1202" i="1"/>
  <c r="AG1202" i="1"/>
  <c r="AF1203" i="1" s="1"/>
  <c r="BA1201" i="1"/>
  <c r="AL1202" i="1"/>
  <c r="AK1203" i="1" s="1"/>
  <c r="C1202" i="1"/>
  <c r="R1206" i="1"/>
  <c r="V1205" i="1"/>
  <c r="X1205" i="1" s="1"/>
  <c r="BB1201" i="1"/>
  <c r="BE1201" i="1"/>
  <c r="BB1202" i="1" l="1"/>
  <c r="BC1202" i="1"/>
  <c r="BA1202" i="1"/>
  <c r="BE1202" i="1"/>
  <c r="BD1202" i="1"/>
  <c r="BJ616" i="1"/>
  <c r="C1203" i="1"/>
  <c r="AL1203" i="1"/>
  <c r="AK1204" i="1" s="1"/>
  <c r="BL616" i="1"/>
  <c r="BH616" i="1"/>
  <c r="AX616" i="1"/>
  <c r="AW617" i="1" s="1"/>
  <c r="BF1202" i="1"/>
  <c r="R1207" i="1"/>
  <c r="V1206" i="1"/>
  <c r="X1206" i="1" s="1"/>
  <c r="BK616" i="1"/>
  <c r="AR617" i="1" s="1"/>
  <c r="AG1203" i="1"/>
  <c r="AF1204" i="1" s="1"/>
  <c r="B1203" i="1"/>
  <c r="BG616" i="1"/>
  <c r="BC1203" i="1" l="1"/>
  <c r="AN617" i="1"/>
  <c r="D617" i="1" s="1"/>
  <c r="G617" i="1" s="1"/>
  <c r="AL1204" i="1"/>
  <c r="AK1205" i="1" s="1"/>
  <c r="C1204" i="1"/>
  <c r="R1208" i="1"/>
  <c r="V1207" i="1"/>
  <c r="X1207" i="1" s="1"/>
  <c r="BF1203" i="1"/>
  <c r="BE1203" i="1"/>
  <c r="E617" i="1"/>
  <c r="AS617" i="1"/>
  <c r="AG1204" i="1"/>
  <c r="AF1205" i="1" s="1"/>
  <c r="B1204" i="1"/>
  <c r="BB1203" i="1"/>
  <c r="BD1203" i="1"/>
  <c r="BA1203" i="1"/>
  <c r="BA1204" i="1" l="1"/>
  <c r="BC1204" i="1"/>
  <c r="BB1204" i="1"/>
  <c r="BE1204" i="1"/>
  <c r="AO617" i="1"/>
  <c r="BG617" i="1" s="1"/>
  <c r="AN618" i="1" s="1"/>
  <c r="AY617" i="1"/>
  <c r="AL1205" i="1"/>
  <c r="AK1206" i="1" s="1"/>
  <c r="C1205" i="1"/>
  <c r="V1208" i="1"/>
  <c r="X1208" i="1" s="1"/>
  <c r="R1209" i="1"/>
  <c r="BJ617" i="1"/>
  <c r="BL617" i="1"/>
  <c r="BF1204" i="1"/>
  <c r="AG1205" i="1"/>
  <c r="AF1206" i="1" s="1"/>
  <c r="B1205" i="1"/>
  <c r="BK617" i="1"/>
  <c r="BD1204" i="1"/>
  <c r="BI617" i="1" l="1"/>
  <c r="AX617" i="1" s="1"/>
  <c r="AW618" i="1" s="1"/>
  <c r="BH617" i="1"/>
  <c r="AR618" i="1" s="1"/>
  <c r="AS618" i="1" s="1"/>
  <c r="BB1205" i="1"/>
  <c r="BE1205" i="1"/>
  <c r="BD1205" i="1"/>
  <c r="BC1205" i="1"/>
  <c r="BA1205" i="1"/>
  <c r="E618" i="1"/>
  <c r="R1210" i="1"/>
  <c r="V1209" i="1"/>
  <c r="X1209" i="1" s="1"/>
  <c r="C1206" i="1"/>
  <c r="AL1206" i="1"/>
  <c r="AK1207" i="1" s="1"/>
  <c r="AO618" i="1"/>
  <c r="BI618" i="1" s="1"/>
  <c r="D618" i="1"/>
  <c r="AY618" i="1"/>
  <c r="AG1206" i="1"/>
  <c r="AF1207" i="1" s="1"/>
  <c r="B1206" i="1"/>
  <c r="BF1205" i="1"/>
  <c r="BL618" i="1" l="1"/>
  <c r="BK618" i="1"/>
  <c r="BF1206" i="1"/>
  <c r="BG618" i="1"/>
  <c r="AX618" i="1"/>
  <c r="AW619" i="1" s="1"/>
  <c r="BA1206" i="1"/>
  <c r="BH618" i="1"/>
  <c r="AR619" i="1" s="1"/>
  <c r="BB1206" i="1"/>
  <c r="AL1207" i="1"/>
  <c r="AK1208" i="1" s="1"/>
  <c r="C1207" i="1"/>
  <c r="B1207" i="1"/>
  <c r="AG1207" i="1"/>
  <c r="AF1208" i="1" s="1"/>
  <c r="G618" i="1"/>
  <c r="BE1206" i="1"/>
  <c r="V1210" i="1"/>
  <c r="X1210" i="1" s="1"/>
  <c r="R1211" i="1"/>
  <c r="BD1206" i="1"/>
  <c r="BC1206" i="1"/>
  <c r="BJ618" i="1"/>
  <c r="AN619" i="1" l="1"/>
  <c r="BC1207" i="1"/>
  <c r="BD1207" i="1"/>
  <c r="C1208" i="1"/>
  <c r="AL1208" i="1"/>
  <c r="AK1209" i="1" s="1"/>
  <c r="BB1207" i="1"/>
  <c r="BF1207" i="1"/>
  <c r="AS619" i="1"/>
  <c r="BL619" i="1" s="1"/>
  <c r="E619" i="1"/>
  <c r="AO619" i="1"/>
  <c r="D619" i="1"/>
  <c r="AY619" i="1"/>
  <c r="AG1208" i="1"/>
  <c r="AF1209" i="1" s="1"/>
  <c r="B1208" i="1"/>
  <c r="BC1208" i="1"/>
  <c r="BA1207" i="1"/>
  <c r="BE1207" i="1"/>
  <c r="V1211" i="1"/>
  <c r="X1211" i="1" s="1"/>
  <c r="R1212" i="1"/>
  <c r="BE1208" i="1" l="1"/>
  <c r="G619" i="1"/>
  <c r="BA1208" i="1"/>
  <c r="R1213" i="1"/>
  <c r="V1212" i="1"/>
  <c r="X1212" i="1" s="1"/>
  <c r="C1209" i="1"/>
  <c r="AL1209" i="1"/>
  <c r="AK1210" i="1" s="1"/>
  <c r="BF1208" i="1"/>
  <c r="BI619" i="1"/>
  <c r="AX619" i="1" s="1"/>
  <c r="AW620" i="1" s="1"/>
  <c r="BK619" i="1"/>
  <c r="BD1208" i="1"/>
  <c r="AG1209" i="1"/>
  <c r="AF1210" i="1" s="1"/>
  <c r="B1209" i="1"/>
  <c r="BB1208" i="1"/>
  <c r="BG619" i="1"/>
  <c r="BJ619" i="1"/>
  <c r="BH619" i="1"/>
  <c r="AN620" i="1" l="1"/>
  <c r="BC1209" i="1"/>
  <c r="AR620" i="1"/>
  <c r="AS620" i="1" s="1"/>
  <c r="BK620" i="1" s="1"/>
  <c r="BD1209" i="1"/>
  <c r="AO620" i="1"/>
  <c r="BI620" i="1" s="1"/>
  <c r="D620" i="1"/>
  <c r="AY620" i="1"/>
  <c r="E620" i="1"/>
  <c r="AL1210" i="1"/>
  <c r="AK1211" i="1" s="1"/>
  <c r="C1210" i="1"/>
  <c r="B1210" i="1"/>
  <c r="AG1210" i="1"/>
  <c r="AF1211" i="1" s="1"/>
  <c r="BE1209" i="1"/>
  <c r="BA1209" i="1"/>
  <c r="R1214" i="1"/>
  <c r="V1213" i="1"/>
  <c r="X1213" i="1" s="1"/>
  <c r="BB1209" i="1"/>
  <c r="BF1209" i="1"/>
  <c r="AG1211" i="1" l="1"/>
  <c r="AF1212" i="1" s="1"/>
  <c r="B1211" i="1"/>
  <c r="BC1211" i="1"/>
  <c r="BD1210" i="1"/>
  <c r="BB1210" i="1"/>
  <c r="BL620" i="1"/>
  <c r="AX620" i="1" s="1"/>
  <c r="AW621" i="1" s="1"/>
  <c r="BC1210" i="1"/>
  <c r="BE1210" i="1"/>
  <c r="C1211" i="1"/>
  <c r="AL1211" i="1"/>
  <c r="AK1212" i="1" s="1"/>
  <c r="BA1210" i="1"/>
  <c r="R1215" i="1"/>
  <c r="V1214" i="1"/>
  <c r="X1214" i="1" s="1"/>
  <c r="BF1210" i="1"/>
  <c r="BG620" i="1"/>
  <c r="AN621" i="1" s="1"/>
  <c r="G620" i="1"/>
  <c r="BJ620" i="1"/>
  <c r="BH620" i="1"/>
  <c r="AR621" i="1" s="1"/>
  <c r="AO621" i="1" l="1"/>
  <c r="BG621" i="1" s="1"/>
  <c r="D621" i="1"/>
  <c r="BH621" i="1"/>
  <c r="AY621" i="1"/>
  <c r="AS621" i="1"/>
  <c r="BJ621" i="1" s="1"/>
  <c r="E621" i="1"/>
  <c r="BD1211" i="1"/>
  <c r="BB1211" i="1"/>
  <c r="AL1212" i="1"/>
  <c r="AK1213" i="1" s="1"/>
  <c r="C1212" i="1"/>
  <c r="BF1212" i="1"/>
  <c r="R1216" i="1"/>
  <c r="V1215" i="1"/>
  <c r="X1215" i="1" s="1"/>
  <c r="B1212" i="1"/>
  <c r="AG1212" i="1"/>
  <c r="AF1213" i="1" s="1"/>
  <c r="BF1211" i="1"/>
  <c r="BA1211" i="1"/>
  <c r="BE1211" i="1"/>
  <c r="BD1212" i="1" l="1"/>
  <c r="BI621" i="1"/>
  <c r="BA1212" i="1"/>
  <c r="BE1212" i="1"/>
  <c r="V1216" i="1"/>
  <c r="X1216" i="1" s="1"/>
  <c r="R1217" i="1"/>
  <c r="BL621" i="1"/>
  <c r="AX621" i="1" s="1"/>
  <c r="AW622" i="1" s="1"/>
  <c r="AG1213" i="1"/>
  <c r="AF1214" i="1" s="1"/>
  <c r="B1213" i="1"/>
  <c r="G621" i="1"/>
  <c r="BC1212" i="1"/>
  <c r="BK621" i="1"/>
  <c r="AR622" i="1" s="1"/>
  <c r="BB1212" i="1"/>
  <c r="C1213" i="1"/>
  <c r="AL1213" i="1"/>
  <c r="AK1214" i="1" s="1"/>
  <c r="AN622" i="1"/>
  <c r="AS622" i="1" l="1"/>
  <c r="E622" i="1"/>
  <c r="AG1214" i="1"/>
  <c r="AF1215" i="1" s="1"/>
  <c r="B1214" i="1"/>
  <c r="BC1214" i="1"/>
  <c r="BA1213" i="1"/>
  <c r="BE1213" i="1"/>
  <c r="R1218" i="1"/>
  <c r="V1217" i="1"/>
  <c r="X1217" i="1" s="1"/>
  <c r="D622" i="1"/>
  <c r="G622" i="1" s="1"/>
  <c r="AO622" i="1"/>
  <c r="BH622" i="1" s="1"/>
  <c r="AY622" i="1"/>
  <c r="BC1213" i="1"/>
  <c r="BF1213" i="1"/>
  <c r="BB1213" i="1"/>
  <c r="BD1213" i="1"/>
  <c r="C1214" i="1"/>
  <c r="AL1214" i="1"/>
  <c r="AK1215" i="1" s="1"/>
  <c r="BG622" i="1" l="1"/>
  <c r="BI622" i="1"/>
  <c r="BB1214" i="1"/>
  <c r="AL1215" i="1"/>
  <c r="AK1216" i="1" s="1"/>
  <c r="C1215" i="1"/>
  <c r="BF1214" i="1"/>
  <c r="BC1215" i="1"/>
  <c r="B1215" i="1"/>
  <c r="AG1215" i="1"/>
  <c r="AF1216" i="1" s="1"/>
  <c r="V1218" i="1"/>
  <c r="X1218" i="1" s="1"/>
  <c r="R1219" i="1"/>
  <c r="BE1214" i="1"/>
  <c r="BJ622" i="1"/>
  <c r="AN623" i="1" s="1"/>
  <c r="BD1214" i="1"/>
  <c r="BL622" i="1"/>
  <c r="AX622" i="1" s="1"/>
  <c r="AW623" i="1" s="1"/>
  <c r="BA1214" i="1"/>
  <c r="BK622" i="1"/>
  <c r="AR623" i="1" s="1"/>
  <c r="BD1215" i="1" l="1"/>
  <c r="BF1215" i="1"/>
  <c r="BA1215" i="1"/>
  <c r="BE1215" i="1"/>
  <c r="BB1215" i="1"/>
  <c r="E623" i="1"/>
  <c r="AS623" i="1"/>
  <c r="BK623" i="1" s="1"/>
  <c r="D623" i="1"/>
  <c r="G623" i="1" s="1"/>
  <c r="AO623" i="1"/>
  <c r="BG623" i="1" s="1"/>
  <c r="AY623" i="1"/>
  <c r="R1220" i="1"/>
  <c r="V1219" i="1"/>
  <c r="X1219" i="1" s="1"/>
  <c r="AG1216" i="1"/>
  <c r="AF1217" i="1" s="1"/>
  <c r="B1216" i="1"/>
  <c r="C1216" i="1"/>
  <c r="AL1216" i="1"/>
  <c r="AK1217" i="1" s="1"/>
  <c r="BE1216" i="1" l="1"/>
  <c r="BH623" i="1"/>
  <c r="BJ623" i="1"/>
  <c r="AN624" i="1" s="1"/>
  <c r="BF1216" i="1"/>
  <c r="BD1216" i="1"/>
  <c r="BI623" i="1"/>
  <c r="B1217" i="1"/>
  <c r="AG1217" i="1"/>
  <c r="AF1218" i="1" s="1"/>
  <c r="BB1216" i="1"/>
  <c r="R1221" i="1"/>
  <c r="V1220" i="1"/>
  <c r="X1220" i="1" s="1"/>
  <c r="AR624" i="1"/>
  <c r="BC1216" i="1"/>
  <c r="BA1216" i="1"/>
  <c r="C1217" i="1"/>
  <c r="AL1217" i="1"/>
  <c r="AK1218" i="1" s="1"/>
  <c r="BL623" i="1"/>
  <c r="AX623" i="1" l="1"/>
  <c r="AW624" i="1" s="1"/>
  <c r="BC1217" i="1"/>
  <c r="BF1217" i="1"/>
  <c r="AL1218" i="1"/>
  <c r="AK1219" i="1" s="1"/>
  <c r="C1218" i="1"/>
  <c r="BE1218" i="1"/>
  <c r="BE1217" i="1"/>
  <c r="B1218" i="1"/>
  <c r="AG1218" i="1"/>
  <c r="AF1219" i="1" s="1"/>
  <c r="D624" i="1"/>
  <c r="AO624" i="1"/>
  <c r="AY624" i="1"/>
  <c r="R1222" i="1"/>
  <c r="V1221" i="1"/>
  <c r="X1221" i="1" s="1"/>
  <c r="AS624" i="1"/>
  <c r="BL624" i="1" s="1"/>
  <c r="E624" i="1"/>
  <c r="BA1217" i="1"/>
  <c r="BD1217" i="1"/>
  <c r="BB1217" i="1"/>
  <c r="BC1218" i="1" l="1"/>
  <c r="BK624" i="1"/>
  <c r="G624" i="1"/>
  <c r="BJ624" i="1"/>
  <c r="R1223" i="1"/>
  <c r="V1222" i="1"/>
  <c r="X1222" i="1" s="1"/>
  <c r="BG624" i="1"/>
  <c r="AN625" i="1" s="1"/>
  <c r="AG1219" i="1"/>
  <c r="AF1220" i="1" s="1"/>
  <c r="B1219" i="1"/>
  <c r="BD1218" i="1"/>
  <c r="BB1218" i="1"/>
  <c r="BH624" i="1"/>
  <c r="AR625" i="1" s="1"/>
  <c r="C1219" i="1"/>
  <c r="AL1219" i="1"/>
  <c r="AK1220" i="1" s="1"/>
  <c r="BI624" i="1"/>
  <c r="AX624" i="1" s="1"/>
  <c r="AW625" i="1" s="1"/>
  <c r="BA1218" i="1"/>
  <c r="BF1218" i="1"/>
  <c r="BF1219" i="1" l="1"/>
  <c r="E625" i="1"/>
  <c r="AS625" i="1"/>
  <c r="BJ625" i="1" s="1"/>
  <c r="D625" i="1"/>
  <c r="AO625" i="1"/>
  <c r="BG625" i="1" s="1"/>
  <c r="AY625" i="1"/>
  <c r="AG1220" i="1"/>
  <c r="AF1221" i="1" s="1"/>
  <c r="B1220" i="1"/>
  <c r="BB1219" i="1"/>
  <c r="AL1220" i="1"/>
  <c r="AK1221" i="1" s="1"/>
  <c r="C1220" i="1"/>
  <c r="BC1219" i="1"/>
  <c r="R1224" i="1"/>
  <c r="V1223" i="1"/>
  <c r="X1223" i="1" s="1"/>
  <c r="BE1219" i="1"/>
  <c r="BA1219" i="1"/>
  <c r="BD1219" i="1"/>
  <c r="BL625" i="1" l="1"/>
  <c r="BE1220" i="1"/>
  <c r="BA1220" i="1"/>
  <c r="BF1220" i="1"/>
  <c r="BI625" i="1"/>
  <c r="AX625" i="1" s="1"/>
  <c r="AW626" i="1" s="1"/>
  <c r="BH625" i="1"/>
  <c r="BD1220" i="1"/>
  <c r="BB1220" i="1"/>
  <c r="AG1221" i="1"/>
  <c r="AF1222" i="1" s="1"/>
  <c r="B1221" i="1"/>
  <c r="BC1220" i="1"/>
  <c r="G625" i="1"/>
  <c r="AL1221" i="1"/>
  <c r="AK1222" i="1" s="1"/>
  <c r="C1221" i="1"/>
  <c r="V1224" i="1"/>
  <c r="X1224" i="1" s="1"/>
  <c r="R1225" i="1"/>
  <c r="AN626" i="1"/>
  <c r="BK625" i="1"/>
  <c r="AR626" i="1" l="1"/>
  <c r="BB1221" i="1"/>
  <c r="BC1221" i="1"/>
  <c r="E626" i="1"/>
  <c r="AS626" i="1"/>
  <c r="R1226" i="1"/>
  <c r="V1225" i="1"/>
  <c r="X1225" i="1" s="1"/>
  <c r="C1222" i="1"/>
  <c r="AL1222" i="1"/>
  <c r="AK1223" i="1" s="1"/>
  <c r="AO626" i="1"/>
  <c r="BI626" i="1" s="1"/>
  <c r="D626" i="1"/>
  <c r="AY626" i="1"/>
  <c r="BE1221" i="1"/>
  <c r="AG1222" i="1"/>
  <c r="AF1223" i="1" s="1"/>
  <c r="B1222" i="1"/>
  <c r="BF1221" i="1"/>
  <c r="BD1221" i="1"/>
  <c r="BA1221" i="1"/>
  <c r="BG626" i="1" l="1"/>
  <c r="BB1222" i="1"/>
  <c r="BD1222" i="1"/>
  <c r="BA1222" i="1"/>
  <c r="BC1222" i="1"/>
  <c r="B1223" i="1"/>
  <c r="AG1223" i="1"/>
  <c r="AF1224" i="1" s="1"/>
  <c r="V1226" i="1"/>
  <c r="X1226" i="1" s="1"/>
  <c r="R1227" i="1"/>
  <c r="AL1223" i="1"/>
  <c r="AK1224" i="1" s="1"/>
  <c r="C1223" i="1"/>
  <c r="BF1222" i="1"/>
  <c r="BK626" i="1"/>
  <c r="G626" i="1"/>
  <c r="BL626" i="1"/>
  <c r="AX626" i="1" s="1"/>
  <c r="AW627" i="1" s="1"/>
  <c r="BH626" i="1"/>
  <c r="AR627" i="1" s="1"/>
  <c r="BE1222" i="1"/>
  <c r="BJ626" i="1"/>
  <c r="AN627" i="1" s="1"/>
  <c r="AO627" i="1" l="1"/>
  <c r="BH627" i="1" s="1"/>
  <c r="D627" i="1"/>
  <c r="AY627" i="1"/>
  <c r="BD1223" i="1"/>
  <c r="BB1223" i="1"/>
  <c r="C1224" i="1"/>
  <c r="AL1224" i="1"/>
  <c r="AK1225" i="1" s="1"/>
  <c r="BF1223" i="1"/>
  <c r="BE1223" i="1"/>
  <c r="AS627" i="1"/>
  <c r="BL627" i="1" s="1"/>
  <c r="E627" i="1"/>
  <c r="AG1224" i="1"/>
  <c r="AF1225" i="1" s="1"/>
  <c r="B1224" i="1"/>
  <c r="BA1223" i="1"/>
  <c r="BC1223" i="1"/>
  <c r="V1227" i="1"/>
  <c r="X1227" i="1" s="1"/>
  <c r="R1228" i="1"/>
  <c r="BE1224" i="1" l="1"/>
  <c r="BI627" i="1"/>
  <c r="BG627" i="1"/>
  <c r="AG1225" i="1"/>
  <c r="AF1226" i="1" s="1"/>
  <c r="BC1225" i="1"/>
  <c r="B1225" i="1"/>
  <c r="BE1225" i="1"/>
  <c r="C1225" i="1"/>
  <c r="AL1225" i="1"/>
  <c r="AK1226" i="1" s="1"/>
  <c r="AX627" i="1"/>
  <c r="AW628" i="1" s="1"/>
  <c r="BK627" i="1"/>
  <c r="AR628" i="1" s="1"/>
  <c r="BF1224" i="1"/>
  <c r="R1229" i="1"/>
  <c r="V1229" i="1" s="1"/>
  <c r="X1229" i="1" s="1"/>
  <c r="V1228" i="1"/>
  <c r="X1228" i="1" s="1"/>
  <c r="BB1224" i="1"/>
  <c r="BC1224" i="1"/>
  <c r="BJ627" i="1"/>
  <c r="BD1224" i="1"/>
  <c r="G627" i="1"/>
  <c r="BA1224" i="1"/>
  <c r="AN628" i="1" l="1"/>
  <c r="BB1225" i="1"/>
  <c r="E628" i="1"/>
  <c r="AS628" i="1"/>
  <c r="BK628" i="1" s="1"/>
  <c r="D628" i="1"/>
  <c r="AO628" i="1"/>
  <c r="BH628" i="1" s="1"/>
  <c r="AY628" i="1"/>
  <c r="BF1225" i="1"/>
  <c r="B1226" i="1"/>
  <c r="AG1226" i="1"/>
  <c r="AF1227" i="1" s="1"/>
  <c r="BD1225" i="1"/>
  <c r="BA1225" i="1"/>
  <c r="AL1226" i="1"/>
  <c r="AK1227" i="1" s="1"/>
  <c r="C1226" i="1"/>
  <c r="BE1226" i="1" l="1"/>
  <c r="BG628" i="1"/>
  <c r="BI628" i="1"/>
  <c r="BF1226" i="1"/>
  <c r="BD1226" i="1"/>
  <c r="G628" i="1"/>
  <c r="AG1227" i="1"/>
  <c r="AF1228" i="1" s="1"/>
  <c r="B1227" i="1"/>
  <c r="BB1226" i="1"/>
  <c r="AR629" i="1"/>
  <c r="BC1226" i="1"/>
  <c r="BJ628" i="1"/>
  <c r="AN629" i="1" s="1"/>
  <c r="BA1226" i="1"/>
  <c r="C1227" i="1"/>
  <c r="AL1227" i="1"/>
  <c r="AK1228" i="1" s="1"/>
  <c r="BL628" i="1"/>
  <c r="AX628" i="1" l="1"/>
  <c r="AW629" i="1" s="1"/>
  <c r="BC1227" i="1"/>
  <c r="AO629" i="1"/>
  <c r="BG629" i="1" s="1"/>
  <c r="D629" i="1"/>
  <c r="AY629" i="1"/>
  <c r="B1228" i="1"/>
  <c r="AG1228" i="1"/>
  <c r="AF1229" i="1" s="1"/>
  <c r="BB1227" i="1"/>
  <c r="AL1228" i="1"/>
  <c r="AK1229" i="1" s="1"/>
  <c r="C1228" i="1"/>
  <c r="BF1228" i="1"/>
  <c r="BD1227" i="1"/>
  <c r="BF1227" i="1"/>
  <c r="AS629" i="1"/>
  <c r="BK629" i="1" s="1"/>
  <c r="E629" i="1"/>
  <c r="BA1227" i="1"/>
  <c r="BE1227" i="1"/>
  <c r="BI629" i="1" l="1"/>
  <c r="BH629" i="1"/>
  <c r="BJ629" i="1"/>
  <c r="AN630" i="1" s="1"/>
  <c r="BE1228" i="1"/>
  <c r="BD1228" i="1"/>
  <c r="BL629" i="1"/>
  <c r="AX629" i="1" s="1"/>
  <c r="AW630" i="1" s="1"/>
  <c r="BA1228" i="1"/>
  <c r="AG1229" i="1"/>
  <c r="B1229" i="1"/>
  <c r="BC1228" i="1"/>
  <c r="G629" i="1"/>
  <c r="BB1228" i="1"/>
  <c r="AR630" i="1"/>
  <c r="C1229" i="1"/>
  <c r="AL1229" i="1"/>
  <c r="BA1229" i="1" l="1"/>
  <c r="AF1230" i="1"/>
  <c r="BE1229" i="1"/>
  <c r="AK1230" i="1"/>
  <c r="BF1229" i="1"/>
  <c r="BB1229" i="1"/>
  <c r="BD1229" i="1"/>
  <c r="AS630" i="1"/>
  <c r="BK630" i="1" s="1"/>
  <c r="E630" i="1"/>
  <c r="D630" i="1"/>
  <c r="AO630" i="1"/>
  <c r="AY630" i="1"/>
  <c r="BC1229" i="1"/>
  <c r="AL1230" i="1" l="1"/>
  <c r="AK1231" i="1" s="1"/>
  <c r="C1230" i="1"/>
  <c r="BC1230" i="1"/>
  <c r="BA1230" i="1"/>
  <c r="AG1230" i="1"/>
  <c r="AF1231" i="1" s="1"/>
  <c r="B1230" i="1"/>
  <c r="BJ630" i="1"/>
  <c r="BL630" i="1"/>
  <c r="G630" i="1"/>
  <c r="BI630" i="1"/>
  <c r="AX630" i="1" s="1"/>
  <c r="AW631" i="1" s="1"/>
  <c r="BG630" i="1"/>
  <c r="AN631" i="1" s="1"/>
  <c r="BH630" i="1"/>
  <c r="AR631" i="1" s="1"/>
  <c r="BD1230" i="1" l="1"/>
  <c r="AL1231" i="1"/>
  <c r="AK1232" i="1" s="1"/>
  <c r="C1231" i="1"/>
  <c r="BA1231" i="1"/>
  <c r="AG1231" i="1"/>
  <c r="AF1232" i="1" s="1"/>
  <c r="B1231" i="1"/>
  <c r="BF1230" i="1"/>
  <c r="BB1230" i="1"/>
  <c r="BE1230" i="1"/>
  <c r="E631" i="1"/>
  <c r="AS631" i="1"/>
  <c r="BJ631" i="1" s="1"/>
  <c r="AO631" i="1"/>
  <c r="D631" i="1"/>
  <c r="G631" i="1" s="1"/>
  <c r="AY631" i="1"/>
  <c r="BF1231" i="1" l="1"/>
  <c r="AL1232" i="1"/>
  <c r="AK1233" i="1" s="1"/>
  <c r="C1232" i="1"/>
  <c r="BE1231" i="1"/>
  <c r="BD1231" i="1"/>
  <c r="BB1231" i="1"/>
  <c r="AG1232" i="1"/>
  <c r="AF1233" i="1" s="1"/>
  <c r="B1232" i="1"/>
  <c r="BC1231" i="1"/>
  <c r="BI631" i="1"/>
  <c r="BG631" i="1"/>
  <c r="AN632" i="1" s="1"/>
  <c r="BK631" i="1"/>
  <c r="BH631" i="1"/>
  <c r="BL631" i="1"/>
  <c r="BF1232" i="1" l="1"/>
  <c r="BA1232" i="1"/>
  <c r="AL1233" i="1"/>
  <c r="AK1234" i="1" s="1"/>
  <c r="C1233" i="1"/>
  <c r="BD1232" i="1"/>
  <c r="BC1232" i="1"/>
  <c r="BE1232" i="1"/>
  <c r="AG1233" i="1"/>
  <c r="AF1234" i="1" s="1"/>
  <c r="B1233" i="1"/>
  <c r="BB1232" i="1"/>
  <c r="AR632" i="1"/>
  <c r="AS632" i="1" s="1"/>
  <c r="BJ632" i="1" s="1"/>
  <c r="E632" i="1"/>
  <c r="D632" i="1"/>
  <c r="G632" i="1" s="1"/>
  <c r="AO632" i="1"/>
  <c r="AY632" i="1"/>
  <c r="AX631" i="1"/>
  <c r="AW632" i="1" s="1"/>
  <c r="AL1234" i="1" l="1"/>
  <c r="AK1235" i="1" s="1"/>
  <c r="C1234" i="1"/>
  <c r="BD1233" i="1"/>
  <c r="BC1234" i="1"/>
  <c r="AG1234" i="1"/>
  <c r="AF1235" i="1" s="1"/>
  <c r="B1234" i="1"/>
  <c r="BF1233" i="1"/>
  <c r="BC1233" i="1"/>
  <c r="BA1233" i="1"/>
  <c r="BB1233" i="1"/>
  <c r="BE1233" i="1"/>
  <c r="BK632" i="1"/>
  <c r="BL632" i="1"/>
  <c r="BH632" i="1"/>
  <c r="BG632" i="1"/>
  <c r="AN633" i="1" s="1"/>
  <c r="BI632" i="1"/>
  <c r="AX632" i="1" s="1"/>
  <c r="AW633" i="1" s="1"/>
  <c r="AR633" i="1"/>
  <c r="AG1235" i="1" l="1"/>
  <c r="AF1236" i="1" s="1"/>
  <c r="B1235" i="1"/>
  <c r="BD1234" i="1"/>
  <c r="BB1234" i="1"/>
  <c r="BF1234" i="1"/>
  <c r="AL1235" i="1"/>
  <c r="AK1236" i="1" s="1"/>
  <c r="C1235" i="1"/>
  <c r="BA1234" i="1"/>
  <c r="BE1234" i="1"/>
  <c r="D633" i="1"/>
  <c r="AO633" i="1"/>
  <c r="BI633" i="1" s="1"/>
  <c r="AY633" i="1"/>
  <c r="E633" i="1"/>
  <c r="AS633" i="1"/>
  <c r="BJ633" i="1" s="1"/>
  <c r="AG1236" i="1" l="1"/>
  <c r="AF1237" i="1" s="1"/>
  <c r="B1236" i="1"/>
  <c r="BD1235" i="1"/>
  <c r="BC1235" i="1"/>
  <c r="AL1236" i="1"/>
  <c r="AK1237" i="1" s="1"/>
  <c r="C1236" i="1"/>
  <c r="BB1235" i="1"/>
  <c r="BA1235" i="1"/>
  <c r="BF1235" i="1"/>
  <c r="BE1235" i="1"/>
  <c r="BL633" i="1"/>
  <c r="BK633" i="1"/>
  <c r="G633" i="1"/>
  <c r="BG633" i="1"/>
  <c r="AN634" i="1" s="1"/>
  <c r="AX633" i="1"/>
  <c r="AW634" i="1" s="1"/>
  <c r="BH633" i="1"/>
  <c r="AR634" i="1" s="1"/>
  <c r="BC1236" i="1" l="1"/>
  <c r="BB1236" i="1"/>
  <c r="AG1237" i="1"/>
  <c r="AF1238" i="1" s="1"/>
  <c r="B1237" i="1"/>
  <c r="BE1236" i="1"/>
  <c r="BD1236" i="1"/>
  <c r="BA1236" i="1"/>
  <c r="AL1237" i="1"/>
  <c r="AK1238" i="1" s="1"/>
  <c r="C1237" i="1"/>
  <c r="BF1236" i="1"/>
  <c r="E634" i="1"/>
  <c r="AS634" i="1"/>
  <c r="BK634" i="1" s="1"/>
  <c r="AO634" i="1"/>
  <c r="D634" i="1"/>
  <c r="G634" i="1" s="1"/>
  <c r="AY634" i="1"/>
  <c r="BA1237" i="1" l="1"/>
  <c r="AL1238" i="1"/>
  <c r="AK1239" i="1" s="1"/>
  <c r="BD1238" i="1"/>
  <c r="C1238" i="1"/>
  <c r="BC1238" i="1"/>
  <c r="AG1238" i="1"/>
  <c r="AF1239" i="1" s="1"/>
  <c r="B1238" i="1"/>
  <c r="BB1237" i="1"/>
  <c r="BD1237" i="1"/>
  <c r="BE1237" i="1"/>
  <c r="BF1237" i="1"/>
  <c r="BC1237" i="1"/>
  <c r="BI634" i="1"/>
  <c r="BG634" i="1"/>
  <c r="BL634" i="1"/>
  <c r="BH634" i="1"/>
  <c r="AR635" i="1" s="1"/>
  <c r="BJ634" i="1"/>
  <c r="BF1238" i="1" l="1"/>
  <c r="AL1239" i="1"/>
  <c r="AK1240" i="1" s="1"/>
  <c r="C1239" i="1"/>
  <c r="BB1238" i="1"/>
  <c r="BE1238" i="1"/>
  <c r="AG1239" i="1"/>
  <c r="AF1240" i="1" s="1"/>
  <c r="B1239" i="1"/>
  <c r="BA1238" i="1"/>
  <c r="AN635" i="1"/>
  <c r="AS635" i="1"/>
  <c r="BL635" i="1" s="1"/>
  <c r="E635" i="1"/>
  <c r="AO635" i="1"/>
  <c r="BH635" i="1" s="1"/>
  <c r="D635" i="1"/>
  <c r="G635" i="1" s="1"/>
  <c r="AY635" i="1"/>
  <c r="AX634" i="1"/>
  <c r="AW635" i="1" s="1"/>
  <c r="AG1240" i="1" l="1"/>
  <c r="AF1241" i="1" s="1"/>
  <c r="B1240" i="1"/>
  <c r="BF1239" i="1"/>
  <c r="BB1239" i="1"/>
  <c r="BE1239" i="1"/>
  <c r="BC1239" i="1"/>
  <c r="AL1240" i="1"/>
  <c r="AK1241" i="1" s="1"/>
  <c r="C1240" i="1"/>
  <c r="BD1239" i="1"/>
  <c r="BA1239" i="1"/>
  <c r="BG635" i="1"/>
  <c r="BJ635" i="1"/>
  <c r="AN636" i="1" s="1"/>
  <c r="BI635" i="1"/>
  <c r="AX635" i="1" s="1"/>
  <c r="AW636" i="1" s="1"/>
  <c r="BK635" i="1"/>
  <c r="AR636" i="1" s="1"/>
  <c r="BC1240" i="1" l="1"/>
  <c r="BB1240" i="1"/>
  <c r="AL1241" i="1"/>
  <c r="AK1242" i="1" s="1"/>
  <c r="C1241" i="1"/>
  <c r="BE1240" i="1"/>
  <c r="BF1240" i="1"/>
  <c r="BD1240" i="1"/>
  <c r="BA1240" i="1"/>
  <c r="AG1241" i="1"/>
  <c r="AF1242" i="1" s="1"/>
  <c r="B1241" i="1"/>
  <c r="E636" i="1"/>
  <c r="AS636" i="1"/>
  <c r="BJ636" i="1" s="1"/>
  <c r="AO636" i="1"/>
  <c r="BH636" i="1" s="1"/>
  <c r="D636" i="1"/>
  <c r="G636" i="1" s="1"/>
  <c r="AY636" i="1"/>
  <c r="BB1241" i="1" l="1"/>
  <c r="AG1242" i="1"/>
  <c r="AF1243" i="1" s="1"/>
  <c r="B1242" i="1"/>
  <c r="BA1241" i="1"/>
  <c r="BF1241" i="1"/>
  <c r="BD1241" i="1"/>
  <c r="AL1242" i="1"/>
  <c r="AK1243" i="1" s="1"/>
  <c r="C1242" i="1"/>
  <c r="BE1241" i="1"/>
  <c r="BC1241" i="1"/>
  <c r="BK636" i="1"/>
  <c r="BI636" i="1"/>
  <c r="AR637" i="1"/>
  <c r="BG636" i="1"/>
  <c r="AN637" i="1" s="1"/>
  <c r="BL636" i="1"/>
  <c r="BE1242" i="1" l="1"/>
  <c r="BD1242" i="1"/>
  <c r="BB1242" i="1"/>
  <c r="AL1243" i="1"/>
  <c r="AK1244" i="1" s="1"/>
  <c r="C1243" i="1"/>
  <c r="AG1243" i="1"/>
  <c r="AF1244" i="1" s="1"/>
  <c r="BB1243" i="1"/>
  <c r="BC1243" i="1"/>
  <c r="B1243" i="1"/>
  <c r="BF1242" i="1"/>
  <c r="BC1242" i="1"/>
  <c r="BA1242" i="1"/>
  <c r="AO637" i="1"/>
  <c r="BG637" i="1" s="1"/>
  <c r="D637" i="1"/>
  <c r="AY637" i="1"/>
  <c r="AS637" i="1"/>
  <c r="BL637" i="1" s="1"/>
  <c r="E637" i="1"/>
  <c r="AX636" i="1"/>
  <c r="AW637" i="1" s="1"/>
  <c r="BE1243" i="1" l="1"/>
  <c r="AL1244" i="1"/>
  <c r="AK1245" i="1" s="1"/>
  <c r="C1244" i="1"/>
  <c r="BD1243" i="1"/>
  <c r="BF1243" i="1"/>
  <c r="AG1244" i="1"/>
  <c r="AF1245" i="1" s="1"/>
  <c r="B1244" i="1"/>
  <c r="BA1243" i="1"/>
  <c r="BJ637" i="1"/>
  <c r="BI637" i="1"/>
  <c r="BH637" i="1"/>
  <c r="G637" i="1"/>
  <c r="AX637" i="1"/>
  <c r="AW638" i="1" s="1"/>
  <c r="BK637" i="1"/>
  <c r="AR638" i="1" s="1"/>
  <c r="AN638" i="1"/>
  <c r="AG1245" i="1" l="1"/>
  <c r="AF1246" i="1" s="1"/>
  <c r="B1245" i="1"/>
  <c r="BE1245" i="1"/>
  <c r="AL1245" i="1"/>
  <c r="AK1246" i="1" s="1"/>
  <c r="BF1245" i="1"/>
  <c r="C1245" i="1"/>
  <c r="BB1244" i="1"/>
  <c r="BF1244" i="1"/>
  <c r="BE1244" i="1"/>
  <c r="BD1244" i="1"/>
  <c r="BA1244" i="1"/>
  <c r="BC1244" i="1"/>
  <c r="AS638" i="1"/>
  <c r="E638" i="1"/>
  <c r="D638" i="1"/>
  <c r="G638" i="1" s="1"/>
  <c r="AO638" i="1"/>
  <c r="BI638" i="1" s="1"/>
  <c r="AY638" i="1"/>
  <c r="BC1245" i="1" l="1"/>
  <c r="BB1245" i="1"/>
  <c r="BD1245" i="1"/>
  <c r="BA1245" i="1"/>
  <c r="BC1246" i="1"/>
  <c r="BB1246" i="1"/>
  <c r="AG1246" i="1"/>
  <c r="AF1247" i="1" s="1"/>
  <c r="B1246" i="1"/>
  <c r="AL1246" i="1"/>
  <c r="AK1247" i="1" s="1"/>
  <c r="C1246" i="1"/>
  <c r="BL638" i="1"/>
  <c r="BJ638" i="1"/>
  <c r="AX638" i="1"/>
  <c r="AW639" i="1" s="1"/>
  <c r="BH638" i="1"/>
  <c r="BG638" i="1"/>
  <c r="AN639" i="1" s="1"/>
  <c r="BK638" i="1"/>
  <c r="AL1247" i="1" l="1"/>
  <c r="AK1248" i="1" s="1"/>
  <c r="C1247" i="1"/>
  <c r="BE1246" i="1"/>
  <c r="AG1247" i="1"/>
  <c r="AF1248" i="1" s="1"/>
  <c r="B1247" i="1"/>
  <c r="BD1246" i="1"/>
  <c r="BF1246" i="1"/>
  <c r="BA1246" i="1"/>
  <c r="AR639" i="1"/>
  <c r="D639" i="1"/>
  <c r="AO639" i="1"/>
  <c r="BG639" i="1" s="1"/>
  <c r="AY639" i="1"/>
  <c r="E639" i="1"/>
  <c r="AS639" i="1"/>
  <c r="BJ639" i="1" s="1"/>
  <c r="AL1248" i="1" l="1"/>
  <c r="AK1249" i="1" s="1"/>
  <c r="C1248" i="1"/>
  <c r="AG1248" i="1"/>
  <c r="AF1249" i="1" s="1"/>
  <c r="B1248" i="1"/>
  <c r="BE1247" i="1"/>
  <c r="BA1247" i="1"/>
  <c r="BF1247" i="1"/>
  <c r="BC1247" i="1"/>
  <c r="BB1247" i="1"/>
  <c r="BD1247" i="1"/>
  <c r="BL639" i="1"/>
  <c r="AN640" i="1"/>
  <c r="G639" i="1"/>
  <c r="BH639" i="1"/>
  <c r="BK639" i="1"/>
  <c r="BI639" i="1"/>
  <c r="AX639" i="1" s="1"/>
  <c r="AW640" i="1" s="1"/>
  <c r="BE1248" i="1" l="1"/>
  <c r="AG1249" i="1"/>
  <c r="AF1250" i="1" s="1"/>
  <c r="B1249" i="1"/>
  <c r="BB1248" i="1"/>
  <c r="BF1248" i="1"/>
  <c r="BC1248" i="1"/>
  <c r="BD1248" i="1"/>
  <c r="AL1249" i="1"/>
  <c r="AK1250" i="1" s="1"/>
  <c r="BF1249" i="1"/>
  <c r="C1249" i="1"/>
  <c r="BA1248" i="1"/>
  <c r="AR640" i="1"/>
  <c r="AS640" i="1" s="1"/>
  <c r="BJ640" i="1" s="1"/>
  <c r="E640" i="1"/>
  <c r="D640" i="1"/>
  <c r="G640" i="1" s="1"/>
  <c r="AO640" i="1"/>
  <c r="BG640" i="1" s="1"/>
  <c r="AY640" i="1"/>
  <c r="AL1250" i="1" l="1"/>
  <c r="AK1251" i="1" s="1"/>
  <c r="BE1250" i="1"/>
  <c r="BD1250" i="1"/>
  <c r="C1250" i="1"/>
  <c r="AG1250" i="1"/>
  <c r="AF1251" i="1" s="1"/>
  <c r="B1250" i="1"/>
  <c r="BB1249" i="1"/>
  <c r="BE1249" i="1"/>
  <c r="BA1249" i="1"/>
  <c r="BD1249" i="1"/>
  <c r="BC1249" i="1"/>
  <c r="BL640" i="1"/>
  <c r="BK640" i="1"/>
  <c r="BH640" i="1"/>
  <c r="AR641" i="1" s="1"/>
  <c r="AN641" i="1"/>
  <c r="BI640" i="1"/>
  <c r="AX640" i="1" s="1"/>
  <c r="AW641" i="1" s="1"/>
  <c r="BB1250" i="1" l="1"/>
  <c r="AG1251" i="1"/>
  <c r="AF1252" i="1" s="1"/>
  <c r="BA1251" i="1"/>
  <c r="BB1251" i="1"/>
  <c r="BC1251" i="1"/>
  <c r="B1251" i="1"/>
  <c r="BD1251" i="1"/>
  <c r="AL1251" i="1"/>
  <c r="AK1252" i="1" s="1"/>
  <c r="BE1251" i="1"/>
  <c r="C1251" i="1"/>
  <c r="BA1250" i="1"/>
  <c r="BC1250" i="1"/>
  <c r="BF1250" i="1"/>
  <c r="E641" i="1"/>
  <c r="AS641" i="1"/>
  <c r="BL641" i="1" s="1"/>
  <c r="D641" i="1"/>
  <c r="AO641" i="1"/>
  <c r="BG641" i="1" s="1"/>
  <c r="AY641" i="1"/>
  <c r="AG1252" i="1" l="1"/>
  <c r="AF1253" i="1" s="1"/>
  <c r="BA1252" i="1"/>
  <c r="BB1252" i="1"/>
  <c r="BC1252" i="1"/>
  <c r="B1252" i="1"/>
  <c r="AL1252" i="1"/>
  <c r="AK1253" i="1" s="1"/>
  <c r="C1252" i="1"/>
  <c r="BF1251" i="1"/>
  <c r="BI641" i="1"/>
  <c r="AX641" i="1" s="1"/>
  <c r="AW642" i="1" s="1"/>
  <c r="BJ641" i="1"/>
  <c r="BH641" i="1"/>
  <c r="G641" i="1"/>
  <c r="AN642" i="1"/>
  <c r="BK641" i="1"/>
  <c r="AR642" i="1" s="1"/>
  <c r="AL1253" i="1" l="1"/>
  <c r="AK1254" i="1" s="1"/>
  <c r="C1253" i="1"/>
  <c r="BF1252" i="1"/>
  <c r="BD1252" i="1"/>
  <c r="AG1253" i="1"/>
  <c r="AF1254" i="1" s="1"/>
  <c r="BA1253" i="1"/>
  <c r="BB1253" i="1"/>
  <c r="BC1253" i="1"/>
  <c r="B1253" i="1"/>
  <c r="BE1252" i="1"/>
  <c r="E642" i="1"/>
  <c r="AS642" i="1"/>
  <c r="AO642" i="1"/>
  <c r="BG642" i="1" s="1"/>
  <c r="D642" i="1"/>
  <c r="AY642" i="1"/>
  <c r="BF1253" i="1" l="1"/>
  <c r="BD1253" i="1"/>
  <c r="BE1253" i="1"/>
  <c r="AL1254" i="1"/>
  <c r="AK1255" i="1" s="1"/>
  <c r="C1254" i="1"/>
  <c r="AG1254" i="1"/>
  <c r="AF1255" i="1" s="1"/>
  <c r="B1254" i="1"/>
  <c r="BH642" i="1"/>
  <c r="BK642" i="1"/>
  <c r="AR643" i="1" s="1"/>
  <c r="BI642" i="1"/>
  <c r="BL642" i="1"/>
  <c r="G642" i="1"/>
  <c r="BJ642" i="1"/>
  <c r="AN643" i="1" s="1"/>
  <c r="BF1254" i="1" l="1"/>
  <c r="AG1255" i="1"/>
  <c r="AF1256" i="1" s="1"/>
  <c r="B1255" i="1"/>
  <c r="AL1255" i="1"/>
  <c r="AK1256" i="1" s="1"/>
  <c r="BD1255" i="1"/>
  <c r="BE1255" i="1"/>
  <c r="BF1255" i="1"/>
  <c r="C1255" i="1"/>
  <c r="BE1254" i="1"/>
  <c r="BD1254" i="1"/>
  <c r="BC1254" i="1"/>
  <c r="BA1254" i="1"/>
  <c r="BB1254" i="1"/>
  <c r="AO643" i="1"/>
  <c r="D643" i="1"/>
  <c r="AY643" i="1"/>
  <c r="AX642" i="1"/>
  <c r="AW643" i="1" s="1"/>
  <c r="AS643" i="1"/>
  <c r="BL643" i="1" s="1"/>
  <c r="E643" i="1"/>
  <c r="AG1256" i="1" l="1"/>
  <c r="AF1257" i="1" s="1"/>
  <c r="BA1256" i="1"/>
  <c r="BC1256" i="1"/>
  <c r="BB1256" i="1"/>
  <c r="B1256" i="1"/>
  <c r="BA1255" i="1"/>
  <c r="BB1255" i="1"/>
  <c r="BC1255" i="1"/>
  <c r="AL1256" i="1"/>
  <c r="AK1257" i="1" s="1"/>
  <c r="BE1256" i="1"/>
  <c r="C1256" i="1"/>
  <c r="BJ643" i="1"/>
  <c r="BK643" i="1"/>
  <c r="BG643" i="1"/>
  <c r="AN644" i="1" s="1"/>
  <c r="BI643" i="1"/>
  <c r="AX643" i="1" s="1"/>
  <c r="AW644" i="1" s="1"/>
  <c r="BH643" i="1"/>
  <c r="AR644" i="1" s="1"/>
  <c r="G643" i="1"/>
  <c r="BD1256" i="1" l="1"/>
  <c r="BF1256" i="1"/>
  <c r="AG1257" i="1"/>
  <c r="AF1258" i="1" s="1"/>
  <c r="BC1257" i="1"/>
  <c r="B1257" i="1"/>
  <c r="AL1257" i="1"/>
  <c r="AK1258" i="1" s="1"/>
  <c r="C1257" i="1"/>
  <c r="AO644" i="1"/>
  <c r="BG644" i="1" s="1"/>
  <c r="D644" i="1"/>
  <c r="AY644" i="1"/>
  <c r="E644" i="1"/>
  <c r="AS644" i="1"/>
  <c r="BL644" i="1" s="1"/>
  <c r="BB1257" i="1" l="1"/>
  <c r="BF1257" i="1"/>
  <c r="AG1258" i="1"/>
  <c r="AF1259" i="1" s="1"/>
  <c r="BC1258" i="1"/>
  <c r="B1258" i="1"/>
  <c r="BE1257" i="1"/>
  <c r="BD1257" i="1"/>
  <c r="AL1258" i="1"/>
  <c r="AK1259" i="1" s="1"/>
  <c r="BF1258" i="1"/>
  <c r="C1258" i="1"/>
  <c r="BA1257" i="1"/>
  <c r="BJ644" i="1"/>
  <c r="BK644" i="1"/>
  <c r="BH644" i="1"/>
  <c r="AR645" i="1" s="1"/>
  <c r="G644" i="1"/>
  <c r="AN645" i="1"/>
  <c r="BI644" i="1"/>
  <c r="AX644" i="1" s="1"/>
  <c r="AW645" i="1" s="1"/>
  <c r="BE1258" i="1" l="1"/>
  <c r="BD1258" i="1"/>
  <c r="BA1258" i="1"/>
  <c r="BB1258" i="1"/>
  <c r="BB1259" i="1"/>
  <c r="AG1259" i="1"/>
  <c r="AF1260" i="1" s="1"/>
  <c r="BA1259" i="1"/>
  <c r="BC1259" i="1"/>
  <c r="B1259" i="1"/>
  <c r="AL1259" i="1"/>
  <c r="AK1260" i="1" s="1"/>
  <c r="BF1259" i="1"/>
  <c r="C1259" i="1"/>
  <c r="AS645" i="1"/>
  <c r="BL645" i="1" s="1"/>
  <c r="E645" i="1"/>
  <c r="AO645" i="1"/>
  <c r="D645" i="1"/>
  <c r="G645" i="1" s="1"/>
  <c r="AY645" i="1"/>
  <c r="AL1260" i="1" l="1"/>
  <c r="AK1261" i="1" s="1"/>
  <c r="BD1260" i="1"/>
  <c r="C1260" i="1"/>
  <c r="BE1259" i="1"/>
  <c r="BD1259" i="1"/>
  <c r="AG1260" i="1"/>
  <c r="AF1261" i="1" s="1"/>
  <c r="B1260" i="1"/>
  <c r="BG645" i="1"/>
  <c r="BH645" i="1"/>
  <c r="BK645" i="1"/>
  <c r="BI645" i="1"/>
  <c r="AX645" i="1" s="1"/>
  <c r="AW646" i="1" s="1"/>
  <c r="BJ645" i="1"/>
  <c r="AG1261" i="1" l="1"/>
  <c r="AF1262" i="1" s="1"/>
  <c r="BB1261" i="1"/>
  <c r="BA1261" i="1"/>
  <c r="BC1261" i="1"/>
  <c r="B1261" i="1"/>
  <c r="BB1260" i="1"/>
  <c r="BA1260" i="1"/>
  <c r="AL1261" i="1"/>
  <c r="AK1262" i="1" s="1"/>
  <c r="C1261" i="1"/>
  <c r="BC1260" i="1"/>
  <c r="BE1260" i="1"/>
  <c r="BF1260" i="1"/>
  <c r="AR646" i="1"/>
  <c r="AN646" i="1"/>
  <c r="AS646" i="1"/>
  <c r="E646" i="1"/>
  <c r="D646" i="1"/>
  <c r="G646" i="1" s="1"/>
  <c r="AO646" i="1"/>
  <c r="BG646" i="1" s="1"/>
  <c r="AY646" i="1"/>
  <c r="BE1261" i="1" l="1"/>
  <c r="AL1262" i="1"/>
  <c r="AK1263" i="1" s="1"/>
  <c r="C1262" i="1"/>
  <c r="BF1261" i="1"/>
  <c r="BD1261" i="1"/>
  <c r="AG1262" i="1"/>
  <c r="AF1263" i="1" s="1"/>
  <c r="BC1262" i="1"/>
  <c r="B1262" i="1"/>
  <c r="BI646" i="1"/>
  <c r="BH646" i="1"/>
  <c r="BJ646" i="1"/>
  <c r="BL646" i="1"/>
  <c r="AX646" i="1" s="1"/>
  <c r="AW647" i="1" s="1"/>
  <c r="AN647" i="1"/>
  <c r="BK646" i="1"/>
  <c r="AR647" i="1" s="1"/>
  <c r="AG1263" i="1" l="1"/>
  <c r="AF1264" i="1" s="1"/>
  <c r="B1263" i="1"/>
  <c r="BA1262" i="1"/>
  <c r="BF1262" i="1"/>
  <c r="BD1262" i="1"/>
  <c r="AL1263" i="1"/>
  <c r="AK1264" i="1" s="1"/>
  <c r="BF1263" i="1"/>
  <c r="BE1263" i="1"/>
  <c r="C1263" i="1"/>
  <c r="BB1262" i="1"/>
  <c r="BE1262" i="1"/>
  <c r="E647" i="1"/>
  <c r="AS647" i="1"/>
  <c r="BJ647" i="1" s="1"/>
  <c r="AO647" i="1"/>
  <c r="BI647" i="1" s="1"/>
  <c r="D647" i="1"/>
  <c r="G647" i="1" s="1"/>
  <c r="AY647" i="1"/>
  <c r="AG1264" i="1" l="1"/>
  <c r="AF1265" i="1" s="1"/>
  <c r="BB1264" i="1"/>
  <c r="B1264" i="1"/>
  <c r="BB1263" i="1"/>
  <c r="BD1263" i="1"/>
  <c r="BA1263" i="1"/>
  <c r="AL1264" i="1"/>
  <c r="AK1265" i="1" s="1"/>
  <c r="BE1264" i="1"/>
  <c r="C1264" i="1"/>
  <c r="BC1263" i="1"/>
  <c r="BK647" i="1"/>
  <c r="BH647" i="1"/>
  <c r="AR648" i="1"/>
  <c r="BL647" i="1"/>
  <c r="AX647" i="1" s="1"/>
  <c r="AW648" i="1" s="1"/>
  <c r="BG647" i="1"/>
  <c r="AN648" i="1" s="1"/>
  <c r="BA1264" i="1" l="1"/>
  <c r="AG1265" i="1"/>
  <c r="AF1266" i="1" s="1"/>
  <c r="BA1265" i="1"/>
  <c r="BB1265" i="1"/>
  <c r="BC1265" i="1"/>
  <c r="B1265" i="1"/>
  <c r="BD1264" i="1"/>
  <c r="BC1264" i="1"/>
  <c r="BF1264" i="1"/>
  <c r="AL1265" i="1"/>
  <c r="AK1266" i="1" s="1"/>
  <c r="C1265" i="1"/>
  <c r="AO648" i="1"/>
  <c r="BG648" i="1" s="1"/>
  <c r="D648" i="1"/>
  <c r="AY648" i="1"/>
  <c r="AS648" i="1"/>
  <c r="E648" i="1"/>
  <c r="AL1266" i="1" l="1"/>
  <c r="AK1267" i="1" s="1"/>
  <c r="BE1266" i="1"/>
  <c r="BF1266" i="1"/>
  <c r="C1266" i="1"/>
  <c r="BD1265" i="1"/>
  <c r="BE1265" i="1"/>
  <c r="BF1265" i="1"/>
  <c r="AG1266" i="1"/>
  <c r="AF1267" i="1" s="1"/>
  <c r="BA1266" i="1"/>
  <c r="BC1266" i="1"/>
  <c r="B1266" i="1"/>
  <c r="BH648" i="1"/>
  <c r="BI648" i="1"/>
  <c r="G648" i="1"/>
  <c r="BJ648" i="1"/>
  <c r="BL648" i="1"/>
  <c r="AX648" i="1" s="1"/>
  <c r="AW649" i="1" s="1"/>
  <c r="BK648" i="1"/>
  <c r="AR649" i="1" s="1"/>
  <c r="AN649" i="1"/>
  <c r="AL1267" i="1" l="1"/>
  <c r="AK1268" i="1" s="1"/>
  <c r="BF1267" i="1"/>
  <c r="BD1267" i="1"/>
  <c r="BE1267" i="1"/>
  <c r="C1267" i="1"/>
  <c r="AG1267" i="1"/>
  <c r="AF1268" i="1" s="1"/>
  <c r="BB1267" i="1"/>
  <c r="BC1267" i="1"/>
  <c r="BA1267" i="1"/>
  <c r="B1267" i="1"/>
  <c r="BB1266" i="1"/>
  <c r="BD1266" i="1"/>
  <c r="AS649" i="1"/>
  <c r="BK649" i="1" s="1"/>
  <c r="E649" i="1"/>
  <c r="D649" i="1"/>
  <c r="G649" i="1" s="1"/>
  <c r="AO649" i="1"/>
  <c r="AY649" i="1"/>
  <c r="AL1268" i="1" l="1"/>
  <c r="AK1269" i="1" s="1"/>
  <c r="BD1268" i="1"/>
  <c r="C1268" i="1"/>
  <c r="BA1268" i="1"/>
  <c r="AG1268" i="1"/>
  <c r="AF1269" i="1" s="1"/>
  <c r="BB1268" i="1"/>
  <c r="BC1268" i="1"/>
  <c r="B1268" i="1"/>
  <c r="BJ649" i="1"/>
  <c r="BH649" i="1"/>
  <c r="AR650" i="1" s="1"/>
  <c r="BG649" i="1"/>
  <c r="AN650" i="1" s="1"/>
  <c r="BI649" i="1"/>
  <c r="BL649" i="1"/>
  <c r="BE1268" i="1" l="1"/>
  <c r="AL1269" i="1"/>
  <c r="AK1270" i="1" s="1"/>
  <c r="C1269" i="1"/>
  <c r="BF1268" i="1"/>
  <c r="AG1269" i="1"/>
  <c r="AF1270" i="1" s="1"/>
  <c r="BA1269" i="1"/>
  <c r="BB1269" i="1"/>
  <c r="BC1269" i="1"/>
  <c r="B1269" i="1"/>
  <c r="AX649" i="1"/>
  <c r="AW650" i="1" s="1"/>
  <c r="D650" i="1"/>
  <c r="AO650" i="1"/>
  <c r="AY650" i="1"/>
  <c r="E650" i="1"/>
  <c r="AS650" i="1"/>
  <c r="BK650" i="1" s="1"/>
  <c r="BF1269" i="1" l="1"/>
  <c r="AG1270" i="1"/>
  <c r="AF1271" i="1" s="1"/>
  <c r="B1270" i="1"/>
  <c r="AL1270" i="1"/>
  <c r="AK1271" i="1" s="1"/>
  <c r="BF1270" i="1"/>
  <c r="C1270" i="1"/>
  <c r="BE1269" i="1"/>
  <c r="BD1269" i="1"/>
  <c r="BL650" i="1"/>
  <c r="BJ650" i="1"/>
  <c r="G650" i="1"/>
  <c r="BH650" i="1"/>
  <c r="BG650" i="1"/>
  <c r="AN651" i="1" s="1"/>
  <c r="AR651" i="1"/>
  <c r="BI650" i="1"/>
  <c r="AX650" i="1" s="1"/>
  <c r="AW651" i="1" s="1"/>
  <c r="AG1271" i="1" l="1"/>
  <c r="AF1272" i="1" s="1"/>
  <c r="B1271" i="1"/>
  <c r="BD1270" i="1"/>
  <c r="BB1270" i="1"/>
  <c r="AL1271" i="1"/>
  <c r="AK1272" i="1" s="1"/>
  <c r="BD1271" i="1"/>
  <c r="BE1271" i="1"/>
  <c r="BF1271" i="1"/>
  <c r="C1271" i="1"/>
  <c r="BA1270" i="1"/>
  <c r="BC1270" i="1"/>
  <c r="BE1270" i="1"/>
  <c r="AO651" i="1"/>
  <c r="BG651" i="1" s="1"/>
  <c r="D651" i="1"/>
  <c r="AY651" i="1"/>
  <c r="AS651" i="1"/>
  <c r="E651" i="1"/>
  <c r="AG1272" i="1" l="1"/>
  <c r="AF1273" i="1" s="1"/>
  <c r="B1272" i="1"/>
  <c r="BC1271" i="1"/>
  <c r="BB1271" i="1"/>
  <c r="BA1271" i="1"/>
  <c r="AL1272" i="1"/>
  <c r="AK1273" i="1" s="1"/>
  <c r="BE1272" i="1"/>
  <c r="BF1272" i="1"/>
  <c r="C1272" i="1"/>
  <c r="BJ651" i="1"/>
  <c r="BI651" i="1"/>
  <c r="AN652" i="1"/>
  <c r="BK651" i="1"/>
  <c r="BH651" i="1"/>
  <c r="BL651" i="1"/>
  <c r="G651" i="1"/>
  <c r="BB1272" i="1" l="1"/>
  <c r="AG1273" i="1"/>
  <c r="AF1274" i="1" s="1"/>
  <c r="BA1273" i="1"/>
  <c r="BB1273" i="1"/>
  <c r="BC1273" i="1"/>
  <c r="B1273" i="1"/>
  <c r="BC1272" i="1"/>
  <c r="BD1272" i="1"/>
  <c r="AL1273" i="1"/>
  <c r="AK1274" i="1" s="1"/>
  <c r="C1273" i="1"/>
  <c r="BA1272" i="1"/>
  <c r="AR652" i="1"/>
  <c r="AO652" i="1"/>
  <c r="BI652" i="1" s="1"/>
  <c r="D652" i="1"/>
  <c r="AY652" i="1"/>
  <c r="AX651" i="1"/>
  <c r="AW652" i="1" s="1"/>
  <c r="E652" i="1"/>
  <c r="AS652" i="1"/>
  <c r="BJ652" i="1" s="1"/>
  <c r="BD1273" i="1" l="1"/>
  <c r="BE1273" i="1"/>
  <c r="AL1274" i="1"/>
  <c r="AK1275" i="1" s="1"/>
  <c r="BF1274" i="1"/>
  <c r="C1274" i="1"/>
  <c r="BC1274" i="1"/>
  <c r="AG1274" i="1"/>
  <c r="AF1275" i="1" s="1"/>
  <c r="B1274" i="1"/>
  <c r="BF1273" i="1"/>
  <c r="BH652" i="1"/>
  <c r="BK652" i="1"/>
  <c r="BG652" i="1"/>
  <c r="BL652" i="1"/>
  <c r="AX652" i="1" s="1"/>
  <c r="AW653" i="1" s="1"/>
  <c r="G652" i="1"/>
  <c r="AR653" i="1"/>
  <c r="AN653" i="1"/>
  <c r="AG1275" i="1" l="1"/>
  <c r="AF1276" i="1" s="1"/>
  <c r="B1275" i="1"/>
  <c r="BD1274" i="1"/>
  <c r="BB1274" i="1"/>
  <c r="AL1275" i="1"/>
  <c r="AK1276" i="1" s="1"/>
  <c r="C1275" i="1"/>
  <c r="BE1274" i="1"/>
  <c r="BA1274" i="1"/>
  <c r="AO653" i="1"/>
  <c r="BH653" i="1" s="1"/>
  <c r="D653" i="1"/>
  <c r="AY653" i="1"/>
  <c r="AS653" i="1"/>
  <c r="E653" i="1"/>
  <c r="BE1275" i="1" l="1"/>
  <c r="BC1275" i="1"/>
  <c r="AG1276" i="1"/>
  <c r="AF1277" i="1" s="1"/>
  <c r="BC1276" i="1"/>
  <c r="B1276" i="1"/>
  <c r="BA1275" i="1"/>
  <c r="BB1275" i="1"/>
  <c r="BF1275" i="1"/>
  <c r="BD1275" i="1"/>
  <c r="AL1276" i="1"/>
  <c r="AK1277" i="1" s="1"/>
  <c r="C1276" i="1"/>
  <c r="BI653" i="1"/>
  <c r="G653" i="1"/>
  <c r="BJ653" i="1"/>
  <c r="BK653" i="1"/>
  <c r="AR654" i="1" s="1"/>
  <c r="BL653" i="1"/>
  <c r="AX653" i="1" s="1"/>
  <c r="AW654" i="1" s="1"/>
  <c r="BG653" i="1"/>
  <c r="AN654" i="1" s="1"/>
  <c r="BD1276" i="1" l="1"/>
  <c r="BA1276" i="1"/>
  <c r="AL1277" i="1"/>
  <c r="AK1278" i="1" s="1"/>
  <c r="C1277" i="1"/>
  <c r="BB1276" i="1"/>
  <c r="AG1277" i="1"/>
  <c r="AF1278" i="1" s="1"/>
  <c r="BB1277" i="1"/>
  <c r="B1277" i="1"/>
  <c r="BE1276" i="1"/>
  <c r="BF1276" i="1"/>
  <c r="D654" i="1"/>
  <c r="AO654" i="1"/>
  <c r="BG654" i="1" s="1"/>
  <c r="AY654" i="1"/>
  <c r="E654" i="1"/>
  <c r="AS654" i="1"/>
  <c r="BK654" i="1" s="1"/>
  <c r="AL1278" i="1" l="1"/>
  <c r="AK1279" i="1" s="1"/>
  <c r="BF1278" i="1"/>
  <c r="C1278" i="1"/>
  <c r="AG1278" i="1"/>
  <c r="AF1279" i="1" s="1"/>
  <c r="B1278" i="1"/>
  <c r="BC1277" i="1"/>
  <c r="BA1277" i="1"/>
  <c r="BE1277" i="1"/>
  <c r="BD1277" i="1"/>
  <c r="BF1277" i="1"/>
  <c r="BJ654" i="1"/>
  <c r="AN655" i="1" s="1"/>
  <c r="G654" i="1"/>
  <c r="BL654" i="1"/>
  <c r="BI654" i="1"/>
  <c r="AX654" i="1" s="1"/>
  <c r="AW655" i="1" s="1"/>
  <c r="BH654" i="1"/>
  <c r="AR655" i="1" s="1"/>
  <c r="BB1278" i="1" l="1"/>
  <c r="BC1278" i="1"/>
  <c r="BD1278" i="1"/>
  <c r="BA1278" i="1"/>
  <c r="BE1278" i="1"/>
  <c r="BA1279" i="1"/>
  <c r="AG1279" i="1"/>
  <c r="AF1280" i="1" s="1"/>
  <c r="BB1279" i="1"/>
  <c r="B1279" i="1"/>
  <c r="BD1279" i="1"/>
  <c r="BE1279" i="1"/>
  <c r="BF1279" i="1"/>
  <c r="AL1279" i="1"/>
  <c r="AK1280" i="1" s="1"/>
  <c r="C1279" i="1"/>
  <c r="E655" i="1"/>
  <c r="AS655" i="1"/>
  <c r="BJ655" i="1" s="1"/>
  <c r="AO655" i="1"/>
  <c r="BG655" i="1" s="1"/>
  <c r="D655" i="1"/>
  <c r="AY655" i="1"/>
  <c r="AG1280" i="1" l="1"/>
  <c r="AF1281" i="1" s="1"/>
  <c r="BB1280" i="1"/>
  <c r="BC1280" i="1"/>
  <c r="B1280" i="1"/>
  <c r="AL1280" i="1"/>
  <c r="AK1281" i="1" s="1"/>
  <c r="BE1280" i="1"/>
  <c r="C1280" i="1"/>
  <c r="BC1279" i="1"/>
  <c r="AN656" i="1"/>
  <c r="BI655" i="1"/>
  <c r="BH655" i="1"/>
  <c r="BK655" i="1"/>
  <c r="G655" i="1"/>
  <c r="BL655" i="1"/>
  <c r="BD1280" i="1" l="1"/>
  <c r="AG1281" i="1"/>
  <c r="AF1282" i="1" s="1"/>
  <c r="B1281" i="1"/>
  <c r="BA1280" i="1"/>
  <c r="AL1281" i="1"/>
  <c r="AK1282" i="1" s="1"/>
  <c r="C1281" i="1"/>
  <c r="BF1280" i="1"/>
  <c r="AR656" i="1"/>
  <c r="AS656" i="1"/>
  <c r="BJ656" i="1" s="1"/>
  <c r="E656" i="1"/>
  <c r="AO656" i="1"/>
  <c r="BH656" i="1" s="1"/>
  <c r="D656" i="1"/>
  <c r="G656" i="1" s="1"/>
  <c r="AY656" i="1"/>
  <c r="AX655" i="1"/>
  <c r="AW656" i="1" s="1"/>
  <c r="AG1282" i="1" l="1"/>
  <c r="AF1283" i="1" s="1"/>
  <c r="BA1282" i="1"/>
  <c r="BB1282" i="1"/>
  <c r="BC1282" i="1"/>
  <c r="B1282" i="1"/>
  <c r="BD1281" i="1"/>
  <c r="AL1282" i="1"/>
  <c r="AK1283" i="1" s="1"/>
  <c r="C1282" i="1"/>
  <c r="BE1281" i="1"/>
  <c r="BA1281" i="1"/>
  <c r="BB1281" i="1"/>
  <c r="BF1281" i="1"/>
  <c r="BC1281" i="1"/>
  <c r="BL656" i="1"/>
  <c r="BK656" i="1"/>
  <c r="BG656" i="1"/>
  <c r="AN657" i="1" s="1"/>
  <c r="BI656" i="1"/>
  <c r="AX656" i="1" s="1"/>
  <c r="AW657" i="1" s="1"/>
  <c r="AR657" i="1"/>
  <c r="AL1283" i="1" l="1"/>
  <c r="AK1284" i="1" s="1"/>
  <c r="C1283" i="1"/>
  <c r="BE1282" i="1"/>
  <c r="BB1283" i="1"/>
  <c r="AG1283" i="1"/>
  <c r="AF1284" i="1" s="1"/>
  <c r="BC1283" i="1"/>
  <c r="BA1283" i="1"/>
  <c r="B1283" i="1"/>
  <c r="BF1282" i="1"/>
  <c r="BD1282" i="1"/>
  <c r="AS657" i="1"/>
  <c r="BK657" i="1" s="1"/>
  <c r="E657" i="1"/>
  <c r="D657" i="1"/>
  <c r="G657" i="1" s="1"/>
  <c r="AO657" i="1"/>
  <c r="BI657" i="1" s="1"/>
  <c r="AY657" i="1"/>
  <c r="AL1284" i="1" l="1"/>
  <c r="AK1285" i="1" s="1"/>
  <c r="BD1284" i="1"/>
  <c r="BE1284" i="1"/>
  <c r="BF1284" i="1"/>
  <c r="C1284" i="1"/>
  <c r="BF1283" i="1"/>
  <c r="BE1283" i="1"/>
  <c r="BD1283" i="1"/>
  <c r="AG1284" i="1"/>
  <c r="AF1285" i="1" s="1"/>
  <c r="B1284" i="1"/>
  <c r="BH657" i="1"/>
  <c r="AR658" i="1" s="1"/>
  <c r="BL657" i="1"/>
  <c r="AX657" i="1" s="1"/>
  <c r="AW658" i="1" s="1"/>
  <c r="BG657" i="1"/>
  <c r="BJ657" i="1"/>
  <c r="BA1284" i="1" l="1"/>
  <c r="BB1284" i="1"/>
  <c r="BC1284" i="1"/>
  <c r="AL1285" i="1"/>
  <c r="AK1286" i="1" s="1"/>
  <c r="C1285" i="1"/>
  <c r="AG1285" i="1"/>
  <c r="AF1286" i="1" s="1"/>
  <c r="B1285" i="1"/>
  <c r="AN658" i="1"/>
  <c r="AO658" i="1"/>
  <c r="BH658" i="1" s="1"/>
  <c r="D658" i="1"/>
  <c r="AY658" i="1"/>
  <c r="AS658" i="1"/>
  <c r="BL658" i="1" s="1"/>
  <c r="E658" i="1"/>
  <c r="BD1285" i="1" l="1"/>
  <c r="AG1286" i="1"/>
  <c r="AF1287" i="1" s="1"/>
  <c r="BA1286" i="1"/>
  <c r="BB1286" i="1"/>
  <c r="BC1286" i="1"/>
  <c r="B1286" i="1"/>
  <c r="AL1286" i="1"/>
  <c r="AK1287" i="1" s="1"/>
  <c r="C1286" i="1"/>
  <c r="BB1285" i="1"/>
  <c r="BA1285" i="1"/>
  <c r="BC1285" i="1"/>
  <c r="BF1285" i="1"/>
  <c r="BE1285" i="1"/>
  <c r="BG658" i="1"/>
  <c r="G658" i="1"/>
  <c r="BK658" i="1"/>
  <c r="AR659" i="1" s="1"/>
  <c r="BJ658" i="1"/>
  <c r="AN659" i="1" s="1"/>
  <c r="BI658" i="1"/>
  <c r="AX658" i="1" s="1"/>
  <c r="AW659" i="1" s="1"/>
  <c r="BE1286" i="1" l="1"/>
  <c r="AG1287" i="1"/>
  <c r="AF1288" i="1" s="1"/>
  <c r="BA1287" i="1"/>
  <c r="B1287" i="1"/>
  <c r="AL1287" i="1"/>
  <c r="AK1288" i="1" s="1"/>
  <c r="C1287" i="1"/>
  <c r="BF1286" i="1"/>
  <c r="BD1286" i="1"/>
  <c r="D659" i="1"/>
  <c r="AO659" i="1"/>
  <c r="BG659" i="1" s="1"/>
  <c r="AY659" i="1"/>
  <c r="E659" i="1"/>
  <c r="AS659" i="1"/>
  <c r="BC1287" i="1" l="1"/>
  <c r="AL1288" i="1"/>
  <c r="AK1289" i="1" s="1"/>
  <c r="BD1288" i="1"/>
  <c r="BE1288" i="1"/>
  <c r="BF1288" i="1"/>
  <c r="C1288" i="1"/>
  <c r="BD1287" i="1"/>
  <c r="AG1288" i="1"/>
  <c r="AF1289" i="1" s="1"/>
  <c r="B1288" i="1"/>
  <c r="BB1287" i="1"/>
  <c r="BF1287" i="1"/>
  <c r="BE1287" i="1"/>
  <c r="BI659" i="1"/>
  <c r="G659" i="1"/>
  <c r="BL659" i="1"/>
  <c r="AX659" i="1" s="1"/>
  <c r="AW660" i="1" s="1"/>
  <c r="BK659" i="1"/>
  <c r="BJ659" i="1"/>
  <c r="AN660" i="1" s="1"/>
  <c r="BH659" i="1"/>
  <c r="AR660" i="1" s="1"/>
  <c r="AG1289" i="1" l="1"/>
  <c r="AF1290" i="1" s="1"/>
  <c r="B1289" i="1"/>
  <c r="BA1288" i="1"/>
  <c r="BC1288" i="1"/>
  <c r="AL1289" i="1"/>
  <c r="AK1290" i="1" s="1"/>
  <c r="C1289" i="1"/>
  <c r="BB1288" i="1"/>
  <c r="D660" i="1"/>
  <c r="AO660" i="1"/>
  <c r="BI660" i="1" s="1"/>
  <c r="AY660" i="1"/>
  <c r="E660" i="1"/>
  <c r="AS660" i="1"/>
  <c r="BK660" i="1" s="1"/>
  <c r="AG1290" i="1" l="1"/>
  <c r="AF1291" i="1" s="1"/>
  <c r="BA1290" i="1"/>
  <c r="BB1290" i="1"/>
  <c r="BC1290" i="1"/>
  <c r="B1290" i="1"/>
  <c r="BB1289" i="1"/>
  <c r="BD1290" i="1"/>
  <c r="AL1290" i="1"/>
  <c r="AK1291" i="1" s="1"/>
  <c r="BF1290" i="1"/>
  <c r="C1290" i="1"/>
  <c r="BF1289" i="1"/>
  <c r="BA1289" i="1"/>
  <c r="BE1289" i="1"/>
  <c r="BD1289" i="1"/>
  <c r="BC1289" i="1"/>
  <c r="BL660" i="1"/>
  <c r="BJ660" i="1"/>
  <c r="AX660" i="1"/>
  <c r="AW661" i="1" s="1"/>
  <c r="BG660" i="1"/>
  <c r="AN661" i="1" s="1"/>
  <c r="G660" i="1"/>
  <c r="BH660" i="1"/>
  <c r="AR661" i="1" s="1"/>
  <c r="BE1290" i="1" l="1"/>
  <c r="AL1291" i="1"/>
  <c r="AK1292" i="1" s="1"/>
  <c r="C1291" i="1"/>
  <c r="AG1291" i="1"/>
  <c r="AF1292" i="1" s="1"/>
  <c r="BA1291" i="1"/>
  <c r="BB1291" i="1"/>
  <c r="B1291" i="1"/>
  <c r="AS661" i="1"/>
  <c r="BJ661" i="1" s="1"/>
  <c r="E661" i="1"/>
  <c r="AO661" i="1"/>
  <c r="BG661" i="1" s="1"/>
  <c r="D661" i="1"/>
  <c r="G661" i="1" s="1"/>
  <c r="AY661" i="1"/>
  <c r="AL1292" i="1" l="1"/>
  <c r="AK1293" i="1" s="1"/>
  <c r="BF1292" i="1"/>
  <c r="C1292" i="1"/>
  <c r="AG1292" i="1"/>
  <c r="AF1293" i="1" s="1"/>
  <c r="B1292" i="1"/>
  <c r="BE1291" i="1"/>
  <c r="BC1291" i="1"/>
  <c r="BD1291" i="1"/>
  <c r="BF1291" i="1"/>
  <c r="BH661" i="1"/>
  <c r="BL661" i="1"/>
  <c r="BK661" i="1"/>
  <c r="AN662" i="1"/>
  <c r="BI661" i="1"/>
  <c r="AX661" i="1" s="1"/>
  <c r="AW662" i="1" s="1"/>
  <c r="AR662" i="1"/>
  <c r="BC1292" i="1" l="1"/>
  <c r="AG1293" i="1"/>
  <c r="AF1294" i="1" s="1"/>
  <c r="BC1293" i="1"/>
  <c r="B1293" i="1"/>
  <c r="AL1293" i="1"/>
  <c r="AK1294" i="1" s="1"/>
  <c r="C1293" i="1"/>
  <c r="BE1292" i="1"/>
  <c r="BB1292" i="1"/>
  <c r="BA1292" i="1"/>
  <c r="BD1292" i="1"/>
  <c r="D662" i="1"/>
  <c r="AO662" i="1"/>
  <c r="BI662" i="1" s="1"/>
  <c r="AY662" i="1"/>
  <c r="E662" i="1"/>
  <c r="AS662" i="1"/>
  <c r="BJ662" i="1" s="1"/>
  <c r="BD1293" i="1" l="1"/>
  <c r="BB1293" i="1"/>
  <c r="AL1294" i="1"/>
  <c r="AK1295" i="1" s="1"/>
  <c r="BD1294" i="1"/>
  <c r="BF1294" i="1"/>
  <c r="BE1294" i="1"/>
  <c r="C1294" i="1"/>
  <c r="BE1293" i="1"/>
  <c r="BA1293" i="1"/>
  <c r="AG1294" i="1"/>
  <c r="AF1295" i="1" s="1"/>
  <c r="B1294" i="1"/>
  <c r="BF1293" i="1"/>
  <c r="BK662" i="1"/>
  <c r="BH662" i="1"/>
  <c r="AR663" i="1" s="1"/>
  <c r="BG662" i="1"/>
  <c r="AN663" i="1" s="1"/>
  <c r="BL662" i="1"/>
  <c r="AX662" i="1" s="1"/>
  <c r="AW663" i="1" s="1"/>
  <c r="G662" i="1"/>
  <c r="BC1294" i="1" l="1"/>
  <c r="BB1294" i="1"/>
  <c r="BA1294" i="1"/>
  <c r="AG1295" i="1"/>
  <c r="AF1296" i="1" s="1"/>
  <c r="B1295" i="1"/>
  <c r="AL1295" i="1"/>
  <c r="AK1296" i="1" s="1"/>
  <c r="BE1295" i="1"/>
  <c r="C1295" i="1"/>
  <c r="AO663" i="1"/>
  <c r="BG663" i="1" s="1"/>
  <c r="D663" i="1"/>
  <c r="AY663" i="1"/>
  <c r="E663" i="1"/>
  <c r="AS663" i="1"/>
  <c r="BK663" i="1" s="1"/>
  <c r="BA1295" i="1" l="1"/>
  <c r="AL1296" i="1"/>
  <c r="AK1297" i="1" s="1"/>
  <c r="C1296" i="1"/>
  <c r="BB1295" i="1"/>
  <c r="AG1296" i="1"/>
  <c r="AF1297" i="1" s="1"/>
  <c r="BA1296" i="1"/>
  <c r="B1296" i="1"/>
  <c r="BD1295" i="1"/>
  <c r="BF1295" i="1"/>
  <c r="BC1295" i="1"/>
  <c r="BL663" i="1"/>
  <c r="BJ663" i="1"/>
  <c r="G663" i="1"/>
  <c r="AN664" i="1"/>
  <c r="BI663" i="1"/>
  <c r="AX663" i="1" s="1"/>
  <c r="AW664" i="1" s="1"/>
  <c r="BH663" i="1"/>
  <c r="AR664" i="1" s="1"/>
  <c r="AL1297" i="1" l="1"/>
  <c r="AK1298" i="1" s="1"/>
  <c r="BD1297" i="1"/>
  <c r="BE1297" i="1"/>
  <c r="BF1297" i="1"/>
  <c r="C1297" i="1"/>
  <c r="BC1296" i="1"/>
  <c r="BF1296" i="1"/>
  <c r="AG1297" i="1"/>
  <c r="AF1298" i="1" s="1"/>
  <c r="B1297" i="1"/>
  <c r="BD1296" i="1"/>
  <c r="BE1296" i="1"/>
  <c r="BB1296" i="1"/>
  <c r="AS664" i="1"/>
  <c r="E664" i="1"/>
  <c r="AO664" i="1"/>
  <c r="BI664" i="1" s="1"/>
  <c r="D664" i="1"/>
  <c r="G664" i="1" s="1"/>
  <c r="AY664" i="1"/>
  <c r="BC1297" i="1" l="1"/>
  <c r="AG1298" i="1"/>
  <c r="AF1299" i="1" s="1"/>
  <c r="B1298" i="1"/>
  <c r="AL1298" i="1"/>
  <c r="AK1299" i="1" s="1"/>
  <c r="BD1298" i="1"/>
  <c r="C1298" i="1"/>
  <c r="BB1297" i="1"/>
  <c r="BA1297" i="1"/>
  <c r="BH664" i="1"/>
  <c r="BJ664" i="1"/>
  <c r="BL664" i="1"/>
  <c r="AX664" i="1" s="1"/>
  <c r="AW665" i="1" s="1"/>
  <c r="BK664" i="1"/>
  <c r="AR665" i="1" s="1"/>
  <c r="BG664" i="1"/>
  <c r="AN665" i="1" s="1"/>
  <c r="AG1299" i="1" l="1"/>
  <c r="AF1300" i="1" s="1"/>
  <c r="BA1299" i="1"/>
  <c r="BB1299" i="1"/>
  <c r="BC1299" i="1"/>
  <c r="B1299" i="1"/>
  <c r="BB1298" i="1"/>
  <c r="BA1298" i="1"/>
  <c r="BE1298" i="1"/>
  <c r="BC1298" i="1"/>
  <c r="AL1299" i="1"/>
  <c r="AK1300" i="1" s="1"/>
  <c r="BE1299" i="1"/>
  <c r="C1299" i="1"/>
  <c r="BF1298" i="1"/>
  <c r="AS665" i="1"/>
  <c r="BJ665" i="1" s="1"/>
  <c r="E665" i="1"/>
  <c r="D665" i="1"/>
  <c r="G665" i="1" s="1"/>
  <c r="AO665" i="1"/>
  <c r="BH665" i="1" s="1"/>
  <c r="AY665" i="1"/>
  <c r="BF1299" i="1" l="1"/>
  <c r="BD1299" i="1"/>
  <c r="AG1300" i="1"/>
  <c r="AF1301" i="1" s="1"/>
  <c r="BA1300" i="1"/>
  <c r="B1300" i="1"/>
  <c r="AL1300" i="1"/>
  <c r="AK1301" i="1" s="1"/>
  <c r="C1300" i="1"/>
  <c r="BG665" i="1"/>
  <c r="AN666" i="1" s="1"/>
  <c r="BI665" i="1"/>
  <c r="BL665" i="1"/>
  <c r="AX665" i="1" s="1"/>
  <c r="AW666" i="1" s="1"/>
  <c r="BK665" i="1"/>
  <c r="AR666" i="1" s="1"/>
  <c r="BE1300" i="1" l="1"/>
  <c r="BB1300" i="1"/>
  <c r="AG1301" i="1"/>
  <c r="AF1302" i="1" s="1"/>
  <c r="B1301" i="1"/>
  <c r="AL1301" i="1"/>
  <c r="AK1302" i="1" s="1"/>
  <c r="BE1301" i="1"/>
  <c r="BF1301" i="1"/>
  <c r="C1301" i="1"/>
  <c r="BF1300" i="1"/>
  <c r="BD1300" i="1"/>
  <c r="BC1300" i="1"/>
  <c r="AS666" i="1"/>
  <c r="BL666" i="1" s="1"/>
  <c r="E666" i="1"/>
  <c r="D666" i="1"/>
  <c r="G666" i="1" s="1"/>
  <c r="AO666" i="1"/>
  <c r="BG666" i="1" s="1"/>
  <c r="AY666" i="1"/>
  <c r="AG1302" i="1" l="1"/>
  <c r="AF1303" i="1" s="1"/>
  <c r="B1302" i="1"/>
  <c r="BC1301" i="1"/>
  <c r="BF1302" i="1"/>
  <c r="AL1302" i="1"/>
  <c r="AK1303" i="1" s="1"/>
  <c r="BE1302" i="1"/>
  <c r="C1302" i="1"/>
  <c r="BA1301" i="1"/>
  <c r="BB1301" i="1"/>
  <c r="BD1301" i="1"/>
  <c r="BJ666" i="1"/>
  <c r="BH666" i="1"/>
  <c r="AN667" i="1"/>
  <c r="BI666" i="1"/>
  <c r="AX666" i="1" s="1"/>
  <c r="AW667" i="1" s="1"/>
  <c r="BK666" i="1"/>
  <c r="AR667" i="1" s="1"/>
  <c r="BA1302" i="1" l="1"/>
  <c r="AG1303" i="1"/>
  <c r="AF1304" i="1" s="1"/>
  <c r="BC1303" i="1"/>
  <c r="BA1303" i="1"/>
  <c r="BB1303" i="1"/>
  <c r="B1303" i="1"/>
  <c r="BD1302" i="1"/>
  <c r="BB1302" i="1"/>
  <c r="BC1302" i="1"/>
  <c r="AL1303" i="1"/>
  <c r="AK1304" i="1" s="1"/>
  <c r="C1303" i="1"/>
  <c r="AS667" i="1"/>
  <c r="BJ667" i="1" s="1"/>
  <c r="E667" i="1"/>
  <c r="D667" i="1"/>
  <c r="G667" i="1" s="1"/>
  <c r="AO667" i="1"/>
  <c r="BH667" i="1" s="1"/>
  <c r="AY667" i="1"/>
  <c r="AL1304" i="1" l="1"/>
  <c r="AK1305" i="1" s="1"/>
  <c r="C1304" i="1"/>
  <c r="BE1303" i="1"/>
  <c r="BF1303" i="1"/>
  <c r="BD1303" i="1"/>
  <c r="AG1304" i="1"/>
  <c r="AF1305" i="1" s="1"/>
  <c r="BA1304" i="1"/>
  <c r="BC1304" i="1"/>
  <c r="B1304" i="1"/>
  <c r="BG667" i="1"/>
  <c r="BI667" i="1"/>
  <c r="BL667" i="1"/>
  <c r="AX667" i="1" s="1"/>
  <c r="AW668" i="1" s="1"/>
  <c r="AN668" i="1"/>
  <c r="BK667" i="1"/>
  <c r="AR668" i="1" s="1"/>
  <c r="BE1304" i="1" l="1"/>
  <c r="BF1304" i="1"/>
  <c r="AL1305" i="1"/>
  <c r="AK1306" i="1" s="1"/>
  <c r="BF1305" i="1"/>
  <c r="C1305" i="1"/>
  <c r="BD1304" i="1"/>
  <c r="AG1305" i="1"/>
  <c r="AF1306" i="1" s="1"/>
  <c r="BC1305" i="1"/>
  <c r="B1305" i="1"/>
  <c r="BB1304" i="1"/>
  <c r="E668" i="1"/>
  <c r="AS668" i="1"/>
  <c r="BL668" i="1" s="1"/>
  <c r="D668" i="1"/>
  <c r="G668" i="1" s="1"/>
  <c r="AO668" i="1"/>
  <c r="BG668" i="1" s="1"/>
  <c r="AY668" i="1"/>
  <c r="BE1305" i="1" l="1"/>
  <c r="AL1306" i="1"/>
  <c r="AK1307" i="1" s="1"/>
  <c r="BE1306" i="1"/>
  <c r="C1306" i="1"/>
  <c r="BA1305" i="1"/>
  <c r="BD1305" i="1"/>
  <c r="AG1306" i="1"/>
  <c r="AF1307" i="1" s="1"/>
  <c r="BA1306" i="1"/>
  <c r="BC1306" i="1"/>
  <c r="B1306" i="1"/>
  <c r="BB1305" i="1"/>
  <c r="BI668" i="1"/>
  <c r="AX668" i="1" s="1"/>
  <c r="AW669" i="1" s="1"/>
  <c r="BH668" i="1"/>
  <c r="BJ668" i="1"/>
  <c r="AN669" i="1" s="1"/>
  <c r="BK668" i="1"/>
  <c r="AR669" i="1" s="1"/>
  <c r="BD1306" i="1" l="1"/>
  <c r="BF1306" i="1"/>
  <c r="AL1307" i="1"/>
  <c r="AK1308" i="1" s="1"/>
  <c r="C1307" i="1"/>
  <c r="AG1307" i="1"/>
  <c r="AF1308" i="1" s="1"/>
  <c r="BA1307" i="1"/>
  <c r="BB1307" i="1"/>
  <c r="BC1307" i="1"/>
  <c r="B1307" i="1"/>
  <c r="BB1306" i="1"/>
  <c r="E669" i="1"/>
  <c r="AS669" i="1"/>
  <c r="AO669" i="1"/>
  <c r="BG669" i="1" s="1"/>
  <c r="D669" i="1"/>
  <c r="G669" i="1" s="1"/>
  <c r="AY669" i="1"/>
  <c r="AL1308" i="1" l="1"/>
  <c r="AK1309" i="1" s="1"/>
  <c r="C1308" i="1"/>
  <c r="BD1307" i="1"/>
  <c r="BE1307" i="1"/>
  <c r="BF1307" i="1"/>
  <c r="AG1308" i="1"/>
  <c r="AF1309" i="1" s="1"/>
  <c r="BA1308" i="1"/>
  <c r="BC1308" i="1"/>
  <c r="B1308" i="1"/>
  <c r="BI669" i="1"/>
  <c r="BL669" i="1"/>
  <c r="BK669" i="1"/>
  <c r="BH669" i="1"/>
  <c r="AR670" i="1" s="1"/>
  <c r="BJ669" i="1"/>
  <c r="AN670" i="1" s="1"/>
  <c r="BB1308" i="1" l="1"/>
  <c r="AL1309" i="1"/>
  <c r="AK1310" i="1" s="1"/>
  <c r="BE1309" i="1"/>
  <c r="BF1309" i="1"/>
  <c r="C1309" i="1"/>
  <c r="BD1308" i="1"/>
  <c r="AG1309" i="1"/>
  <c r="AF1310" i="1" s="1"/>
  <c r="BA1309" i="1"/>
  <c r="B1309" i="1"/>
  <c r="BE1308" i="1"/>
  <c r="BF1308" i="1"/>
  <c r="AO670" i="1"/>
  <c r="BI670" i="1" s="1"/>
  <c r="D670" i="1"/>
  <c r="AY670" i="1"/>
  <c r="E670" i="1"/>
  <c r="AS670" i="1"/>
  <c r="BJ670" i="1" s="1"/>
  <c r="AX669" i="1"/>
  <c r="AW670" i="1" s="1"/>
  <c r="AG1310" i="1" l="1"/>
  <c r="AF1311" i="1" s="1"/>
  <c r="BC1310" i="1"/>
  <c r="B1310" i="1"/>
  <c r="BF1310" i="1"/>
  <c r="AL1310" i="1"/>
  <c r="AK1311" i="1" s="1"/>
  <c r="BD1310" i="1"/>
  <c r="BE1310" i="1"/>
  <c r="C1310" i="1"/>
  <c r="BC1309" i="1"/>
  <c r="BD1309" i="1"/>
  <c r="BB1309" i="1"/>
  <c r="BG670" i="1"/>
  <c r="BK670" i="1"/>
  <c r="G670" i="1"/>
  <c r="AN671" i="1"/>
  <c r="BL670" i="1"/>
  <c r="AX670" i="1" s="1"/>
  <c r="AW671" i="1" s="1"/>
  <c r="BH670" i="1"/>
  <c r="AR671" i="1" s="1"/>
  <c r="BB1310" i="1" l="1"/>
  <c r="AG1311" i="1"/>
  <c r="AF1312" i="1" s="1"/>
  <c r="BA1311" i="1"/>
  <c r="BB1311" i="1"/>
  <c r="BC1311" i="1"/>
  <c r="B1311" i="1"/>
  <c r="BA1310" i="1"/>
  <c r="AL1311" i="1"/>
  <c r="AK1312" i="1" s="1"/>
  <c r="C1311" i="1"/>
  <c r="AS671" i="1"/>
  <c r="BK671" i="1" s="1"/>
  <c r="E671" i="1"/>
  <c r="D671" i="1"/>
  <c r="AO671" i="1"/>
  <c r="BG671" i="1" s="1"/>
  <c r="AY671" i="1"/>
  <c r="BE1311" i="1" l="1"/>
  <c r="AL1312" i="1"/>
  <c r="AK1313" i="1" s="1"/>
  <c r="C1312" i="1"/>
  <c r="BB1312" i="1"/>
  <c r="AG1312" i="1"/>
  <c r="AF1313" i="1" s="1"/>
  <c r="BA1312" i="1"/>
  <c r="BC1312" i="1"/>
  <c r="B1312" i="1"/>
  <c r="BF1311" i="1"/>
  <c r="BD1311" i="1"/>
  <c r="BJ671" i="1"/>
  <c r="BI671" i="1"/>
  <c r="BH671" i="1"/>
  <c r="AR672" i="1" s="1"/>
  <c r="AN672" i="1"/>
  <c r="G671" i="1"/>
  <c r="BL671" i="1"/>
  <c r="AX671" i="1" s="1"/>
  <c r="AW672" i="1" s="1"/>
  <c r="AL1313" i="1" l="1"/>
  <c r="AK1314" i="1" s="1"/>
  <c r="BD1313" i="1"/>
  <c r="BE1313" i="1"/>
  <c r="BF1313" i="1"/>
  <c r="C1313" i="1"/>
  <c r="BD1312" i="1"/>
  <c r="BE1312" i="1"/>
  <c r="BF1312" i="1"/>
  <c r="AG1313" i="1"/>
  <c r="AF1314" i="1" s="1"/>
  <c r="BC1313" i="1"/>
  <c r="B1313" i="1"/>
  <c r="D672" i="1"/>
  <c r="AO672" i="1"/>
  <c r="AY672" i="1"/>
  <c r="E672" i="1"/>
  <c r="AS672" i="1"/>
  <c r="BJ672" i="1" s="1"/>
  <c r="AG1314" i="1" l="1"/>
  <c r="AF1315" i="1" s="1"/>
  <c r="B1314" i="1"/>
  <c r="BA1313" i="1"/>
  <c r="BB1313" i="1"/>
  <c r="AL1314" i="1"/>
  <c r="AK1315" i="1" s="1"/>
  <c r="C1314" i="1"/>
  <c r="BG672" i="1"/>
  <c r="AN673" i="1" s="1"/>
  <c r="BI672" i="1"/>
  <c r="BH672" i="1"/>
  <c r="BL672" i="1"/>
  <c r="G672" i="1"/>
  <c r="BK672" i="1"/>
  <c r="AG1315" i="1" l="1"/>
  <c r="AF1316" i="1" s="1"/>
  <c r="BB1315" i="1"/>
  <c r="BC1315" i="1"/>
  <c r="BA1315" i="1"/>
  <c r="B1315" i="1"/>
  <c r="BD1315" i="1"/>
  <c r="BF1315" i="1"/>
  <c r="AL1315" i="1"/>
  <c r="AK1316" i="1" s="1"/>
  <c r="C1315" i="1"/>
  <c r="BC1314" i="1"/>
  <c r="BA1314" i="1"/>
  <c r="BE1314" i="1"/>
  <c r="BD1314" i="1"/>
  <c r="BB1314" i="1"/>
  <c r="BF1314" i="1"/>
  <c r="AR673" i="1"/>
  <c r="E673" i="1" s="1"/>
  <c r="AX672" i="1"/>
  <c r="AW673" i="1" s="1"/>
  <c r="AO673" i="1"/>
  <c r="BI673" i="1" s="1"/>
  <c r="D673" i="1"/>
  <c r="AY673" i="1"/>
  <c r="BE1315" i="1" l="1"/>
  <c r="AL1316" i="1"/>
  <c r="AK1317" i="1" s="1"/>
  <c r="C1316" i="1"/>
  <c r="AG1316" i="1"/>
  <c r="AF1317" i="1" s="1"/>
  <c r="BA1316" i="1"/>
  <c r="B1316" i="1"/>
  <c r="AS673" i="1"/>
  <c r="BK673" i="1" s="1"/>
  <c r="G673" i="1"/>
  <c r="BL673" i="1"/>
  <c r="AX673" i="1" s="1"/>
  <c r="AW674" i="1" s="1"/>
  <c r="BH673" i="1"/>
  <c r="BJ673" i="1"/>
  <c r="BG673" i="1"/>
  <c r="BC1316" i="1" l="1"/>
  <c r="BE1316" i="1"/>
  <c r="AG1317" i="1"/>
  <c r="AF1318" i="1" s="1"/>
  <c r="B1317" i="1"/>
  <c r="AL1317" i="1"/>
  <c r="AK1318" i="1" s="1"/>
  <c r="BF1317" i="1"/>
  <c r="BE1317" i="1"/>
  <c r="C1317" i="1"/>
  <c r="BF1316" i="1"/>
  <c r="BD1316" i="1"/>
  <c r="BB1316" i="1"/>
  <c r="AR674" i="1"/>
  <c r="AN674" i="1"/>
  <c r="AO674" i="1" s="1"/>
  <c r="AY674" i="1"/>
  <c r="AS674" i="1"/>
  <c r="BK674" i="1" s="1"/>
  <c r="E674" i="1"/>
  <c r="AG1318" i="1" l="1"/>
  <c r="AF1319" i="1" s="1"/>
  <c r="BA1318" i="1"/>
  <c r="B1318" i="1"/>
  <c r="BB1317" i="1"/>
  <c r="BC1317" i="1"/>
  <c r="BD1317" i="1"/>
  <c r="BA1317" i="1"/>
  <c r="AL1318" i="1"/>
  <c r="AK1319" i="1" s="1"/>
  <c r="BE1318" i="1"/>
  <c r="C1318" i="1"/>
  <c r="D674" i="1"/>
  <c r="BJ674" i="1"/>
  <c r="BH674" i="1"/>
  <c r="AR675" i="1" s="1"/>
  <c r="BI674" i="1"/>
  <c r="BG674" i="1"/>
  <c r="AN675" i="1" s="1"/>
  <c r="BL674" i="1"/>
  <c r="AX674" i="1"/>
  <c r="AW675" i="1" s="1"/>
  <c r="G674" i="1"/>
  <c r="BD1318" i="1" l="1"/>
  <c r="AG1319" i="1"/>
  <c r="AF1320" i="1" s="1"/>
  <c r="BB1319" i="1"/>
  <c r="BC1319" i="1"/>
  <c r="B1319" i="1"/>
  <c r="AL1319" i="1"/>
  <c r="AK1320" i="1" s="1"/>
  <c r="BF1319" i="1"/>
  <c r="C1319" i="1"/>
  <c r="BC1318" i="1"/>
  <c r="BF1318" i="1"/>
  <c r="BB1318" i="1"/>
  <c r="AO675" i="1"/>
  <c r="BH675" i="1" s="1"/>
  <c r="D675" i="1"/>
  <c r="BG675" i="1"/>
  <c r="AY675" i="1"/>
  <c r="E675" i="1"/>
  <c r="AS675" i="1"/>
  <c r="BK675" i="1" s="1"/>
  <c r="AG1320" i="1" l="1"/>
  <c r="AF1321" i="1" s="1"/>
  <c r="BA1320" i="1"/>
  <c r="BC1320" i="1"/>
  <c r="B1320" i="1"/>
  <c r="BA1319" i="1"/>
  <c r="BE1319" i="1"/>
  <c r="AL1320" i="1"/>
  <c r="AK1321" i="1" s="1"/>
  <c r="C1320" i="1"/>
  <c r="BD1319" i="1"/>
  <c r="BJ675" i="1"/>
  <c r="BL675" i="1"/>
  <c r="G675" i="1"/>
  <c r="AR676" i="1"/>
  <c r="AN676" i="1"/>
  <c r="BI675" i="1"/>
  <c r="AX675" i="1" s="1"/>
  <c r="AW676" i="1" s="1"/>
  <c r="BE1320" i="1" l="1"/>
  <c r="BD1320" i="1"/>
  <c r="AG1321" i="1"/>
  <c r="AF1322" i="1" s="1"/>
  <c r="BA1321" i="1"/>
  <c r="BB1321" i="1"/>
  <c r="BC1321" i="1"/>
  <c r="B1321" i="1"/>
  <c r="AL1321" i="1"/>
  <c r="AK1322" i="1" s="1"/>
  <c r="BD1321" i="1"/>
  <c r="BF1321" i="1"/>
  <c r="BE1321" i="1"/>
  <c r="C1321" i="1"/>
  <c r="BB1320" i="1"/>
  <c r="BF1320" i="1"/>
  <c r="AS676" i="1"/>
  <c r="BL676" i="1" s="1"/>
  <c r="E676" i="1"/>
  <c r="AO676" i="1"/>
  <c r="D676" i="1"/>
  <c r="G676" i="1" s="1"/>
  <c r="AY676" i="1"/>
  <c r="AG1322" i="1" l="1"/>
  <c r="AF1323" i="1" s="1"/>
  <c r="B1322" i="1"/>
  <c r="BF1322" i="1"/>
  <c r="AL1322" i="1"/>
  <c r="AK1323" i="1" s="1"/>
  <c r="C1322" i="1"/>
  <c r="BK676" i="1"/>
  <c r="BJ676" i="1"/>
  <c r="BG676" i="1"/>
  <c r="AN677" i="1" s="1"/>
  <c r="BI676" i="1"/>
  <c r="AX676" i="1" s="1"/>
  <c r="AW677" i="1" s="1"/>
  <c r="BH676" i="1"/>
  <c r="AR677" i="1" s="1"/>
  <c r="BC1322" i="1" l="1"/>
  <c r="AL1323" i="1"/>
  <c r="AK1324" i="1" s="1"/>
  <c r="BE1323" i="1"/>
  <c r="BF1323" i="1"/>
  <c r="C1323" i="1"/>
  <c r="BB1322" i="1"/>
  <c r="AG1323" i="1"/>
  <c r="AF1324" i="1" s="1"/>
  <c r="BB1323" i="1"/>
  <c r="BC1323" i="1"/>
  <c r="BA1323" i="1"/>
  <c r="B1323" i="1"/>
  <c r="BA1322" i="1"/>
  <c r="BE1322" i="1"/>
  <c r="BD1322" i="1"/>
  <c r="AS677" i="1"/>
  <c r="E677" i="1"/>
  <c r="D677" i="1"/>
  <c r="G677" i="1" s="1"/>
  <c r="AO677" i="1"/>
  <c r="BI677" i="1" s="1"/>
  <c r="AY677" i="1"/>
  <c r="AL1324" i="1" l="1"/>
  <c r="AK1325" i="1" s="1"/>
  <c r="C1324" i="1"/>
  <c r="BD1323" i="1"/>
  <c r="AG1324" i="1"/>
  <c r="AF1325" i="1" s="1"/>
  <c r="BC1324" i="1"/>
  <c r="B1324" i="1"/>
  <c r="BJ677" i="1"/>
  <c r="BL677" i="1"/>
  <c r="AX677" i="1" s="1"/>
  <c r="AW678" i="1" s="1"/>
  <c r="BH677" i="1"/>
  <c r="BG677" i="1"/>
  <c r="AN678" i="1" s="1"/>
  <c r="BK677" i="1"/>
  <c r="AG1325" i="1" l="1"/>
  <c r="AF1326" i="1" s="1"/>
  <c r="BC1325" i="1"/>
  <c r="BA1325" i="1"/>
  <c r="BB1325" i="1"/>
  <c r="B1325" i="1"/>
  <c r="BA1324" i="1"/>
  <c r="BB1324" i="1"/>
  <c r="BF1324" i="1"/>
  <c r="AL1325" i="1"/>
  <c r="AK1326" i="1" s="1"/>
  <c r="BF1325" i="1"/>
  <c r="BE1325" i="1"/>
  <c r="C1325" i="1"/>
  <c r="BD1324" i="1"/>
  <c r="BE1324" i="1"/>
  <c r="AR678" i="1"/>
  <c r="D678" i="1"/>
  <c r="AO678" i="1"/>
  <c r="BG678" i="1" s="1"/>
  <c r="AY678" i="1"/>
  <c r="E678" i="1"/>
  <c r="AS678" i="1"/>
  <c r="BK678" i="1" s="1"/>
  <c r="AL1326" i="1" l="1"/>
  <c r="AK1327" i="1" s="1"/>
  <c r="BE1326" i="1"/>
  <c r="C1326" i="1"/>
  <c r="BB1326" i="1"/>
  <c r="BA1326" i="1"/>
  <c r="BC1326" i="1"/>
  <c r="AG1326" i="1"/>
  <c r="AF1327" i="1" s="1"/>
  <c r="B1326" i="1"/>
  <c r="BD1325" i="1"/>
  <c r="BL678" i="1"/>
  <c r="BH678" i="1"/>
  <c r="AR679" i="1"/>
  <c r="G678" i="1"/>
  <c r="BJ678" i="1"/>
  <c r="AN679" i="1" s="1"/>
  <c r="BI678" i="1"/>
  <c r="AX678" i="1" s="1"/>
  <c r="AW679" i="1" s="1"/>
  <c r="BD1326" i="1" l="1"/>
  <c r="AL1327" i="1"/>
  <c r="AK1328" i="1" s="1"/>
  <c r="BF1327" i="1"/>
  <c r="C1327" i="1"/>
  <c r="AG1327" i="1"/>
  <c r="AF1328" i="1" s="1"/>
  <c r="BA1327" i="1"/>
  <c r="BB1327" i="1"/>
  <c r="BC1327" i="1"/>
  <c r="B1327" i="1"/>
  <c r="BF1326" i="1"/>
  <c r="D679" i="1"/>
  <c r="AO679" i="1"/>
  <c r="BG679" i="1" s="1"/>
  <c r="AY679" i="1"/>
  <c r="AS679" i="1"/>
  <c r="E679" i="1"/>
  <c r="BE1327" i="1" l="1"/>
  <c r="BD1327" i="1"/>
  <c r="AL1328" i="1"/>
  <c r="AK1329" i="1" s="1"/>
  <c r="BE1328" i="1"/>
  <c r="C1328" i="1"/>
  <c r="AG1328" i="1"/>
  <c r="AF1329" i="1" s="1"/>
  <c r="B1328" i="1"/>
  <c r="BI679" i="1"/>
  <c r="BJ679" i="1"/>
  <c r="AN680" i="1" s="1"/>
  <c r="BK679" i="1"/>
  <c r="BH679" i="1"/>
  <c r="BL679" i="1"/>
  <c r="G679" i="1"/>
  <c r="BD1328" i="1" l="1"/>
  <c r="AL1329" i="1"/>
  <c r="AK1330" i="1" s="1"/>
  <c r="C1329" i="1"/>
  <c r="BB1328" i="1"/>
  <c r="BC1328" i="1"/>
  <c r="BA1328" i="1"/>
  <c r="BF1328" i="1"/>
  <c r="AG1329" i="1"/>
  <c r="AF1330" i="1" s="1"/>
  <c r="B1329" i="1"/>
  <c r="AX679" i="1"/>
  <c r="AW680" i="1" s="1"/>
  <c r="AR680" i="1"/>
  <c r="D680" i="1"/>
  <c r="AO680" i="1"/>
  <c r="BG680" i="1" s="1"/>
  <c r="AY680" i="1"/>
  <c r="E680" i="1"/>
  <c r="AS680" i="1"/>
  <c r="BL680" i="1" s="1"/>
  <c r="BA1329" i="1" l="1"/>
  <c r="AL1330" i="1"/>
  <c r="AK1331" i="1" s="1"/>
  <c r="BD1330" i="1"/>
  <c r="BE1330" i="1"/>
  <c r="BF1330" i="1"/>
  <c r="C1330" i="1"/>
  <c r="BB1329" i="1"/>
  <c r="BD1329" i="1"/>
  <c r="AG1330" i="1"/>
  <c r="AF1331" i="1" s="1"/>
  <c r="BA1330" i="1"/>
  <c r="B1330" i="1"/>
  <c r="BC1329" i="1"/>
  <c r="BF1329" i="1"/>
  <c r="BE1329" i="1"/>
  <c r="BJ680" i="1"/>
  <c r="BK680" i="1"/>
  <c r="AN681" i="1"/>
  <c r="AO681" i="1" s="1"/>
  <c r="BI681" i="1" s="1"/>
  <c r="BI680" i="1"/>
  <c r="AX680" i="1" s="1"/>
  <c r="AW681" i="1" s="1"/>
  <c r="BH680" i="1"/>
  <c r="AR681" i="1" s="1"/>
  <c r="G680" i="1"/>
  <c r="BC1330" i="1" l="1"/>
  <c r="AG1331" i="1"/>
  <c r="AF1332" i="1" s="1"/>
  <c r="B1331" i="1"/>
  <c r="BB1330" i="1"/>
  <c r="AL1331" i="1"/>
  <c r="AK1332" i="1" s="1"/>
  <c r="BE1331" i="1"/>
  <c r="C1331" i="1"/>
  <c r="D681" i="1"/>
  <c r="BH681" i="1"/>
  <c r="BG681" i="1"/>
  <c r="E681" i="1"/>
  <c r="G681" i="1" s="1"/>
  <c r="AS681" i="1"/>
  <c r="AY681" i="1"/>
  <c r="AL1332" i="1" l="1"/>
  <c r="AK1333" i="1" s="1"/>
  <c r="BE1332" i="1"/>
  <c r="C1332" i="1"/>
  <c r="AG1332" i="1"/>
  <c r="AF1333" i="1" s="1"/>
  <c r="BA1332" i="1"/>
  <c r="B1332" i="1"/>
  <c r="BC1331" i="1"/>
  <c r="BD1331" i="1"/>
  <c r="BA1331" i="1"/>
  <c r="BF1331" i="1"/>
  <c r="BB1331" i="1"/>
  <c r="BK681" i="1"/>
  <c r="AR682" i="1" s="1"/>
  <c r="BL681" i="1"/>
  <c r="AX681" i="1" s="1"/>
  <c r="AW682" i="1" s="1"/>
  <c r="BJ681" i="1"/>
  <c r="AN682" i="1" s="1"/>
  <c r="AL1333" i="1" l="1"/>
  <c r="AK1334" i="1" s="1"/>
  <c r="C1333" i="1"/>
  <c r="AG1333" i="1"/>
  <c r="AF1334" i="1" s="1"/>
  <c r="B1333" i="1"/>
  <c r="BC1332" i="1"/>
  <c r="BF1332" i="1"/>
  <c r="BB1332" i="1"/>
  <c r="BD1332" i="1"/>
  <c r="AS682" i="1"/>
  <c r="BJ682" i="1" s="1"/>
  <c r="E682" i="1"/>
  <c r="AO682" i="1"/>
  <c r="BI682" i="1" s="1"/>
  <c r="D682" i="1"/>
  <c r="G682" i="1" s="1"/>
  <c r="AY682" i="1"/>
  <c r="AG1334" i="1" l="1"/>
  <c r="AF1335" i="1" s="1"/>
  <c r="B1334" i="1"/>
  <c r="BB1333" i="1"/>
  <c r="BF1333" i="1"/>
  <c r="BE1333" i="1"/>
  <c r="BD1333" i="1"/>
  <c r="AL1334" i="1"/>
  <c r="AK1335" i="1" s="1"/>
  <c r="BE1334" i="1"/>
  <c r="BF1334" i="1"/>
  <c r="C1334" i="1"/>
  <c r="BC1333" i="1"/>
  <c r="BA1333" i="1"/>
  <c r="BH682" i="1"/>
  <c r="BL682" i="1"/>
  <c r="AX682" i="1" s="1"/>
  <c r="AW683" i="1" s="1"/>
  <c r="BG682" i="1"/>
  <c r="AN683" i="1" s="1"/>
  <c r="BK682" i="1"/>
  <c r="AR683" i="1" s="1"/>
  <c r="BD1334" i="1" l="1"/>
  <c r="BA1334" i="1"/>
  <c r="AL1335" i="1"/>
  <c r="AK1336" i="1" s="1"/>
  <c r="BD1335" i="1"/>
  <c r="BE1335" i="1"/>
  <c r="C1335" i="1"/>
  <c r="AG1335" i="1"/>
  <c r="AF1336" i="1" s="1"/>
  <c r="B1335" i="1"/>
  <c r="BC1334" i="1"/>
  <c r="BB1334" i="1"/>
  <c r="D683" i="1"/>
  <c r="AO683" i="1"/>
  <c r="BI683" i="1" s="1"/>
  <c r="AY683" i="1"/>
  <c r="E683" i="1"/>
  <c r="AS683" i="1"/>
  <c r="BL683" i="1" s="1"/>
  <c r="BC1335" i="1" l="1"/>
  <c r="AG1336" i="1"/>
  <c r="AF1337" i="1" s="1"/>
  <c r="BB1336" i="1"/>
  <c r="BC1336" i="1"/>
  <c r="B1336" i="1"/>
  <c r="BA1335" i="1"/>
  <c r="AL1336" i="1"/>
  <c r="AK1337" i="1" s="1"/>
  <c r="BE1336" i="1"/>
  <c r="C1336" i="1"/>
  <c r="BF1335" i="1"/>
  <c r="BB1335" i="1"/>
  <c r="BK683" i="1"/>
  <c r="AX683" i="1"/>
  <c r="AW684" i="1" s="1"/>
  <c r="BH683" i="1"/>
  <c r="AR684" i="1" s="1"/>
  <c r="BG683" i="1"/>
  <c r="BJ683" i="1"/>
  <c r="G683" i="1"/>
  <c r="AG1337" i="1" l="1"/>
  <c r="AF1338" i="1" s="1"/>
  <c r="BA1337" i="1"/>
  <c r="BC1337" i="1"/>
  <c r="B1337" i="1"/>
  <c r="BA1336" i="1"/>
  <c r="AL1337" i="1"/>
  <c r="AK1338" i="1" s="1"/>
  <c r="C1337" i="1"/>
  <c r="BF1336" i="1"/>
  <c r="BD1336" i="1"/>
  <c r="AN684" i="1"/>
  <c r="AO684" i="1"/>
  <c r="BG684" i="1" s="1"/>
  <c r="D684" i="1"/>
  <c r="AY684" i="1"/>
  <c r="AS684" i="1"/>
  <c r="BL684" i="1" s="1"/>
  <c r="E684" i="1"/>
  <c r="AL1338" i="1" l="1"/>
  <c r="AK1339" i="1" s="1"/>
  <c r="BF1338" i="1"/>
  <c r="C1338" i="1"/>
  <c r="BF1337" i="1"/>
  <c r="BE1337" i="1"/>
  <c r="BD1337" i="1"/>
  <c r="AG1338" i="1"/>
  <c r="AF1339" i="1" s="1"/>
  <c r="B1338" i="1"/>
  <c r="BB1337" i="1"/>
  <c r="BI684" i="1"/>
  <c r="G684" i="1"/>
  <c r="BJ684" i="1"/>
  <c r="BH684" i="1"/>
  <c r="AX684" i="1"/>
  <c r="AW685" i="1" s="1"/>
  <c r="BK684" i="1"/>
  <c r="AR685" i="1" s="1"/>
  <c r="AN685" i="1"/>
  <c r="BD1338" i="1" l="1"/>
  <c r="AL1339" i="1"/>
  <c r="AK1340" i="1" s="1"/>
  <c r="BE1339" i="1"/>
  <c r="C1339" i="1"/>
  <c r="BA1338" i="1"/>
  <c r="BC1338" i="1"/>
  <c r="BB1338" i="1"/>
  <c r="AG1339" i="1"/>
  <c r="AF1340" i="1" s="1"/>
  <c r="BA1339" i="1"/>
  <c r="BC1339" i="1"/>
  <c r="B1339" i="1"/>
  <c r="BE1338" i="1"/>
  <c r="D685" i="1"/>
  <c r="AO685" i="1"/>
  <c r="AY685" i="1"/>
  <c r="AS685" i="1"/>
  <c r="BK685" i="1" s="1"/>
  <c r="E685" i="1"/>
  <c r="AL1340" i="1" l="1"/>
  <c r="AK1341" i="1" s="1"/>
  <c r="BE1340" i="1"/>
  <c r="C1340" i="1"/>
  <c r="BD1339" i="1"/>
  <c r="BB1339" i="1"/>
  <c r="AG1340" i="1"/>
  <c r="AF1341" i="1" s="1"/>
  <c r="BA1340" i="1"/>
  <c r="BB1340" i="1"/>
  <c r="BC1340" i="1"/>
  <c r="B1340" i="1"/>
  <c r="BF1339" i="1"/>
  <c r="BJ685" i="1"/>
  <c r="G685" i="1"/>
  <c r="BI685" i="1"/>
  <c r="BG685" i="1"/>
  <c r="AN686" i="1" s="1"/>
  <c r="BL685" i="1"/>
  <c r="BH685" i="1"/>
  <c r="AR686" i="1" s="1"/>
  <c r="BF1340" i="1" l="1"/>
  <c r="AL1341" i="1"/>
  <c r="AK1342" i="1" s="1"/>
  <c r="BE1341" i="1"/>
  <c r="C1341" i="1"/>
  <c r="AG1341" i="1"/>
  <c r="AF1342" i="1" s="1"/>
  <c r="B1341" i="1"/>
  <c r="BD1340" i="1"/>
  <c r="E686" i="1"/>
  <c r="AS686" i="1"/>
  <c r="BK686" i="1" s="1"/>
  <c r="AO686" i="1"/>
  <c r="BI686" i="1" s="1"/>
  <c r="D686" i="1"/>
  <c r="G686" i="1" s="1"/>
  <c r="AY686" i="1"/>
  <c r="AX685" i="1"/>
  <c r="AW686" i="1" s="1"/>
  <c r="AL1342" i="1" l="1"/>
  <c r="AK1343" i="1" s="1"/>
  <c r="BD1342" i="1"/>
  <c r="BE1342" i="1"/>
  <c r="BF1342" i="1"/>
  <c r="C1342" i="1"/>
  <c r="BA1341" i="1"/>
  <c r="BD1341" i="1"/>
  <c r="BC1341" i="1"/>
  <c r="AG1342" i="1"/>
  <c r="AF1343" i="1" s="1"/>
  <c r="BB1342" i="1"/>
  <c r="BC1342" i="1"/>
  <c r="B1342" i="1"/>
  <c r="BF1341" i="1"/>
  <c r="BB1341" i="1"/>
  <c r="BG686" i="1"/>
  <c r="BJ686" i="1"/>
  <c r="BH686" i="1"/>
  <c r="AR687" i="1" s="1"/>
  <c r="BL686" i="1"/>
  <c r="AX686" i="1" s="1"/>
  <c r="AW687" i="1" s="1"/>
  <c r="AG1343" i="1" l="1"/>
  <c r="AF1344" i="1" s="1"/>
  <c r="B1343" i="1"/>
  <c r="BA1342" i="1"/>
  <c r="AL1343" i="1"/>
  <c r="AK1344" i="1" s="1"/>
  <c r="C1343" i="1"/>
  <c r="AN687" i="1"/>
  <c r="D687" i="1"/>
  <c r="AO687" i="1"/>
  <c r="AY687" i="1"/>
  <c r="AS687" i="1"/>
  <c r="E687" i="1"/>
  <c r="BC1343" i="1" l="1"/>
  <c r="BA1343" i="1"/>
  <c r="BD1343" i="1"/>
  <c r="AG1344" i="1"/>
  <c r="AF1345" i="1" s="1"/>
  <c r="B1344" i="1"/>
  <c r="BB1343" i="1"/>
  <c r="AL1344" i="1"/>
  <c r="AK1345" i="1" s="1"/>
  <c r="C1344" i="1"/>
  <c r="BE1343" i="1"/>
  <c r="BF1343" i="1"/>
  <c r="BH687" i="1"/>
  <c r="BJ687" i="1"/>
  <c r="BI687" i="1"/>
  <c r="BL687" i="1"/>
  <c r="G687" i="1"/>
  <c r="BK687" i="1"/>
  <c r="BG687" i="1"/>
  <c r="AN688" i="1" s="1"/>
  <c r="AG1345" i="1" l="1"/>
  <c r="AF1346" i="1" s="1"/>
  <c r="B1345" i="1"/>
  <c r="BF1344" i="1"/>
  <c r="BE1344" i="1"/>
  <c r="AL1345" i="1"/>
  <c r="AK1346" i="1" s="1"/>
  <c r="BE1345" i="1"/>
  <c r="C1345" i="1"/>
  <c r="BA1344" i="1"/>
  <c r="BB1344" i="1"/>
  <c r="BD1344" i="1"/>
  <c r="BC1344" i="1"/>
  <c r="AR688" i="1"/>
  <c r="D688" i="1"/>
  <c r="AO688" i="1"/>
  <c r="AY688" i="1"/>
  <c r="E688" i="1"/>
  <c r="AS688" i="1"/>
  <c r="BK688" i="1" s="1"/>
  <c r="AX687" i="1"/>
  <c r="AW688" i="1" s="1"/>
  <c r="BC1345" i="1" l="1"/>
  <c r="BA1345" i="1"/>
  <c r="AL1346" i="1"/>
  <c r="AK1347" i="1" s="1"/>
  <c r="BD1346" i="1"/>
  <c r="BE1346" i="1"/>
  <c r="BF1346" i="1"/>
  <c r="C1346" i="1"/>
  <c r="AG1346" i="1"/>
  <c r="AF1347" i="1" s="1"/>
  <c r="BA1346" i="1"/>
  <c r="BB1346" i="1"/>
  <c r="BC1346" i="1"/>
  <c r="B1346" i="1"/>
  <c r="BD1345" i="1"/>
  <c r="BF1345" i="1"/>
  <c r="BB1345" i="1"/>
  <c r="BL688" i="1"/>
  <c r="G688" i="1"/>
  <c r="BG688" i="1"/>
  <c r="BI688" i="1"/>
  <c r="AX688" i="1" s="1"/>
  <c r="AW689" i="1" s="1"/>
  <c r="BJ688" i="1"/>
  <c r="BH688" i="1"/>
  <c r="AR689" i="1" s="1"/>
  <c r="AL1347" i="1" l="1"/>
  <c r="AK1348" i="1" s="1"/>
  <c r="C1347" i="1"/>
  <c r="BB1347" i="1"/>
  <c r="AG1347" i="1"/>
  <c r="AF1348" i="1" s="1"/>
  <c r="BA1347" i="1"/>
  <c r="BC1347" i="1"/>
  <c r="B1347" i="1"/>
  <c r="AN689" i="1"/>
  <c r="E689" i="1"/>
  <c r="AS689" i="1"/>
  <c r="BK689" i="1" s="1"/>
  <c r="AO689" i="1"/>
  <c r="BI689" i="1" s="1"/>
  <c r="D689" i="1"/>
  <c r="AY689" i="1"/>
  <c r="BE1347" i="1" l="1"/>
  <c r="AL1348" i="1"/>
  <c r="AK1349" i="1" s="1"/>
  <c r="BF1348" i="1"/>
  <c r="C1348" i="1"/>
  <c r="BD1347" i="1"/>
  <c r="BF1347" i="1"/>
  <c r="AG1348" i="1"/>
  <c r="AF1349" i="1" s="1"/>
  <c r="BB1348" i="1"/>
  <c r="BC1348" i="1"/>
  <c r="BA1348" i="1"/>
  <c r="B1348" i="1"/>
  <c r="BG689" i="1"/>
  <c r="G689" i="1"/>
  <c r="BL689" i="1"/>
  <c r="AX689" i="1" s="1"/>
  <c r="AW690" i="1" s="1"/>
  <c r="BH689" i="1"/>
  <c r="AR690" i="1" s="1"/>
  <c r="BJ689" i="1"/>
  <c r="AN690" i="1" s="1"/>
  <c r="BE1348" i="1" l="1"/>
  <c r="AG1349" i="1"/>
  <c r="AF1350" i="1" s="1"/>
  <c r="B1349" i="1"/>
  <c r="BD1348" i="1"/>
  <c r="AL1349" i="1"/>
  <c r="AK1350" i="1" s="1"/>
  <c r="C1349" i="1"/>
  <c r="AO690" i="1"/>
  <c r="BG690" i="1" s="1"/>
  <c r="D690" i="1"/>
  <c r="AY690" i="1"/>
  <c r="AS690" i="1"/>
  <c r="E690" i="1"/>
  <c r="BC1349" i="1" l="1"/>
  <c r="BE1349" i="1"/>
  <c r="AG1350" i="1"/>
  <c r="AF1351" i="1" s="1"/>
  <c r="BA1350" i="1"/>
  <c r="BB1350" i="1"/>
  <c r="B1350" i="1"/>
  <c r="BF1349" i="1"/>
  <c r="BA1349" i="1"/>
  <c r="BD1349" i="1"/>
  <c r="BB1349" i="1"/>
  <c r="AL1350" i="1"/>
  <c r="AK1351" i="1" s="1"/>
  <c r="BF1350" i="1"/>
  <c r="BE1350" i="1"/>
  <c r="C1350" i="1"/>
  <c r="BK690" i="1"/>
  <c r="BJ690" i="1"/>
  <c r="BI690" i="1"/>
  <c r="AN691" i="1"/>
  <c r="BH690" i="1"/>
  <c r="AR691" i="1" s="1"/>
  <c r="BL690" i="1"/>
  <c r="G690" i="1"/>
  <c r="AG1351" i="1" l="1"/>
  <c r="AF1352" i="1" s="1"/>
  <c r="B1351" i="1"/>
  <c r="AL1351" i="1"/>
  <c r="AK1352" i="1" s="1"/>
  <c r="C1351" i="1"/>
  <c r="BD1350" i="1"/>
  <c r="BC1350" i="1"/>
  <c r="E691" i="1"/>
  <c r="AS691" i="1"/>
  <c r="BK691" i="1" s="1"/>
  <c r="AX690" i="1"/>
  <c r="AW691" i="1" s="1"/>
  <c r="AO691" i="1"/>
  <c r="D691" i="1"/>
  <c r="G691" i="1" s="1"/>
  <c r="AY691" i="1"/>
  <c r="BF1351" i="1" l="1"/>
  <c r="AL1352" i="1"/>
  <c r="AK1353" i="1" s="1"/>
  <c r="BE1352" i="1"/>
  <c r="C1352" i="1"/>
  <c r="AG1352" i="1"/>
  <c r="AF1353" i="1" s="1"/>
  <c r="B1352" i="1"/>
  <c r="BA1351" i="1"/>
  <c r="BC1351" i="1"/>
  <c r="BE1351" i="1"/>
  <c r="BD1351" i="1"/>
  <c r="BB1351" i="1"/>
  <c r="BJ691" i="1"/>
  <c r="BI691" i="1"/>
  <c r="BH691" i="1"/>
  <c r="AR692" i="1" s="1"/>
  <c r="BG691" i="1"/>
  <c r="AN692" i="1" s="1"/>
  <c r="BL691" i="1"/>
  <c r="AG1353" i="1" l="1"/>
  <c r="AF1354" i="1" s="1"/>
  <c r="B1353" i="1"/>
  <c r="BF1352" i="1"/>
  <c r="BC1352" i="1"/>
  <c r="BB1352" i="1"/>
  <c r="BD1352" i="1"/>
  <c r="AL1353" i="1"/>
  <c r="AK1354" i="1" s="1"/>
  <c r="C1353" i="1"/>
  <c r="BA1352" i="1"/>
  <c r="AS692" i="1"/>
  <c r="BL692" i="1" s="1"/>
  <c r="E692" i="1"/>
  <c r="AO692" i="1"/>
  <c r="D692" i="1"/>
  <c r="G692" i="1" s="1"/>
  <c r="AY692" i="1"/>
  <c r="AX691" i="1"/>
  <c r="AW692" i="1" s="1"/>
  <c r="AL1354" i="1" l="1"/>
  <c r="AK1355" i="1" s="1"/>
  <c r="BF1354" i="1"/>
  <c r="C1354" i="1"/>
  <c r="BF1353" i="1"/>
  <c r="BD1353" i="1"/>
  <c r="BE1353" i="1"/>
  <c r="BA1353" i="1"/>
  <c r="BC1353" i="1"/>
  <c r="AG1354" i="1"/>
  <c r="AF1355" i="1" s="1"/>
  <c r="B1354" i="1"/>
  <c r="BB1353" i="1"/>
  <c r="BK692" i="1"/>
  <c r="BJ692" i="1"/>
  <c r="BG692" i="1"/>
  <c r="AN693" i="1" s="1"/>
  <c r="BI692" i="1"/>
  <c r="AX692" i="1" s="1"/>
  <c r="AW693" i="1" s="1"/>
  <c r="BH692" i="1"/>
  <c r="AR693" i="1" s="1"/>
  <c r="BC1354" i="1" l="1"/>
  <c r="BA1354" i="1"/>
  <c r="BE1354" i="1"/>
  <c r="AG1355" i="1"/>
  <c r="AF1356" i="1" s="1"/>
  <c r="B1355" i="1"/>
  <c r="AL1355" i="1"/>
  <c r="AK1356" i="1" s="1"/>
  <c r="BE1355" i="1"/>
  <c r="BF1355" i="1"/>
  <c r="C1355" i="1"/>
  <c r="BB1354" i="1"/>
  <c r="BD1354" i="1"/>
  <c r="D693" i="1"/>
  <c r="AO693" i="1"/>
  <c r="BI693" i="1" s="1"/>
  <c r="AY693" i="1"/>
  <c r="AS693" i="1"/>
  <c r="E693" i="1"/>
  <c r="BB1355" i="1" l="1"/>
  <c r="BA1355" i="1"/>
  <c r="AG1356" i="1"/>
  <c r="AF1357" i="1" s="1"/>
  <c r="BA1356" i="1"/>
  <c r="BB1356" i="1"/>
  <c r="BC1356" i="1"/>
  <c r="B1356" i="1"/>
  <c r="BD1355" i="1"/>
  <c r="AL1356" i="1"/>
  <c r="AK1357" i="1" s="1"/>
  <c r="C1356" i="1"/>
  <c r="BC1355" i="1"/>
  <c r="BG693" i="1"/>
  <c r="BK693" i="1"/>
  <c r="BL693" i="1"/>
  <c r="AX693" i="1" s="1"/>
  <c r="AW694" i="1" s="1"/>
  <c r="BJ693" i="1"/>
  <c r="AN694" i="1" s="1"/>
  <c r="BH693" i="1"/>
  <c r="AR694" i="1" s="1"/>
  <c r="G693" i="1"/>
  <c r="AL1357" i="1" l="1"/>
  <c r="AK1358" i="1" s="1"/>
  <c r="C1357" i="1"/>
  <c r="BF1356" i="1"/>
  <c r="BC1357" i="1"/>
  <c r="AG1357" i="1"/>
  <c r="AF1358" i="1" s="1"/>
  <c r="BA1357" i="1"/>
  <c r="BB1357" i="1"/>
  <c r="B1357" i="1"/>
  <c r="BD1356" i="1"/>
  <c r="BE1356" i="1"/>
  <c r="D694" i="1"/>
  <c r="AO694" i="1"/>
  <c r="BG694" i="1" s="1"/>
  <c r="AY694" i="1"/>
  <c r="E694" i="1"/>
  <c r="AS694" i="1"/>
  <c r="BJ694" i="1" s="1"/>
  <c r="BF1357" i="1" l="1"/>
  <c r="BE1357" i="1"/>
  <c r="AL1358" i="1"/>
  <c r="AK1359" i="1" s="1"/>
  <c r="BF1358" i="1"/>
  <c r="C1358" i="1"/>
  <c r="AG1358" i="1"/>
  <c r="AF1359" i="1" s="1"/>
  <c r="B1358" i="1"/>
  <c r="BD1357" i="1"/>
  <c r="BL694" i="1"/>
  <c r="BH694" i="1"/>
  <c r="AN695" i="1"/>
  <c r="G694" i="1"/>
  <c r="BK694" i="1"/>
  <c r="AR695" i="1" s="1"/>
  <c r="BI694" i="1"/>
  <c r="AX694" i="1" s="1"/>
  <c r="AW695" i="1" s="1"/>
  <c r="BE1358" i="1" l="1"/>
  <c r="AG1359" i="1"/>
  <c r="AF1360" i="1" s="1"/>
  <c r="B1359" i="1"/>
  <c r="BD1358" i="1"/>
  <c r="BB1358" i="1"/>
  <c r="AL1359" i="1"/>
  <c r="AK1360" i="1" s="1"/>
  <c r="BF1359" i="1"/>
  <c r="C1359" i="1"/>
  <c r="BC1358" i="1"/>
  <c r="BA1358" i="1"/>
  <c r="AS695" i="1"/>
  <c r="BJ695" i="1" s="1"/>
  <c r="E695" i="1"/>
  <c r="D695" i="1"/>
  <c r="G695" i="1" s="1"/>
  <c r="AO695" i="1"/>
  <c r="AY695" i="1"/>
  <c r="BD1359" i="1" l="1"/>
  <c r="AL1360" i="1"/>
  <c r="AK1361" i="1" s="1"/>
  <c r="C1360" i="1"/>
  <c r="BE1359" i="1"/>
  <c r="BB1359" i="1"/>
  <c r="AG1360" i="1"/>
  <c r="AF1361" i="1" s="1"/>
  <c r="B1360" i="1"/>
  <c r="BC1359" i="1"/>
  <c r="BA1359" i="1"/>
  <c r="BK695" i="1"/>
  <c r="BL695" i="1"/>
  <c r="BG695" i="1"/>
  <c r="AN696" i="1" s="1"/>
  <c r="BH695" i="1"/>
  <c r="AR696" i="1" s="1"/>
  <c r="BI695" i="1"/>
  <c r="AX695" i="1" s="1"/>
  <c r="AW696" i="1" s="1"/>
  <c r="AG1361" i="1" l="1"/>
  <c r="AF1362" i="1" s="1"/>
  <c r="BA1361" i="1"/>
  <c r="BB1361" i="1"/>
  <c r="B1361" i="1"/>
  <c r="BD1361" i="1"/>
  <c r="BE1361" i="1"/>
  <c r="AL1361" i="1"/>
  <c r="AK1362" i="1" s="1"/>
  <c r="BF1361" i="1"/>
  <c r="C1361" i="1"/>
  <c r="BF1360" i="1"/>
  <c r="BB1360" i="1"/>
  <c r="BA1360" i="1"/>
  <c r="BC1360" i="1"/>
  <c r="BD1360" i="1"/>
  <c r="BE1360" i="1"/>
  <c r="E696" i="1"/>
  <c r="AS696" i="1"/>
  <c r="BJ696" i="1" s="1"/>
  <c r="D696" i="1"/>
  <c r="AO696" i="1"/>
  <c r="AY696" i="1"/>
  <c r="AG1362" i="1" l="1"/>
  <c r="AF1363" i="1" s="1"/>
  <c r="B1362" i="1"/>
  <c r="AL1362" i="1"/>
  <c r="AK1363" i="1" s="1"/>
  <c r="BE1362" i="1"/>
  <c r="BF1362" i="1"/>
  <c r="C1362" i="1"/>
  <c r="BC1361" i="1"/>
  <c r="BI696" i="1"/>
  <c r="BH696" i="1"/>
  <c r="G696" i="1"/>
  <c r="BL696" i="1"/>
  <c r="BG696" i="1"/>
  <c r="AN697" i="1" s="1"/>
  <c r="BK696" i="1"/>
  <c r="AR697" i="1" s="1"/>
  <c r="BA1362" i="1" l="1"/>
  <c r="AG1363" i="1"/>
  <c r="AF1364" i="1" s="1"/>
  <c r="B1363" i="1"/>
  <c r="BC1362" i="1"/>
  <c r="BB1362" i="1"/>
  <c r="AL1363" i="1"/>
  <c r="AK1364" i="1" s="1"/>
  <c r="BF1363" i="1"/>
  <c r="C1363" i="1"/>
  <c r="BD1362" i="1"/>
  <c r="E697" i="1"/>
  <c r="AS697" i="1"/>
  <c r="BK697" i="1" s="1"/>
  <c r="AO697" i="1"/>
  <c r="BG697" i="1" s="1"/>
  <c r="D697" i="1"/>
  <c r="AY697" i="1"/>
  <c r="AX696" i="1"/>
  <c r="AW697" i="1" s="1"/>
  <c r="AG1364" i="1" l="1"/>
  <c r="AF1365" i="1" s="1"/>
  <c r="BA1364" i="1"/>
  <c r="BB1364" i="1"/>
  <c r="BC1364" i="1"/>
  <c r="B1364" i="1"/>
  <c r="BC1363" i="1"/>
  <c r="BE1363" i="1"/>
  <c r="BA1363" i="1"/>
  <c r="AL1364" i="1"/>
  <c r="AK1365" i="1" s="1"/>
  <c r="BE1364" i="1"/>
  <c r="C1364" i="1"/>
  <c r="BB1363" i="1"/>
  <c r="BD1363" i="1"/>
  <c r="BH697" i="1"/>
  <c r="AR698" i="1" s="1"/>
  <c r="BI697" i="1"/>
  <c r="BL697" i="1"/>
  <c r="G697" i="1"/>
  <c r="BJ697" i="1"/>
  <c r="AN698" i="1" s="1"/>
  <c r="BD1364" i="1" l="1"/>
  <c r="AL1365" i="1"/>
  <c r="AK1366" i="1" s="1"/>
  <c r="C1365" i="1"/>
  <c r="BF1364" i="1"/>
  <c r="AG1365" i="1"/>
  <c r="AF1366" i="1" s="1"/>
  <c r="BA1365" i="1"/>
  <c r="BB1365" i="1"/>
  <c r="B1365" i="1"/>
  <c r="AS698" i="1"/>
  <c r="BJ698" i="1" s="1"/>
  <c r="E698" i="1"/>
  <c r="BL698" i="1"/>
  <c r="AO698" i="1"/>
  <c r="BG698" i="1" s="1"/>
  <c r="D698" i="1"/>
  <c r="G698" i="1" s="1"/>
  <c r="AY698" i="1"/>
  <c r="AX697" i="1"/>
  <c r="AW698" i="1" s="1"/>
  <c r="BF1365" i="1" l="1"/>
  <c r="BC1365" i="1"/>
  <c r="BE1365" i="1"/>
  <c r="BD1365" i="1"/>
  <c r="AL1366" i="1"/>
  <c r="AK1367" i="1" s="1"/>
  <c r="BE1366" i="1"/>
  <c r="BF1366" i="1"/>
  <c r="C1366" i="1"/>
  <c r="AG1366" i="1"/>
  <c r="AF1367" i="1" s="1"/>
  <c r="B1366" i="1"/>
  <c r="BH698" i="1"/>
  <c r="AN699" i="1"/>
  <c r="BI698" i="1"/>
  <c r="AX698" i="1" s="1"/>
  <c r="AW699" i="1" s="1"/>
  <c r="BK698" i="1"/>
  <c r="AR699" i="1" s="1"/>
  <c r="AL1367" i="1" l="1"/>
  <c r="AK1368" i="1" s="1"/>
  <c r="BE1367" i="1"/>
  <c r="BF1367" i="1"/>
  <c r="BD1367" i="1"/>
  <c r="C1367" i="1"/>
  <c r="BC1366" i="1"/>
  <c r="BD1366" i="1"/>
  <c r="AG1367" i="1"/>
  <c r="AF1368" i="1" s="1"/>
  <c r="BC1367" i="1"/>
  <c r="B1367" i="1"/>
  <c r="BA1366" i="1"/>
  <c r="BB1366" i="1"/>
  <c r="E699" i="1"/>
  <c r="AS699" i="1"/>
  <c r="BK699" i="1" s="1"/>
  <c r="D699" i="1"/>
  <c r="G699" i="1" s="1"/>
  <c r="AO699" i="1"/>
  <c r="BI699" i="1" s="1"/>
  <c r="AY699" i="1"/>
  <c r="BB1367" i="1" l="1"/>
  <c r="AG1368" i="1"/>
  <c r="AF1369" i="1" s="1"/>
  <c r="B1368" i="1"/>
  <c r="BA1367" i="1"/>
  <c r="AL1368" i="1"/>
  <c r="AK1369" i="1" s="1"/>
  <c r="BE1368" i="1"/>
  <c r="C1368" i="1"/>
  <c r="BH699" i="1"/>
  <c r="BG699" i="1"/>
  <c r="AR700" i="1"/>
  <c r="BJ699" i="1"/>
  <c r="AN700" i="1" s="1"/>
  <c r="BL699" i="1"/>
  <c r="AX699" i="1" s="1"/>
  <c r="AW700" i="1" s="1"/>
  <c r="BC1368" i="1" l="1"/>
  <c r="BF1368" i="1"/>
  <c r="AG1369" i="1"/>
  <c r="AF1370" i="1" s="1"/>
  <c r="BC1369" i="1"/>
  <c r="B1369" i="1"/>
  <c r="BD1368" i="1"/>
  <c r="BB1368" i="1"/>
  <c r="AL1369" i="1"/>
  <c r="AK1370" i="1" s="1"/>
  <c r="C1369" i="1"/>
  <c r="BA1368" i="1"/>
  <c r="AS700" i="1"/>
  <c r="BJ700" i="1" s="1"/>
  <c r="E700" i="1"/>
  <c r="BK700" i="1"/>
  <c r="AO700" i="1"/>
  <c r="BH700" i="1" s="1"/>
  <c r="D700" i="1"/>
  <c r="AY700" i="1"/>
  <c r="BA1369" i="1" l="1"/>
  <c r="AL1370" i="1"/>
  <c r="AK1371" i="1" s="1"/>
  <c r="BD1370" i="1"/>
  <c r="BE1370" i="1"/>
  <c r="BF1370" i="1"/>
  <c r="C1370" i="1"/>
  <c r="BD1369" i="1"/>
  <c r="BB1370" i="1"/>
  <c r="AG1370" i="1"/>
  <c r="AF1371" i="1" s="1"/>
  <c r="B1370" i="1"/>
  <c r="BF1369" i="1"/>
  <c r="BB1369" i="1"/>
  <c r="BE1369" i="1"/>
  <c r="BG700" i="1"/>
  <c r="AN701" i="1" s="1"/>
  <c r="G700" i="1"/>
  <c r="AR701" i="1"/>
  <c r="BI700" i="1"/>
  <c r="BL700" i="1"/>
  <c r="AG1371" i="1" l="1"/>
  <c r="AF1372" i="1" s="1"/>
  <c r="B1371" i="1"/>
  <c r="AL1371" i="1"/>
  <c r="AK1372" i="1" s="1"/>
  <c r="BD1371" i="1"/>
  <c r="BE1371" i="1"/>
  <c r="BF1371" i="1"/>
  <c r="C1371" i="1"/>
  <c r="BA1370" i="1"/>
  <c r="BC1370" i="1"/>
  <c r="AS701" i="1"/>
  <c r="BL701" i="1" s="1"/>
  <c r="E701" i="1"/>
  <c r="D701" i="1"/>
  <c r="G701" i="1" s="1"/>
  <c r="AO701" i="1"/>
  <c r="BH701" i="1" s="1"/>
  <c r="AY701" i="1"/>
  <c r="AX700" i="1"/>
  <c r="AW701" i="1" s="1"/>
  <c r="AG1372" i="1" l="1"/>
  <c r="AF1373" i="1" s="1"/>
  <c r="BA1372" i="1"/>
  <c r="BB1372" i="1"/>
  <c r="B1372" i="1"/>
  <c r="BB1371" i="1"/>
  <c r="BA1371" i="1"/>
  <c r="BC1371" i="1"/>
  <c r="AL1372" i="1"/>
  <c r="AK1373" i="1" s="1"/>
  <c r="C1372" i="1"/>
  <c r="BG701" i="1"/>
  <c r="BI701" i="1"/>
  <c r="AX701" i="1"/>
  <c r="AW702" i="1" s="1"/>
  <c r="BJ701" i="1"/>
  <c r="AN702" i="1" s="1"/>
  <c r="BK701" i="1"/>
  <c r="AR702" i="1" s="1"/>
  <c r="AL1373" i="1" l="1"/>
  <c r="AK1374" i="1" s="1"/>
  <c r="C1373" i="1"/>
  <c r="BE1372" i="1"/>
  <c r="AG1373" i="1"/>
  <c r="AF1374" i="1" s="1"/>
  <c r="B1373" i="1"/>
  <c r="BD1372" i="1"/>
  <c r="BF1372" i="1"/>
  <c r="BC1372" i="1"/>
  <c r="E702" i="1"/>
  <c r="AS702" i="1"/>
  <c r="BJ702" i="1" s="1"/>
  <c r="AO702" i="1"/>
  <c r="D702" i="1"/>
  <c r="G702" i="1" s="1"/>
  <c r="AY702" i="1"/>
  <c r="AG1374" i="1" l="1"/>
  <c r="AF1375" i="1" s="1"/>
  <c r="B1374" i="1"/>
  <c r="BC1373" i="1"/>
  <c r="BB1373" i="1"/>
  <c r="BF1373" i="1"/>
  <c r="BA1373" i="1"/>
  <c r="BE1373" i="1"/>
  <c r="AL1374" i="1"/>
  <c r="AK1375" i="1" s="1"/>
  <c r="C1374" i="1"/>
  <c r="BD1373" i="1"/>
  <c r="BI702" i="1"/>
  <c r="BG702" i="1"/>
  <c r="AN703" i="1" s="1"/>
  <c r="BK702" i="1"/>
  <c r="BH702" i="1"/>
  <c r="AR703" i="1" s="1"/>
  <c r="BL702" i="1"/>
  <c r="AL1375" i="1" l="1"/>
  <c r="AK1376" i="1" s="1"/>
  <c r="BD1375" i="1"/>
  <c r="BE1375" i="1"/>
  <c r="BF1375" i="1"/>
  <c r="C1375" i="1"/>
  <c r="AG1375" i="1"/>
  <c r="AF1376" i="1" s="1"/>
  <c r="B1375" i="1"/>
  <c r="BE1374" i="1"/>
  <c r="BA1374" i="1"/>
  <c r="BC1374" i="1"/>
  <c r="BF1374" i="1"/>
  <c r="BD1374" i="1"/>
  <c r="BB1374" i="1"/>
  <c r="AS703" i="1"/>
  <c r="BJ703" i="1" s="1"/>
  <c r="E703" i="1"/>
  <c r="D703" i="1"/>
  <c r="G703" i="1" s="1"/>
  <c r="AO703" i="1"/>
  <c r="AY703" i="1"/>
  <c r="AX702" i="1"/>
  <c r="AW703" i="1" s="1"/>
  <c r="AG1376" i="1" l="1"/>
  <c r="AF1377" i="1" s="1"/>
  <c r="B1376" i="1"/>
  <c r="BC1375" i="1"/>
  <c r="BB1375" i="1"/>
  <c r="BA1375" i="1"/>
  <c r="AL1376" i="1"/>
  <c r="AK1377" i="1" s="1"/>
  <c r="C1376" i="1"/>
  <c r="BL703" i="1"/>
  <c r="BK703" i="1"/>
  <c r="BH703" i="1"/>
  <c r="BG703" i="1"/>
  <c r="AN704" i="1" s="1"/>
  <c r="BI703" i="1"/>
  <c r="AX703" i="1" s="1"/>
  <c r="AW704" i="1" s="1"/>
  <c r="AR704" i="1"/>
  <c r="BE1376" i="1" l="1"/>
  <c r="AG1377" i="1"/>
  <c r="AF1378" i="1" s="1"/>
  <c r="BA1377" i="1"/>
  <c r="BC1377" i="1"/>
  <c r="B1377" i="1"/>
  <c r="BB1376" i="1"/>
  <c r="BD1376" i="1"/>
  <c r="BC1376" i="1"/>
  <c r="BF1376" i="1"/>
  <c r="AL1377" i="1"/>
  <c r="AK1378" i="1" s="1"/>
  <c r="C1377" i="1"/>
  <c r="BA1376" i="1"/>
  <c r="E704" i="1"/>
  <c r="AS704" i="1"/>
  <c r="D704" i="1"/>
  <c r="G704" i="1" s="1"/>
  <c r="AO704" i="1"/>
  <c r="BI704" i="1" s="1"/>
  <c r="AY704" i="1"/>
  <c r="BD1377" i="1" l="1"/>
  <c r="BB1377" i="1"/>
  <c r="BE1377" i="1"/>
  <c r="AG1378" i="1"/>
  <c r="AF1379" i="1" s="1"/>
  <c r="B1378" i="1"/>
  <c r="AL1378" i="1"/>
  <c r="AK1379" i="1" s="1"/>
  <c r="C1378" i="1"/>
  <c r="BF1377" i="1"/>
  <c r="BG704" i="1"/>
  <c r="BH704" i="1"/>
  <c r="BJ704" i="1"/>
  <c r="BL704" i="1"/>
  <c r="AX704" i="1" s="1"/>
  <c r="AW705" i="1" s="1"/>
  <c r="BK704" i="1"/>
  <c r="AR705" i="1" s="1"/>
  <c r="AN705" i="1"/>
  <c r="BB1378" i="1" l="1"/>
  <c r="AL1379" i="1"/>
  <c r="AK1380" i="1" s="1"/>
  <c r="BD1379" i="1"/>
  <c r="BE1379" i="1"/>
  <c r="BF1379" i="1"/>
  <c r="C1379" i="1"/>
  <c r="BE1378" i="1"/>
  <c r="BD1378" i="1"/>
  <c r="AG1379" i="1"/>
  <c r="AF1380" i="1" s="1"/>
  <c r="B1379" i="1"/>
  <c r="BC1378" i="1"/>
  <c r="BF1378" i="1"/>
  <c r="BA1378" i="1"/>
  <c r="E705" i="1"/>
  <c r="AS705" i="1"/>
  <c r="BL705" i="1" s="1"/>
  <c r="AO705" i="1"/>
  <c r="BG705" i="1" s="1"/>
  <c r="D705" i="1"/>
  <c r="G705" i="1" s="1"/>
  <c r="AY705" i="1"/>
  <c r="BA1379" i="1" l="1"/>
  <c r="AL1380" i="1"/>
  <c r="AK1381" i="1" s="1"/>
  <c r="BE1380" i="1"/>
  <c r="C1380" i="1"/>
  <c r="BC1379" i="1"/>
  <c r="BB1379" i="1"/>
  <c r="AG1380" i="1"/>
  <c r="AF1381" i="1" s="1"/>
  <c r="BC1380" i="1"/>
  <c r="B1380" i="1"/>
  <c r="BI705" i="1"/>
  <c r="AX705" i="1" s="1"/>
  <c r="AW706" i="1" s="1"/>
  <c r="BK705" i="1"/>
  <c r="BJ705" i="1"/>
  <c r="AN706" i="1" s="1"/>
  <c r="BH705" i="1"/>
  <c r="AR706" i="1" s="1"/>
  <c r="BD1380" i="1" l="1"/>
  <c r="BF1380" i="1"/>
  <c r="AG1381" i="1"/>
  <c r="AF1382" i="1" s="1"/>
  <c r="BA1381" i="1"/>
  <c r="B1381" i="1"/>
  <c r="BB1380" i="1"/>
  <c r="BA1380" i="1"/>
  <c r="AL1381" i="1"/>
  <c r="AK1382" i="1" s="1"/>
  <c r="C1381" i="1"/>
  <c r="AS706" i="1"/>
  <c r="BJ706" i="1" s="1"/>
  <c r="E706" i="1"/>
  <c r="AO706" i="1"/>
  <c r="BG706" i="1" s="1"/>
  <c r="D706" i="1"/>
  <c r="G706" i="1" s="1"/>
  <c r="AY706" i="1"/>
  <c r="AG1382" i="1" l="1"/>
  <c r="AF1383" i="1" s="1"/>
  <c r="BA1382" i="1"/>
  <c r="BC1382" i="1"/>
  <c r="B1382" i="1"/>
  <c r="BD1382" i="1"/>
  <c r="AL1382" i="1"/>
  <c r="AK1383" i="1" s="1"/>
  <c r="C1382" i="1"/>
  <c r="BC1381" i="1"/>
  <c r="BF1381" i="1"/>
  <c r="BD1381" i="1"/>
  <c r="BE1381" i="1"/>
  <c r="BB1381" i="1"/>
  <c r="BL706" i="1"/>
  <c r="AN707" i="1"/>
  <c r="BH706" i="1"/>
  <c r="BI706" i="1"/>
  <c r="AX706" i="1" s="1"/>
  <c r="AW707" i="1" s="1"/>
  <c r="BK706" i="1"/>
  <c r="AR707" i="1" s="1"/>
  <c r="AG1383" i="1" l="1"/>
  <c r="AF1384" i="1" s="1"/>
  <c r="B1383" i="1"/>
  <c r="BB1382" i="1"/>
  <c r="AL1383" i="1"/>
  <c r="AK1384" i="1" s="1"/>
  <c r="BE1383" i="1"/>
  <c r="BF1383" i="1"/>
  <c r="C1383" i="1"/>
  <c r="BF1382" i="1"/>
  <c r="BE1382" i="1"/>
  <c r="E707" i="1"/>
  <c r="AS707" i="1"/>
  <c r="BJ707" i="1" s="1"/>
  <c r="AO707" i="1"/>
  <c r="BH707" i="1" s="1"/>
  <c r="D707" i="1"/>
  <c r="G707" i="1" s="1"/>
  <c r="AY707" i="1"/>
  <c r="BC1383" i="1" l="1"/>
  <c r="BD1383" i="1"/>
  <c r="BA1383" i="1"/>
  <c r="AL1384" i="1"/>
  <c r="AK1385" i="1" s="1"/>
  <c r="BD1384" i="1"/>
  <c r="C1384" i="1"/>
  <c r="AG1384" i="1"/>
  <c r="AF1385" i="1" s="1"/>
  <c r="B1384" i="1"/>
  <c r="BB1383" i="1"/>
  <c r="BK707" i="1"/>
  <c r="BI707" i="1"/>
  <c r="AR708" i="1"/>
  <c r="BG707" i="1"/>
  <c r="AN708" i="1" s="1"/>
  <c r="BL707" i="1"/>
  <c r="BC1384" i="1" l="1"/>
  <c r="BB1384" i="1"/>
  <c r="BF1384" i="1"/>
  <c r="AL1385" i="1"/>
  <c r="AK1386" i="1" s="1"/>
  <c r="C1385" i="1"/>
  <c r="AG1385" i="1"/>
  <c r="AF1386" i="1" s="1"/>
  <c r="BC1385" i="1"/>
  <c r="BA1385" i="1"/>
  <c r="BB1385" i="1"/>
  <c r="B1385" i="1"/>
  <c r="BA1384" i="1"/>
  <c r="BE1384" i="1"/>
  <c r="AO708" i="1"/>
  <c r="BG708" i="1" s="1"/>
  <c r="D708" i="1"/>
  <c r="AY708" i="1"/>
  <c r="AS708" i="1"/>
  <c r="BL708" i="1" s="1"/>
  <c r="E708" i="1"/>
  <c r="AX707" i="1"/>
  <c r="AW708" i="1" s="1"/>
  <c r="BD1385" i="1" l="1"/>
  <c r="BF1385" i="1"/>
  <c r="AG1386" i="1"/>
  <c r="AF1387" i="1" s="1"/>
  <c r="BA1386" i="1"/>
  <c r="BC1386" i="1"/>
  <c r="B1386" i="1"/>
  <c r="AL1386" i="1"/>
  <c r="AK1387" i="1" s="1"/>
  <c r="C1386" i="1"/>
  <c r="BE1385" i="1"/>
  <c r="BH708" i="1"/>
  <c r="G708" i="1"/>
  <c r="BI708" i="1"/>
  <c r="BJ708" i="1"/>
  <c r="AN709" i="1" s="1"/>
  <c r="BK708" i="1"/>
  <c r="AR709" i="1" s="1"/>
  <c r="AX708" i="1"/>
  <c r="AW709" i="1" s="1"/>
  <c r="AG1387" i="1" l="1"/>
  <c r="AF1388" i="1" s="1"/>
  <c r="B1387" i="1"/>
  <c r="AL1387" i="1"/>
  <c r="AK1388" i="1" s="1"/>
  <c r="C1387" i="1"/>
  <c r="BB1386" i="1"/>
  <c r="BD1386" i="1"/>
  <c r="BF1386" i="1"/>
  <c r="BE1386" i="1"/>
  <c r="D709" i="1"/>
  <c r="AO709" i="1"/>
  <c r="BI709" i="1" s="1"/>
  <c r="AY709" i="1"/>
  <c r="AS709" i="1"/>
  <c r="BL709" i="1" s="1"/>
  <c r="E709" i="1"/>
  <c r="AL1388" i="1" l="1"/>
  <c r="AK1389" i="1" s="1"/>
  <c r="BE1388" i="1"/>
  <c r="C1388" i="1"/>
  <c r="BA1387" i="1"/>
  <c r="BB1387" i="1"/>
  <c r="BC1387" i="1"/>
  <c r="AG1388" i="1"/>
  <c r="AF1389" i="1" s="1"/>
  <c r="B1388" i="1"/>
  <c r="BF1387" i="1"/>
  <c r="BE1387" i="1"/>
  <c r="BD1387" i="1"/>
  <c r="BK709" i="1"/>
  <c r="BG709" i="1"/>
  <c r="G709" i="1"/>
  <c r="AX709" i="1"/>
  <c r="AW710" i="1" s="1"/>
  <c r="BJ709" i="1"/>
  <c r="AN710" i="1" s="1"/>
  <c r="BH709" i="1"/>
  <c r="AR710" i="1" s="1"/>
  <c r="BB1388" i="1" l="1"/>
  <c r="BA1388" i="1"/>
  <c r="BD1388" i="1"/>
  <c r="BC1388" i="1"/>
  <c r="AL1389" i="1"/>
  <c r="AK1390" i="1" s="1"/>
  <c r="C1389" i="1"/>
  <c r="AG1389" i="1"/>
  <c r="AF1390" i="1" s="1"/>
  <c r="BC1389" i="1"/>
  <c r="BA1389" i="1"/>
  <c r="BB1389" i="1"/>
  <c r="B1389" i="1"/>
  <c r="BF1388" i="1"/>
  <c r="E710" i="1"/>
  <c r="AS710" i="1"/>
  <c r="D710" i="1"/>
  <c r="AO710" i="1"/>
  <c r="BI710" i="1" s="1"/>
  <c r="AY710" i="1"/>
  <c r="AL1390" i="1" l="1"/>
  <c r="AK1391" i="1" s="1"/>
  <c r="C1390" i="1"/>
  <c r="BF1389" i="1"/>
  <c r="BD1389" i="1"/>
  <c r="BE1389" i="1"/>
  <c r="AG1390" i="1"/>
  <c r="AF1391" i="1" s="1"/>
  <c r="BA1390" i="1"/>
  <c r="BC1390" i="1"/>
  <c r="B1390" i="1"/>
  <c r="BG710" i="1"/>
  <c r="BH710" i="1"/>
  <c r="BJ710" i="1"/>
  <c r="G710" i="1"/>
  <c r="BK710" i="1"/>
  <c r="AR711" i="1" s="1"/>
  <c r="AN711" i="1"/>
  <c r="BL710" i="1"/>
  <c r="AX710" i="1" s="1"/>
  <c r="AW711" i="1" s="1"/>
  <c r="AL1391" i="1" l="1"/>
  <c r="AK1392" i="1" s="1"/>
  <c r="BD1391" i="1"/>
  <c r="BE1391" i="1"/>
  <c r="BF1391" i="1"/>
  <c r="C1391" i="1"/>
  <c r="BF1390" i="1"/>
  <c r="BE1390" i="1"/>
  <c r="AG1391" i="1"/>
  <c r="AF1392" i="1" s="1"/>
  <c r="B1391" i="1"/>
  <c r="BB1390" i="1"/>
  <c r="BD1390" i="1"/>
  <c r="AS711" i="1"/>
  <c r="BJ711" i="1" s="1"/>
  <c r="E711" i="1"/>
  <c r="D711" i="1"/>
  <c r="G711" i="1" s="1"/>
  <c r="AO711" i="1"/>
  <c r="BI711" i="1" s="1"/>
  <c r="AY711" i="1"/>
  <c r="AG1392" i="1" l="1"/>
  <c r="AF1393" i="1" s="1"/>
  <c r="B1392" i="1"/>
  <c r="BA1391" i="1"/>
  <c r="BC1391" i="1"/>
  <c r="BB1391" i="1"/>
  <c r="AL1392" i="1"/>
  <c r="AK1393" i="1" s="1"/>
  <c r="BE1392" i="1"/>
  <c r="C1392" i="1"/>
  <c r="BK711" i="1"/>
  <c r="BL711" i="1"/>
  <c r="BH711" i="1"/>
  <c r="BG711" i="1"/>
  <c r="AN712" i="1" s="1"/>
  <c r="AX711" i="1"/>
  <c r="AW712" i="1" s="1"/>
  <c r="AR712" i="1"/>
  <c r="BD1392" i="1" l="1"/>
  <c r="BC1392" i="1"/>
  <c r="BF1392" i="1"/>
  <c r="AG1393" i="1"/>
  <c r="AF1394" i="1" s="1"/>
  <c r="BC1393" i="1"/>
  <c r="BA1393" i="1"/>
  <c r="BB1393" i="1"/>
  <c r="B1393" i="1"/>
  <c r="AL1393" i="1"/>
  <c r="AK1394" i="1" s="1"/>
  <c r="C1393" i="1"/>
  <c r="BB1392" i="1"/>
  <c r="BA1392" i="1"/>
  <c r="E712" i="1"/>
  <c r="AS712" i="1"/>
  <c r="BL712" i="1" s="1"/>
  <c r="D712" i="1"/>
  <c r="AO712" i="1"/>
  <c r="BI712" i="1" s="1"/>
  <c r="AY712" i="1"/>
  <c r="BE1393" i="1" l="1"/>
  <c r="BD1393" i="1"/>
  <c r="AG1394" i="1"/>
  <c r="AF1395" i="1" s="1"/>
  <c r="BC1394" i="1"/>
  <c r="B1394" i="1"/>
  <c r="AL1394" i="1"/>
  <c r="AK1395" i="1" s="1"/>
  <c r="C1394" i="1"/>
  <c r="BF1393" i="1"/>
  <c r="BG712" i="1"/>
  <c r="BH712" i="1"/>
  <c r="AX712" i="1"/>
  <c r="AW713" i="1" s="1"/>
  <c r="G712" i="1"/>
  <c r="BJ712" i="1"/>
  <c r="AN713" i="1" s="1"/>
  <c r="BK712" i="1"/>
  <c r="AR713" i="1" s="1"/>
  <c r="AL1395" i="1" l="1"/>
  <c r="AK1396" i="1" s="1"/>
  <c r="BF1395" i="1"/>
  <c r="C1395" i="1"/>
  <c r="BA1394" i="1"/>
  <c r="BF1394" i="1"/>
  <c r="BD1394" i="1"/>
  <c r="AG1395" i="1"/>
  <c r="AF1396" i="1" s="1"/>
  <c r="BA1395" i="1"/>
  <c r="B1395" i="1"/>
  <c r="BE1394" i="1"/>
  <c r="BB1394" i="1"/>
  <c r="E713" i="1"/>
  <c r="AS713" i="1"/>
  <c r="BK713" i="1" s="1"/>
  <c r="AO713" i="1"/>
  <c r="BI713" i="1" s="1"/>
  <c r="D713" i="1"/>
  <c r="AY713" i="1"/>
  <c r="BE1395" i="1" l="1"/>
  <c r="BC1395" i="1"/>
  <c r="BB1395" i="1"/>
  <c r="BD1395" i="1"/>
  <c r="AL1396" i="1"/>
  <c r="AK1397" i="1" s="1"/>
  <c r="C1396" i="1"/>
  <c r="AG1396" i="1"/>
  <c r="AF1397" i="1" s="1"/>
  <c r="B1396" i="1"/>
  <c r="BG713" i="1"/>
  <c r="G713" i="1"/>
  <c r="BL713" i="1"/>
  <c r="AX713" i="1" s="1"/>
  <c r="AW714" i="1" s="1"/>
  <c r="BH713" i="1"/>
  <c r="AR714" i="1" s="1"/>
  <c r="BJ713" i="1"/>
  <c r="AN714" i="1" s="1"/>
  <c r="BA1396" i="1" l="1"/>
  <c r="AG1397" i="1"/>
  <c r="AF1398" i="1" s="1"/>
  <c r="BC1397" i="1"/>
  <c r="BA1397" i="1"/>
  <c r="BB1397" i="1"/>
  <c r="B1397" i="1"/>
  <c r="BB1396" i="1"/>
  <c r="BF1396" i="1"/>
  <c r="BC1396" i="1"/>
  <c r="BE1396" i="1"/>
  <c r="AL1397" i="1"/>
  <c r="AK1398" i="1" s="1"/>
  <c r="BE1397" i="1"/>
  <c r="C1397" i="1"/>
  <c r="BD1396" i="1"/>
  <c r="AO714" i="1"/>
  <c r="D714" i="1"/>
  <c r="AY714" i="1"/>
  <c r="AS714" i="1"/>
  <c r="E714" i="1"/>
  <c r="BF1397" i="1" l="1"/>
  <c r="BD1397" i="1"/>
  <c r="AL1398" i="1"/>
  <c r="AK1399" i="1" s="1"/>
  <c r="C1398" i="1"/>
  <c r="AG1398" i="1"/>
  <c r="AF1399" i="1" s="1"/>
  <c r="BA1398" i="1"/>
  <c r="BC1398" i="1"/>
  <c r="B1398" i="1"/>
  <c r="BG714" i="1"/>
  <c r="BK714" i="1"/>
  <c r="BJ714" i="1"/>
  <c r="BI714" i="1"/>
  <c r="BL714" i="1"/>
  <c r="BH714" i="1"/>
  <c r="AR715" i="1" s="1"/>
  <c r="G714" i="1"/>
  <c r="BE1398" i="1" l="1"/>
  <c r="AG1399" i="1"/>
  <c r="AF1400" i="1" s="1"/>
  <c r="B1399" i="1"/>
  <c r="AL1399" i="1"/>
  <c r="AK1400" i="1" s="1"/>
  <c r="BE1399" i="1"/>
  <c r="BF1399" i="1"/>
  <c r="C1399" i="1"/>
  <c r="BF1398" i="1"/>
  <c r="BD1398" i="1"/>
  <c r="BB1398" i="1"/>
  <c r="AN715" i="1"/>
  <c r="E715" i="1"/>
  <c r="AS715" i="1"/>
  <c r="BK715" i="1" s="1"/>
  <c r="D715" i="1"/>
  <c r="G715" i="1" s="1"/>
  <c r="AO715" i="1"/>
  <c r="AY715" i="1"/>
  <c r="AX714" i="1"/>
  <c r="AW715" i="1" s="1"/>
  <c r="BA1399" i="1" l="1"/>
  <c r="BC1399" i="1"/>
  <c r="AL1400" i="1"/>
  <c r="AK1401" i="1" s="1"/>
  <c r="C1400" i="1"/>
  <c r="AG1400" i="1"/>
  <c r="AF1401" i="1" s="1"/>
  <c r="B1400" i="1"/>
  <c r="BB1399" i="1"/>
  <c r="BD1399" i="1"/>
  <c r="BJ715" i="1"/>
  <c r="BG715" i="1"/>
  <c r="AN716" i="1" s="1"/>
  <c r="BI715" i="1"/>
  <c r="BH715" i="1"/>
  <c r="AR716" i="1" s="1"/>
  <c r="BL715" i="1"/>
  <c r="AG1401" i="1" l="1"/>
  <c r="AF1402" i="1" s="1"/>
  <c r="BC1401" i="1"/>
  <c r="BA1401" i="1"/>
  <c r="BB1401" i="1"/>
  <c r="B1401" i="1"/>
  <c r="BD1400" i="1"/>
  <c r="BF1400" i="1"/>
  <c r="AL1401" i="1"/>
  <c r="AK1402" i="1" s="1"/>
  <c r="C1401" i="1"/>
  <c r="BB1400" i="1"/>
  <c r="BE1400" i="1"/>
  <c r="BC1400" i="1"/>
  <c r="BA1400" i="1"/>
  <c r="AS716" i="1"/>
  <c r="BL716" i="1" s="1"/>
  <c r="E716" i="1"/>
  <c r="AO716" i="1"/>
  <c r="D716" i="1"/>
  <c r="G716" i="1" s="1"/>
  <c r="AY716" i="1"/>
  <c r="AX715" i="1"/>
  <c r="AW716" i="1" s="1"/>
  <c r="BE1401" i="1" l="1"/>
  <c r="BF1401" i="1"/>
  <c r="AL1402" i="1"/>
  <c r="AK1403" i="1" s="1"/>
  <c r="C1402" i="1"/>
  <c r="AG1402" i="1"/>
  <c r="AF1403" i="1" s="1"/>
  <c r="B1402" i="1"/>
  <c r="BD1401" i="1"/>
  <c r="BK716" i="1"/>
  <c r="BJ716" i="1"/>
  <c r="BH716" i="1"/>
  <c r="AR717" i="1" s="1"/>
  <c r="BG716" i="1"/>
  <c r="AN717" i="1" s="1"/>
  <c r="BI716" i="1"/>
  <c r="AX716" i="1" s="1"/>
  <c r="AW717" i="1" s="1"/>
  <c r="BA1402" i="1" l="1"/>
  <c r="AG1403" i="1"/>
  <c r="AF1404" i="1" s="1"/>
  <c r="B1403" i="1"/>
  <c r="BC1402" i="1"/>
  <c r="AL1403" i="1"/>
  <c r="AK1404" i="1" s="1"/>
  <c r="BF1403" i="1"/>
  <c r="C1403" i="1"/>
  <c r="BB1402" i="1"/>
  <c r="BD1402" i="1"/>
  <c r="BF1402" i="1"/>
  <c r="BE1402" i="1"/>
  <c r="AS717" i="1"/>
  <c r="BK717" i="1" s="1"/>
  <c r="E717" i="1"/>
  <c r="BJ717" i="1"/>
  <c r="BL717" i="1"/>
  <c r="D717" i="1"/>
  <c r="G717" i="1" s="1"/>
  <c r="AO717" i="1"/>
  <c r="BG717" i="1" s="1"/>
  <c r="AY717" i="1"/>
  <c r="BA1403" i="1" l="1"/>
  <c r="AG1404" i="1"/>
  <c r="AF1405" i="1" s="1"/>
  <c r="BC1404" i="1"/>
  <c r="B1404" i="1"/>
  <c r="BD1403" i="1"/>
  <c r="BC1403" i="1"/>
  <c r="BE1403" i="1"/>
  <c r="BB1403" i="1"/>
  <c r="AL1404" i="1"/>
  <c r="AK1405" i="1" s="1"/>
  <c r="C1404" i="1"/>
  <c r="BH717" i="1"/>
  <c r="BI717" i="1"/>
  <c r="AX717" i="1" s="1"/>
  <c r="AW718" i="1" s="1"/>
  <c r="AN718" i="1"/>
  <c r="AR718" i="1"/>
  <c r="AL1405" i="1" l="1"/>
  <c r="AK1406" i="1" s="1"/>
  <c r="BF1405" i="1"/>
  <c r="BE1405" i="1"/>
  <c r="C1405" i="1"/>
  <c r="BF1404" i="1"/>
  <c r="AG1405" i="1"/>
  <c r="AF1406" i="1" s="1"/>
  <c r="B1405" i="1"/>
  <c r="BB1404" i="1"/>
  <c r="BA1404" i="1"/>
  <c r="BD1404" i="1"/>
  <c r="BE1404" i="1"/>
  <c r="E718" i="1"/>
  <c r="AS718" i="1"/>
  <c r="AO718" i="1"/>
  <c r="D718" i="1"/>
  <c r="G718" i="1" s="1"/>
  <c r="AY718" i="1"/>
  <c r="AG1406" i="1" l="1"/>
  <c r="AF1407" i="1" s="1"/>
  <c r="BA1406" i="1"/>
  <c r="BC1406" i="1"/>
  <c r="B1406" i="1"/>
  <c r="BE1406" i="1"/>
  <c r="AL1406" i="1"/>
  <c r="AK1407" i="1" s="1"/>
  <c r="BD1406" i="1"/>
  <c r="C1406" i="1"/>
  <c r="BC1405" i="1"/>
  <c r="BB1405" i="1"/>
  <c r="BA1405" i="1"/>
  <c r="BD1405" i="1"/>
  <c r="BI718" i="1"/>
  <c r="BG718" i="1"/>
  <c r="BK718" i="1"/>
  <c r="BJ718" i="1"/>
  <c r="BH718" i="1"/>
  <c r="AR719" i="1" s="1"/>
  <c r="BL718" i="1"/>
  <c r="AG1407" i="1" l="1"/>
  <c r="AF1408" i="1" s="1"/>
  <c r="BA1407" i="1"/>
  <c r="BB1407" i="1"/>
  <c r="B1407" i="1"/>
  <c r="BB1406" i="1"/>
  <c r="AL1407" i="1"/>
  <c r="AK1408" i="1" s="1"/>
  <c r="BD1407" i="1"/>
  <c r="BF1407" i="1"/>
  <c r="BE1407" i="1"/>
  <c r="C1407" i="1"/>
  <c r="BF1406" i="1"/>
  <c r="AN719" i="1"/>
  <c r="D719" i="1" s="1"/>
  <c r="AO719" i="1"/>
  <c r="BI719" i="1" s="1"/>
  <c r="AS719" i="1"/>
  <c r="E719" i="1"/>
  <c r="AX718" i="1"/>
  <c r="AW719" i="1" s="1"/>
  <c r="AL1408" i="1" l="1"/>
  <c r="AK1409" i="1" s="1"/>
  <c r="BE1408" i="1"/>
  <c r="C1408" i="1"/>
  <c r="BB1408" i="1"/>
  <c r="AG1408" i="1"/>
  <c r="AF1409" i="1" s="1"/>
  <c r="BA1408" i="1"/>
  <c r="B1408" i="1"/>
  <c r="BC1407" i="1"/>
  <c r="AY719" i="1"/>
  <c r="BG719" i="1"/>
  <c r="BK719" i="1"/>
  <c r="BJ719" i="1"/>
  <c r="AN720" i="1" s="1"/>
  <c r="BL719" i="1"/>
  <c r="AX719" i="1" s="1"/>
  <c r="AW720" i="1" s="1"/>
  <c r="BH719" i="1"/>
  <c r="AR720" i="1" s="1"/>
  <c r="G719" i="1"/>
  <c r="AL1409" i="1" l="1"/>
  <c r="AK1410" i="1" s="1"/>
  <c r="BF1409" i="1"/>
  <c r="C1409" i="1"/>
  <c r="BF1408" i="1"/>
  <c r="BD1408" i="1"/>
  <c r="AG1409" i="1"/>
  <c r="AF1410" i="1" s="1"/>
  <c r="BA1409" i="1"/>
  <c r="BB1409" i="1"/>
  <c r="BC1409" i="1"/>
  <c r="B1409" i="1"/>
  <c r="BC1408" i="1"/>
  <c r="D720" i="1"/>
  <c r="AO720" i="1"/>
  <c r="BG720" i="1" s="1"/>
  <c r="AY720" i="1"/>
  <c r="E720" i="1"/>
  <c r="AS720" i="1"/>
  <c r="BJ720" i="1" s="1"/>
  <c r="AL1410" i="1" l="1"/>
  <c r="AK1411" i="1" s="1"/>
  <c r="C1410" i="1"/>
  <c r="BE1409" i="1"/>
  <c r="BD1409" i="1"/>
  <c r="AG1410" i="1"/>
  <c r="AF1411" i="1" s="1"/>
  <c r="BC1410" i="1"/>
  <c r="B1410" i="1"/>
  <c r="BK720" i="1"/>
  <c r="AN721" i="1"/>
  <c r="BI720" i="1"/>
  <c r="BH720" i="1"/>
  <c r="AR721" i="1" s="1"/>
  <c r="BL720" i="1"/>
  <c r="G720" i="1"/>
  <c r="BE1410" i="1" l="1"/>
  <c r="AG1411" i="1"/>
  <c r="AF1412" i="1" s="1"/>
  <c r="BC1411" i="1"/>
  <c r="B1411" i="1"/>
  <c r="BF1410" i="1"/>
  <c r="BA1410" i="1"/>
  <c r="BD1410" i="1"/>
  <c r="AL1411" i="1"/>
  <c r="AK1412" i="1" s="1"/>
  <c r="BF1411" i="1"/>
  <c r="C1411" i="1"/>
  <c r="BB1410" i="1"/>
  <c r="E721" i="1"/>
  <c r="AS721" i="1"/>
  <c r="BK721" i="1" s="1"/>
  <c r="AO721" i="1"/>
  <c r="BH721" i="1" s="1"/>
  <c r="D721" i="1"/>
  <c r="AY721" i="1"/>
  <c r="AX720" i="1"/>
  <c r="AW721" i="1" s="1"/>
  <c r="AG1412" i="1" l="1"/>
  <c r="AF1413" i="1" s="1"/>
  <c r="B1412" i="1"/>
  <c r="BE1411" i="1"/>
  <c r="BD1411" i="1"/>
  <c r="BB1411" i="1"/>
  <c r="BA1411" i="1"/>
  <c r="AL1412" i="1"/>
  <c r="AK1413" i="1" s="1"/>
  <c r="C1412" i="1"/>
  <c r="BI721" i="1"/>
  <c r="BG721" i="1"/>
  <c r="AR722" i="1"/>
  <c r="BL721" i="1"/>
  <c r="G721" i="1"/>
  <c r="BJ721" i="1"/>
  <c r="BD1412" i="1" l="1"/>
  <c r="BF1412" i="1"/>
  <c r="AL1413" i="1"/>
  <c r="AK1414" i="1" s="1"/>
  <c r="BE1413" i="1"/>
  <c r="BF1413" i="1"/>
  <c r="C1413" i="1"/>
  <c r="BB1412" i="1"/>
  <c r="BC1412" i="1"/>
  <c r="AG1413" i="1"/>
  <c r="AF1414" i="1" s="1"/>
  <c r="BB1413" i="1"/>
  <c r="BC1413" i="1"/>
  <c r="BA1413" i="1"/>
  <c r="B1413" i="1"/>
  <c r="BA1412" i="1"/>
  <c r="BE1412" i="1"/>
  <c r="AN722" i="1"/>
  <c r="AO722" i="1"/>
  <c r="D722" i="1"/>
  <c r="AY722" i="1"/>
  <c r="AS722" i="1"/>
  <c r="E722" i="1"/>
  <c r="AX721" i="1"/>
  <c r="AW722" i="1" s="1"/>
  <c r="AL1414" i="1" l="1"/>
  <c r="AK1415" i="1" s="1"/>
  <c r="C1414" i="1"/>
  <c r="BD1413" i="1"/>
  <c r="AG1414" i="1"/>
  <c r="AF1415" i="1" s="1"/>
  <c r="B1414" i="1"/>
  <c r="BI722" i="1"/>
  <c r="BG722" i="1"/>
  <c r="BK722" i="1"/>
  <c r="BJ722" i="1"/>
  <c r="BL722" i="1"/>
  <c r="BH722" i="1"/>
  <c r="AR723" i="1" s="1"/>
  <c r="G722" i="1"/>
  <c r="AL1415" i="1" l="1"/>
  <c r="AK1416" i="1" s="1"/>
  <c r="C1415" i="1"/>
  <c r="BC1414" i="1"/>
  <c r="BA1414" i="1"/>
  <c r="BE1414" i="1"/>
  <c r="BF1414" i="1"/>
  <c r="BD1414" i="1"/>
  <c r="BB1414" i="1"/>
  <c r="AG1415" i="1"/>
  <c r="AF1416" i="1" s="1"/>
  <c r="BB1415" i="1"/>
  <c r="BC1415" i="1"/>
  <c r="BA1415" i="1"/>
  <c r="B1415" i="1"/>
  <c r="AN723" i="1"/>
  <c r="E723" i="1"/>
  <c r="AS723" i="1"/>
  <c r="BK723" i="1" s="1"/>
  <c r="AO723" i="1"/>
  <c r="D723" i="1"/>
  <c r="G723" i="1" s="1"/>
  <c r="AY723" i="1"/>
  <c r="AX722" i="1"/>
  <c r="AW723" i="1" s="1"/>
  <c r="AG1416" i="1" l="1"/>
  <c r="AF1417" i="1" s="1"/>
  <c r="BC1416" i="1"/>
  <c r="B1416" i="1"/>
  <c r="BE1415" i="1"/>
  <c r="AL1416" i="1"/>
  <c r="AK1417" i="1" s="1"/>
  <c r="C1416" i="1"/>
  <c r="BF1415" i="1"/>
  <c r="BD1415" i="1"/>
  <c r="BJ723" i="1"/>
  <c r="BH723" i="1"/>
  <c r="AR724" i="1" s="1"/>
  <c r="BI723" i="1"/>
  <c r="BG723" i="1"/>
  <c r="AN724" i="1" s="1"/>
  <c r="BL723" i="1"/>
  <c r="BA1416" i="1" l="1"/>
  <c r="AG1417" i="1"/>
  <c r="AF1418" i="1" s="1"/>
  <c r="B1417" i="1"/>
  <c r="BE1416" i="1"/>
  <c r="BB1416" i="1"/>
  <c r="AL1417" i="1"/>
  <c r="AK1418" i="1" s="1"/>
  <c r="C1417" i="1"/>
  <c r="BF1416" i="1"/>
  <c r="BD1416" i="1"/>
  <c r="AS724" i="1"/>
  <c r="BL724" i="1" s="1"/>
  <c r="E724" i="1"/>
  <c r="AO724" i="1"/>
  <c r="D724" i="1"/>
  <c r="G724" i="1" s="1"/>
  <c r="AY724" i="1"/>
  <c r="AX723" i="1"/>
  <c r="AW724" i="1" s="1"/>
  <c r="AG1418" i="1" l="1"/>
  <c r="AF1419" i="1" s="1"/>
  <c r="B1418" i="1"/>
  <c r="BF1418" i="1"/>
  <c r="AL1418" i="1"/>
  <c r="AK1419" i="1" s="1"/>
  <c r="BE1418" i="1"/>
  <c r="C1418" i="1"/>
  <c r="BE1417" i="1"/>
  <c r="BC1417" i="1"/>
  <c r="BB1417" i="1"/>
  <c r="BF1417" i="1"/>
  <c r="BD1417" i="1"/>
  <c r="BA1417" i="1"/>
  <c r="BK724" i="1"/>
  <c r="BJ724" i="1"/>
  <c r="BI724" i="1"/>
  <c r="AX724" i="1" s="1"/>
  <c r="AW725" i="1" s="1"/>
  <c r="BG724" i="1"/>
  <c r="AN725" i="1" s="1"/>
  <c r="BH724" i="1"/>
  <c r="AR725" i="1" s="1"/>
  <c r="AG1419" i="1" l="1"/>
  <c r="AF1420" i="1" s="1"/>
  <c r="BB1419" i="1"/>
  <c r="BC1419" i="1"/>
  <c r="BA1419" i="1"/>
  <c r="B1419" i="1"/>
  <c r="BC1418" i="1"/>
  <c r="BB1418" i="1"/>
  <c r="BA1418" i="1"/>
  <c r="BD1418" i="1"/>
  <c r="AL1419" i="1"/>
  <c r="AK1420" i="1" s="1"/>
  <c r="C1419" i="1"/>
  <c r="D725" i="1"/>
  <c r="AO725" i="1"/>
  <c r="BI725" i="1" s="1"/>
  <c r="AY725" i="1"/>
  <c r="AS725" i="1"/>
  <c r="BK725" i="1" s="1"/>
  <c r="E725" i="1"/>
  <c r="AL1420" i="1" l="1"/>
  <c r="AK1421" i="1" s="1"/>
  <c r="C1420" i="1"/>
  <c r="BE1419" i="1"/>
  <c r="BF1419" i="1"/>
  <c r="BD1419" i="1"/>
  <c r="AG1420" i="1"/>
  <c r="AF1421" i="1" s="1"/>
  <c r="BA1420" i="1"/>
  <c r="BC1420" i="1"/>
  <c r="B1420" i="1"/>
  <c r="BG725" i="1"/>
  <c r="G725" i="1"/>
  <c r="BJ725" i="1"/>
  <c r="BL725" i="1"/>
  <c r="AX725" i="1" s="1"/>
  <c r="AW726" i="1" s="1"/>
  <c r="BH725" i="1"/>
  <c r="AR726" i="1" s="1"/>
  <c r="AL1421" i="1" l="1"/>
  <c r="AK1422" i="1" s="1"/>
  <c r="BE1421" i="1"/>
  <c r="BF1421" i="1"/>
  <c r="C1421" i="1"/>
  <c r="BF1420" i="1"/>
  <c r="BE1420" i="1"/>
  <c r="BB1420" i="1"/>
  <c r="BD1420" i="1"/>
  <c r="AG1421" i="1"/>
  <c r="AF1422" i="1" s="1"/>
  <c r="BC1421" i="1"/>
  <c r="B1421" i="1"/>
  <c r="AN726" i="1"/>
  <c r="E726" i="1"/>
  <c r="AS726" i="1"/>
  <c r="BJ726" i="1" s="1"/>
  <c r="D726" i="1"/>
  <c r="G726" i="1" s="1"/>
  <c r="AO726" i="1"/>
  <c r="BH726" i="1" s="1"/>
  <c r="AY726" i="1"/>
  <c r="AG1422" i="1" l="1"/>
  <c r="AF1423" i="1" s="1"/>
  <c r="BC1422" i="1"/>
  <c r="B1422" i="1"/>
  <c r="AL1422" i="1"/>
  <c r="AK1423" i="1" s="1"/>
  <c r="C1422" i="1"/>
  <c r="BA1421" i="1"/>
  <c r="BB1421" i="1"/>
  <c r="BD1421" i="1"/>
  <c r="BI726" i="1"/>
  <c r="BG726" i="1"/>
  <c r="BK726" i="1"/>
  <c r="AR727" i="1" s="1"/>
  <c r="AN727" i="1"/>
  <c r="BL726" i="1"/>
  <c r="AX726" i="1" s="1"/>
  <c r="AW727" i="1" s="1"/>
  <c r="AG1423" i="1" l="1"/>
  <c r="AF1424" i="1" s="1"/>
  <c r="BA1423" i="1"/>
  <c r="BB1423" i="1"/>
  <c r="BC1423" i="1"/>
  <c r="B1423" i="1"/>
  <c r="BA1422" i="1"/>
  <c r="BD1422" i="1"/>
  <c r="BB1422" i="1"/>
  <c r="BE1422" i="1"/>
  <c r="AL1423" i="1"/>
  <c r="AK1424" i="1" s="1"/>
  <c r="C1423" i="1"/>
  <c r="BF1422" i="1"/>
  <c r="AS727" i="1"/>
  <c r="BL727" i="1" s="1"/>
  <c r="E727" i="1"/>
  <c r="BK727" i="1"/>
  <c r="D727" i="1"/>
  <c r="G727" i="1" s="1"/>
  <c r="AO727" i="1"/>
  <c r="BG727" i="1" s="1"/>
  <c r="AY727" i="1"/>
  <c r="AL1424" i="1" l="1"/>
  <c r="AK1425" i="1" s="1"/>
  <c r="C1424" i="1"/>
  <c r="BE1423" i="1"/>
  <c r="BF1423" i="1"/>
  <c r="BD1423" i="1"/>
  <c r="AG1424" i="1"/>
  <c r="AF1425" i="1" s="1"/>
  <c r="BC1424" i="1"/>
  <c r="B1424" i="1"/>
  <c r="BI727" i="1"/>
  <c r="BH727" i="1"/>
  <c r="AX727" i="1"/>
  <c r="AW728" i="1" s="1"/>
  <c r="AR728" i="1"/>
  <c r="BJ727" i="1"/>
  <c r="AN728" i="1" s="1"/>
  <c r="BA1424" i="1" l="1"/>
  <c r="BE1424" i="1"/>
  <c r="BF1424" i="1"/>
  <c r="BB1425" i="1"/>
  <c r="AG1425" i="1"/>
  <c r="AF1426" i="1" s="1"/>
  <c r="BC1425" i="1"/>
  <c r="BA1425" i="1"/>
  <c r="B1425" i="1"/>
  <c r="BB1424" i="1"/>
  <c r="BD1424" i="1"/>
  <c r="AL1425" i="1"/>
  <c r="AK1426" i="1" s="1"/>
  <c r="C1425" i="1"/>
  <c r="D728" i="1"/>
  <c r="AO728" i="1"/>
  <c r="BI728" i="1" s="1"/>
  <c r="AY728" i="1"/>
  <c r="E728" i="1"/>
  <c r="AS728" i="1"/>
  <c r="BL728" i="1" s="1"/>
  <c r="AL1426" i="1" l="1"/>
  <c r="AK1427" i="1" s="1"/>
  <c r="BD1426" i="1"/>
  <c r="BE1426" i="1"/>
  <c r="C1426" i="1"/>
  <c r="BD1425" i="1"/>
  <c r="BF1425" i="1"/>
  <c r="BE1425" i="1"/>
  <c r="AG1426" i="1"/>
  <c r="AF1427" i="1" s="1"/>
  <c r="BC1426" i="1"/>
  <c r="B1426" i="1"/>
  <c r="BK728" i="1"/>
  <c r="BG728" i="1"/>
  <c r="BJ728" i="1"/>
  <c r="G728" i="1"/>
  <c r="AN729" i="1"/>
  <c r="AX728" i="1"/>
  <c r="AW729" i="1" s="1"/>
  <c r="BH728" i="1"/>
  <c r="AR729" i="1" s="1"/>
  <c r="AG1427" i="1" l="1"/>
  <c r="AF1428" i="1" s="1"/>
  <c r="BA1427" i="1"/>
  <c r="BB1427" i="1"/>
  <c r="BC1427" i="1"/>
  <c r="B1427" i="1"/>
  <c r="BD1427" i="1"/>
  <c r="BF1427" i="1"/>
  <c r="AL1427" i="1"/>
  <c r="AK1428" i="1" s="1"/>
  <c r="C1427" i="1"/>
  <c r="BA1426" i="1"/>
  <c r="BB1426" i="1"/>
  <c r="BF1426" i="1"/>
  <c r="E729" i="1"/>
  <c r="AS729" i="1"/>
  <c r="AO729" i="1"/>
  <c r="BG729" i="1" s="1"/>
  <c r="D729" i="1"/>
  <c r="G729" i="1" s="1"/>
  <c r="AY729" i="1"/>
  <c r="BE1427" i="1" l="1"/>
  <c r="AL1428" i="1"/>
  <c r="AK1429" i="1" s="1"/>
  <c r="C1428" i="1"/>
  <c r="AG1428" i="1"/>
  <c r="AF1429" i="1" s="1"/>
  <c r="BC1428" i="1"/>
  <c r="B1428" i="1"/>
  <c r="BK729" i="1"/>
  <c r="BI729" i="1"/>
  <c r="BL729" i="1"/>
  <c r="BH729" i="1"/>
  <c r="BJ729" i="1"/>
  <c r="AN730" i="1" s="1"/>
  <c r="BE1428" i="1" l="1"/>
  <c r="BD1428" i="1"/>
  <c r="AL1429" i="1"/>
  <c r="AK1430" i="1" s="1"/>
  <c r="BF1429" i="1"/>
  <c r="C1429" i="1"/>
  <c r="BA1428" i="1"/>
  <c r="BF1428" i="1"/>
  <c r="AG1429" i="1"/>
  <c r="AF1430" i="1" s="1"/>
  <c r="BC1429" i="1"/>
  <c r="B1429" i="1"/>
  <c r="BB1428" i="1"/>
  <c r="AR730" i="1"/>
  <c r="AX729" i="1"/>
  <c r="AW730" i="1" s="1"/>
  <c r="AO730" i="1"/>
  <c r="BG730" i="1" s="1"/>
  <c r="D730" i="1"/>
  <c r="AY730" i="1"/>
  <c r="AS730" i="1"/>
  <c r="BL730" i="1" s="1"/>
  <c r="E730" i="1"/>
  <c r="BB1429" i="1" l="1"/>
  <c r="BE1429" i="1"/>
  <c r="BA1429" i="1"/>
  <c r="AL1430" i="1"/>
  <c r="AK1431" i="1" s="1"/>
  <c r="C1430" i="1"/>
  <c r="AG1430" i="1"/>
  <c r="AF1431" i="1" s="1"/>
  <c r="BA1430" i="1"/>
  <c r="BC1430" i="1"/>
  <c r="B1430" i="1"/>
  <c r="BD1429" i="1"/>
  <c r="BJ730" i="1"/>
  <c r="AN731" i="1" s="1"/>
  <c r="BK730" i="1"/>
  <c r="BI730" i="1"/>
  <c r="AX730" i="1" s="1"/>
  <c r="AW731" i="1" s="1"/>
  <c r="BH730" i="1"/>
  <c r="AR731" i="1" s="1"/>
  <c r="G730" i="1"/>
  <c r="BD1430" i="1" l="1"/>
  <c r="AL1431" i="1"/>
  <c r="AK1432" i="1" s="1"/>
  <c r="C1431" i="1"/>
  <c r="BE1430" i="1"/>
  <c r="BF1430" i="1"/>
  <c r="AG1431" i="1"/>
  <c r="AF1432" i="1" s="1"/>
  <c r="BB1431" i="1"/>
  <c r="BC1431" i="1"/>
  <c r="BA1431" i="1"/>
  <c r="B1431" i="1"/>
  <c r="BB1430" i="1"/>
  <c r="E731" i="1"/>
  <c r="AS731" i="1"/>
  <c r="BK731" i="1" s="1"/>
  <c r="D731" i="1"/>
  <c r="G731" i="1" s="1"/>
  <c r="AO731" i="1"/>
  <c r="BI731" i="1" s="1"/>
  <c r="AY731" i="1"/>
  <c r="AL1432" i="1" l="1"/>
  <c r="AK1433" i="1" s="1"/>
  <c r="C1432" i="1"/>
  <c r="BE1431" i="1"/>
  <c r="BF1431" i="1"/>
  <c r="BD1431" i="1"/>
  <c r="AG1432" i="1"/>
  <c r="AF1433" i="1" s="1"/>
  <c r="BA1432" i="1"/>
  <c r="B1432" i="1"/>
  <c r="BH731" i="1"/>
  <c r="BG731" i="1"/>
  <c r="AR732" i="1"/>
  <c r="BJ731" i="1"/>
  <c r="AN732" i="1" s="1"/>
  <c r="BL731" i="1"/>
  <c r="AX731" i="1" s="1"/>
  <c r="AW732" i="1" s="1"/>
  <c r="AL1433" i="1" l="1"/>
  <c r="AK1434" i="1" s="1"/>
  <c r="C1433" i="1"/>
  <c r="BE1432" i="1"/>
  <c r="AG1433" i="1"/>
  <c r="AF1434" i="1" s="1"/>
  <c r="B1433" i="1"/>
  <c r="BB1432" i="1"/>
  <c r="BD1432" i="1"/>
  <c r="BC1432" i="1"/>
  <c r="BF1432" i="1"/>
  <c r="AO732" i="1"/>
  <c r="BG732" i="1" s="1"/>
  <c r="D732" i="1"/>
  <c r="AY732" i="1"/>
  <c r="AS732" i="1"/>
  <c r="BL732" i="1" s="1"/>
  <c r="E732" i="1"/>
  <c r="BE1433" i="1" l="1"/>
  <c r="BF1433" i="1"/>
  <c r="BC1433" i="1"/>
  <c r="BA1433" i="1"/>
  <c r="BD1433" i="1"/>
  <c r="BF1434" i="1"/>
  <c r="AL1434" i="1"/>
  <c r="AK1435" i="1" s="1"/>
  <c r="BE1434" i="1"/>
  <c r="C1434" i="1"/>
  <c r="AG1434" i="1"/>
  <c r="AF1435" i="1" s="1"/>
  <c r="B1434" i="1"/>
  <c r="BB1433" i="1"/>
  <c r="G732" i="1"/>
  <c r="BI732" i="1"/>
  <c r="BH732" i="1"/>
  <c r="BJ732" i="1"/>
  <c r="AN733" i="1" s="1"/>
  <c r="AX732" i="1"/>
  <c r="AW733" i="1" s="1"/>
  <c r="BK732" i="1"/>
  <c r="AR733" i="1" s="1"/>
  <c r="AG1435" i="1" l="1"/>
  <c r="AF1436" i="1" s="1"/>
  <c r="BA1435" i="1"/>
  <c r="BB1435" i="1"/>
  <c r="BC1435" i="1"/>
  <c r="B1435" i="1"/>
  <c r="BA1434" i="1"/>
  <c r="BB1434" i="1"/>
  <c r="BD1434" i="1"/>
  <c r="BC1434" i="1"/>
  <c r="AL1435" i="1"/>
  <c r="AK1436" i="1" s="1"/>
  <c r="C1435" i="1"/>
  <c r="D733" i="1"/>
  <c r="AO733" i="1"/>
  <c r="BI733" i="1" s="1"/>
  <c r="AY733" i="1"/>
  <c r="AS733" i="1"/>
  <c r="E733" i="1"/>
  <c r="AL1436" i="1" l="1"/>
  <c r="AK1437" i="1" s="1"/>
  <c r="C1436" i="1"/>
  <c r="BD1435" i="1"/>
  <c r="BE1435" i="1"/>
  <c r="BF1435" i="1"/>
  <c r="AG1436" i="1"/>
  <c r="AF1437" i="1" s="1"/>
  <c r="BA1436" i="1"/>
  <c r="BC1436" i="1"/>
  <c r="B1436" i="1"/>
  <c r="BG733" i="1"/>
  <c r="G733" i="1"/>
  <c r="BJ733" i="1"/>
  <c r="BK733" i="1"/>
  <c r="AN734" i="1"/>
  <c r="BL733" i="1"/>
  <c r="AX733" i="1" s="1"/>
  <c r="AW734" i="1" s="1"/>
  <c r="BH733" i="1"/>
  <c r="AR734" i="1" s="1"/>
  <c r="BE1436" i="1" l="1"/>
  <c r="BF1436" i="1"/>
  <c r="AL1437" i="1"/>
  <c r="AK1438" i="1" s="1"/>
  <c r="C1437" i="1"/>
  <c r="BD1436" i="1"/>
  <c r="AG1437" i="1"/>
  <c r="AF1438" i="1" s="1"/>
  <c r="B1437" i="1"/>
  <c r="BB1436" i="1"/>
  <c r="E734" i="1"/>
  <c r="AS734" i="1"/>
  <c r="BK734" i="1" s="1"/>
  <c r="AO734" i="1"/>
  <c r="D734" i="1"/>
  <c r="AY734" i="1"/>
  <c r="AL1438" i="1" l="1"/>
  <c r="AK1439" i="1" s="1"/>
  <c r="C1438" i="1"/>
  <c r="BC1437" i="1"/>
  <c r="BD1437" i="1"/>
  <c r="BE1437" i="1"/>
  <c r="BA1437" i="1"/>
  <c r="AG1438" i="1"/>
  <c r="AF1439" i="1" s="1"/>
  <c r="B1438" i="1"/>
  <c r="BB1437" i="1"/>
  <c r="BF1437" i="1"/>
  <c r="BI734" i="1"/>
  <c r="BG734" i="1"/>
  <c r="BH734" i="1"/>
  <c r="AR735" i="1" s="1"/>
  <c r="BJ734" i="1"/>
  <c r="G734" i="1"/>
  <c r="BL734" i="1"/>
  <c r="BA1438" i="1" l="1"/>
  <c r="BB1438" i="1"/>
  <c r="BD1438" i="1"/>
  <c r="AL1439" i="1"/>
  <c r="AK1440" i="1" s="1"/>
  <c r="C1439" i="1"/>
  <c r="AG1439" i="1"/>
  <c r="AF1440" i="1" s="1"/>
  <c r="BA1439" i="1"/>
  <c r="BB1439" i="1"/>
  <c r="BC1439" i="1"/>
  <c r="B1439" i="1"/>
  <c r="BC1438" i="1"/>
  <c r="BF1438" i="1"/>
  <c r="BE1438" i="1"/>
  <c r="AN735" i="1"/>
  <c r="AS735" i="1"/>
  <c r="BJ735" i="1" s="1"/>
  <c r="E735" i="1"/>
  <c r="AO735" i="1"/>
  <c r="BI735" i="1" s="1"/>
  <c r="D735" i="1"/>
  <c r="G735" i="1" s="1"/>
  <c r="AY735" i="1"/>
  <c r="AX734" i="1"/>
  <c r="AW735" i="1" s="1"/>
  <c r="BD1439" i="1" l="1"/>
  <c r="AL1440" i="1"/>
  <c r="AK1441" i="1" s="1"/>
  <c r="C1440" i="1"/>
  <c r="BE1439" i="1"/>
  <c r="AG1440" i="1"/>
  <c r="AF1441" i="1" s="1"/>
  <c r="B1440" i="1"/>
  <c r="BF1439" i="1"/>
  <c r="BK735" i="1"/>
  <c r="BL735" i="1"/>
  <c r="AX735" i="1" s="1"/>
  <c r="AW736" i="1" s="1"/>
  <c r="BH735" i="1"/>
  <c r="BG735" i="1"/>
  <c r="AN736" i="1" s="1"/>
  <c r="AR736" i="1"/>
  <c r="BE1440" i="1" l="1"/>
  <c r="BA1440" i="1"/>
  <c r="BF1440" i="1"/>
  <c r="BC1440" i="1"/>
  <c r="BD1440" i="1"/>
  <c r="AG1441" i="1"/>
  <c r="AF1442" i="1" s="1"/>
  <c r="BA1441" i="1"/>
  <c r="BC1441" i="1"/>
  <c r="B1441" i="1"/>
  <c r="AL1441" i="1"/>
  <c r="AK1442" i="1" s="1"/>
  <c r="C1441" i="1"/>
  <c r="BB1440" i="1"/>
  <c r="AO736" i="1"/>
  <c r="BI736" i="1" s="1"/>
  <c r="D736" i="1"/>
  <c r="AY736" i="1"/>
  <c r="E736" i="1"/>
  <c r="AS736" i="1"/>
  <c r="BB1441" i="1" l="1"/>
  <c r="AL1442" i="1"/>
  <c r="AK1443" i="1" s="1"/>
  <c r="C1442" i="1"/>
  <c r="BF1441" i="1"/>
  <c r="BD1441" i="1"/>
  <c r="BE1441" i="1"/>
  <c r="AG1442" i="1"/>
  <c r="AF1443" i="1" s="1"/>
  <c r="B1442" i="1"/>
  <c r="BH736" i="1"/>
  <c r="BG736" i="1"/>
  <c r="G736" i="1"/>
  <c r="BK736" i="1"/>
  <c r="AR737" i="1" s="1"/>
  <c r="BJ736" i="1"/>
  <c r="BL736" i="1"/>
  <c r="AX736" i="1" s="1"/>
  <c r="AW737" i="1" s="1"/>
  <c r="AN737" i="1"/>
  <c r="BE1442" i="1" l="1"/>
  <c r="BD1442" i="1"/>
  <c r="AL1443" i="1"/>
  <c r="AK1444" i="1" s="1"/>
  <c r="C1443" i="1"/>
  <c r="AG1443" i="1"/>
  <c r="AF1444" i="1" s="1"/>
  <c r="BA1443" i="1"/>
  <c r="BB1443" i="1"/>
  <c r="BC1443" i="1"/>
  <c r="B1443" i="1"/>
  <c r="BC1442" i="1"/>
  <c r="BB1442" i="1"/>
  <c r="BA1442" i="1"/>
  <c r="BF1442" i="1"/>
  <c r="AO737" i="1"/>
  <c r="BH737" i="1" s="1"/>
  <c r="BI737" i="1"/>
  <c r="D737" i="1"/>
  <c r="AY737" i="1"/>
  <c r="E737" i="1"/>
  <c r="AS737" i="1"/>
  <c r="BJ737" i="1" s="1"/>
  <c r="BF1443" i="1" l="1"/>
  <c r="BD1443" i="1"/>
  <c r="BE1443" i="1"/>
  <c r="AL1444" i="1"/>
  <c r="AK1445" i="1" s="1"/>
  <c r="C1444" i="1"/>
  <c r="AG1444" i="1"/>
  <c r="AF1445" i="1" s="1"/>
  <c r="BA1444" i="1"/>
  <c r="BC1444" i="1"/>
  <c r="B1444" i="1"/>
  <c r="BL737" i="1"/>
  <c r="G737" i="1"/>
  <c r="BK737" i="1"/>
  <c r="AX737" i="1"/>
  <c r="AW738" i="1" s="1"/>
  <c r="AR738" i="1"/>
  <c r="BG737" i="1"/>
  <c r="AN738" i="1" s="1"/>
  <c r="BD1444" i="1" l="1"/>
  <c r="BE1444" i="1"/>
  <c r="BB1444" i="1"/>
  <c r="AG1445" i="1"/>
  <c r="AF1446" i="1" s="1"/>
  <c r="B1445" i="1"/>
  <c r="AL1445" i="1"/>
  <c r="AK1446" i="1" s="1"/>
  <c r="C1445" i="1"/>
  <c r="BF1444" i="1"/>
  <c r="D738" i="1"/>
  <c r="AO738" i="1"/>
  <c r="BG738" i="1" s="1"/>
  <c r="AY738" i="1"/>
  <c r="E738" i="1"/>
  <c r="AS738" i="1"/>
  <c r="BK738" i="1" s="1"/>
  <c r="BA1445" i="1" l="1"/>
  <c r="BF1445" i="1"/>
  <c r="BE1445" i="1"/>
  <c r="AL1446" i="1"/>
  <c r="AK1447" i="1" s="1"/>
  <c r="C1446" i="1"/>
  <c r="AG1446" i="1"/>
  <c r="AF1447" i="1" s="1"/>
  <c r="B1446" i="1"/>
  <c r="BD1445" i="1"/>
  <c r="BC1445" i="1"/>
  <c r="BB1445" i="1"/>
  <c r="BJ738" i="1"/>
  <c r="BL738" i="1"/>
  <c r="BI738" i="1"/>
  <c r="G738" i="1"/>
  <c r="AN739" i="1"/>
  <c r="AX738" i="1"/>
  <c r="AW739" i="1" s="1"/>
  <c r="BH738" i="1"/>
  <c r="AR739" i="1" s="1"/>
  <c r="BE1446" i="1" l="1"/>
  <c r="BD1446" i="1"/>
  <c r="BC1446" i="1"/>
  <c r="BF1446" i="1"/>
  <c r="AG1447" i="1"/>
  <c r="AF1448" i="1" s="1"/>
  <c r="BA1447" i="1"/>
  <c r="BB1447" i="1"/>
  <c r="B1447" i="1"/>
  <c r="BA1446" i="1"/>
  <c r="AL1447" i="1"/>
  <c r="AK1448" i="1" s="1"/>
  <c r="C1447" i="1"/>
  <c r="BB1446" i="1"/>
  <c r="E739" i="1"/>
  <c r="AS739" i="1"/>
  <c r="BJ739" i="1" s="1"/>
  <c r="AO739" i="1"/>
  <c r="BI739" i="1" s="1"/>
  <c r="D739" i="1"/>
  <c r="G739" i="1" s="1"/>
  <c r="AY739" i="1"/>
  <c r="BF1447" i="1" l="1"/>
  <c r="BE1447" i="1"/>
  <c r="AG1448" i="1"/>
  <c r="AF1449" i="1" s="1"/>
  <c r="BA1448" i="1"/>
  <c r="B1448" i="1"/>
  <c r="AL1448" i="1"/>
  <c r="AK1449" i="1" s="1"/>
  <c r="BD1448" i="1"/>
  <c r="BE1448" i="1"/>
  <c r="C1448" i="1"/>
  <c r="BD1447" i="1"/>
  <c r="BC1447" i="1"/>
  <c r="BL739" i="1"/>
  <c r="AX739" i="1" s="1"/>
  <c r="AW740" i="1" s="1"/>
  <c r="BK739" i="1"/>
  <c r="BH739" i="1"/>
  <c r="BG739" i="1"/>
  <c r="AN740" i="1" s="1"/>
  <c r="AR740" i="1"/>
  <c r="AL1449" i="1" l="1"/>
  <c r="AK1450" i="1" s="1"/>
  <c r="C1449" i="1"/>
  <c r="AG1449" i="1"/>
  <c r="AF1450" i="1" s="1"/>
  <c r="B1449" i="1"/>
  <c r="BC1448" i="1"/>
  <c r="BB1448" i="1"/>
  <c r="BF1448" i="1"/>
  <c r="AO740" i="1"/>
  <c r="BG740" i="1" s="1"/>
  <c r="D740" i="1"/>
  <c r="AY740" i="1"/>
  <c r="AS740" i="1"/>
  <c r="E740" i="1"/>
  <c r="AG1450" i="1" l="1"/>
  <c r="AF1451" i="1" s="1"/>
  <c r="BA1450" i="1"/>
  <c r="BC1450" i="1"/>
  <c r="B1450" i="1"/>
  <c r="AL1450" i="1"/>
  <c r="AK1451" i="1" s="1"/>
  <c r="C1450" i="1"/>
  <c r="BF1449" i="1"/>
  <c r="BE1449" i="1"/>
  <c r="BC1449" i="1"/>
  <c r="BD1449" i="1"/>
  <c r="BB1449" i="1"/>
  <c r="BA1449" i="1"/>
  <c r="BH740" i="1"/>
  <c r="BL740" i="1"/>
  <c r="BJ740" i="1"/>
  <c r="AN741" i="1" s="1"/>
  <c r="BK740" i="1"/>
  <c r="BI740" i="1"/>
  <c r="AX740" i="1" s="1"/>
  <c r="AW741" i="1" s="1"/>
  <c r="G740" i="1"/>
  <c r="AL1451" i="1" l="1"/>
  <c r="AK1452" i="1" s="1"/>
  <c r="BF1451" i="1"/>
  <c r="C1451" i="1"/>
  <c r="BF1450" i="1"/>
  <c r="AG1451" i="1"/>
  <c r="AF1452" i="1" s="1"/>
  <c r="BA1451" i="1"/>
  <c r="BB1451" i="1"/>
  <c r="BC1451" i="1"/>
  <c r="B1451" i="1"/>
  <c r="BD1450" i="1"/>
  <c r="BE1450" i="1"/>
  <c r="BB1450" i="1"/>
  <c r="AR741" i="1"/>
  <c r="D741" i="1"/>
  <c r="AO741" i="1"/>
  <c r="BH741" i="1" s="1"/>
  <c r="AY741" i="1"/>
  <c r="E741" i="1"/>
  <c r="AS741" i="1"/>
  <c r="BK741" i="1" s="1"/>
  <c r="BE1451" i="1" l="1"/>
  <c r="AL1452" i="1"/>
  <c r="AK1453" i="1" s="1"/>
  <c r="C1452" i="1"/>
  <c r="AG1452" i="1"/>
  <c r="AF1453" i="1" s="1"/>
  <c r="B1452" i="1"/>
  <c r="BD1451" i="1"/>
  <c r="BJ741" i="1"/>
  <c r="BI741" i="1"/>
  <c r="BG741" i="1"/>
  <c r="AR742" i="1"/>
  <c r="AN742" i="1"/>
  <c r="BL741" i="1"/>
  <c r="AX741" i="1" s="1"/>
  <c r="AW742" i="1" s="1"/>
  <c r="G741" i="1"/>
  <c r="AL1453" i="1" l="1"/>
  <c r="AK1454" i="1" s="1"/>
  <c r="BE1453" i="1"/>
  <c r="BF1453" i="1"/>
  <c r="C1453" i="1"/>
  <c r="BE1452" i="1"/>
  <c r="AG1453" i="1"/>
  <c r="AF1454" i="1" s="1"/>
  <c r="B1453" i="1"/>
  <c r="BD1452" i="1"/>
  <c r="BF1452" i="1"/>
  <c r="BB1452" i="1"/>
  <c r="BC1452" i="1"/>
  <c r="BA1452" i="1"/>
  <c r="D742" i="1"/>
  <c r="AO742" i="1"/>
  <c r="AY742" i="1"/>
  <c r="E742" i="1"/>
  <c r="AS742" i="1"/>
  <c r="BJ742" i="1" s="1"/>
  <c r="AG1454" i="1" l="1"/>
  <c r="AF1455" i="1" s="1"/>
  <c r="BA1454" i="1"/>
  <c r="BC1454" i="1"/>
  <c r="B1454" i="1"/>
  <c r="BA1453" i="1"/>
  <c r="BC1453" i="1"/>
  <c r="BD1453" i="1"/>
  <c r="BB1453" i="1"/>
  <c r="AL1454" i="1"/>
  <c r="AK1455" i="1" s="1"/>
  <c r="C1454" i="1"/>
  <c r="BK742" i="1"/>
  <c r="BL742" i="1"/>
  <c r="BI742" i="1"/>
  <c r="AX742" i="1" s="1"/>
  <c r="AW743" i="1" s="1"/>
  <c r="BG742" i="1"/>
  <c r="AN743" i="1" s="1"/>
  <c r="G742" i="1"/>
  <c r="BH742" i="1"/>
  <c r="AR743" i="1" s="1"/>
  <c r="BF1454" i="1" l="1"/>
  <c r="AL1455" i="1"/>
  <c r="AK1456" i="1" s="1"/>
  <c r="C1455" i="1"/>
  <c r="BD1454" i="1"/>
  <c r="AG1455" i="1"/>
  <c r="AF1456" i="1" s="1"/>
  <c r="BC1455" i="1"/>
  <c r="BA1455" i="1"/>
  <c r="BB1455" i="1"/>
  <c r="B1455" i="1"/>
  <c r="BE1454" i="1"/>
  <c r="BB1454" i="1"/>
  <c r="AS743" i="1"/>
  <c r="E743" i="1"/>
  <c r="AO743" i="1"/>
  <c r="BG743" i="1" s="1"/>
  <c r="D743" i="1"/>
  <c r="G743" i="1" s="1"/>
  <c r="AY743" i="1"/>
  <c r="BF1455" i="1" l="1"/>
  <c r="AL1456" i="1"/>
  <c r="AK1457" i="1" s="1"/>
  <c r="BE1456" i="1"/>
  <c r="C1456" i="1"/>
  <c r="BD1455" i="1"/>
  <c r="BE1455" i="1"/>
  <c r="AG1456" i="1"/>
  <c r="AF1457" i="1" s="1"/>
  <c r="B1456" i="1"/>
  <c r="BJ743" i="1"/>
  <c r="AN744" i="1" s="1"/>
  <c r="BI743" i="1"/>
  <c r="BK743" i="1"/>
  <c r="BH743" i="1"/>
  <c r="BL743" i="1"/>
  <c r="AG1457" i="1" l="1"/>
  <c r="AF1458" i="1" s="1"/>
  <c r="BB1457" i="1"/>
  <c r="BC1457" i="1"/>
  <c r="B1457" i="1"/>
  <c r="BC1456" i="1"/>
  <c r="BF1456" i="1"/>
  <c r="AL1457" i="1"/>
  <c r="AK1458" i="1" s="1"/>
  <c r="BD1457" i="1"/>
  <c r="BE1457" i="1"/>
  <c r="BF1457" i="1"/>
  <c r="C1457" i="1"/>
  <c r="BD1456" i="1"/>
  <c r="BA1456" i="1"/>
  <c r="BB1456" i="1"/>
  <c r="AR744" i="1"/>
  <c r="E744" i="1" s="1"/>
  <c r="AX743" i="1"/>
  <c r="AW744" i="1" s="1"/>
  <c r="AS744" i="1"/>
  <c r="BJ744" i="1" s="1"/>
  <c r="AO744" i="1"/>
  <c r="BI744" i="1" s="1"/>
  <c r="D744" i="1"/>
  <c r="AY744" i="1"/>
  <c r="BA1457" i="1" l="1"/>
  <c r="AG1458" i="1"/>
  <c r="AF1459" i="1" s="1"/>
  <c r="B1458" i="1"/>
  <c r="AL1458" i="1"/>
  <c r="AK1459" i="1" s="1"/>
  <c r="C1458" i="1"/>
  <c r="G744" i="1"/>
  <c r="BL744" i="1"/>
  <c r="AX744" i="1" s="1"/>
  <c r="AW745" i="1" s="1"/>
  <c r="BK744" i="1"/>
  <c r="BG744" i="1"/>
  <c r="AN745" i="1" s="1"/>
  <c r="BH744" i="1"/>
  <c r="AR745" i="1" s="1"/>
  <c r="BA1458" i="1" l="1"/>
  <c r="BC1458" i="1"/>
  <c r="AG1459" i="1"/>
  <c r="AF1460" i="1" s="1"/>
  <c r="BA1459" i="1"/>
  <c r="BC1459" i="1"/>
  <c r="BB1459" i="1"/>
  <c r="B1459" i="1"/>
  <c r="BB1458" i="1"/>
  <c r="BF1458" i="1"/>
  <c r="AL1459" i="1"/>
  <c r="AK1460" i="1" s="1"/>
  <c r="BD1459" i="1"/>
  <c r="BE1459" i="1"/>
  <c r="BF1459" i="1"/>
  <c r="C1459" i="1"/>
  <c r="BD1458" i="1"/>
  <c r="BE1458" i="1"/>
  <c r="E745" i="1"/>
  <c r="AS745" i="1"/>
  <c r="BK745" i="1" s="1"/>
  <c r="D745" i="1"/>
  <c r="G745" i="1" s="1"/>
  <c r="AO745" i="1"/>
  <c r="AY745" i="1"/>
  <c r="AL1460" i="1" l="1"/>
  <c r="AK1461" i="1" s="1"/>
  <c r="BE1460" i="1"/>
  <c r="BF1460" i="1"/>
  <c r="C1460" i="1"/>
  <c r="AG1460" i="1"/>
  <c r="AF1461" i="1" s="1"/>
  <c r="BA1460" i="1"/>
  <c r="B1460" i="1"/>
  <c r="BG745" i="1"/>
  <c r="BI745" i="1"/>
  <c r="BJ745" i="1"/>
  <c r="BH745" i="1"/>
  <c r="AR746" i="1" s="1"/>
  <c r="BL745" i="1"/>
  <c r="BD1460" i="1" l="1"/>
  <c r="AL1461" i="1"/>
  <c r="AK1462" i="1" s="1"/>
  <c r="BD1461" i="1"/>
  <c r="C1461" i="1"/>
  <c r="BC1460" i="1"/>
  <c r="AG1461" i="1"/>
  <c r="AF1462" i="1" s="1"/>
  <c r="B1461" i="1"/>
  <c r="BB1460" i="1"/>
  <c r="AN746" i="1"/>
  <c r="AS746" i="1"/>
  <c r="BL746" i="1" s="1"/>
  <c r="E746" i="1"/>
  <c r="D746" i="1"/>
  <c r="G746" i="1" s="1"/>
  <c r="AO746" i="1"/>
  <c r="BH746" i="1" s="1"/>
  <c r="AY746" i="1"/>
  <c r="AX745" i="1"/>
  <c r="AW746" i="1" s="1"/>
  <c r="AL1462" i="1" l="1"/>
  <c r="AK1463" i="1" s="1"/>
  <c r="C1462" i="1"/>
  <c r="BC1461" i="1"/>
  <c r="BB1461" i="1"/>
  <c r="BF1461" i="1"/>
  <c r="AG1462" i="1"/>
  <c r="AF1463" i="1" s="1"/>
  <c r="BB1462" i="1"/>
  <c r="BC1462" i="1"/>
  <c r="B1462" i="1"/>
  <c r="BA1461" i="1"/>
  <c r="BE1461" i="1"/>
  <c r="BK746" i="1"/>
  <c r="BJ746" i="1"/>
  <c r="BI746" i="1"/>
  <c r="AX746" i="1" s="1"/>
  <c r="AW747" i="1" s="1"/>
  <c r="BG746" i="1"/>
  <c r="AN747" i="1" s="1"/>
  <c r="AR747" i="1"/>
  <c r="BE1462" i="1" l="1"/>
  <c r="AL1463" i="1"/>
  <c r="AK1464" i="1" s="1"/>
  <c r="C1463" i="1"/>
  <c r="BB1463" i="1"/>
  <c r="AG1463" i="1"/>
  <c r="AF1464" i="1" s="1"/>
  <c r="B1463" i="1"/>
  <c r="BF1462" i="1"/>
  <c r="BA1462" i="1"/>
  <c r="BD1462" i="1"/>
  <c r="AO747" i="1"/>
  <c r="D747" i="1"/>
  <c r="AY747" i="1"/>
  <c r="E747" i="1"/>
  <c r="AS747" i="1"/>
  <c r="BJ747" i="1" s="1"/>
  <c r="AL1464" i="1" l="1"/>
  <c r="AK1465" i="1" s="1"/>
  <c r="BD1464" i="1"/>
  <c r="BE1464" i="1"/>
  <c r="BF1464" i="1"/>
  <c r="C1464" i="1"/>
  <c r="BF1463" i="1"/>
  <c r="BC1463" i="1"/>
  <c r="BE1463" i="1"/>
  <c r="BA1463" i="1"/>
  <c r="BD1463" i="1"/>
  <c r="AG1464" i="1"/>
  <c r="AF1465" i="1" s="1"/>
  <c r="B1464" i="1"/>
  <c r="G747" i="1"/>
  <c r="BK747" i="1"/>
  <c r="BG747" i="1"/>
  <c r="AN748" i="1" s="1"/>
  <c r="BH747" i="1"/>
  <c r="AR748" i="1" s="1"/>
  <c r="BL747" i="1"/>
  <c r="BI747" i="1"/>
  <c r="AX747" i="1" s="1"/>
  <c r="AW748" i="1" s="1"/>
  <c r="BB1464" i="1" l="1"/>
  <c r="AG1465" i="1"/>
  <c r="AF1466" i="1" s="1"/>
  <c r="B1465" i="1"/>
  <c r="AL1465" i="1"/>
  <c r="AK1466" i="1" s="1"/>
  <c r="BD1465" i="1"/>
  <c r="C1465" i="1"/>
  <c r="BC1464" i="1"/>
  <c r="BA1464" i="1"/>
  <c r="E748" i="1"/>
  <c r="AS748" i="1"/>
  <c r="BJ748" i="1" s="1"/>
  <c r="AO748" i="1"/>
  <c r="BG748" i="1" s="1"/>
  <c r="D748" i="1"/>
  <c r="G748" i="1" s="1"/>
  <c r="AY748" i="1"/>
  <c r="BB1465" i="1" l="1"/>
  <c r="AG1466" i="1"/>
  <c r="AF1467" i="1" s="1"/>
  <c r="BA1466" i="1"/>
  <c r="BB1466" i="1"/>
  <c r="BC1466" i="1"/>
  <c r="B1466" i="1"/>
  <c r="BA1465" i="1"/>
  <c r="BE1465" i="1"/>
  <c r="BC1465" i="1"/>
  <c r="AL1466" i="1"/>
  <c r="AK1467" i="1" s="1"/>
  <c r="C1466" i="1"/>
  <c r="BF1465" i="1"/>
  <c r="BL748" i="1"/>
  <c r="AN749" i="1"/>
  <c r="BH748" i="1"/>
  <c r="BI748" i="1"/>
  <c r="AX748" i="1" s="1"/>
  <c r="AW749" i="1" s="1"/>
  <c r="BK748" i="1"/>
  <c r="BE1466" i="1" l="1"/>
  <c r="BD1466" i="1"/>
  <c r="AG1467" i="1"/>
  <c r="AF1468" i="1" s="1"/>
  <c r="BC1467" i="1"/>
  <c r="B1467" i="1"/>
  <c r="AL1467" i="1"/>
  <c r="AK1468" i="1" s="1"/>
  <c r="C1467" i="1"/>
  <c r="BF1466" i="1"/>
  <c r="AR749" i="1"/>
  <c r="AS749" i="1" s="1"/>
  <c r="BJ749" i="1" s="1"/>
  <c r="E749" i="1"/>
  <c r="D749" i="1"/>
  <c r="AO749" i="1"/>
  <c r="BI749" i="1" s="1"/>
  <c r="AY749" i="1"/>
  <c r="AL1468" i="1" l="1"/>
  <c r="AK1469" i="1" s="1"/>
  <c r="BF1468" i="1"/>
  <c r="C1468" i="1"/>
  <c r="BF1467" i="1"/>
  <c r="BB1467" i="1"/>
  <c r="BA1467" i="1"/>
  <c r="BE1467" i="1"/>
  <c r="AG1468" i="1"/>
  <c r="AF1469" i="1" s="1"/>
  <c r="BA1468" i="1"/>
  <c r="B1468" i="1"/>
  <c r="BD1467" i="1"/>
  <c r="BL749" i="1"/>
  <c r="AX749" i="1" s="1"/>
  <c r="AW750" i="1" s="1"/>
  <c r="BG749" i="1"/>
  <c r="BH749" i="1"/>
  <c r="AN750" i="1"/>
  <c r="G749" i="1"/>
  <c r="BK749" i="1"/>
  <c r="AR750" i="1" s="1"/>
  <c r="BC1468" i="1" l="1"/>
  <c r="BB1468" i="1"/>
  <c r="BD1468" i="1"/>
  <c r="BA1469" i="1"/>
  <c r="BB1469" i="1"/>
  <c r="AG1469" i="1"/>
  <c r="AF1470" i="1" s="1"/>
  <c r="BC1469" i="1"/>
  <c r="B1469" i="1"/>
  <c r="AL1469" i="1"/>
  <c r="AK1470" i="1" s="1"/>
  <c r="C1469" i="1"/>
  <c r="BE1468" i="1"/>
  <c r="AS750" i="1"/>
  <c r="BL750" i="1" s="1"/>
  <c r="E750" i="1"/>
  <c r="D750" i="1"/>
  <c r="G750" i="1" s="1"/>
  <c r="AO750" i="1"/>
  <c r="AY750" i="1"/>
  <c r="BF1469" i="1" l="1"/>
  <c r="AL1470" i="1"/>
  <c r="AK1471" i="1" s="1"/>
  <c r="C1470" i="1"/>
  <c r="BD1469" i="1"/>
  <c r="BE1469" i="1"/>
  <c r="AG1470" i="1"/>
  <c r="AF1471" i="1" s="1"/>
  <c r="BA1470" i="1"/>
  <c r="BB1470" i="1"/>
  <c r="BC1470" i="1"/>
  <c r="B1470" i="1"/>
  <c r="BK750" i="1"/>
  <c r="BJ750" i="1"/>
  <c r="BH750" i="1"/>
  <c r="BG750" i="1"/>
  <c r="AN751" i="1" s="1"/>
  <c r="BI750" i="1"/>
  <c r="AX750" i="1" s="1"/>
  <c r="AW751" i="1" s="1"/>
  <c r="AR751" i="1"/>
  <c r="BE1470" i="1" l="1"/>
  <c r="BF1470" i="1"/>
  <c r="AL1471" i="1"/>
  <c r="AK1472" i="1" s="1"/>
  <c r="C1471" i="1"/>
  <c r="BD1470" i="1"/>
  <c r="AG1471" i="1"/>
  <c r="AF1472" i="1" s="1"/>
  <c r="BA1471" i="1"/>
  <c r="BC1471" i="1"/>
  <c r="B1471" i="1"/>
  <c r="D751" i="1"/>
  <c r="AO751" i="1"/>
  <c r="AY751" i="1"/>
  <c r="AS751" i="1"/>
  <c r="BJ751" i="1" s="1"/>
  <c r="E751" i="1"/>
  <c r="BE1471" i="1" l="1"/>
  <c r="AL1472" i="1"/>
  <c r="AK1473" i="1" s="1"/>
  <c r="C1472" i="1"/>
  <c r="BD1471" i="1"/>
  <c r="BF1471" i="1"/>
  <c r="BB1471" i="1"/>
  <c r="AG1472" i="1"/>
  <c r="AF1473" i="1" s="1"/>
  <c r="B1472" i="1"/>
  <c r="BI751" i="1"/>
  <c r="BG751" i="1"/>
  <c r="AN752" i="1" s="1"/>
  <c r="BL751" i="1"/>
  <c r="G751" i="1"/>
  <c r="BK751" i="1"/>
  <c r="BH751" i="1"/>
  <c r="AR752" i="1" s="1"/>
  <c r="AL1473" i="1" l="1"/>
  <c r="AK1474" i="1" s="1"/>
  <c r="BD1473" i="1"/>
  <c r="C1473" i="1"/>
  <c r="BF1472" i="1"/>
  <c r="BB1472" i="1"/>
  <c r="AG1473" i="1"/>
  <c r="AF1474" i="1" s="1"/>
  <c r="B1473" i="1"/>
  <c r="BE1472" i="1"/>
  <c r="BC1472" i="1"/>
  <c r="BD1472" i="1"/>
  <c r="BA1472" i="1"/>
  <c r="AS752" i="1"/>
  <c r="BK752" i="1" s="1"/>
  <c r="E752" i="1"/>
  <c r="AO752" i="1"/>
  <c r="D752" i="1"/>
  <c r="G752" i="1" s="1"/>
  <c r="AY752" i="1"/>
  <c r="AX751" i="1"/>
  <c r="AW752" i="1" s="1"/>
  <c r="BC1473" i="1" l="1"/>
  <c r="AL1474" i="1"/>
  <c r="AK1475" i="1" s="1"/>
  <c r="C1474" i="1"/>
  <c r="BE1473" i="1"/>
  <c r="BB1473" i="1"/>
  <c r="BA1473" i="1"/>
  <c r="BF1473" i="1"/>
  <c r="AG1474" i="1"/>
  <c r="AF1475" i="1" s="1"/>
  <c r="BA1474" i="1"/>
  <c r="BB1474" i="1"/>
  <c r="B1474" i="1"/>
  <c r="BG752" i="1"/>
  <c r="BH752" i="1"/>
  <c r="AR753" i="1" s="1"/>
  <c r="BJ752" i="1"/>
  <c r="BI752" i="1"/>
  <c r="BL752" i="1"/>
  <c r="AL1475" i="1" l="1"/>
  <c r="AK1476" i="1" s="1"/>
  <c r="C1475" i="1"/>
  <c r="BF1474" i="1"/>
  <c r="BE1474" i="1"/>
  <c r="BD1474" i="1"/>
  <c r="AG1475" i="1"/>
  <c r="AF1476" i="1" s="1"/>
  <c r="BC1475" i="1"/>
  <c r="B1475" i="1"/>
  <c r="BC1474" i="1"/>
  <c r="AX752" i="1"/>
  <c r="AW753" i="1" s="1"/>
  <c r="AN753" i="1"/>
  <c r="AO753" i="1" s="1"/>
  <c r="BH753" i="1" s="1"/>
  <c r="E753" i="1"/>
  <c r="AS753" i="1"/>
  <c r="D753" i="1"/>
  <c r="G753" i="1" s="1"/>
  <c r="AY753" i="1"/>
  <c r="AL1476" i="1" l="1"/>
  <c r="AK1477" i="1" s="1"/>
  <c r="C1476" i="1"/>
  <c r="BA1475" i="1"/>
  <c r="BF1475" i="1"/>
  <c r="BE1475" i="1"/>
  <c r="AG1476" i="1"/>
  <c r="AF1477" i="1" s="1"/>
  <c r="B1476" i="1"/>
  <c r="BB1475" i="1"/>
  <c r="BD1475" i="1"/>
  <c r="BK753" i="1"/>
  <c r="AR754" i="1" s="1"/>
  <c r="BG753" i="1"/>
  <c r="BL753" i="1"/>
  <c r="BI753" i="1"/>
  <c r="AX753" i="1" s="1"/>
  <c r="AW754" i="1" s="1"/>
  <c r="BJ753" i="1"/>
  <c r="AL1477" i="1" l="1"/>
  <c r="AK1478" i="1" s="1"/>
  <c r="C1477" i="1"/>
  <c r="BA1476" i="1"/>
  <c r="BC1476" i="1"/>
  <c r="BB1476" i="1"/>
  <c r="BD1476" i="1"/>
  <c r="AG1477" i="1"/>
  <c r="AF1478" i="1" s="1"/>
  <c r="B1477" i="1"/>
  <c r="BF1476" i="1"/>
  <c r="BE1476" i="1"/>
  <c r="AN754" i="1"/>
  <c r="D754" i="1" s="1"/>
  <c r="AO754" i="1"/>
  <c r="BI754" i="1" s="1"/>
  <c r="AY754" i="1"/>
  <c r="E754" i="1"/>
  <c r="AS754" i="1"/>
  <c r="BC1477" i="1" l="1"/>
  <c r="AG1478" i="1"/>
  <c r="AF1479" i="1" s="1"/>
  <c r="BA1478" i="1"/>
  <c r="BB1478" i="1"/>
  <c r="BC1478" i="1"/>
  <c r="B1478" i="1"/>
  <c r="BB1477" i="1"/>
  <c r="BD1477" i="1"/>
  <c r="BA1477" i="1"/>
  <c r="BE1477" i="1"/>
  <c r="AL1478" i="1"/>
  <c r="AK1479" i="1" s="1"/>
  <c r="C1478" i="1"/>
  <c r="BF1477" i="1"/>
  <c r="G754" i="1"/>
  <c r="BK754" i="1"/>
  <c r="BL754" i="1"/>
  <c r="AX754" i="1" s="1"/>
  <c r="AW755" i="1" s="1"/>
  <c r="BG754" i="1"/>
  <c r="BJ754" i="1"/>
  <c r="BH754" i="1"/>
  <c r="AR755" i="1" s="1"/>
  <c r="AL1479" i="1" l="1"/>
  <c r="AK1480" i="1" s="1"/>
  <c r="C1479" i="1"/>
  <c r="BD1478" i="1"/>
  <c r="BB1479" i="1"/>
  <c r="AG1479" i="1"/>
  <c r="AF1480" i="1" s="1"/>
  <c r="BA1479" i="1"/>
  <c r="BC1479" i="1"/>
  <c r="B1479" i="1"/>
  <c r="BE1478" i="1"/>
  <c r="BF1478" i="1"/>
  <c r="AN755" i="1"/>
  <c r="E755" i="1"/>
  <c r="AS755" i="1"/>
  <c r="BK755" i="1" s="1"/>
  <c r="AO755" i="1"/>
  <c r="D755" i="1"/>
  <c r="AY755" i="1"/>
  <c r="BE1479" i="1" l="1"/>
  <c r="AL1480" i="1"/>
  <c r="AK1481" i="1" s="1"/>
  <c r="BD1480" i="1"/>
  <c r="BE1480" i="1"/>
  <c r="BF1480" i="1"/>
  <c r="C1480" i="1"/>
  <c r="BF1479" i="1"/>
  <c r="AG1480" i="1"/>
  <c r="AF1481" i="1" s="1"/>
  <c r="BA1480" i="1"/>
  <c r="B1480" i="1"/>
  <c r="BD1479" i="1"/>
  <c r="BJ755" i="1"/>
  <c r="BG755" i="1"/>
  <c r="AN756" i="1" s="1"/>
  <c r="BI755" i="1"/>
  <c r="G755" i="1"/>
  <c r="BH755" i="1"/>
  <c r="AR756" i="1" s="1"/>
  <c r="BL755" i="1"/>
  <c r="AG1481" i="1" l="1"/>
  <c r="AF1482" i="1" s="1"/>
  <c r="B1481" i="1"/>
  <c r="BC1480" i="1"/>
  <c r="BF1481" i="1"/>
  <c r="AL1481" i="1"/>
  <c r="AK1482" i="1" s="1"/>
  <c r="BE1481" i="1"/>
  <c r="BD1481" i="1"/>
  <c r="C1481" i="1"/>
  <c r="BB1480" i="1"/>
  <c r="E756" i="1"/>
  <c r="AS756" i="1"/>
  <c r="BL756" i="1" s="1"/>
  <c r="AO756" i="1"/>
  <c r="BI756" i="1" s="1"/>
  <c r="D756" i="1"/>
  <c r="AY756" i="1"/>
  <c r="AX755" i="1"/>
  <c r="AW756" i="1" s="1"/>
  <c r="AG1482" i="1" l="1"/>
  <c r="AF1483" i="1" s="1"/>
  <c r="BA1482" i="1"/>
  <c r="BB1482" i="1"/>
  <c r="BC1482" i="1"/>
  <c r="B1482" i="1"/>
  <c r="BB1481" i="1"/>
  <c r="BC1481" i="1"/>
  <c r="BA1481" i="1"/>
  <c r="AL1482" i="1"/>
  <c r="AK1483" i="1" s="1"/>
  <c r="BE1482" i="1"/>
  <c r="C1482" i="1"/>
  <c r="BK756" i="1"/>
  <c r="BG756" i="1"/>
  <c r="BH756" i="1"/>
  <c r="G756" i="1"/>
  <c r="BJ756" i="1"/>
  <c r="AN757" i="1" s="1"/>
  <c r="AX756" i="1"/>
  <c r="AW757" i="1" s="1"/>
  <c r="AR757" i="1"/>
  <c r="BF1482" i="1" l="1"/>
  <c r="BD1482" i="1"/>
  <c r="AG1483" i="1"/>
  <c r="AF1484" i="1" s="1"/>
  <c r="B1483" i="1"/>
  <c r="AL1483" i="1"/>
  <c r="AK1484" i="1" s="1"/>
  <c r="C1483" i="1"/>
  <c r="E757" i="1"/>
  <c r="AS757" i="1"/>
  <c r="AO757" i="1"/>
  <c r="D757" i="1"/>
  <c r="AY757" i="1"/>
  <c r="AG1484" i="1" l="1"/>
  <c r="AF1485" i="1" s="1"/>
  <c r="B1484" i="1"/>
  <c r="BC1483" i="1"/>
  <c r="BF1483" i="1"/>
  <c r="AL1484" i="1"/>
  <c r="AK1485" i="1" s="1"/>
  <c r="BE1484" i="1"/>
  <c r="BF1484" i="1"/>
  <c r="C1484" i="1"/>
  <c r="BB1483" i="1"/>
  <c r="BE1483" i="1"/>
  <c r="BD1483" i="1"/>
  <c r="BA1483" i="1"/>
  <c r="BJ757" i="1"/>
  <c r="BI757" i="1"/>
  <c r="BH757" i="1"/>
  <c r="BL757" i="1"/>
  <c r="BG757" i="1"/>
  <c r="AN758" i="1" s="1"/>
  <c r="G757" i="1"/>
  <c r="BK757" i="1"/>
  <c r="AR758" i="1" s="1"/>
  <c r="AG1485" i="1" l="1"/>
  <c r="AF1486" i="1" s="1"/>
  <c r="B1485" i="1"/>
  <c r="BC1484" i="1"/>
  <c r="BD1484" i="1"/>
  <c r="BB1484" i="1"/>
  <c r="BA1484" i="1"/>
  <c r="AL1485" i="1"/>
  <c r="AK1486" i="1" s="1"/>
  <c r="BD1485" i="1"/>
  <c r="C1485" i="1"/>
  <c r="AS758" i="1"/>
  <c r="BL758" i="1" s="1"/>
  <c r="E758" i="1"/>
  <c r="BJ758" i="1"/>
  <c r="D758" i="1"/>
  <c r="G758" i="1" s="1"/>
  <c r="AO758" i="1"/>
  <c r="AY758" i="1"/>
  <c r="AX757" i="1"/>
  <c r="AW758" i="1" s="1"/>
  <c r="AG1486" i="1" l="1"/>
  <c r="AF1487" i="1" s="1"/>
  <c r="BA1486" i="1"/>
  <c r="BB1486" i="1"/>
  <c r="BC1486" i="1"/>
  <c r="B1486" i="1"/>
  <c r="BD1486" i="1"/>
  <c r="BF1486" i="1"/>
  <c r="AL1486" i="1"/>
  <c r="AK1487" i="1" s="1"/>
  <c r="C1486" i="1"/>
  <c r="BF1485" i="1"/>
  <c r="BC1485" i="1"/>
  <c r="BA1485" i="1"/>
  <c r="BE1485" i="1"/>
  <c r="BB1485" i="1"/>
  <c r="BI758" i="1"/>
  <c r="AX758" i="1" s="1"/>
  <c r="BH758" i="1"/>
  <c r="AW759" i="1"/>
  <c r="BG758" i="1"/>
  <c r="AN759" i="1" s="1"/>
  <c r="BK758" i="1"/>
  <c r="AR759" i="1" s="1"/>
  <c r="BE1486" i="1" l="1"/>
  <c r="AL1487" i="1"/>
  <c r="AK1488" i="1" s="1"/>
  <c r="C1487" i="1"/>
  <c r="AG1487" i="1"/>
  <c r="AF1488" i="1" s="1"/>
  <c r="BC1487" i="1"/>
  <c r="B1487" i="1"/>
  <c r="AS759" i="1"/>
  <c r="E759" i="1"/>
  <c r="D759" i="1"/>
  <c r="G759" i="1" s="1"/>
  <c r="AO759" i="1"/>
  <c r="BG759" i="1" s="1"/>
  <c r="AY759" i="1"/>
  <c r="BF1487" i="1" l="1"/>
  <c r="BE1487" i="1"/>
  <c r="BA1487" i="1"/>
  <c r="AL1488" i="1"/>
  <c r="AK1489" i="1" s="1"/>
  <c r="BE1488" i="1"/>
  <c r="BF1488" i="1"/>
  <c r="C1488" i="1"/>
  <c r="AG1488" i="1"/>
  <c r="AF1489" i="1" s="1"/>
  <c r="B1488" i="1"/>
  <c r="BB1487" i="1"/>
  <c r="BD1487" i="1"/>
  <c r="BH759" i="1"/>
  <c r="BI759" i="1"/>
  <c r="BK759" i="1"/>
  <c r="AR760" i="1" s="1"/>
  <c r="BL759" i="1"/>
  <c r="AX759" i="1" s="1"/>
  <c r="AW760" i="1" s="1"/>
  <c r="BJ759" i="1"/>
  <c r="AN760" i="1" s="1"/>
  <c r="AL1489" i="1" l="1"/>
  <c r="AK1490" i="1" s="1"/>
  <c r="BD1489" i="1"/>
  <c r="C1489" i="1"/>
  <c r="BA1489" i="1"/>
  <c r="AG1489" i="1"/>
  <c r="AF1490" i="1" s="1"/>
  <c r="B1489" i="1"/>
  <c r="BC1488" i="1"/>
  <c r="BB1488" i="1"/>
  <c r="BA1488" i="1"/>
  <c r="BD1488" i="1"/>
  <c r="AO760" i="1"/>
  <c r="D760" i="1"/>
  <c r="AY760" i="1"/>
  <c r="E760" i="1"/>
  <c r="AS760" i="1"/>
  <c r="BK760" i="1" s="1"/>
  <c r="AG1490" i="1" l="1"/>
  <c r="AF1491" i="1" s="1"/>
  <c r="BA1490" i="1"/>
  <c r="BB1490" i="1"/>
  <c r="BC1490" i="1"/>
  <c r="B1490" i="1"/>
  <c r="BE1489" i="1"/>
  <c r="BC1489" i="1"/>
  <c r="BF1489" i="1"/>
  <c r="AL1490" i="1"/>
  <c r="AK1491" i="1" s="1"/>
  <c r="C1490" i="1"/>
  <c r="BB1489" i="1"/>
  <c r="BJ760" i="1"/>
  <c r="BL760" i="1"/>
  <c r="G760" i="1"/>
  <c r="BI760" i="1"/>
  <c r="AX760" i="1" s="1"/>
  <c r="AW761" i="1" s="1"/>
  <c r="BH760" i="1"/>
  <c r="AR761" i="1" s="1"/>
  <c r="BG760" i="1"/>
  <c r="AN761" i="1" s="1"/>
  <c r="AL1491" i="1" l="1"/>
  <c r="AK1492" i="1" s="1"/>
  <c r="C1491" i="1"/>
  <c r="BD1490" i="1"/>
  <c r="AG1491" i="1"/>
  <c r="AF1492" i="1" s="1"/>
  <c r="BC1491" i="1"/>
  <c r="B1491" i="1"/>
  <c r="BE1490" i="1"/>
  <c r="BF1490" i="1"/>
  <c r="E761" i="1"/>
  <c r="AS761" i="1"/>
  <c r="BK761" i="1" s="1"/>
  <c r="AO761" i="1"/>
  <c r="BI761" i="1" s="1"/>
  <c r="D761" i="1"/>
  <c r="G761" i="1" s="1"/>
  <c r="AY761" i="1"/>
  <c r="AL1492" i="1" l="1"/>
  <c r="AK1493" i="1" s="1"/>
  <c r="BE1492" i="1"/>
  <c r="BF1492" i="1"/>
  <c r="C1492" i="1"/>
  <c r="BE1491" i="1"/>
  <c r="BD1491" i="1"/>
  <c r="BF1491" i="1"/>
  <c r="BA1491" i="1"/>
  <c r="AG1492" i="1"/>
  <c r="AF1493" i="1" s="1"/>
  <c r="B1492" i="1"/>
  <c r="BB1491" i="1"/>
  <c r="BJ761" i="1"/>
  <c r="BG761" i="1"/>
  <c r="AN762" i="1" s="1"/>
  <c r="BH761" i="1"/>
  <c r="AR762" i="1" s="1"/>
  <c r="BL761" i="1"/>
  <c r="AX761" i="1" s="1"/>
  <c r="AW762" i="1" s="1"/>
  <c r="AG1493" i="1" l="1"/>
  <c r="AF1494" i="1" s="1"/>
  <c r="B1493" i="1"/>
  <c r="BD1492" i="1"/>
  <c r="BB1492" i="1"/>
  <c r="AL1493" i="1"/>
  <c r="AK1494" i="1" s="1"/>
  <c r="C1493" i="1"/>
  <c r="BC1492" i="1"/>
  <c r="BA1492" i="1"/>
  <c r="AS762" i="1"/>
  <c r="BJ762" i="1" s="1"/>
  <c r="E762" i="1"/>
  <c r="AO762" i="1"/>
  <c r="BI762" i="1" s="1"/>
  <c r="D762" i="1"/>
  <c r="G762" i="1" s="1"/>
  <c r="AY762" i="1"/>
  <c r="BE1493" i="1" l="1"/>
  <c r="BD1493" i="1"/>
  <c r="BC1493" i="1"/>
  <c r="AL1494" i="1"/>
  <c r="AK1495" i="1" s="1"/>
  <c r="C1494" i="1"/>
  <c r="BB1493" i="1"/>
  <c r="AG1494" i="1"/>
  <c r="AF1495" i="1" s="1"/>
  <c r="BA1494" i="1"/>
  <c r="B1494" i="1"/>
  <c r="BA1493" i="1"/>
  <c r="BF1493" i="1"/>
  <c r="BL762" i="1"/>
  <c r="AX762" i="1" s="1"/>
  <c r="AW763" i="1" s="1"/>
  <c r="BK762" i="1"/>
  <c r="BH762" i="1"/>
  <c r="BG762" i="1"/>
  <c r="AN763" i="1" s="1"/>
  <c r="AR763" i="1"/>
  <c r="AG1495" i="1" l="1"/>
  <c r="AF1496" i="1" s="1"/>
  <c r="BA1495" i="1"/>
  <c r="BC1495" i="1"/>
  <c r="B1495" i="1"/>
  <c r="BD1494" i="1"/>
  <c r="BF1494" i="1"/>
  <c r="BB1494" i="1"/>
  <c r="AL1495" i="1"/>
  <c r="AK1496" i="1" s="1"/>
  <c r="C1495" i="1"/>
  <c r="BC1494" i="1"/>
  <c r="BE1494" i="1"/>
  <c r="D763" i="1"/>
  <c r="AO763" i="1"/>
  <c r="BI763" i="1" s="1"/>
  <c r="AY763" i="1"/>
  <c r="E763" i="1"/>
  <c r="AS763" i="1"/>
  <c r="BL763" i="1" s="1"/>
  <c r="AL1496" i="1" l="1"/>
  <c r="AK1497" i="1" s="1"/>
  <c r="BE1496" i="1"/>
  <c r="BF1496" i="1"/>
  <c r="C1496" i="1"/>
  <c r="BB1496" i="1"/>
  <c r="AG1496" i="1"/>
  <c r="AF1497" i="1" s="1"/>
  <c r="BC1496" i="1"/>
  <c r="B1496" i="1"/>
  <c r="BB1495" i="1"/>
  <c r="BE1495" i="1"/>
  <c r="BF1495" i="1"/>
  <c r="BD1495" i="1"/>
  <c r="BH763" i="1"/>
  <c r="BJ763" i="1"/>
  <c r="BK763" i="1"/>
  <c r="BG763" i="1"/>
  <c r="G763" i="1"/>
  <c r="AR764" i="1"/>
  <c r="AX763" i="1"/>
  <c r="AW764" i="1" s="1"/>
  <c r="AN764" i="1"/>
  <c r="BA1496" i="1" l="1"/>
  <c r="BD1496" i="1"/>
  <c r="AG1497" i="1"/>
  <c r="AF1498" i="1" s="1"/>
  <c r="B1497" i="1"/>
  <c r="AL1497" i="1"/>
  <c r="AK1498" i="1" s="1"/>
  <c r="C1497" i="1"/>
  <c r="AS764" i="1"/>
  <c r="BK764" i="1" s="1"/>
  <c r="E764" i="1"/>
  <c r="D764" i="1"/>
  <c r="G764" i="1" s="1"/>
  <c r="AO764" i="1"/>
  <c r="AY764" i="1"/>
  <c r="AG1498" i="1" l="1"/>
  <c r="AF1499" i="1" s="1"/>
  <c r="BA1498" i="1"/>
  <c r="BB1498" i="1"/>
  <c r="BC1498" i="1"/>
  <c r="B1498" i="1"/>
  <c r="BD1497" i="1"/>
  <c r="BF1497" i="1"/>
  <c r="AL1498" i="1"/>
  <c r="AK1499" i="1" s="1"/>
  <c r="BE1498" i="1"/>
  <c r="BF1498" i="1"/>
  <c r="C1498" i="1"/>
  <c r="BE1497" i="1"/>
  <c r="BA1497" i="1"/>
  <c r="BB1497" i="1"/>
  <c r="BC1497" i="1"/>
  <c r="BL764" i="1"/>
  <c r="BH764" i="1"/>
  <c r="AR765" i="1" s="1"/>
  <c r="BG764" i="1"/>
  <c r="BI764" i="1"/>
  <c r="AX764" i="1" s="1"/>
  <c r="AW765" i="1" s="1"/>
  <c r="BJ764" i="1"/>
  <c r="AL1499" i="1" l="1"/>
  <c r="AK1500" i="1" s="1"/>
  <c r="C1499" i="1"/>
  <c r="BD1498" i="1"/>
  <c r="AG1499" i="1"/>
  <c r="AF1500" i="1" s="1"/>
  <c r="B1499" i="1"/>
  <c r="AN765" i="1"/>
  <c r="D765" i="1"/>
  <c r="AO765" i="1"/>
  <c r="BG765" i="1" s="1"/>
  <c r="AY765" i="1"/>
  <c r="AS765" i="1"/>
  <c r="BJ765" i="1" s="1"/>
  <c r="E765" i="1"/>
  <c r="AL1500" i="1" l="1"/>
  <c r="AK1501" i="1" s="1"/>
  <c r="BE1500" i="1"/>
  <c r="BF1500" i="1"/>
  <c r="C1500" i="1"/>
  <c r="AG1500" i="1"/>
  <c r="AF1501" i="1" s="1"/>
  <c r="B1500" i="1"/>
  <c r="BC1499" i="1"/>
  <c r="BA1499" i="1"/>
  <c r="BF1499" i="1"/>
  <c r="BE1499" i="1"/>
  <c r="BD1499" i="1"/>
  <c r="BB1499" i="1"/>
  <c r="BL765" i="1"/>
  <c r="G765" i="1"/>
  <c r="BI765" i="1"/>
  <c r="AX765" i="1" s="1"/>
  <c r="AW766" i="1" s="1"/>
  <c r="AN766" i="1"/>
  <c r="BK765" i="1"/>
  <c r="BH765" i="1"/>
  <c r="AR766" i="1" s="1"/>
  <c r="AG1501" i="1" l="1"/>
  <c r="AF1502" i="1" s="1"/>
  <c r="BA1501" i="1"/>
  <c r="BC1501" i="1"/>
  <c r="B1501" i="1"/>
  <c r="BC1500" i="1"/>
  <c r="BD1500" i="1"/>
  <c r="BB1500" i="1"/>
  <c r="AL1501" i="1"/>
  <c r="AK1502" i="1" s="1"/>
  <c r="C1501" i="1"/>
  <c r="BA1500" i="1"/>
  <c r="E766" i="1"/>
  <c r="AS766" i="1"/>
  <c r="BK766" i="1" s="1"/>
  <c r="AO766" i="1"/>
  <c r="BH766" i="1" s="1"/>
  <c r="D766" i="1"/>
  <c r="G766" i="1" s="1"/>
  <c r="AY766" i="1"/>
  <c r="AL1502" i="1" l="1"/>
  <c r="AK1503" i="1" s="1"/>
  <c r="BF1502" i="1"/>
  <c r="C1502" i="1"/>
  <c r="BE1501" i="1"/>
  <c r="AG1502" i="1"/>
  <c r="AF1503" i="1" s="1"/>
  <c r="BB1502" i="1"/>
  <c r="BC1502" i="1"/>
  <c r="BA1502" i="1"/>
  <c r="B1502" i="1"/>
  <c r="BD1501" i="1"/>
  <c r="BF1501" i="1"/>
  <c r="BB1501" i="1"/>
  <c r="BJ766" i="1"/>
  <c r="BL766" i="1"/>
  <c r="BI766" i="1"/>
  <c r="BG766" i="1"/>
  <c r="AN767" i="1" s="1"/>
  <c r="AR767" i="1"/>
  <c r="BE1502" i="1" l="1"/>
  <c r="AL1503" i="1"/>
  <c r="AK1504" i="1" s="1"/>
  <c r="C1503" i="1"/>
  <c r="AG1503" i="1"/>
  <c r="AF1504" i="1" s="1"/>
  <c r="B1503" i="1"/>
  <c r="BD1502" i="1"/>
  <c r="AX766" i="1"/>
  <c r="AW767" i="1" s="1"/>
  <c r="AO767" i="1"/>
  <c r="BG767" i="1" s="1"/>
  <c r="D767" i="1"/>
  <c r="BI767" i="1"/>
  <c r="BH767" i="1"/>
  <c r="AY767" i="1"/>
  <c r="E767" i="1"/>
  <c r="AS767" i="1"/>
  <c r="BJ767" i="1" s="1"/>
  <c r="BE1503" i="1" l="1"/>
  <c r="BA1503" i="1"/>
  <c r="BD1503" i="1"/>
  <c r="AG1504" i="1"/>
  <c r="AF1505" i="1" s="1"/>
  <c r="B1504" i="1"/>
  <c r="BC1503" i="1"/>
  <c r="AL1504" i="1"/>
  <c r="AK1505" i="1" s="1"/>
  <c r="BF1504" i="1"/>
  <c r="BE1504" i="1"/>
  <c r="C1504" i="1"/>
  <c r="BF1503" i="1"/>
  <c r="BB1503" i="1"/>
  <c r="BK767" i="1"/>
  <c r="AR768" i="1" s="1"/>
  <c r="G767" i="1"/>
  <c r="BL767" i="1"/>
  <c r="AX767" i="1" s="1"/>
  <c r="AW768" i="1" s="1"/>
  <c r="AN768" i="1"/>
  <c r="BD1504" i="1" l="1"/>
  <c r="AG1505" i="1"/>
  <c r="AF1506" i="1" s="1"/>
  <c r="B1505" i="1"/>
  <c r="BB1504" i="1"/>
  <c r="BA1504" i="1"/>
  <c r="AL1505" i="1"/>
  <c r="AK1506" i="1" s="1"/>
  <c r="C1505" i="1"/>
  <c r="BC1504" i="1"/>
  <c r="E768" i="1"/>
  <c r="AS768" i="1"/>
  <c r="BJ768" i="1" s="1"/>
  <c r="D768" i="1"/>
  <c r="G768" i="1" s="1"/>
  <c r="AO768" i="1"/>
  <c r="BH768" i="1" s="1"/>
  <c r="AY768" i="1"/>
  <c r="BE1505" i="1" l="1"/>
  <c r="BD1505" i="1"/>
  <c r="BC1505" i="1"/>
  <c r="AG1506" i="1"/>
  <c r="AF1507" i="1" s="1"/>
  <c r="BA1506" i="1"/>
  <c r="BB1506" i="1"/>
  <c r="B1506" i="1"/>
  <c r="BA1505" i="1"/>
  <c r="BB1505" i="1"/>
  <c r="AL1506" i="1"/>
  <c r="AK1507" i="1" s="1"/>
  <c r="BF1506" i="1"/>
  <c r="C1506" i="1"/>
  <c r="BF1505" i="1"/>
  <c r="BL768" i="1"/>
  <c r="BK768" i="1"/>
  <c r="BG768" i="1"/>
  <c r="AN769" i="1" s="1"/>
  <c r="AR769" i="1"/>
  <c r="BI768" i="1"/>
  <c r="AX768" i="1" s="1"/>
  <c r="AW769" i="1" s="1"/>
  <c r="BD1506" i="1" l="1"/>
  <c r="BE1506" i="1"/>
  <c r="AG1507" i="1"/>
  <c r="AF1508" i="1" s="1"/>
  <c r="BA1507" i="1"/>
  <c r="BC1507" i="1"/>
  <c r="B1507" i="1"/>
  <c r="AL1507" i="1"/>
  <c r="AK1508" i="1" s="1"/>
  <c r="C1507" i="1"/>
  <c r="BC1506" i="1"/>
  <c r="AO769" i="1"/>
  <c r="BI769" i="1" s="1"/>
  <c r="D769" i="1"/>
  <c r="AY769" i="1"/>
  <c r="E769" i="1"/>
  <c r="AS769" i="1"/>
  <c r="BL769" i="1" s="1"/>
  <c r="AL1508" i="1" l="1"/>
  <c r="AK1509" i="1" s="1"/>
  <c r="BF1508" i="1"/>
  <c r="BE1508" i="1"/>
  <c r="C1508" i="1"/>
  <c r="BD1507" i="1"/>
  <c r="BE1507" i="1"/>
  <c r="AG1508" i="1"/>
  <c r="AF1509" i="1" s="1"/>
  <c r="BC1508" i="1"/>
  <c r="BA1508" i="1"/>
  <c r="BB1508" i="1"/>
  <c r="B1508" i="1"/>
  <c r="BB1507" i="1"/>
  <c r="BF1507" i="1"/>
  <c r="AX769" i="1"/>
  <c r="AW770" i="1" s="1"/>
  <c r="G769" i="1"/>
  <c r="BK769" i="1"/>
  <c r="BG769" i="1"/>
  <c r="BJ769" i="1"/>
  <c r="BH769" i="1"/>
  <c r="AR770" i="1" s="1"/>
  <c r="BD1508" i="1" l="1"/>
  <c r="AL1509" i="1"/>
  <c r="AK1510" i="1" s="1"/>
  <c r="C1509" i="1"/>
  <c r="AG1509" i="1"/>
  <c r="AF1510" i="1" s="1"/>
  <c r="B1509" i="1"/>
  <c r="AN770" i="1"/>
  <c r="AS770" i="1"/>
  <c r="BJ770" i="1" s="1"/>
  <c r="E770" i="1"/>
  <c r="AO770" i="1"/>
  <c r="BI770" i="1" s="1"/>
  <c r="D770" i="1"/>
  <c r="AY770" i="1"/>
  <c r="BE1509" i="1" l="1"/>
  <c r="BF1509" i="1"/>
  <c r="BD1509" i="1"/>
  <c r="AG1510" i="1"/>
  <c r="AF1511" i="1" s="1"/>
  <c r="BB1510" i="1"/>
  <c r="B1510" i="1"/>
  <c r="BC1509" i="1"/>
  <c r="BA1509" i="1"/>
  <c r="BB1509" i="1"/>
  <c r="AL1510" i="1"/>
  <c r="AK1511" i="1" s="1"/>
  <c r="C1510" i="1"/>
  <c r="BK770" i="1"/>
  <c r="BL770" i="1"/>
  <c r="AX770" i="1" s="1"/>
  <c r="AW771" i="1" s="1"/>
  <c r="BH770" i="1"/>
  <c r="G770" i="1"/>
  <c r="BG770" i="1"/>
  <c r="AN771" i="1" s="1"/>
  <c r="AR771" i="1"/>
  <c r="BF1510" i="1" l="1"/>
  <c r="BA1510" i="1"/>
  <c r="AL1511" i="1"/>
  <c r="AK1512" i="1" s="1"/>
  <c r="C1511" i="1"/>
  <c r="BD1510" i="1"/>
  <c r="AG1511" i="1"/>
  <c r="AF1512" i="1" s="1"/>
  <c r="B1511" i="1"/>
  <c r="BE1510" i="1"/>
  <c r="BC1510" i="1"/>
  <c r="AS771" i="1"/>
  <c r="BK771" i="1" s="1"/>
  <c r="BJ771" i="1"/>
  <c r="E771" i="1"/>
  <c r="AO771" i="1"/>
  <c r="D771" i="1"/>
  <c r="G771" i="1" s="1"/>
  <c r="AY771" i="1"/>
  <c r="AG1512" i="1" l="1"/>
  <c r="AF1513" i="1" s="1"/>
  <c r="BB1512" i="1"/>
  <c r="B1512" i="1"/>
  <c r="BF1511" i="1"/>
  <c r="BA1511" i="1"/>
  <c r="AL1512" i="1"/>
  <c r="AK1513" i="1" s="1"/>
  <c r="C1512" i="1"/>
  <c r="BE1511" i="1"/>
  <c r="BD1511" i="1"/>
  <c r="BC1511" i="1"/>
  <c r="BB1511" i="1"/>
  <c r="BL771" i="1"/>
  <c r="BI771" i="1"/>
  <c r="AX771" i="1" s="1"/>
  <c r="AW772" i="1" s="1"/>
  <c r="BH771" i="1"/>
  <c r="AR772" i="1" s="1"/>
  <c r="BG771" i="1"/>
  <c r="AN772" i="1" s="1"/>
  <c r="BF1512" i="1" l="1"/>
  <c r="BC1512" i="1"/>
  <c r="BE1512" i="1"/>
  <c r="BD1512" i="1"/>
  <c r="BA1512" i="1"/>
  <c r="BB1513" i="1"/>
  <c r="AG1513" i="1"/>
  <c r="AF1514" i="1" s="1"/>
  <c r="BC1513" i="1"/>
  <c r="B1513" i="1"/>
  <c r="AL1513" i="1"/>
  <c r="AK1514" i="1" s="1"/>
  <c r="C1513" i="1"/>
  <c r="E772" i="1"/>
  <c r="AS772" i="1"/>
  <c r="BL772" i="1" s="1"/>
  <c r="AO772" i="1"/>
  <c r="BI772" i="1" s="1"/>
  <c r="D772" i="1"/>
  <c r="G772" i="1" s="1"/>
  <c r="AY772" i="1"/>
  <c r="BD1513" i="1" l="1"/>
  <c r="BE1513" i="1"/>
  <c r="BF1513" i="1"/>
  <c r="AL1514" i="1"/>
  <c r="AK1515" i="1" s="1"/>
  <c r="C1514" i="1"/>
  <c r="AG1514" i="1"/>
  <c r="AF1515" i="1" s="1"/>
  <c r="BC1514" i="1"/>
  <c r="BA1514" i="1"/>
  <c r="B1514" i="1"/>
  <c r="BA1513" i="1"/>
  <c r="AX772" i="1"/>
  <c r="AW773" i="1" s="1"/>
  <c r="BG772" i="1"/>
  <c r="BK772" i="1"/>
  <c r="BH772" i="1"/>
  <c r="BJ772" i="1"/>
  <c r="BB1514" i="1" l="1"/>
  <c r="BF1514" i="1"/>
  <c r="BE1514" i="1"/>
  <c r="BF1515" i="1"/>
  <c r="BD1515" i="1"/>
  <c r="BE1515" i="1"/>
  <c r="AL1515" i="1"/>
  <c r="AK1516" i="1" s="1"/>
  <c r="C1515" i="1"/>
  <c r="BD1514" i="1"/>
  <c r="AG1515" i="1"/>
  <c r="AF1516" i="1" s="1"/>
  <c r="B1515" i="1"/>
  <c r="AR773" i="1"/>
  <c r="AN773" i="1"/>
  <c r="D773" i="1" s="1"/>
  <c r="AS773" i="1"/>
  <c r="BL773" i="1" s="1"/>
  <c r="E773" i="1"/>
  <c r="BC1515" i="1" l="1"/>
  <c r="AG1516" i="1"/>
  <c r="AF1517" i="1" s="1"/>
  <c r="BB1516" i="1"/>
  <c r="B1516" i="1"/>
  <c r="BB1515" i="1"/>
  <c r="BA1515" i="1"/>
  <c r="AL1516" i="1"/>
  <c r="AK1517" i="1" s="1"/>
  <c r="BE1516" i="1"/>
  <c r="BF1516" i="1"/>
  <c r="C1516" i="1"/>
  <c r="AY773" i="1"/>
  <c r="AO773" i="1"/>
  <c r="BG773" i="1" s="1"/>
  <c r="BK773" i="1"/>
  <c r="G773" i="1"/>
  <c r="BI773" i="1"/>
  <c r="AX773" i="1" s="1"/>
  <c r="AW774" i="1" s="1"/>
  <c r="BJ773" i="1"/>
  <c r="AN774" i="1" s="1"/>
  <c r="BH773" i="1"/>
  <c r="AR774" i="1" s="1"/>
  <c r="AL1517" i="1" l="1"/>
  <c r="AK1518" i="1" s="1"/>
  <c r="BE1517" i="1"/>
  <c r="C1517" i="1"/>
  <c r="BC1516" i="1"/>
  <c r="BA1516" i="1"/>
  <c r="BD1516" i="1"/>
  <c r="AG1517" i="1"/>
  <c r="AF1518" i="1" s="1"/>
  <c r="BC1517" i="1"/>
  <c r="B1517" i="1"/>
  <c r="E774" i="1"/>
  <c r="AS774" i="1"/>
  <c r="BK774" i="1" s="1"/>
  <c r="D774" i="1"/>
  <c r="AO774" i="1"/>
  <c r="AY774" i="1"/>
  <c r="BD1517" i="1" l="1"/>
  <c r="AG1518" i="1"/>
  <c r="AF1519" i="1" s="1"/>
  <c r="BA1518" i="1"/>
  <c r="BB1518" i="1"/>
  <c r="BC1518" i="1"/>
  <c r="B1518" i="1"/>
  <c r="BB1517" i="1"/>
  <c r="AL1518" i="1"/>
  <c r="AK1519" i="1" s="1"/>
  <c r="BE1518" i="1"/>
  <c r="BF1518" i="1"/>
  <c r="C1518" i="1"/>
  <c r="BA1517" i="1"/>
  <c r="BF1517" i="1"/>
  <c r="G774" i="1"/>
  <c r="BG774" i="1"/>
  <c r="BI774" i="1"/>
  <c r="BJ774" i="1"/>
  <c r="BH774" i="1"/>
  <c r="AR775" i="1" s="1"/>
  <c r="BL774" i="1"/>
  <c r="AL1519" i="1" l="1"/>
  <c r="AK1520" i="1" s="1"/>
  <c r="C1519" i="1"/>
  <c r="BD1518" i="1"/>
  <c r="AG1519" i="1"/>
  <c r="AF1520" i="1" s="1"/>
  <c r="B1519" i="1"/>
  <c r="AN775" i="1"/>
  <c r="E775" i="1"/>
  <c r="AS775" i="1"/>
  <c r="BL775" i="1" s="1"/>
  <c r="AO775" i="1"/>
  <c r="D775" i="1"/>
  <c r="G775" i="1" s="1"/>
  <c r="AY775" i="1"/>
  <c r="AX774" i="1"/>
  <c r="AW775" i="1" s="1"/>
  <c r="AG1520" i="1" l="1"/>
  <c r="AF1521" i="1" s="1"/>
  <c r="BA1520" i="1"/>
  <c r="BC1520" i="1"/>
  <c r="BB1520" i="1"/>
  <c r="B1520" i="1"/>
  <c r="BE1519" i="1"/>
  <c r="BD1519" i="1"/>
  <c r="BA1519" i="1"/>
  <c r="AL1520" i="1"/>
  <c r="AK1521" i="1" s="1"/>
  <c r="C1520" i="1"/>
  <c r="BF1519" i="1"/>
  <c r="BC1519" i="1"/>
  <c r="BB1519" i="1"/>
  <c r="BJ775" i="1"/>
  <c r="BG775" i="1"/>
  <c r="AN776" i="1" s="1"/>
  <c r="BI775" i="1"/>
  <c r="AX775" i="1" s="1"/>
  <c r="AW776" i="1" s="1"/>
  <c r="BH775" i="1"/>
  <c r="BK775" i="1"/>
  <c r="BE1520" i="1" l="1"/>
  <c r="BD1520" i="1"/>
  <c r="AL1521" i="1"/>
  <c r="AK1522" i="1" s="1"/>
  <c r="BE1521" i="1"/>
  <c r="BF1521" i="1"/>
  <c r="C1521" i="1"/>
  <c r="BF1520" i="1"/>
  <c r="AG1521" i="1"/>
  <c r="AF1522" i="1" s="1"/>
  <c r="B1521" i="1"/>
  <c r="AR776" i="1"/>
  <c r="AS776" i="1" s="1"/>
  <c r="BK776" i="1" s="1"/>
  <c r="E776" i="1"/>
  <c r="D776" i="1"/>
  <c r="G776" i="1" s="1"/>
  <c r="AO776" i="1"/>
  <c r="BG776" i="1" s="1"/>
  <c r="AY776" i="1"/>
  <c r="BC1521" i="1" l="1"/>
  <c r="BA1521" i="1"/>
  <c r="BB1521" i="1"/>
  <c r="BD1521" i="1"/>
  <c r="BA1522" i="1"/>
  <c r="BB1522" i="1"/>
  <c r="AG1522" i="1"/>
  <c r="AF1523" i="1" s="1"/>
  <c r="B1522" i="1"/>
  <c r="AL1522" i="1"/>
  <c r="AK1523" i="1" s="1"/>
  <c r="BE1522" i="1"/>
  <c r="BF1522" i="1"/>
  <c r="C1522" i="1"/>
  <c r="BL776" i="1"/>
  <c r="BH776" i="1"/>
  <c r="BJ776" i="1"/>
  <c r="AN777" i="1" s="1"/>
  <c r="BI776" i="1"/>
  <c r="AX776" i="1" s="1"/>
  <c r="AW777" i="1" s="1"/>
  <c r="AR777" i="1"/>
  <c r="BD1522" i="1" l="1"/>
  <c r="AG1523" i="1"/>
  <c r="AF1524" i="1" s="1"/>
  <c r="B1523" i="1"/>
  <c r="AL1523" i="1"/>
  <c r="AK1524" i="1" s="1"/>
  <c r="C1523" i="1"/>
  <c r="BC1522" i="1"/>
  <c r="E777" i="1"/>
  <c r="AS777" i="1"/>
  <c r="BJ777" i="1" s="1"/>
  <c r="D777" i="1"/>
  <c r="AO777" i="1"/>
  <c r="BI777" i="1" s="1"/>
  <c r="AY777" i="1"/>
  <c r="AL1524" i="1" l="1"/>
  <c r="AK1525" i="1" s="1"/>
  <c r="C1524" i="1"/>
  <c r="BC1523" i="1"/>
  <c r="BB1524" i="1"/>
  <c r="AG1524" i="1"/>
  <c r="AF1525" i="1" s="1"/>
  <c r="BA1524" i="1"/>
  <c r="B1524" i="1"/>
  <c r="BE1523" i="1"/>
  <c r="BD1523" i="1"/>
  <c r="BA1523" i="1"/>
  <c r="BB1523" i="1"/>
  <c r="BF1523" i="1"/>
  <c r="G777" i="1"/>
  <c r="BK777" i="1"/>
  <c r="BG777" i="1"/>
  <c r="AN778" i="1" s="1"/>
  <c r="BH777" i="1"/>
  <c r="AR778" i="1" s="1"/>
  <c r="BL777" i="1"/>
  <c r="AX777" i="1" s="1"/>
  <c r="AW778" i="1" s="1"/>
  <c r="BF1524" i="1" l="1"/>
  <c r="AG1525" i="1"/>
  <c r="AF1526" i="1" s="1"/>
  <c r="B1525" i="1"/>
  <c r="BE1524" i="1"/>
  <c r="AL1525" i="1"/>
  <c r="AK1526" i="1" s="1"/>
  <c r="BD1525" i="1"/>
  <c r="BE1525" i="1"/>
  <c r="BF1525" i="1"/>
  <c r="C1525" i="1"/>
  <c r="BC1524" i="1"/>
  <c r="BD1524" i="1"/>
  <c r="AS778" i="1"/>
  <c r="BK778" i="1" s="1"/>
  <c r="E778" i="1"/>
  <c r="AO778" i="1"/>
  <c r="BI778" i="1" s="1"/>
  <c r="D778" i="1"/>
  <c r="G778" i="1" s="1"/>
  <c r="AY778" i="1"/>
  <c r="AG1526" i="1" l="1"/>
  <c r="AF1527" i="1" s="1"/>
  <c r="B1526" i="1"/>
  <c r="BC1525" i="1"/>
  <c r="BB1525" i="1"/>
  <c r="BA1525" i="1"/>
  <c r="AL1526" i="1"/>
  <c r="AK1527" i="1" s="1"/>
  <c r="BE1526" i="1"/>
  <c r="C1526" i="1"/>
  <c r="BG778" i="1"/>
  <c r="BL778" i="1"/>
  <c r="AX778" i="1" s="1"/>
  <c r="AW779" i="1" s="1"/>
  <c r="BJ778" i="1"/>
  <c r="AN779" i="1" s="1"/>
  <c r="BH778" i="1"/>
  <c r="AR779" i="1" s="1"/>
  <c r="BD1526" i="1" l="1"/>
  <c r="AG1527" i="1"/>
  <c r="AF1528" i="1" s="1"/>
  <c r="BA1527" i="1"/>
  <c r="BB1527" i="1"/>
  <c r="BC1527" i="1"/>
  <c r="B1527" i="1"/>
  <c r="BC1526" i="1"/>
  <c r="BF1526" i="1"/>
  <c r="BA1526" i="1"/>
  <c r="AL1527" i="1"/>
  <c r="AK1528" i="1" s="1"/>
  <c r="C1527" i="1"/>
  <c r="BB1526" i="1"/>
  <c r="AS779" i="1"/>
  <c r="BL779" i="1" s="1"/>
  <c r="E779" i="1"/>
  <c r="AO779" i="1"/>
  <c r="BH779" i="1" s="1"/>
  <c r="D779" i="1"/>
  <c r="G779" i="1" s="1"/>
  <c r="AY779" i="1"/>
  <c r="AL1528" i="1" l="1"/>
  <c r="AK1529" i="1" s="1"/>
  <c r="C1528" i="1"/>
  <c r="BF1527" i="1"/>
  <c r="BD1527" i="1"/>
  <c r="AG1528" i="1"/>
  <c r="AF1529" i="1" s="1"/>
  <c r="BA1528" i="1"/>
  <c r="B1528" i="1"/>
  <c r="BE1527" i="1"/>
  <c r="BJ779" i="1"/>
  <c r="BK779" i="1"/>
  <c r="BI779" i="1"/>
  <c r="AX779" i="1" s="1"/>
  <c r="AW780" i="1" s="1"/>
  <c r="BG779" i="1"/>
  <c r="AN780" i="1" s="1"/>
  <c r="AR780" i="1"/>
  <c r="AG1529" i="1" l="1"/>
  <c r="AF1530" i="1" s="1"/>
  <c r="B1529" i="1"/>
  <c r="BF1528" i="1"/>
  <c r="AL1529" i="1"/>
  <c r="AK1530" i="1" s="1"/>
  <c r="BE1529" i="1"/>
  <c r="BF1529" i="1"/>
  <c r="C1529" i="1"/>
  <c r="BC1528" i="1"/>
  <c r="BE1528" i="1"/>
  <c r="BB1528" i="1"/>
  <c r="BD1528" i="1"/>
  <c r="D780" i="1"/>
  <c r="AO780" i="1"/>
  <c r="BG780" i="1" s="1"/>
  <c r="AY780" i="1"/>
  <c r="AS780" i="1"/>
  <c r="BJ780" i="1" s="1"/>
  <c r="E780" i="1"/>
  <c r="BC1529" i="1" l="1"/>
  <c r="BA1529" i="1"/>
  <c r="AG1530" i="1"/>
  <c r="AF1531" i="1" s="1"/>
  <c r="B1530" i="1"/>
  <c r="BB1529" i="1"/>
  <c r="BD1529" i="1"/>
  <c r="AL1530" i="1"/>
  <c r="AK1531" i="1" s="1"/>
  <c r="BE1530" i="1"/>
  <c r="C1530" i="1"/>
  <c r="BK780" i="1"/>
  <c r="BL780" i="1"/>
  <c r="BH780" i="1"/>
  <c r="BI780" i="1"/>
  <c r="AX780" i="1" s="1"/>
  <c r="AW781" i="1" s="1"/>
  <c r="AN781" i="1"/>
  <c r="AR781" i="1"/>
  <c r="G780" i="1"/>
  <c r="AG1531" i="1" l="1"/>
  <c r="AF1532" i="1" s="1"/>
  <c r="BA1531" i="1"/>
  <c r="BB1531" i="1"/>
  <c r="BC1531" i="1"/>
  <c r="B1531" i="1"/>
  <c r="BA1530" i="1"/>
  <c r="BD1530" i="1"/>
  <c r="BC1530" i="1"/>
  <c r="BB1530" i="1"/>
  <c r="AL1531" i="1"/>
  <c r="AK1532" i="1" s="1"/>
  <c r="C1531" i="1"/>
  <c r="BF1530" i="1"/>
  <c r="AS781" i="1"/>
  <c r="BL781" i="1" s="1"/>
  <c r="E781" i="1"/>
  <c r="D781" i="1"/>
  <c r="AO781" i="1"/>
  <c r="BH781" i="1" s="1"/>
  <c r="AY781" i="1"/>
  <c r="BD1531" i="1" l="1"/>
  <c r="AL1532" i="1"/>
  <c r="AK1533" i="1" s="1"/>
  <c r="C1532" i="1"/>
  <c r="BF1531" i="1"/>
  <c r="BE1531" i="1"/>
  <c r="AG1532" i="1"/>
  <c r="AF1533" i="1" s="1"/>
  <c r="BA1532" i="1"/>
  <c r="B1532" i="1"/>
  <c r="G781" i="1"/>
  <c r="BK781" i="1"/>
  <c r="BJ781" i="1"/>
  <c r="BI781" i="1"/>
  <c r="AX781" i="1" s="1"/>
  <c r="AW782" i="1" s="1"/>
  <c r="BG781" i="1"/>
  <c r="AR782" i="1"/>
  <c r="BE1532" i="1" l="1"/>
  <c r="AL1533" i="1"/>
  <c r="AK1534" i="1" s="1"/>
  <c r="BE1533" i="1"/>
  <c r="BF1533" i="1"/>
  <c r="C1533" i="1"/>
  <c r="BF1532" i="1"/>
  <c r="BD1532" i="1"/>
  <c r="AG1533" i="1"/>
  <c r="AF1534" i="1" s="1"/>
  <c r="B1533" i="1"/>
  <c r="BC1532" i="1"/>
  <c r="BB1532" i="1"/>
  <c r="AN782" i="1"/>
  <c r="D782" i="1" s="1"/>
  <c r="AO782" i="1"/>
  <c r="BI782" i="1" s="1"/>
  <c r="AY782" i="1"/>
  <c r="E782" i="1"/>
  <c r="AS782" i="1"/>
  <c r="BL782" i="1" s="1"/>
  <c r="AG1534" i="1" l="1"/>
  <c r="AF1535" i="1" s="1"/>
  <c r="B1534" i="1"/>
  <c r="BC1533" i="1"/>
  <c r="BB1533" i="1"/>
  <c r="BD1533" i="1"/>
  <c r="BA1533" i="1"/>
  <c r="AL1534" i="1"/>
  <c r="AK1535" i="1" s="1"/>
  <c r="BE1534" i="1"/>
  <c r="C1534" i="1"/>
  <c r="BH782" i="1"/>
  <c r="BG782" i="1"/>
  <c r="AX782" i="1"/>
  <c r="AW783" i="1" s="1"/>
  <c r="G782" i="1"/>
  <c r="BK782" i="1"/>
  <c r="AR783" i="1" s="1"/>
  <c r="BJ782" i="1"/>
  <c r="AN783" i="1" s="1"/>
  <c r="BD1534" i="1" l="1"/>
  <c r="BB1534" i="1"/>
  <c r="BC1534" i="1"/>
  <c r="BD1535" i="1"/>
  <c r="BE1535" i="1"/>
  <c r="BF1535" i="1"/>
  <c r="AL1535" i="1"/>
  <c r="AK1536" i="1" s="1"/>
  <c r="C1535" i="1"/>
  <c r="BF1534" i="1"/>
  <c r="AG1535" i="1"/>
  <c r="AF1536" i="1" s="1"/>
  <c r="B1535" i="1"/>
  <c r="BA1534" i="1"/>
  <c r="E783" i="1"/>
  <c r="AS783" i="1"/>
  <c r="BJ783" i="1" s="1"/>
  <c r="AO783" i="1"/>
  <c r="BI783" i="1" s="1"/>
  <c r="D783" i="1"/>
  <c r="G783" i="1" s="1"/>
  <c r="AY783" i="1"/>
  <c r="BB1535" i="1" l="1"/>
  <c r="BA1535" i="1"/>
  <c r="BC1535" i="1"/>
  <c r="AG1536" i="1"/>
  <c r="AF1537" i="1" s="1"/>
  <c r="B1536" i="1"/>
  <c r="AL1536" i="1"/>
  <c r="AK1537" i="1" s="1"/>
  <c r="C1536" i="1"/>
  <c r="BL783" i="1"/>
  <c r="AX783" i="1" s="1"/>
  <c r="AW784" i="1" s="1"/>
  <c r="BH783" i="1"/>
  <c r="BG783" i="1"/>
  <c r="AN784" i="1" s="1"/>
  <c r="BK783" i="1"/>
  <c r="BC1536" i="1" l="1"/>
  <c r="BF1536" i="1"/>
  <c r="BB1536" i="1"/>
  <c r="BD1536" i="1"/>
  <c r="AL1537" i="1"/>
  <c r="AK1538" i="1" s="1"/>
  <c r="BF1537" i="1"/>
  <c r="C1537" i="1"/>
  <c r="BE1536" i="1"/>
  <c r="AG1537" i="1"/>
  <c r="AF1538" i="1" s="1"/>
  <c r="B1537" i="1"/>
  <c r="BA1536" i="1"/>
  <c r="AR784" i="1"/>
  <c r="AS784" i="1" s="1"/>
  <c r="BK784" i="1" s="1"/>
  <c r="E784" i="1"/>
  <c r="D784" i="1"/>
  <c r="G784" i="1" s="1"/>
  <c r="AO784" i="1"/>
  <c r="BH784" i="1" s="1"/>
  <c r="AY784" i="1"/>
  <c r="BC1537" i="1" l="1"/>
  <c r="AG1538" i="1"/>
  <c r="AF1539" i="1" s="1"/>
  <c r="B1538" i="1"/>
  <c r="BD1537" i="1"/>
  <c r="BE1537" i="1"/>
  <c r="BB1537" i="1"/>
  <c r="BA1537" i="1"/>
  <c r="AL1538" i="1"/>
  <c r="AK1539" i="1" s="1"/>
  <c r="C1538" i="1"/>
  <c r="BJ784" i="1"/>
  <c r="BL784" i="1"/>
  <c r="BI784" i="1"/>
  <c r="AX784" i="1" s="1"/>
  <c r="AW785" i="1" s="1"/>
  <c r="BG784" i="1"/>
  <c r="AN785" i="1" s="1"/>
  <c r="AR785" i="1"/>
  <c r="BB1538" i="1" l="1"/>
  <c r="AG1539" i="1"/>
  <c r="AF1540" i="1" s="1"/>
  <c r="BA1539" i="1"/>
  <c r="BB1539" i="1"/>
  <c r="BC1539" i="1"/>
  <c r="B1539" i="1"/>
  <c r="AL1539" i="1"/>
  <c r="AK1540" i="1" s="1"/>
  <c r="C1539" i="1"/>
  <c r="BE1538" i="1"/>
  <c r="BC1538" i="1"/>
  <c r="BD1538" i="1"/>
  <c r="BF1538" i="1"/>
  <c r="BA1538" i="1"/>
  <c r="D785" i="1"/>
  <c r="AO785" i="1"/>
  <c r="BH785" i="1" s="1"/>
  <c r="AY785" i="1"/>
  <c r="AS785" i="1"/>
  <c r="E785" i="1"/>
  <c r="BE1539" i="1" l="1"/>
  <c r="AG1540" i="1"/>
  <c r="AF1541" i="1" s="1"/>
  <c r="BA1540" i="1"/>
  <c r="BC1540" i="1"/>
  <c r="B1540" i="1"/>
  <c r="AL1540" i="1"/>
  <c r="AK1541" i="1" s="1"/>
  <c r="C1540" i="1"/>
  <c r="BF1539" i="1"/>
  <c r="BD1539" i="1"/>
  <c r="BI785" i="1"/>
  <c r="BG785" i="1"/>
  <c r="G785" i="1"/>
  <c r="BJ785" i="1"/>
  <c r="BL785" i="1"/>
  <c r="AX785" i="1" s="1"/>
  <c r="AW786" i="1" s="1"/>
  <c r="BK785" i="1"/>
  <c r="AR786" i="1" s="1"/>
  <c r="AG1541" i="1" l="1"/>
  <c r="AF1542" i="1" s="1"/>
  <c r="B1541" i="1"/>
  <c r="BE1540" i="1"/>
  <c r="BD1540" i="1"/>
  <c r="AL1541" i="1"/>
  <c r="AK1542" i="1" s="1"/>
  <c r="C1541" i="1"/>
  <c r="BF1540" i="1"/>
  <c r="BB1540" i="1"/>
  <c r="AN786" i="1"/>
  <c r="AS786" i="1"/>
  <c r="BJ786" i="1" s="1"/>
  <c r="E786" i="1"/>
  <c r="AO786" i="1"/>
  <c r="BH786" i="1" s="1"/>
  <c r="D786" i="1"/>
  <c r="AY786" i="1"/>
  <c r="AL1542" i="1" l="1"/>
  <c r="AK1543" i="1" s="1"/>
  <c r="BE1542" i="1"/>
  <c r="C1542" i="1"/>
  <c r="AG1542" i="1"/>
  <c r="AF1543" i="1" s="1"/>
  <c r="BC1542" i="1"/>
  <c r="B1542" i="1"/>
  <c r="BE1541" i="1"/>
  <c r="BD1541" i="1"/>
  <c r="BA1541" i="1"/>
  <c r="BF1541" i="1"/>
  <c r="BC1541" i="1"/>
  <c r="BB1541" i="1"/>
  <c r="BK786" i="1"/>
  <c r="BL786" i="1"/>
  <c r="BI786" i="1"/>
  <c r="AX786" i="1" s="1"/>
  <c r="AW787" i="1" s="1"/>
  <c r="BG786" i="1"/>
  <c r="AN787" i="1" s="1"/>
  <c r="G786" i="1"/>
  <c r="AR787" i="1"/>
  <c r="BD1542" i="1" l="1"/>
  <c r="BF1542" i="1"/>
  <c r="AL1543" i="1"/>
  <c r="AK1544" i="1" s="1"/>
  <c r="C1543" i="1"/>
  <c r="BB1542" i="1"/>
  <c r="AG1543" i="1"/>
  <c r="AF1544" i="1" s="1"/>
  <c r="BA1543" i="1"/>
  <c r="BB1543" i="1"/>
  <c r="BC1543" i="1"/>
  <c r="B1543" i="1"/>
  <c r="BA1542" i="1"/>
  <c r="D787" i="1"/>
  <c r="AO787" i="1"/>
  <c r="BG787" i="1" s="1"/>
  <c r="AY787" i="1"/>
  <c r="E787" i="1"/>
  <c r="AS787" i="1"/>
  <c r="BK787" i="1" s="1"/>
  <c r="BF1543" i="1" l="1"/>
  <c r="BE1543" i="1"/>
  <c r="BD1543" i="1"/>
  <c r="BD1544" i="1"/>
  <c r="BE1544" i="1"/>
  <c r="AL1544" i="1"/>
  <c r="AK1545" i="1" s="1"/>
  <c r="C1544" i="1"/>
  <c r="AG1544" i="1"/>
  <c r="AF1545" i="1" s="1"/>
  <c r="BC1544" i="1"/>
  <c r="B1544" i="1"/>
  <c r="BL787" i="1"/>
  <c r="BJ787" i="1"/>
  <c r="G787" i="1"/>
  <c r="AN788" i="1"/>
  <c r="BH787" i="1"/>
  <c r="AR788" i="1" s="1"/>
  <c r="BI787" i="1"/>
  <c r="AX787" i="1" s="1"/>
  <c r="AW788" i="1" s="1"/>
  <c r="BA1544" i="1" l="1"/>
  <c r="BB1544" i="1"/>
  <c r="AL1545" i="1"/>
  <c r="AK1546" i="1" s="1"/>
  <c r="BD1545" i="1"/>
  <c r="BE1545" i="1"/>
  <c r="BF1545" i="1"/>
  <c r="C1545" i="1"/>
  <c r="AG1545" i="1"/>
  <c r="AF1546" i="1" s="1"/>
  <c r="BA1545" i="1"/>
  <c r="B1545" i="1"/>
  <c r="BF1544" i="1"/>
  <c r="E788" i="1"/>
  <c r="AS788" i="1"/>
  <c r="BJ788" i="1" s="1"/>
  <c r="D788" i="1"/>
  <c r="G788" i="1" s="1"/>
  <c r="AO788" i="1"/>
  <c r="BH788" i="1" s="1"/>
  <c r="AY788" i="1"/>
  <c r="AG1546" i="1" l="1"/>
  <c r="AF1547" i="1" s="1"/>
  <c r="B1546" i="1"/>
  <c r="BB1545" i="1"/>
  <c r="AL1546" i="1"/>
  <c r="AK1547" i="1" s="1"/>
  <c r="BD1546" i="1"/>
  <c r="BE1546" i="1"/>
  <c r="C1546" i="1"/>
  <c r="BC1545" i="1"/>
  <c r="BG788" i="1"/>
  <c r="BI788" i="1"/>
  <c r="BL788" i="1"/>
  <c r="AX788" i="1" s="1"/>
  <c r="AW789" i="1" s="1"/>
  <c r="BK788" i="1"/>
  <c r="AR789" i="1" s="1"/>
  <c r="AN789" i="1"/>
  <c r="BC1546" i="1" l="1"/>
  <c r="BB1546" i="1"/>
  <c r="AG1547" i="1"/>
  <c r="AF1548" i="1" s="1"/>
  <c r="BC1547" i="1"/>
  <c r="B1547" i="1"/>
  <c r="BA1546" i="1"/>
  <c r="BF1546" i="1"/>
  <c r="AL1547" i="1"/>
  <c r="AK1548" i="1" s="1"/>
  <c r="C1547" i="1"/>
  <c r="D789" i="1"/>
  <c r="AO789" i="1"/>
  <c r="BI789" i="1" s="1"/>
  <c r="AY789" i="1"/>
  <c r="E789" i="1"/>
  <c r="AS789" i="1"/>
  <c r="BK789" i="1" s="1"/>
  <c r="AG1548" i="1" l="1"/>
  <c r="AF1549" i="1" s="1"/>
  <c r="BA1548" i="1"/>
  <c r="BC1548" i="1"/>
  <c r="B1548" i="1"/>
  <c r="BE1547" i="1"/>
  <c r="BB1547" i="1"/>
  <c r="BF1547" i="1"/>
  <c r="AL1548" i="1"/>
  <c r="AK1549" i="1" s="1"/>
  <c r="C1548" i="1"/>
  <c r="BA1547" i="1"/>
  <c r="BD1547" i="1"/>
  <c r="BL789" i="1"/>
  <c r="AX789" i="1" s="1"/>
  <c r="AW790" i="1" s="1"/>
  <c r="G789" i="1"/>
  <c r="BG789" i="1"/>
  <c r="BJ789" i="1"/>
  <c r="BH789" i="1"/>
  <c r="AR790" i="1" s="1"/>
  <c r="AL1549" i="1" l="1"/>
  <c r="AK1550" i="1" s="1"/>
  <c r="BE1549" i="1"/>
  <c r="BF1549" i="1"/>
  <c r="C1549" i="1"/>
  <c r="BF1548" i="1"/>
  <c r="BD1548" i="1"/>
  <c r="BE1548" i="1"/>
  <c r="AG1549" i="1"/>
  <c r="AF1550" i="1" s="1"/>
  <c r="B1549" i="1"/>
  <c r="BB1548" i="1"/>
  <c r="AN790" i="1"/>
  <c r="E790" i="1"/>
  <c r="AS790" i="1"/>
  <c r="AO790" i="1"/>
  <c r="BG790" i="1" s="1"/>
  <c r="D790" i="1"/>
  <c r="AY790" i="1"/>
  <c r="AG1550" i="1" l="1"/>
  <c r="AF1551" i="1" s="1"/>
  <c r="B1550" i="1"/>
  <c r="BC1549" i="1"/>
  <c r="BA1549" i="1"/>
  <c r="BB1549" i="1"/>
  <c r="BD1549" i="1"/>
  <c r="AL1550" i="1"/>
  <c r="AK1551" i="1" s="1"/>
  <c r="BE1550" i="1"/>
  <c r="C1550" i="1"/>
  <c r="G790" i="1"/>
  <c r="BL790" i="1"/>
  <c r="BI790" i="1"/>
  <c r="AX790" i="1" s="1"/>
  <c r="AW791" i="1" s="1"/>
  <c r="BK790" i="1"/>
  <c r="BH790" i="1"/>
  <c r="BJ790" i="1"/>
  <c r="AN791" i="1" s="1"/>
  <c r="BD1550" i="1" l="1"/>
  <c r="BC1550" i="1"/>
  <c r="BF1550" i="1"/>
  <c r="AL1551" i="1"/>
  <c r="AK1552" i="1" s="1"/>
  <c r="BF1551" i="1"/>
  <c r="C1551" i="1"/>
  <c r="BB1550" i="1"/>
  <c r="BA1550" i="1"/>
  <c r="AG1551" i="1"/>
  <c r="AF1552" i="1" s="1"/>
  <c r="BC1551" i="1"/>
  <c r="B1551" i="1"/>
  <c r="AR791" i="1"/>
  <c r="AO791" i="1"/>
  <c r="D791" i="1"/>
  <c r="AY791" i="1"/>
  <c r="E791" i="1"/>
  <c r="AS791" i="1"/>
  <c r="BJ791" i="1" s="1"/>
  <c r="AG1552" i="1" l="1"/>
  <c r="AF1553" i="1" s="1"/>
  <c r="B1552" i="1"/>
  <c r="BD1552" i="1"/>
  <c r="BE1552" i="1"/>
  <c r="AL1552" i="1"/>
  <c r="AK1553" i="1" s="1"/>
  <c r="C1552" i="1"/>
  <c r="BB1551" i="1"/>
  <c r="BE1551" i="1"/>
  <c r="BA1551" i="1"/>
  <c r="BD1551" i="1"/>
  <c r="BK791" i="1"/>
  <c r="G791" i="1"/>
  <c r="BG791" i="1"/>
  <c r="AN792" i="1" s="1"/>
  <c r="BH791" i="1"/>
  <c r="AR792" i="1" s="1"/>
  <c r="BL791" i="1"/>
  <c r="BI791" i="1"/>
  <c r="AX791" i="1" s="1"/>
  <c r="AW792" i="1" s="1"/>
  <c r="AG1553" i="1" l="1"/>
  <c r="AF1554" i="1" s="1"/>
  <c r="B1553" i="1"/>
  <c r="BA1552" i="1"/>
  <c r="AL1553" i="1"/>
  <c r="AK1554" i="1" s="1"/>
  <c r="BD1553" i="1"/>
  <c r="BE1553" i="1"/>
  <c r="BF1553" i="1"/>
  <c r="C1553" i="1"/>
  <c r="BC1552" i="1"/>
  <c r="BF1552" i="1"/>
  <c r="BB1552" i="1"/>
  <c r="E792" i="1"/>
  <c r="AS792" i="1"/>
  <c r="BK792" i="1" s="1"/>
  <c r="D792" i="1"/>
  <c r="G792" i="1" s="1"/>
  <c r="AO792" i="1"/>
  <c r="BG792" i="1" s="1"/>
  <c r="AY792" i="1"/>
  <c r="AG1554" i="1" l="1"/>
  <c r="AF1555" i="1" s="1"/>
  <c r="B1554" i="1"/>
  <c r="BB1553" i="1"/>
  <c r="BC1553" i="1"/>
  <c r="BA1553" i="1"/>
  <c r="AL1554" i="1"/>
  <c r="AK1555" i="1" s="1"/>
  <c r="BE1554" i="1"/>
  <c r="C1554" i="1"/>
  <c r="BI792" i="1"/>
  <c r="BH792" i="1"/>
  <c r="AR793" i="1" s="1"/>
  <c r="BL792" i="1"/>
  <c r="AX792" i="1" s="1"/>
  <c r="AW793" i="1" s="1"/>
  <c r="BJ792" i="1"/>
  <c r="AN793" i="1" s="1"/>
  <c r="BF1554" i="1" l="1"/>
  <c r="AG1555" i="1"/>
  <c r="AF1556" i="1" s="1"/>
  <c r="BA1555" i="1"/>
  <c r="BB1555" i="1"/>
  <c r="BC1555" i="1"/>
  <c r="B1555" i="1"/>
  <c r="BB1554" i="1"/>
  <c r="BD1554" i="1"/>
  <c r="BA1554" i="1"/>
  <c r="AL1555" i="1"/>
  <c r="AK1556" i="1" s="1"/>
  <c r="C1555" i="1"/>
  <c r="BC1554" i="1"/>
  <c r="AO793" i="1"/>
  <c r="BH793" i="1" s="1"/>
  <c r="D793" i="1"/>
  <c r="BG793" i="1"/>
  <c r="BI793" i="1"/>
  <c r="AY793" i="1"/>
  <c r="BL793" i="1"/>
  <c r="BK793" i="1"/>
  <c r="E793" i="1"/>
  <c r="AS793" i="1"/>
  <c r="BD1555" i="1" l="1"/>
  <c r="AL1556" i="1"/>
  <c r="AK1557" i="1" s="1"/>
  <c r="C1556" i="1"/>
  <c r="BF1555" i="1"/>
  <c r="BE1555" i="1"/>
  <c r="AG1556" i="1"/>
  <c r="AF1557" i="1" s="1"/>
  <c r="B1556" i="1"/>
  <c r="AX793" i="1"/>
  <c r="AW794" i="1" s="1"/>
  <c r="AR794" i="1"/>
  <c r="G793" i="1"/>
  <c r="BJ793" i="1"/>
  <c r="AN794" i="1" s="1"/>
  <c r="BE1556" i="1" l="1"/>
  <c r="BC1556" i="1"/>
  <c r="AL1557" i="1"/>
  <c r="AK1558" i="1" s="1"/>
  <c r="BE1557" i="1"/>
  <c r="BF1557" i="1"/>
  <c r="C1557" i="1"/>
  <c r="BD1556" i="1"/>
  <c r="BA1556" i="1"/>
  <c r="BF1556" i="1"/>
  <c r="BB1556" i="1"/>
  <c r="BA1557" i="1"/>
  <c r="BB1557" i="1"/>
  <c r="BC1557" i="1"/>
  <c r="AG1557" i="1"/>
  <c r="AF1558" i="1" s="1"/>
  <c r="B1557" i="1"/>
  <c r="AO794" i="1"/>
  <c r="BH794" i="1"/>
  <c r="D794" i="1"/>
  <c r="AY794" i="1"/>
  <c r="AS794" i="1"/>
  <c r="BJ794" i="1" s="1"/>
  <c r="E794" i="1"/>
  <c r="BD1557" i="1" l="1"/>
  <c r="AL1558" i="1"/>
  <c r="AK1559" i="1" s="1"/>
  <c r="C1558" i="1"/>
  <c r="AG1558" i="1"/>
  <c r="AF1559" i="1" s="1"/>
  <c r="B1558" i="1"/>
  <c r="G794" i="1"/>
  <c r="BL794" i="1"/>
  <c r="BI794" i="1"/>
  <c r="AX794" i="1" s="1"/>
  <c r="AW795" i="1" s="1"/>
  <c r="BK794" i="1"/>
  <c r="AR795" i="1" s="1"/>
  <c r="BG794" i="1"/>
  <c r="AN795" i="1" s="1"/>
  <c r="AL1559" i="1" l="1"/>
  <c r="AK1560" i="1" s="1"/>
  <c r="C1559" i="1"/>
  <c r="AG1559" i="1"/>
  <c r="AF1560" i="1" s="1"/>
  <c r="BA1559" i="1"/>
  <c r="B1559" i="1"/>
  <c r="BC1558" i="1"/>
  <c r="BA1558" i="1"/>
  <c r="BE1558" i="1"/>
  <c r="BB1558" i="1"/>
  <c r="BD1558" i="1"/>
  <c r="BF1558" i="1"/>
  <c r="E795" i="1"/>
  <c r="AS795" i="1"/>
  <c r="AO795" i="1"/>
  <c r="BG795" i="1" s="1"/>
  <c r="D795" i="1"/>
  <c r="AY795" i="1"/>
  <c r="AL1560" i="1" l="1"/>
  <c r="AK1561" i="1" s="1"/>
  <c r="C1560" i="1"/>
  <c r="BB1560" i="1"/>
  <c r="BC1560" i="1"/>
  <c r="AG1560" i="1"/>
  <c r="AF1561" i="1" s="1"/>
  <c r="BA1560" i="1"/>
  <c r="B1560" i="1"/>
  <c r="BF1559" i="1"/>
  <c r="BC1559" i="1"/>
  <c r="BE1559" i="1"/>
  <c r="BB1559" i="1"/>
  <c r="BD1559" i="1"/>
  <c r="BI795" i="1"/>
  <c r="BH795" i="1"/>
  <c r="BK795" i="1"/>
  <c r="AR796" i="1" s="1"/>
  <c r="BJ795" i="1"/>
  <c r="AN796" i="1" s="1"/>
  <c r="G795" i="1"/>
  <c r="BL795" i="1"/>
  <c r="AX795" i="1" s="1"/>
  <c r="AW796" i="1" s="1"/>
  <c r="AL1561" i="1" l="1"/>
  <c r="AK1562" i="1" s="1"/>
  <c r="BD1561" i="1"/>
  <c r="BE1561" i="1"/>
  <c r="BF1561" i="1"/>
  <c r="C1561" i="1"/>
  <c r="BF1560" i="1"/>
  <c r="BE1560" i="1"/>
  <c r="BD1560" i="1"/>
  <c r="AG1561" i="1"/>
  <c r="AF1562" i="1" s="1"/>
  <c r="B1561" i="1"/>
  <c r="D796" i="1"/>
  <c r="AO796" i="1"/>
  <c r="BG796" i="1" s="1"/>
  <c r="AY796" i="1"/>
  <c r="AS796" i="1"/>
  <c r="E796" i="1"/>
  <c r="BC1561" i="1" l="1"/>
  <c r="BA1561" i="1"/>
  <c r="AG1562" i="1"/>
  <c r="AF1563" i="1" s="1"/>
  <c r="B1562" i="1"/>
  <c r="BB1561" i="1"/>
  <c r="AL1562" i="1"/>
  <c r="AK1563" i="1" s="1"/>
  <c r="C1562" i="1"/>
  <c r="BH796" i="1"/>
  <c r="G796" i="1"/>
  <c r="BL796" i="1"/>
  <c r="BK796" i="1"/>
  <c r="AR797" i="1" s="1"/>
  <c r="BJ796" i="1"/>
  <c r="AN797" i="1" s="1"/>
  <c r="BI796" i="1"/>
  <c r="AX796" i="1" s="1"/>
  <c r="AW797" i="1" s="1"/>
  <c r="BE1562" i="1" l="1"/>
  <c r="BA1562" i="1"/>
  <c r="BD1562" i="1"/>
  <c r="AG1563" i="1"/>
  <c r="AF1564" i="1" s="1"/>
  <c r="B1563" i="1"/>
  <c r="BB1562" i="1"/>
  <c r="BF1562" i="1"/>
  <c r="AL1563" i="1"/>
  <c r="AK1564" i="1" s="1"/>
  <c r="C1563" i="1"/>
  <c r="BC1562" i="1"/>
  <c r="AS797" i="1"/>
  <c r="E797" i="1"/>
  <c r="D797" i="1"/>
  <c r="G797" i="1" s="1"/>
  <c r="AO797" i="1"/>
  <c r="AY797" i="1"/>
  <c r="BC1563" i="1" l="1"/>
  <c r="AG1564" i="1"/>
  <c r="AF1565" i="1" s="1"/>
  <c r="B1564" i="1"/>
  <c r="BF1563" i="1"/>
  <c r="BB1563" i="1"/>
  <c r="BA1563" i="1"/>
  <c r="BD1563" i="1"/>
  <c r="AL1564" i="1"/>
  <c r="AK1565" i="1" s="1"/>
  <c r="C1564" i="1"/>
  <c r="BE1563" i="1"/>
  <c r="BI797" i="1"/>
  <c r="BH797" i="1"/>
  <c r="BJ797" i="1"/>
  <c r="BK797" i="1"/>
  <c r="BG797" i="1"/>
  <c r="AN798" i="1" s="1"/>
  <c r="BL797" i="1"/>
  <c r="AG1565" i="1" l="1"/>
  <c r="AF1566" i="1" s="1"/>
  <c r="B1565" i="1"/>
  <c r="BE1564" i="1"/>
  <c r="BD1564" i="1"/>
  <c r="BC1564" i="1"/>
  <c r="AL1565" i="1"/>
  <c r="AK1566" i="1" s="1"/>
  <c r="BD1565" i="1"/>
  <c r="BE1565" i="1"/>
  <c r="BF1565" i="1"/>
  <c r="C1565" i="1"/>
  <c r="BA1564" i="1"/>
  <c r="BB1564" i="1"/>
  <c r="BF1564" i="1"/>
  <c r="AR798" i="1"/>
  <c r="E798" i="1"/>
  <c r="AS798" i="1"/>
  <c r="BJ798" i="1" s="1"/>
  <c r="D798" i="1"/>
  <c r="AO798" i="1"/>
  <c r="BH798" i="1" s="1"/>
  <c r="AY798" i="1"/>
  <c r="AX797" i="1"/>
  <c r="AW798" i="1" s="1"/>
  <c r="AL1566" i="1" l="1"/>
  <c r="AK1567" i="1" s="1"/>
  <c r="BD1566" i="1"/>
  <c r="BE1566" i="1"/>
  <c r="C1566" i="1"/>
  <c r="BB1565" i="1"/>
  <c r="BA1565" i="1"/>
  <c r="AG1566" i="1"/>
  <c r="AF1567" i="1" s="1"/>
  <c r="B1566" i="1"/>
  <c r="BC1565" i="1"/>
  <c r="G798" i="1"/>
  <c r="BI798" i="1"/>
  <c r="BK798" i="1"/>
  <c r="AR799" i="1" s="1"/>
  <c r="BG798" i="1"/>
  <c r="AN799" i="1" s="1"/>
  <c r="BL798" i="1"/>
  <c r="AG1567" i="1" l="1"/>
  <c r="AF1568" i="1" s="1"/>
  <c r="BA1567" i="1"/>
  <c r="BB1567" i="1"/>
  <c r="BC1567" i="1"/>
  <c r="B1567" i="1"/>
  <c r="BC1566" i="1"/>
  <c r="BA1566" i="1"/>
  <c r="BB1566" i="1"/>
  <c r="AL1567" i="1"/>
  <c r="AK1568" i="1" s="1"/>
  <c r="C1567" i="1"/>
  <c r="BF1566" i="1"/>
  <c r="AO799" i="1"/>
  <c r="D799" i="1"/>
  <c r="AY799" i="1"/>
  <c r="E799" i="1"/>
  <c r="AS799" i="1"/>
  <c r="BJ799" i="1" s="1"/>
  <c r="AX798" i="1"/>
  <c r="AW799" i="1" s="1"/>
  <c r="BF1567" i="1" l="1"/>
  <c r="BE1567" i="1"/>
  <c r="BD1567" i="1"/>
  <c r="BD1568" i="1"/>
  <c r="BE1568" i="1"/>
  <c r="AL1568" i="1"/>
  <c r="AK1569" i="1" s="1"/>
  <c r="C1568" i="1"/>
  <c r="AG1568" i="1"/>
  <c r="AF1569" i="1" s="1"/>
  <c r="B1568" i="1"/>
  <c r="BK799" i="1"/>
  <c r="G799" i="1"/>
  <c r="BG799" i="1"/>
  <c r="AN800" i="1" s="1"/>
  <c r="BI799" i="1"/>
  <c r="BL799" i="1"/>
  <c r="BH799" i="1"/>
  <c r="AR800" i="1" s="1"/>
  <c r="AG1569" i="1" l="1"/>
  <c r="AF1570" i="1" s="1"/>
  <c r="B1569" i="1"/>
  <c r="BC1568" i="1"/>
  <c r="BB1568" i="1"/>
  <c r="AL1569" i="1"/>
  <c r="AK1570" i="1" s="1"/>
  <c r="BE1569" i="1"/>
  <c r="BF1569" i="1"/>
  <c r="C1569" i="1"/>
  <c r="BA1568" i="1"/>
  <c r="BF1568" i="1"/>
  <c r="AX799" i="1"/>
  <c r="AW800" i="1" s="1"/>
  <c r="AS800" i="1"/>
  <c r="BK800" i="1" s="1"/>
  <c r="E800" i="1"/>
  <c r="AO800" i="1"/>
  <c r="BI800" i="1" s="1"/>
  <c r="D800" i="1"/>
  <c r="AY800" i="1"/>
  <c r="AL1570" i="1" l="1"/>
  <c r="AK1571" i="1" s="1"/>
  <c r="BD1570" i="1"/>
  <c r="BE1570" i="1"/>
  <c r="C1570" i="1"/>
  <c r="BA1569" i="1"/>
  <c r="BA1570" i="1"/>
  <c r="AG1570" i="1"/>
  <c r="AF1571" i="1" s="1"/>
  <c r="B1570" i="1"/>
  <c r="BC1569" i="1"/>
  <c r="BD1569" i="1"/>
  <c r="BB1569" i="1"/>
  <c r="BL800" i="1"/>
  <c r="AX800" i="1" s="1"/>
  <c r="AW801" i="1" s="1"/>
  <c r="BJ800" i="1"/>
  <c r="BG800" i="1"/>
  <c r="AN801" i="1" s="1"/>
  <c r="BH800" i="1"/>
  <c r="AR801" i="1" s="1"/>
  <c r="G800" i="1"/>
  <c r="AG1571" i="1" l="1"/>
  <c r="AF1572" i="1" s="1"/>
  <c r="BA1571" i="1"/>
  <c r="BB1571" i="1"/>
  <c r="B1571" i="1"/>
  <c r="BC1571" i="1"/>
  <c r="BC1570" i="1"/>
  <c r="AL1571" i="1"/>
  <c r="AK1572" i="1" s="1"/>
  <c r="C1571" i="1"/>
  <c r="BB1570" i="1"/>
  <c r="BF1570" i="1"/>
  <c r="D801" i="1"/>
  <c r="AO801" i="1"/>
  <c r="BH801" i="1" s="1"/>
  <c r="AY801" i="1"/>
  <c r="E801" i="1"/>
  <c r="AS801" i="1"/>
  <c r="BL801" i="1" s="1"/>
  <c r="BF1571" i="1" l="1"/>
  <c r="BE1571" i="1"/>
  <c r="AL1572" i="1"/>
  <c r="AK1573" i="1" s="1"/>
  <c r="C1572" i="1"/>
  <c r="AG1572" i="1"/>
  <c r="AF1573" i="1" s="1"/>
  <c r="B1572" i="1"/>
  <c r="BD1571" i="1"/>
  <c r="BJ801" i="1"/>
  <c r="BG801" i="1"/>
  <c r="BI801" i="1"/>
  <c r="AN802" i="1"/>
  <c r="AX801" i="1"/>
  <c r="AW802" i="1" s="1"/>
  <c r="BK801" i="1"/>
  <c r="AR802" i="1" s="1"/>
  <c r="G801" i="1"/>
  <c r="BF1572" i="1" l="1"/>
  <c r="BA1572" i="1"/>
  <c r="BE1572" i="1"/>
  <c r="BA1573" i="1"/>
  <c r="BB1573" i="1"/>
  <c r="AG1573" i="1"/>
  <c r="AF1574" i="1" s="1"/>
  <c r="B1573" i="1"/>
  <c r="BC1572" i="1"/>
  <c r="AL1573" i="1"/>
  <c r="AK1574" i="1" s="1"/>
  <c r="BE1573" i="1"/>
  <c r="BF1573" i="1"/>
  <c r="C1573" i="1"/>
  <c r="BD1572" i="1"/>
  <c r="BB1572" i="1"/>
  <c r="AS802" i="1"/>
  <c r="BL802" i="1" s="1"/>
  <c r="E802" i="1"/>
  <c r="AO802" i="1"/>
  <c r="BG802" i="1" s="1"/>
  <c r="D802" i="1"/>
  <c r="AY802" i="1"/>
  <c r="BD1573" i="1" l="1"/>
  <c r="AG1574" i="1"/>
  <c r="AF1575" i="1" s="1"/>
  <c r="B1574" i="1"/>
  <c r="BF1574" i="1"/>
  <c r="AL1574" i="1"/>
  <c r="AK1575" i="1" s="1"/>
  <c r="C1574" i="1"/>
  <c r="BE1574" i="1"/>
  <c r="BC1573" i="1"/>
  <c r="BH802" i="1"/>
  <c r="G802" i="1"/>
  <c r="BI802" i="1"/>
  <c r="AX802" i="1" s="1"/>
  <c r="AW803" i="1" s="1"/>
  <c r="BJ802" i="1"/>
  <c r="AN803" i="1" s="1"/>
  <c r="BK802" i="1"/>
  <c r="AR803" i="1" s="1"/>
  <c r="AG1575" i="1" l="1"/>
  <c r="AF1576" i="1" s="1"/>
  <c r="BA1575" i="1"/>
  <c r="BB1575" i="1"/>
  <c r="BC1575" i="1"/>
  <c r="B1575" i="1"/>
  <c r="BA1574" i="1"/>
  <c r="BD1574" i="1"/>
  <c r="BC1574" i="1"/>
  <c r="BB1574" i="1"/>
  <c r="AL1575" i="1"/>
  <c r="AK1576" i="1" s="1"/>
  <c r="C1575" i="1"/>
  <c r="E803" i="1"/>
  <c r="AS803" i="1"/>
  <c r="BK803" i="1" s="1"/>
  <c r="D803" i="1"/>
  <c r="G803" i="1" s="1"/>
  <c r="AO803" i="1"/>
  <c r="BH803" i="1" s="1"/>
  <c r="AY803" i="1"/>
  <c r="BF1575" i="1" l="1"/>
  <c r="BE1575" i="1"/>
  <c r="AL1576" i="1"/>
  <c r="AK1577" i="1" s="1"/>
  <c r="C1576" i="1"/>
  <c r="BD1575" i="1"/>
  <c r="AG1576" i="1"/>
  <c r="AF1577" i="1" s="1"/>
  <c r="B1576" i="1"/>
  <c r="BG803" i="1"/>
  <c r="BJ803" i="1"/>
  <c r="AN804" i="1" s="1"/>
  <c r="BL803" i="1"/>
  <c r="BI803" i="1"/>
  <c r="AX803" i="1" s="1"/>
  <c r="AW804" i="1" s="1"/>
  <c r="AR804" i="1"/>
  <c r="AG1577" i="1" l="1"/>
  <c r="AF1578" i="1" s="1"/>
  <c r="B1577" i="1"/>
  <c r="AL1577" i="1"/>
  <c r="AK1578" i="1" s="1"/>
  <c r="C1577" i="1"/>
  <c r="BC1576" i="1"/>
  <c r="BE1576" i="1"/>
  <c r="BB1576" i="1"/>
  <c r="BD1576" i="1"/>
  <c r="BA1576" i="1"/>
  <c r="BF1576" i="1"/>
  <c r="AS804" i="1"/>
  <c r="E804" i="1"/>
  <c r="D804" i="1"/>
  <c r="AO804" i="1"/>
  <c r="BG804" i="1" s="1"/>
  <c r="AY804" i="1"/>
  <c r="AG1578" i="1" l="1"/>
  <c r="AF1579" i="1" s="1"/>
  <c r="BD1577" i="1"/>
  <c r="BB1577" i="1"/>
  <c r="BF1578" i="1"/>
  <c r="AL1578" i="1"/>
  <c r="AK1579" i="1" s="1"/>
  <c r="BF1577" i="1"/>
  <c r="BA1577" i="1"/>
  <c r="BC1577" i="1"/>
  <c r="BE1577" i="1"/>
  <c r="BH804" i="1"/>
  <c r="G804" i="1"/>
  <c r="BL804" i="1"/>
  <c r="BI804" i="1"/>
  <c r="AX804" i="1" s="1"/>
  <c r="AW805" i="1" s="1"/>
  <c r="BJ804" i="1"/>
  <c r="AN805" i="1" s="1"/>
  <c r="BK804" i="1"/>
  <c r="AG1579" i="1" l="1"/>
  <c r="AF1580" i="1" s="1"/>
  <c r="BA1579" i="1"/>
  <c r="BB1579" i="1"/>
  <c r="BC1579" i="1"/>
  <c r="BC1578" i="1"/>
  <c r="BE1578" i="1"/>
  <c r="BB1578" i="1"/>
  <c r="BD1578" i="1"/>
  <c r="BA1578" i="1"/>
  <c r="AL1579" i="1"/>
  <c r="AK1580" i="1" s="1"/>
  <c r="AR805" i="1"/>
  <c r="E805" i="1" s="1"/>
  <c r="AS805" i="1"/>
  <c r="BK805" i="1" s="1"/>
  <c r="D805" i="1"/>
  <c r="AO805" i="1"/>
  <c r="BI805" i="1" s="1"/>
  <c r="AY805" i="1"/>
  <c r="AL1580" i="1" l="1"/>
  <c r="AK1581" i="1" s="1"/>
  <c r="BF1579" i="1"/>
  <c r="BD1579" i="1"/>
  <c r="BE1579" i="1"/>
  <c r="AG1580" i="1"/>
  <c r="AF1581" i="1" s="1"/>
  <c r="BA1580" i="1"/>
  <c r="BJ805" i="1"/>
  <c r="BL805" i="1"/>
  <c r="AX805" i="1" s="1"/>
  <c r="AW806" i="1" s="1"/>
  <c r="BG805" i="1"/>
  <c r="AN806" i="1"/>
  <c r="BH805" i="1"/>
  <c r="AR806" i="1" s="1"/>
  <c r="G805" i="1"/>
  <c r="AL1581" i="1" l="1"/>
  <c r="AK1582" i="1" s="1"/>
  <c r="BF1581" i="1"/>
  <c r="BC1580" i="1"/>
  <c r="BB1580" i="1"/>
  <c r="BE1580" i="1"/>
  <c r="AG1581" i="1"/>
  <c r="AF1582" i="1" s="1"/>
  <c r="BF1580" i="1"/>
  <c r="BD1580" i="1"/>
  <c r="E806" i="1"/>
  <c r="AS806" i="1"/>
  <c r="D806" i="1"/>
  <c r="AO806" i="1"/>
  <c r="AY806" i="1"/>
  <c r="AG1582" i="1" l="1"/>
  <c r="AF1583" i="1" s="1"/>
  <c r="BC1581" i="1"/>
  <c r="BB1581" i="1"/>
  <c r="BD1581" i="1"/>
  <c r="AL1582" i="1"/>
  <c r="AK1583" i="1" s="1"/>
  <c r="BE1581" i="1"/>
  <c r="BA1581" i="1"/>
  <c r="BG806" i="1"/>
  <c r="BK806" i="1"/>
  <c r="BH806" i="1"/>
  <c r="AR807" i="1" s="1"/>
  <c r="G806" i="1"/>
  <c r="BI806" i="1"/>
  <c r="BL806" i="1"/>
  <c r="BJ806" i="1"/>
  <c r="BD1582" i="1" l="1"/>
  <c r="BC1582" i="1"/>
  <c r="BA1582" i="1"/>
  <c r="AL1583" i="1"/>
  <c r="AK1584" i="1" s="1"/>
  <c r="BF1582" i="1"/>
  <c r="AG1583" i="1"/>
  <c r="AF1584" i="1" s="1"/>
  <c r="BA1583" i="1"/>
  <c r="BB1583" i="1"/>
  <c r="BC1583" i="1"/>
  <c r="BE1582" i="1"/>
  <c r="BB1582" i="1"/>
  <c r="AX806" i="1"/>
  <c r="AW807" i="1" s="1"/>
  <c r="AN807" i="1"/>
  <c r="AO807" i="1" s="1"/>
  <c r="BG807" i="1" s="1"/>
  <c r="AY807" i="1"/>
  <c r="E807" i="1"/>
  <c r="AS807" i="1"/>
  <c r="BJ807" i="1" s="1"/>
  <c r="AL1584" i="1" l="1"/>
  <c r="AK1585" i="1" s="1"/>
  <c r="BE1583" i="1"/>
  <c r="BF1583" i="1"/>
  <c r="BD1583" i="1"/>
  <c r="AG1584" i="1"/>
  <c r="AF1585" i="1" s="1"/>
  <c r="BC1584" i="1"/>
  <c r="D807" i="1"/>
  <c r="BI807" i="1"/>
  <c r="BL807" i="1"/>
  <c r="AX807" i="1" s="1"/>
  <c r="AW808" i="1" s="1"/>
  <c r="AN808" i="1"/>
  <c r="BH807" i="1"/>
  <c r="BK807" i="1"/>
  <c r="G807" i="1"/>
  <c r="AL1585" i="1" l="1"/>
  <c r="AK1586" i="1" s="1"/>
  <c r="BE1584" i="1"/>
  <c r="AG1585" i="1"/>
  <c r="AF1586" i="1" s="1"/>
  <c r="BF1584" i="1"/>
  <c r="BB1584" i="1"/>
  <c r="BA1584" i="1"/>
  <c r="BD1584" i="1"/>
  <c r="AR808" i="1"/>
  <c r="E808" i="1"/>
  <c r="AS808" i="1"/>
  <c r="BK808" i="1" s="1"/>
  <c r="AO808" i="1"/>
  <c r="BG808" i="1" s="1"/>
  <c r="D808" i="1"/>
  <c r="AY808" i="1"/>
  <c r="BB1585" i="1" l="1"/>
  <c r="BF1585" i="1"/>
  <c r="AL1586" i="1"/>
  <c r="AK1587" i="1" s="1"/>
  <c r="BD1585" i="1"/>
  <c r="AG1586" i="1"/>
  <c r="AF1587" i="1" s="1"/>
  <c r="BA1585" i="1"/>
  <c r="BE1585" i="1"/>
  <c r="BC1585" i="1"/>
  <c r="BI808" i="1"/>
  <c r="BH808" i="1"/>
  <c r="G808" i="1"/>
  <c r="AR809" i="1"/>
  <c r="BJ808" i="1"/>
  <c r="AN809" i="1" s="1"/>
  <c r="BL808" i="1"/>
  <c r="AX808" i="1" s="1"/>
  <c r="AW809" i="1" s="1"/>
  <c r="BF1586" i="1" l="1"/>
  <c r="AL1587" i="1"/>
  <c r="AK1588" i="1" s="1"/>
  <c r="BE1586" i="1"/>
  <c r="BC1586" i="1"/>
  <c r="BD1586" i="1"/>
  <c r="BA1586" i="1"/>
  <c r="AG1587" i="1"/>
  <c r="AF1588" i="1" s="1"/>
  <c r="BA1587" i="1"/>
  <c r="BB1586" i="1"/>
  <c r="D809" i="1"/>
  <c r="AO809" i="1"/>
  <c r="BI809" i="1" s="1"/>
  <c r="AY809" i="1"/>
  <c r="AS809" i="1"/>
  <c r="BK809" i="1" s="1"/>
  <c r="E809" i="1"/>
  <c r="AL1588" i="1" l="1"/>
  <c r="AK1589" i="1" s="1"/>
  <c r="BF1588" i="1"/>
  <c r="BB1587" i="1"/>
  <c r="BA1588" i="1"/>
  <c r="AG1588" i="1"/>
  <c r="AF1589" i="1" s="1"/>
  <c r="BD1587" i="1"/>
  <c r="BC1587" i="1"/>
  <c r="BF1587" i="1"/>
  <c r="BE1587" i="1"/>
  <c r="G809" i="1"/>
  <c r="BL809" i="1"/>
  <c r="AX809" i="1" s="1"/>
  <c r="AW810" i="1" s="1"/>
  <c r="BH809" i="1"/>
  <c r="AR810" i="1" s="1"/>
  <c r="BJ809" i="1"/>
  <c r="BG809" i="1"/>
  <c r="AG1589" i="1" l="1"/>
  <c r="AF1590" i="1" s="1"/>
  <c r="BD1588" i="1"/>
  <c r="BF1589" i="1"/>
  <c r="AL1589" i="1"/>
  <c r="AK1590" i="1" s="1"/>
  <c r="BE1588" i="1"/>
  <c r="BC1588" i="1"/>
  <c r="BB1588" i="1"/>
  <c r="AN810" i="1"/>
  <c r="D810" i="1" s="1"/>
  <c r="AO810" i="1"/>
  <c r="BH810" i="1" s="1"/>
  <c r="AY810" i="1"/>
  <c r="AS810" i="1"/>
  <c r="BL810" i="1" s="1"/>
  <c r="E810" i="1"/>
  <c r="BC1589" i="1" l="1"/>
  <c r="BB1589" i="1"/>
  <c r="BE1589" i="1"/>
  <c r="BA1589" i="1"/>
  <c r="BD1589" i="1"/>
  <c r="AG1590" i="1"/>
  <c r="AF1591" i="1" s="1"/>
  <c r="AL1590" i="1"/>
  <c r="AK1591" i="1" s="1"/>
  <c r="BK810" i="1"/>
  <c r="BJ810" i="1"/>
  <c r="BI810" i="1"/>
  <c r="AX810" i="1" s="1"/>
  <c r="AW811" i="1" s="1"/>
  <c r="AR811" i="1"/>
  <c r="G810" i="1"/>
  <c r="BG810" i="1"/>
  <c r="AN811" i="1" s="1"/>
  <c r="BE1590" i="1" l="1"/>
  <c r="AL1591" i="1"/>
  <c r="AK1592" i="1" s="1"/>
  <c r="BF1590" i="1"/>
  <c r="BD1590" i="1"/>
  <c r="AG1591" i="1"/>
  <c r="AF1592" i="1" s="1"/>
  <c r="BB1590" i="1"/>
  <c r="BC1590" i="1"/>
  <c r="BA1590" i="1"/>
  <c r="D811" i="1"/>
  <c r="AO811" i="1"/>
  <c r="BI811" i="1" s="1"/>
  <c r="AY811" i="1"/>
  <c r="AS811" i="1"/>
  <c r="BL811" i="1" s="1"/>
  <c r="E811" i="1"/>
  <c r="AG1592" i="1" l="1"/>
  <c r="AF1593" i="1" s="1"/>
  <c r="BE1591" i="1"/>
  <c r="BF1591" i="1"/>
  <c r="BC1591" i="1"/>
  <c r="BD1591" i="1"/>
  <c r="AL1592" i="1"/>
  <c r="AK1593" i="1" s="1"/>
  <c r="BF1592" i="1"/>
  <c r="BA1591" i="1"/>
  <c r="BB1591" i="1"/>
  <c r="BJ811" i="1"/>
  <c r="BK811" i="1"/>
  <c r="AX811" i="1"/>
  <c r="AW812" i="1" s="1"/>
  <c r="BG811" i="1"/>
  <c r="AN812" i="1" s="1"/>
  <c r="BH811" i="1"/>
  <c r="AR812" i="1" s="1"/>
  <c r="G811" i="1"/>
  <c r="AL1593" i="1" l="1"/>
  <c r="AK1594" i="1" s="1"/>
  <c r="BD1593" i="1"/>
  <c r="BE1593" i="1"/>
  <c r="BA1592" i="1"/>
  <c r="BE1592" i="1"/>
  <c r="BA1593" i="1"/>
  <c r="AG1593" i="1"/>
  <c r="AF1594" i="1" s="1"/>
  <c r="BC1592" i="1"/>
  <c r="BD1592" i="1"/>
  <c r="BB1592" i="1"/>
  <c r="E812" i="1"/>
  <c r="AS812" i="1"/>
  <c r="BJ812" i="1" s="1"/>
  <c r="AO812" i="1"/>
  <c r="BH812" i="1" s="1"/>
  <c r="D812" i="1"/>
  <c r="G812" i="1" s="1"/>
  <c r="AY812" i="1"/>
  <c r="BC1593" i="1" l="1"/>
  <c r="AG1594" i="1"/>
  <c r="AF1595" i="1" s="1"/>
  <c r="BA1594" i="1"/>
  <c r="BB1594" i="1"/>
  <c r="BC1594" i="1"/>
  <c r="BD1594" i="1"/>
  <c r="AL1594" i="1"/>
  <c r="AK1595" i="1" s="1"/>
  <c r="BB1593" i="1"/>
  <c r="BF1593" i="1"/>
  <c r="BG812" i="1"/>
  <c r="AN813" i="1" s="1"/>
  <c r="BK812" i="1"/>
  <c r="AR813" i="1" s="1"/>
  <c r="BI812" i="1"/>
  <c r="BL812" i="1"/>
  <c r="AG1595" i="1" l="1"/>
  <c r="AF1596" i="1" s="1"/>
  <c r="BF1594" i="1"/>
  <c r="BD1595" i="1"/>
  <c r="AL1595" i="1"/>
  <c r="AK1596" i="1" s="1"/>
  <c r="BE1594" i="1"/>
  <c r="E813" i="1"/>
  <c r="AS813" i="1"/>
  <c r="BJ813" i="1" s="1"/>
  <c r="D813" i="1"/>
  <c r="G813" i="1" s="1"/>
  <c r="AO813" i="1"/>
  <c r="BG813" i="1" s="1"/>
  <c r="AY813" i="1"/>
  <c r="AX812" i="1"/>
  <c r="AW813" i="1" s="1"/>
  <c r="BA1595" i="1" l="1"/>
  <c r="AL1596" i="1"/>
  <c r="AK1597" i="1" s="1"/>
  <c r="BE1596" i="1"/>
  <c r="BF1596" i="1"/>
  <c r="BC1595" i="1"/>
  <c r="AG1596" i="1"/>
  <c r="AF1597" i="1" s="1"/>
  <c r="BB1595" i="1"/>
  <c r="BF1595" i="1"/>
  <c r="BE1595" i="1"/>
  <c r="BI813" i="1"/>
  <c r="BH813" i="1"/>
  <c r="BK813" i="1"/>
  <c r="AR814" i="1" s="1"/>
  <c r="BL813" i="1"/>
  <c r="AX813" i="1" s="1"/>
  <c r="AW814" i="1" s="1"/>
  <c r="AN814" i="1"/>
  <c r="AL1597" i="1" l="1"/>
  <c r="AK1598" i="1" s="1"/>
  <c r="BD1596" i="1"/>
  <c r="BB1596" i="1"/>
  <c r="AG1597" i="1"/>
  <c r="AF1598" i="1" s="1"/>
  <c r="BC1596" i="1"/>
  <c r="BA1596" i="1"/>
  <c r="E814" i="1"/>
  <c r="AS814" i="1"/>
  <c r="BJ814" i="1" s="1"/>
  <c r="AO814" i="1"/>
  <c r="BH814" i="1" s="1"/>
  <c r="D814" i="1"/>
  <c r="G814" i="1" s="1"/>
  <c r="AY814" i="1"/>
  <c r="AG1598" i="1" l="1"/>
  <c r="AF1599" i="1" s="1"/>
  <c r="BA1598" i="1"/>
  <c r="BB1598" i="1"/>
  <c r="BC1598" i="1"/>
  <c r="BE1597" i="1"/>
  <c r="BC1597" i="1"/>
  <c r="BD1597" i="1"/>
  <c r="AL1598" i="1"/>
  <c r="AK1599" i="1" s="1"/>
  <c r="BB1597" i="1"/>
  <c r="BA1597" i="1"/>
  <c r="BF1597" i="1"/>
  <c r="BL814" i="1"/>
  <c r="BK814" i="1"/>
  <c r="BI814" i="1"/>
  <c r="AX814" i="1" s="1"/>
  <c r="AW815" i="1" s="1"/>
  <c r="BG814" i="1"/>
  <c r="AN815" i="1" s="1"/>
  <c r="AR815" i="1"/>
  <c r="AL1599" i="1" l="1"/>
  <c r="AK1600" i="1" s="1"/>
  <c r="BF1598" i="1"/>
  <c r="BB1599" i="1"/>
  <c r="BC1599" i="1"/>
  <c r="AG1599" i="1"/>
  <c r="AF1600" i="1" s="1"/>
  <c r="BA1599" i="1"/>
  <c r="BE1598" i="1"/>
  <c r="BD1598" i="1"/>
  <c r="AO815" i="1"/>
  <c r="BI815" i="1" s="1"/>
  <c r="D815" i="1"/>
  <c r="AY815" i="1"/>
  <c r="AS815" i="1"/>
  <c r="E815" i="1"/>
  <c r="AL1600" i="1" l="1"/>
  <c r="AK1601" i="1" s="1"/>
  <c r="BF1599" i="1"/>
  <c r="BE1599" i="1"/>
  <c r="AG1600" i="1"/>
  <c r="AF1601" i="1" s="1"/>
  <c r="BD1599" i="1"/>
  <c r="BL815" i="1"/>
  <c r="AX815" i="1" s="1"/>
  <c r="AW816" i="1" s="1"/>
  <c r="BJ815" i="1"/>
  <c r="BH815" i="1"/>
  <c r="BK815" i="1"/>
  <c r="BG815" i="1"/>
  <c r="AN816" i="1" s="1"/>
  <c r="G815" i="1"/>
  <c r="AG1601" i="1" l="1"/>
  <c r="AF1602" i="1" s="1"/>
  <c r="BF1600" i="1"/>
  <c r="BC1600" i="1"/>
  <c r="BE1600" i="1"/>
  <c r="BB1600" i="1"/>
  <c r="BD1600" i="1"/>
  <c r="BA1600" i="1"/>
  <c r="AL1601" i="1"/>
  <c r="AK1602" i="1" s="1"/>
  <c r="AR816" i="1"/>
  <c r="D816" i="1"/>
  <c r="AO816" i="1"/>
  <c r="BH816" i="1" s="1"/>
  <c r="AY816" i="1"/>
  <c r="E816" i="1"/>
  <c r="AS816" i="1"/>
  <c r="BK816" i="1" s="1"/>
  <c r="AG1602" i="1" l="1"/>
  <c r="AF1603" i="1" s="1"/>
  <c r="BC1602" i="1"/>
  <c r="BB1602" i="1"/>
  <c r="BE1601" i="1"/>
  <c r="BD1601" i="1"/>
  <c r="BF1601" i="1"/>
  <c r="AL1602" i="1"/>
  <c r="AK1603" i="1" s="1"/>
  <c r="BC1601" i="1"/>
  <c r="BB1601" i="1"/>
  <c r="BA1601" i="1"/>
  <c r="BG816" i="1"/>
  <c r="BJ816" i="1"/>
  <c r="AN817" i="1" s="1"/>
  <c r="BI816" i="1"/>
  <c r="AR817" i="1"/>
  <c r="BL816" i="1"/>
  <c r="G816" i="1"/>
  <c r="AL1603" i="1" l="1"/>
  <c r="AK1604" i="1" s="1"/>
  <c r="BF1602" i="1"/>
  <c r="BA1602" i="1"/>
  <c r="BE1602" i="1"/>
  <c r="BD1602" i="1"/>
  <c r="AG1603" i="1"/>
  <c r="AF1604" i="1" s="1"/>
  <c r="D817" i="1"/>
  <c r="AO817" i="1"/>
  <c r="BH817" i="1" s="1"/>
  <c r="AY817" i="1"/>
  <c r="E817" i="1"/>
  <c r="AS817" i="1"/>
  <c r="BJ817" i="1" s="1"/>
  <c r="AX816" i="1"/>
  <c r="AW817" i="1" s="1"/>
  <c r="BA1603" i="1" l="1"/>
  <c r="AG1604" i="1"/>
  <c r="AF1605" i="1" s="1"/>
  <c r="BF1603" i="1"/>
  <c r="AL1604" i="1"/>
  <c r="AK1605" i="1" s="1"/>
  <c r="BD1604" i="1"/>
  <c r="BF1604" i="1"/>
  <c r="BE1603" i="1"/>
  <c r="BC1603" i="1"/>
  <c r="BB1603" i="1"/>
  <c r="BD1603" i="1"/>
  <c r="BL817" i="1"/>
  <c r="BK817" i="1"/>
  <c r="G817" i="1"/>
  <c r="BG817" i="1"/>
  <c r="AN818" i="1" s="1"/>
  <c r="AR818" i="1"/>
  <c r="BI817" i="1"/>
  <c r="AX817" i="1" s="1"/>
  <c r="AW818" i="1" s="1"/>
  <c r="AG1605" i="1" l="1"/>
  <c r="AF1606" i="1" s="1"/>
  <c r="BB1604" i="1"/>
  <c r="BA1604" i="1"/>
  <c r="BE1604" i="1"/>
  <c r="BC1604" i="1"/>
  <c r="AL1605" i="1"/>
  <c r="AK1606" i="1" s="1"/>
  <c r="AO818" i="1"/>
  <c r="BG818" i="1" s="1"/>
  <c r="D818" i="1"/>
  <c r="AY818" i="1"/>
  <c r="AS818" i="1"/>
  <c r="BL818" i="1" s="1"/>
  <c r="E818" i="1"/>
  <c r="AG1606" i="1" l="1"/>
  <c r="AF1607" i="1" s="1"/>
  <c r="BC1606" i="1"/>
  <c r="BB1606" i="1"/>
  <c r="BF1606" i="1"/>
  <c r="AL1606" i="1"/>
  <c r="AK1607" i="1" s="1"/>
  <c r="BC1605" i="1"/>
  <c r="BF1605" i="1"/>
  <c r="BB1605" i="1"/>
  <c r="BE1605" i="1"/>
  <c r="BA1605" i="1"/>
  <c r="BD1605" i="1"/>
  <c r="BH818" i="1"/>
  <c r="G818" i="1"/>
  <c r="BJ818" i="1"/>
  <c r="AN819" i="1" s="1"/>
  <c r="BK818" i="1"/>
  <c r="AR819" i="1" s="1"/>
  <c r="BI818" i="1"/>
  <c r="AX818" i="1" s="1"/>
  <c r="AW819" i="1" s="1"/>
  <c r="BD1606" i="1" l="1"/>
  <c r="BA1606" i="1"/>
  <c r="BE1606" i="1"/>
  <c r="BD1607" i="1"/>
  <c r="BE1607" i="1"/>
  <c r="BF1607" i="1"/>
  <c r="AL1607" i="1"/>
  <c r="AK1608" i="1" s="1"/>
  <c r="AG1607" i="1"/>
  <c r="AF1608" i="1" s="1"/>
  <c r="BA1607" i="1"/>
  <c r="E819" i="1"/>
  <c r="AS819" i="1"/>
  <c r="BJ819" i="1" s="1"/>
  <c r="AO819" i="1"/>
  <c r="D819" i="1"/>
  <c r="G819" i="1" s="1"/>
  <c r="AY819" i="1"/>
  <c r="AG1608" i="1" l="1"/>
  <c r="AF1609" i="1" s="1"/>
  <c r="BC1607" i="1"/>
  <c r="BB1607" i="1"/>
  <c r="AL1608" i="1"/>
  <c r="AK1609" i="1" s="1"/>
  <c r="BK819" i="1"/>
  <c r="BI819" i="1"/>
  <c r="BG819" i="1"/>
  <c r="AN820" i="1" s="1"/>
  <c r="BL819" i="1"/>
  <c r="BH819" i="1"/>
  <c r="AR820" i="1" s="1"/>
  <c r="AL1609" i="1" l="1"/>
  <c r="AK1610" i="1" s="1"/>
  <c r="BC1608" i="1"/>
  <c r="BF1608" i="1"/>
  <c r="BB1608" i="1"/>
  <c r="BE1608" i="1"/>
  <c r="BA1608" i="1"/>
  <c r="AG1609" i="1"/>
  <c r="AF1610" i="1" s="1"/>
  <c r="BD1608" i="1"/>
  <c r="AS820" i="1"/>
  <c r="BK820" i="1" s="1"/>
  <c r="E820" i="1"/>
  <c r="BL820" i="1"/>
  <c r="D820" i="1"/>
  <c r="G820" i="1" s="1"/>
  <c r="AO820" i="1"/>
  <c r="BH820" i="1" s="1"/>
  <c r="AY820" i="1"/>
  <c r="AX819" i="1"/>
  <c r="AW820" i="1" s="1"/>
  <c r="BC1609" i="1" l="1"/>
  <c r="BB1609" i="1"/>
  <c r="BA1609" i="1"/>
  <c r="BE1609" i="1"/>
  <c r="BD1609" i="1"/>
  <c r="AG1610" i="1"/>
  <c r="AF1611" i="1" s="1"/>
  <c r="AL1610" i="1"/>
  <c r="AK1611" i="1" s="1"/>
  <c r="BF1609" i="1"/>
  <c r="BJ820" i="1"/>
  <c r="BI820" i="1"/>
  <c r="AX820" i="1" s="1"/>
  <c r="AW821" i="1" s="1"/>
  <c r="BG820" i="1"/>
  <c r="AN821" i="1"/>
  <c r="AR821" i="1"/>
  <c r="AG1611" i="1" l="1"/>
  <c r="AF1612" i="1" s="1"/>
  <c r="BA1611" i="1"/>
  <c r="BD1610" i="1"/>
  <c r="BC1610" i="1"/>
  <c r="BD1611" i="1"/>
  <c r="AL1611" i="1"/>
  <c r="AK1612" i="1" s="1"/>
  <c r="BF1610" i="1"/>
  <c r="BE1610" i="1"/>
  <c r="BB1610" i="1"/>
  <c r="BA1610" i="1"/>
  <c r="E821" i="1"/>
  <c r="AS821" i="1"/>
  <c r="BJ821" i="1" s="1"/>
  <c r="D821" i="1"/>
  <c r="G821" i="1" s="1"/>
  <c r="AO821" i="1"/>
  <c r="BG821" i="1" s="1"/>
  <c r="AY821" i="1"/>
  <c r="AL1612" i="1" l="1"/>
  <c r="AK1613" i="1" s="1"/>
  <c r="BE1612" i="1"/>
  <c r="BF1612" i="1"/>
  <c r="BF1611" i="1"/>
  <c r="BA1612" i="1"/>
  <c r="AG1612" i="1"/>
  <c r="AF1613" i="1" s="1"/>
  <c r="BC1611" i="1"/>
  <c r="BE1611" i="1"/>
  <c r="BB1611" i="1"/>
  <c r="BH821" i="1"/>
  <c r="BI821" i="1"/>
  <c r="BK821" i="1"/>
  <c r="AR822" i="1" s="1"/>
  <c r="AN822" i="1"/>
  <c r="BL821" i="1"/>
  <c r="AX821" i="1" s="1"/>
  <c r="AW822" i="1" s="1"/>
  <c r="AL1613" i="1" l="1"/>
  <c r="AK1614" i="1" s="1"/>
  <c r="BD1613" i="1"/>
  <c r="BE1613" i="1"/>
  <c r="BA1613" i="1"/>
  <c r="BB1613" i="1"/>
  <c r="AG1613" i="1"/>
  <c r="AF1614" i="1" s="1"/>
  <c r="BD1612" i="1"/>
  <c r="BC1612" i="1"/>
  <c r="BB1612" i="1"/>
  <c r="E822" i="1"/>
  <c r="AS822" i="1"/>
  <c r="BK822" i="1" s="1"/>
  <c r="D822" i="1"/>
  <c r="G822" i="1" s="1"/>
  <c r="AO822" i="1"/>
  <c r="BI822" i="1" s="1"/>
  <c r="AY822" i="1"/>
  <c r="AL1614" i="1" l="1"/>
  <c r="AK1615" i="1" s="1"/>
  <c r="AG1614" i="1"/>
  <c r="AF1615" i="1" s="1"/>
  <c r="BC1613" i="1"/>
  <c r="BF1613" i="1"/>
  <c r="BG822" i="1"/>
  <c r="BH822" i="1"/>
  <c r="AR823" i="1" s="1"/>
  <c r="BL822" i="1"/>
  <c r="AX822" i="1" s="1"/>
  <c r="AW823" i="1" s="1"/>
  <c r="BJ822" i="1"/>
  <c r="AN823" i="1"/>
  <c r="AG1615" i="1" l="1"/>
  <c r="AF1616" i="1" s="1"/>
  <c r="BA1615" i="1"/>
  <c r="BF1614" i="1"/>
  <c r="BD1615" i="1"/>
  <c r="BE1615" i="1"/>
  <c r="AL1615" i="1"/>
  <c r="AK1616" i="1" s="1"/>
  <c r="BE1614" i="1"/>
  <c r="BC1614" i="1"/>
  <c r="BD1614" i="1"/>
  <c r="BA1614" i="1"/>
  <c r="BB1614" i="1"/>
  <c r="AO823" i="1"/>
  <c r="BG823" i="1" s="1"/>
  <c r="D823" i="1"/>
  <c r="AY823" i="1"/>
  <c r="AS823" i="1"/>
  <c r="E823" i="1"/>
  <c r="AG1616" i="1" l="1"/>
  <c r="AF1617" i="1" s="1"/>
  <c r="AL1616" i="1"/>
  <c r="AK1617" i="1" s="1"/>
  <c r="BC1615" i="1"/>
  <c r="BF1615" i="1"/>
  <c r="BB1615" i="1"/>
  <c r="BI823" i="1"/>
  <c r="BK823" i="1"/>
  <c r="BJ823" i="1"/>
  <c r="AN824" i="1" s="1"/>
  <c r="G823" i="1"/>
  <c r="BL823" i="1"/>
  <c r="BH823" i="1"/>
  <c r="AR824" i="1" s="1"/>
  <c r="AG1617" i="1" l="1"/>
  <c r="AF1618" i="1" s="1"/>
  <c r="BD1616" i="1"/>
  <c r="AL1617" i="1"/>
  <c r="AK1618" i="1" s="1"/>
  <c r="BC1616" i="1"/>
  <c r="BB1616" i="1"/>
  <c r="BA1616" i="1"/>
  <c r="BF1616" i="1"/>
  <c r="BE1616" i="1"/>
  <c r="D824" i="1"/>
  <c r="AO824" i="1"/>
  <c r="BH824" i="1" s="1"/>
  <c r="AY824" i="1"/>
  <c r="AS824" i="1"/>
  <c r="BK824" i="1" s="1"/>
  <c r="E824" i="1"/>
  <c r="AX823" i="1"/>
  <c r="AW824" i="1" s="1"/>
  <c r="AL1618" i="1" l="1"/>
  <c r="AK1619" i="1" s="1"/>
  <c r="AG1618" i="1"/>
  <c r="AF1619" i="1" s="1"/>
  <c r="BA1618" i="1"/>
  <c r="BC1618" i="1"/>
  <c r="BC1617" i="1"/>
  <c r="BE1617" i="1"/>
  <c r="BA1617" i="1"/>
  <c r="BF1617" i="1"/>
  <c r="BB1617" i="1"/>
  <c r="BD1617" i="1"/>
  <c r="BJ824" i="1"/>
  <c r="BI824" i="1"/>
  <c r="AR825" i="1"/>
  <c r="BG824" i="1"/>
  <c r="BL824" i="1"/>
  <c r="AX824" i="1" s="1"/>
  <c r="AW825" i="1" s="1"/>
  <c r="G824" i="1"/>
  <c r="AG1619" i="1" l="1"/>
  <c r="AF1620" i="1" s="1"/>
  <c r="BA1619" i="1"/>
  <c r="BD1619" i="1"/>
  <c r="AL1619" i="1"/>
  <c r="AK1620" i="1" s="1"/>
  <c r="BF1618" i="1"/>
  <c r="BE1618" i="1"/>
  <c r="BB1618" i="1"/>
  <c r="BD1618" i="1"/>
  <c r="AN825" i="1"/>
  <c r="D825" i="1"/>
  <c r="AO825" i="1"/>
  <c r="BG825" i="1" s="1"/>
  <c r="AY825" i="1"/>
  <c r="E825" i="1"/>
  <c r="AS825" i="1"/>
  <c r="BK825" i="1" s="1"/>
  <c r="AG1620" i="1" l="1"/>
  <c r="AF1621" i="1" s="1"/>
  <c r="BF1619" i="1"/>
  <c r="BC1619" i="1"/>
  <c r="AL1620" i="1"/>
  <c r="AK1621" i="1" s="1"/>
  <c r="BE1619" i="1"/>
  <c r="BB1619" i="1"/>
  <c r="BI825" i="1"/>
  <c r="BJ825" i="1"/>
  <c r="BL825" i="1"/>
  <c r="AX825" i="1" s="1"/>
  <c r="AW826" i="1" s="1"/>
  <c r="BH825" i="1"/>
  <c r="AR826" i="1" s="1"/>
  <c r="AN826" i="1"/>
  <c r="G825" i="1"/>
  <c r="AL1621" i="1" l="1"/>
  <c r="AK1622" i="1" s="1"/>
  <c r="BD1621" i="1"/>
  <c r="BE1621" i="1"/>
  <c r="BA1621" i="1"/>
  <c r="BB1621" i="1"/>
  <c r="BC1621" i="1"/>
  <c r="AG1621" i="1"/>
  <c r="AF1622" i="1" s="1"/>
  <c r="BF1620" i="1"/>
  <c r="BA1620" i="1"/>
  <c r="BC1620" i="1"/>
  <c r="BB1620" i="1"/>
  <c r="BE1620" i="1"/>
  <c r="BD1620" i="1"/>
  <c r="AO826" i="1"/>
  <c r="BG826" i="1" s="1"/>
  <c r="D826" i="1"/>
  <c r="AY826" i="1"/>
  <c r="AS826" i="1"/>
  <c r="E826" i="1"/>
  <c r="AL1622" i="1" l="1"/>
  <c r="AK1623" i="1" s="1"/>
  <c r="AG1622" i="1"/>
  <c r="AF1623" i="1" s="1"/>
  <c r="BF1621" i="1"/>
  <c r="BI826" i="1"/>
  <c r="G826" i="1"/>
  <c r="BJ826" i="1"/>
  <c r="BL826" i="1"/>
  <c r="AX826" i="1" s="1"/>
  <c r="AW827" i="1" s="1"/>
  <c r="AN827" i="1"/>
  <c r="BK826" i="1"/>
  <c r="BH826" i="1"/>
  <c r="AR827" i="1" s="1"/>
  <c r="AG1623" i="1" l="1"/>
  <c r="AF1624" i="1" s="1"/>
  <c r="BA1623" i="1"/>
  <c r="BF1622" i="1"/>
  <c r="BD1623" i="1"/>
  <c r="AL1623" i="1"/>
  <c r="AK1624" i="1" s="1"/>
  <c r="BB1622" i="1"/>
  <c r="BC1622" i="1"/>
  <c r="BD1622" i="1"/>
  <c r="BE1622" i="1"/>
  <c r="BA1622" i="1"/>
  <c r="AS827" i="1"/>
  <c r="E827" i="1"/>
  <c r="D827" i="1"/>
  <c r="G827" i="1" s="1"/>
  <c r="AO827" i="1"/>
  <c r="BH827" i="1" s="1"/>
  <c r="AY827" i="1"/>
  <c r="AL1624" i="1" l="1"/>
  <c r="AK1625" i="1" s="1"/>
  <c r="BD1624" i="1"/>
  <c r="BE1624" i="1"/>
  <c r="BF1624" i="1"/>
  <c r="BC1623" i="1"/>
  <c r="BF1623" i="1"/>
  <c r="BB1623" i="1"/>
  <c r="AG1624" i="1"/>
  <c r="AF1625" i="1" s="1"/>
  <c r="BE1623" i="1"/>
  <c r="BG827" i="1"/>
  <c r="BI827" i="1"/>
  <c r="BL827" i="1"/>
  <c r="AX827" i="1" s="1"/>
  <c r="AW828" i="1" s="1"/>
  <c r="BJ827" i="1"/>
  <c r="AN828" i="1" s="1"/>
  <c r="BK827" i="1"/>
  <c r="AR828" i="1" s="1"/>
  <c r="AG1625" i="1" l="1"/>
  <c r="AF1626" i="1" s="1"/>
  <c r="BB1624" i="1"/>
  <c r="BF1625" i="1"/>
  <c r="AL1625" i="1"/>
  <c r="AK1626" i="1" s="1"/>
  <c r="BD1625" i="1"/>
  <c r="BE1625" i="1"/>
  <c r="BC1624" i="1"/>
  <c r="BA1624" i="1"/>
  <c r="E828" i="1"/>
  <c r="AS828" i="1"/>
  <c r="BJ828" i="1" s="1"/>
  <c r="AO828" i="1"/>
  <c r="D828" i="1"/>
  <c r="G828" i="1" s="1"/>
  <c r="AY828" i="1"/>
  <c r="BC1625" i="1" l="1"/>
  <c r="BB1625" i="1"/>
  <c r="BA1625" i="1"/>
  <c r="AG1626" i="1"/>
  <c r="AF1627" i="1" s="1"/>
  <c r="BA1626" i="1"/>
  <c r="BB1626" i="1"/>
  <c r="AL1626" i="1"/>
  <c r="AK1627" i="1" s="1"/>
  <c r="BH828" i="1"/>
  <c r="BG828" i="1"/>
  <c r="AN829" i="1" s="1"/>
  <c r="BI828" i="1"/>
  <c r="BL828" i="1"/>
  <c r="BK828" i="1"/>
  <c r="AL1627" i="1" l="1"/>
  <c r="AK1628" i="1" s="1"/>
  <c r="BF1626" i="1"/>
  <c r="AG1627" i="1"/>
  <c r="AF1628" i="1" s="1"/>
  <c r="BE1626" i="1"/>
  <c r="BD1626" i="1"/>
  <c r="BC1626" i="1"/>
  <c r="AR829" i="1"/>
  <c r="D829" i="1"/>
  <c r="AO829" i="1"/>
  <c r="BI829" i="1" s="1"/>
  <c r="AY829" i="1"/>
  <c r="AS829" i="1"/>
  <c r="BK829" i="1" s="1"/>
  <c r="E829" i="1"/>
  <c r="AX828" i="1"/>
  <c r="AW829" i="1" s="1"/>
  <c r="AL1628" i="1" l="1"/>
  <c r="AK1629" i="1" s="1"/>
  <c r="BD1628" i="1"/>
  <c r="BE1628" i="1"/>
  <c r="BF1628" i="1"/>
  <c r="BA1628" i="1"/>
  <c r="BB1628" i="1"/>
  <c r="AG1628" i="1"/>
  <c r="AF1629" i="1" s="1"/>
  <c r="BC1627" i="1"/>
  <c r="BB1627" i="1"/>
  <c r="BF1627" i="1"/>
  <c r="BA1627" i="1"/>
  <c r="BE1627" i="1"/>
  <c r="BD1627" i="1"/>
  <c r="G829" i="1"/>
  <c r="BL829" i="1"/>
  <c r="AX829" i="1" s="1"/>
  <c r="AW830" i="1" s="1"/>
  <c r="BJ829" i="1"/>
  <c r="BG829" i="1"/>
  <c r="AN830" i="1" s="1"/>
  <c r="BH829" i="1"/>
  <c r="AR830" i="1" s="1"/>
  <c r="AG1629" i="1" l="1"/>
  <c r="BA1629" i="1" s="1"/>
  <c r="BC1628" i="1"/>
  <c r="BF1629" i="1"/>
  <c r="AL1629" i="1"/>
  <c r="BD1629" i="1" s="1"/>
  <c r="E830" i="1"/>
  <c r="AS830" i="1"/>
  <c r="BJ830" i="1" s="1"/>
  <c r="D830" i="1"/>
  <c r="AO830" i="1"/>
  <c r="BI830" i="1" s="1"/>
  <c r="AY830" i="1"/>
  <c r="BE1629" i="1" l="1"/>
  <c r="BC1629" i="1"/>
  <c r="BB1629" i="1"/>
  <c r="BH830" i="1"/>
  <c r="BG830" i="1"/>
  <c r="AN831" i="1"/>
  <c r="BL830" i="1"/>
  <c r="AX830" i="1" s="1"/>
  <c r="AW831" i="1" s="1"/>
  <c r="G830" i="1"/>
  <c r="BK830" i="1"/>
  <c r="AR831" i="1" s="1"/>
  <c r="E831" i="1" l="1"/>
  <c r="AS831" i="1"/>
  <c r="BJ831" i="1" s="1"/>
  <c r="AO831" i="1"/>
  <c r="BI831" i="1" s="1"/>
  <c r="D831" i="1"/>
  <c r="G831" i="1" s="1"/>
  <c r="AY831" i="1"/>
  <c r="BG831" i="1" l="1"/>
  <c r="BK831" i="1"/>
  <c r="AN832" i="1"/>
  <c r="BL831" i="1"/>
  <c r="AX831" i="1" s="1"/>
  <c r="AW832" i="1" s="1"/>
  <c r="BH831" i="1"/>
  <c r="AR832" i="1" s="1"/>
  <c r="E832" i="1" l="1"/>
  <c r="AS832" i="1"/>
  <c r="BK832" i="1" s="1"/>
  <c r="AO832" i="1"/>
  <c r="D832" i="1"/>
  <c r="G832" i="1" s="1"/>
  <c r="AY832" i="1"/>
  <c r="BJ832" i="1" l="1"/>
  <c r="BI832" i="1"/>
  <c r="BH832" i="1"/>
  <c r="AR833" i="1" s="1"/>
  <c r="BL832" i="1"/>
  <c r="BG832" i="1"/>
  <c r="AN833" i="1" s="1"/>
  <c r="AS833" i="1" l="1"/>
  <c r="BJ833" i="1" s="1"/>
  <c r="E833" i="1"/>
  <c r="D833" i="1"/>
  <c r="G833" i="1" s="1"/>
  <c r="AO833" i="1"/>
  <c r="BG833" i="1" s="1"/>
  <c r="AY833" i="1"/>
  <c r="AX832" i="1"/>
  <c r="AW833" i="1" s="1"/>
  <c r="BH833" i="1" l="1"/>
  <c r="BI833" i="1"/>
  <c r="BL833" i="1"/>
  <c r="AX833" i="1" s="1"/>
  <c r="AW834" i="1" s="1"/>
  <c r="AN834" i="1"/>
  <c r="BK833" i="1"/>
  <c r="AR834" i="1" s="1"/>
  <c r="AS834" i="1" l="1"/>
  <c r="BJ834" i="1" s="1"/>
  <c r="E834" i="1"/>
  <c r="BK834" i="1"/>
  <c r="BL834" i="1"/>
  <c r="D834" i="1"/>
  <c r="G834" i="1" s="1"/>
  <c r="AO834" i="1"/>
  <c r="BH834" i="1" s="1"/>
  <c r="AY834" i="1"/>
  <c r="BG834" i="1" l="1"/>
  <c r="BI834" i="1"/>
  <c r="AX834" i="1" s="1"/>
  <c r="AW835" i="1" s="1"/>
  <c r="AN835" i="1"/>
  <c r="AR835" i="1"/>
  <c r="E835" i="1" l="1"/>
  <c r="AS835" i="1"/>
  <c r="BJ835" i="1" s="1"/>
  <c r="AO835" i="1"/>
  <c r="BG835" i="1" s="1"/>
  <c r="D835" i="1"/>
  <c r="AY835" i="1"/>
  <c r="BI835" i="1" l="1"/>
  <c r="BH835" i="1"/>
  <c r="AN836" i="1"/>
  <c r="BK835" i="1"/>
  <c r="AR836" i="1" s="1"/>
  <c r="G835" i="1"/>
  <c r="BL835" i="1"/>
  <c r="AX835" i="1" s="1"/>
  <c r="AW836" i="1" s="1"/>
  <c r="E836" i="1" l="1"/>
  <c r="AS836" i="1"/>
  <c r="BK836" i="1" s="1"/>
  <c r="AO836" i="1"/>
  <c r="D836" i="1"/>
  <c r="AY836" i="1"/>
  <c r="BJ836" i="1" l="1"/>
  <c r="BG836" i="1"/>
  <c r="AN837" i="1" s="1"/>
  <c r="BI836" i="1"/>
  <c r="BH836" i="1"/>
  <c r="AR837" i="1"/>
  <c r="G836" i="1"/>
  <c r="BL836" i="1"/>
  <c r="D837" i="1" l="1"/>
  <c r="AO837" i="1"/>
  <c r="BI837" i="1" s="1"/>
  <c r="AY837" i="1"/>
  <c r="AS837" i="1"/>
  <c r="BJ837" i="1" s="1"/>
  <c r="E837" i="1"/>
  <c r="AX836" i="1"/>
  <c r="AW837" i="1" s="1"/>
  <c r="BK837" i="1" l="1"/>
  <c r="G837" i="1"/>
  <c r="BL837" i="1"/>
  <c r="AX837" i="1" s="1"/>
  <c r="AW838" i="1" s="1"/>
  <c r="BG837" i="1"/>
  <c r="AN838" i="1" s="1"/>
  <c r="BH837" i="1"/>
  <c r="AR838" i="1" s="1"/>
  <c r="E838" i="1" l="1"/>
  <c r="AS838" i="1"/>
  <c r="BJ838" i="1" s="1"/>
  <c r="D838" i="1"/>
  <c r="AO838" i="1"/>
  <c r="BI838" i="1" s="1"/>
  <c r="AY838" i="1"/>
  <c r="BK838" i="1" l="1"/>
  <c r="G838" i="1"/>
  <c r="BH838" i="1"/>
  <c r="AR839" i="1" s="1"/>
  <c r="BG838" i="1"/>
  <c r="AN839" i="1" s="1"/>
  <c r="BL838" i="1"/>
  <c r="AX838" i="1" s="1"/>
  <c r="AW839" i="1" s="1"/>
  <c r="AO839" i="1" l="1"/>
  <c r="D839" i="1"/>
  <c r="AY839" i="1"/>
  <c r="E839" i="1"/>
  <c r="AS839" i="1"/>
  <c r="BK839" i="1" s="1"/>
  <c r="BL839" i="1" l="1"/>
  <c r="G839" i="1"/>
  <c r="BJ839" i="1"/>
  <c r="BI839" i="1"/>
  <c r="AX839" i="1" s="1"/>
  <c r="AW840" i="1" s="1"/>
  <c r="BG839" i="1"/>
  <c r="AN840" i="1" s="1"/>
  <c r="BH839" i="1"/>
  <c r="AR840" i="1" s="1"/>
  <c r="E840" i="1" l="1"/>
  <c r="AS840" i="1"/>
  <c r="BK840" i="1" s="1"/>
  <c r="D840" i="1"/>
  <c r="G840" i="1" s="1"/>
  <c r="AO840" i="1"/>
  <c r="BH840" i="1" s="1"/>
  <c r="AY840" i="1"/>
  <c r="BG840" i="1" l="1"/>
  <c r="BI840" i="1"/>
  <c r="AR841" i="1"/>
  <c r="BL840" i="1"/>
  <c r="AX840" i="1" s="1"/>
  <c r="AW841" i="1" s="1"/>
  <c r="BJ840" i="1"/>
  <c r="AN841" i="1" s="1"/>
  <c r="AO841" i="1" l="1"/>
  <c r="BG841" i="1" s="1"/>
  <c r="D841" i="1"/>
  <c r="AY841" i="1"/>
  <c r="E841" i="1"/>
  <c r="AS841" i="1"/>
  <c r="BK841" i="1" s="1"/>
  <c r="BJ841" i="1" l="1"/>
  <c r="G841" i="1"/>
  <c r="BL841" i="1"/>
  <c r="BH841" i="1"/>
  <c r="AR842" i="1" s="1"/>
  <c r="AN842" i="1"/>
  <c r="BI841" i="1"/>
  <c r="AX841" i="1" s="1"/>
  <c r="AW842" i="1" s="1"/>
  <c r="AS842" i="1" l="1"/>
  <c r="E842" i="1"/>
  <c r="D842" i="1"/>
  <c r="G842" i="1" s="1"/>
  <c r="AO842" i="1"/>
  <c r="AY842" i="1"/>
  <c r="BI842" i="1" l="1"/>
  <c r="BK842" i="1"/>
  <c r="BH842" i="1"/>
  <c r="AR843" i="1" s="1"/>
  <c r="BL842" i="1"/>
  <c r="BG842" i="1"/>
  <c r="BJ842" i="1"/>
  <c r="AN843" i="1" l="1"/>
  <c r="AS843" i="1"/>
  <c r="BK843" i="1" s="1"/>
  <c r="E843" i="1"/>
  <c r="BJ843" i="1"/>
  <c r="D843" i="1"/>
  <c r="G843" i="1" s="1"/>
  <c r="AO843" i="1"/>
  <c r="BH843" i="1" s="1"/>
  <c r="AY843" i="1"/>
  <c r="AX842" i="1"/>
  <c r="AW843" i="1" s="1"/>
  <c r="BL843" i="1" l="1"/>
  <c r="BI843" i="1"/>
  <c r="AX843" i="1" s="1"/>
  <c r="AW844" i="1" s="1"/>
  <c r="BG843" i="1"/>
  <c r="AN844" i="1" s="1"/>
  <c r="AR844" i="1"/>
  <c r="E844" i="1" l="1"/>
  <c r="AS844" i="1"/>
  <c r="D844" i="1"/>
  <c r="G844" i="1" s="1"/>
  <c r="AO844" i="1"/>
  <c r="BG844" i="1" s="1"/>
  <c r="AY844" i="1"/>
  <c r="BI844" i="1" l="1"/>
  <c r="BH844" i="1"/>
  <c r="BJ844" i="1"/>
  <c r="BL844" i="1"/>
  <c r="AX844" i="1" s="1"/>
  <c r="AW845" i="1" s="1"/>
  <c r="AN845" i="1"/>
  <c r="BK844" i="1"/>
  <c r="AR845" i="1" s="1"/>
  <c r="D845" i="1" l="1"/>
  <c r="AO845" i="1"/>
  <c r="AY845" i="1"/>
  <c r="AS845" i="1"/>
  <c r="BJ845" i="1" s="1"/>
  <c r="E845" i="1"/>
  <c r="G845" i="1" l="1"/>
  <c r="BL845" i="1"/>
  <c r="BG845" i="1"/>
  <c r="AN846" i="1" s="1"/>
  <c r="BI845" i="1"/>
  <c r="AX845" i="1" s="1"/>
  <c r="AW846" i="1" s="1"/>
  <c r="BK845" i="1"/>
  <c r="BH845" i="1"/>
  <c r="AR846" i="1" s="1"/>
  <c r="E846" i="1" l="1"/>
  <c r="AS846" i="1"/>
  <c r="BL846" i="1" s="1"/>
  <c r="D846" i="1"/>
  <c r="AO846" i="1"/>
  <c r="BI846" i="1" s="1"/>
  <c r="AY846" i="1"/>
  <c r="BG846" i="1" l="1"/>
  <c r="BH846" i="1"/>
  <c r="G846" i="1"/>
  <c r="AX846" i="1"/>
  <c r="AW847" i="1" s="1"/>
  <c r="BJ846" i="1"/>
  <c r="AN847" i="1"/>
  <c r="BK846" i="1"/>
  <c r="AR847" i="1" s="1"/>
  <c r="AS847" i="1" l="1"/>
  <c r="BJ847" i="1" s="1"/>
  <c r="E847" i="1"/>
  <c r="AO847" i="1"/>
  <c r="BG847" i="1" s="1"/>
  <c r="D847" i="1"/>
  <c r="G847" i="1" s="1"/>
  <c r="AY847" i="1"/>
  <c r="BH847" i="1" l="1"/>
  <c r="AN848" i="1"/>
  <c r="BL847" i="1"/>
  <c r="BI847" i="1"/>
  <c r="AX847" i="1" s="1"/>
  <c r="AW848" i="1" s="1"/>
  <c r="BK847" i="1"/>
  <c r="AR848" i="1" s="1"/>
  <c r="E848" i="1" l="1"/>
  <c r="AS848" i="1"/>
  <c r="AO848" i="1"/>
  <c r="BG848" i="1" s="1"/>
  <c r="D848" i="1"/>
  <c r="G848" i="1" s="1"/>
  <c r="AY848" i="1"/>
  <c r="BI848" i="1" l="1"/>
  <c r="BL848" i="1"/>
  <c r="AX848" i="1" s="1"/>
  <c r="AW849" i="1" s="1"/>
  <c r="BJ848" i="1"/>
  <c r="AN849" i="1" s="1"/>
  <c r="BH848" i="1"/>
  <c r="BK848" i="1"/>
  <c r="AR849" i="1" l="1"/>
  <c r="D849" i="1"/>
  <c r="AO849" i="1"/>
  <c r="BG849" i="1" s="1"/>
  <c r="AY849" i="1"/>
  <c r="E849" i="1"/>
  <c r="AS849" i="1"/>
  <c r="BL849" i="1" s="1"/>
  <c r="BK849" i="1" l="1"/>
  <c r="BI849" i="1"/>
  <c r="AX849" i="1"/>
  <c r="AW850" i="1" s="1"/>
  <c r="BH849" i="1"/>
  <c r="AR850" i="1" s="1"/>
  <c r="BJ849" i="1"/>
  <c r="AN850" i="1" s="1"/>
  <c r="G849" i="1"/>
  <c r="AO850" i="1" l="1"/>
  <c r="BH850" i="1" s="1"/>
  <c r="D850" i="1"/>
  <c r="AY850" i="1"/>
  <c r="AS850" i="1"/>
  <c r="E850" i="1"/>
  <c r="G850" i="1" l="1"/>
  <c r="BL850" i="1"/>
  <c r="BJ850" i="1"/>
  <c r="BG850" i="1"/>
  <c r="BK850" i="1"/>
  <c r="AR851" i="1" s="1"/>
  <c r="BI850" i="1"/>
  <c r="AX850" i="1" s="1"/>
  <c r="AW851" i="1" s="1"/>
  <c r="AN851" i="1" l="1"/>
  <c r="D851" i="1"/>
  <c r="AO851" i="1"/>
  <c r="BH851" i="1" s="1"/>
  <c r="AY851" i="1"/>
  <c r="AS851" i="1"/>
  <c r="BK851" i="1" s="1"/>
  <c r="E851" i="1"/>
  <c r="BJ851" i="1" l="1"/>
  <c r="BL851" i="1"/>
  <c r="BI851" i="1"/>
  <c r="G851" i="1"/>
  <c r="AR852" i="1"/>
  <c r="BG851" i="1"/>
  <c r="AN852" i="1" s="1"/>
  <c r="AX851" i="1" l="1"/>
  <c r="AW852" i="1" s="1"/>
  <c r="E852" i="1"/>
  <c r="AS852" i="1"/>
  <c r="BK852" i="1" s="1"/>
  <c r="D852" i="1"/>
  <c r="G852" i="1" s="1"/>
  <c r="AO852" i="1"/>
  <c r="BG852" i="1" s="1"/>
  <c r="AY852" i="1"/>
  <c r="BH852" i="1" l="1"/>
  <c r="BI852" i="1"/>
  <c r="BJ852" i="1"/>
  <c r="AR853" i="1"/>
  <c r="AN853" i="1"/>
  <c r="BL852" i="1"/>
  <c r="AX852" i="1" s="1"/>
  <c r="AW853" i="1" s="1"/>
  <c r="AO853" i="1" l="1"/>
  <c r="BI853" i="1" s="1"/>
  <c r="D853" i="1"/>
  <c r="AY853" i="1"/>
  <c r="AS853" i="1"/>
  <c r="E853" i="1"/>
  <c r="BG853" i="1" l="1"/>
  <c r="BJ853" i="1"/>
  <c r="AN854" i="1" s="1"/>
  <c r="BK853" i="1"/>
  <c r="BH853" i="1"/>
  <c r="AR854" i="1" s="1"/>
  <c r="BL853" i="1"/>
  <c r="AX853" i="1" s="1"/>
  <c r="AW854" i="1" s="1"/>
  <c r="G853" i="1"/>
  <c r="E854" i="1" l="1"/>
  <c r="AS854" i="1"/>
  <c r="BK854" i="1" s="1"/>
  <c r="AO854" i="1"/>
  <c r="BG854" i="1" s="1"/>
  <c r="D854" i="1"/>
  <c r="G854" i="1" s="1"/>
  <c r="AY854" i="1"/>
  <c r="BJ854" i="1" l="1"/>
  <c r="AN855" i="1" s="1"/>
  <c r="BH854" i="1"/>
  <c r="AR855" i="1" s="1"/>
  <c r="BI854" i="1"/>
  <c r="BL854" i="1"/>
  <c r="AS855" i="1" l="1"/>
  <c r="BL855" i="1" s="1"/>
  <c r="E855" i="1"/>
  <c r="BK855" i="1"/>
  <c r="D855" i="1"/>
  <c r="G855" i="1" s="1"/>
  <c r="AO855" i="1"/>
  <c r="AY855" i="1"/>
  <c r="AX854" i="1"/>
  <c r="AW855" i="1" s="1"/>
  <c r="BH855" i="1" l="1"/>
  <c r="BG855" i="1"/>
  <c r="AR856" i="1"/>
  <c r="BI855" i="1"/>
  <c r="AX855" i="1" s="1"/>
  <c r="AW856" i="1" s="1"/>
  <c r="BJ855" i="1"/>
  <c r="AN856" i="1" l="1"/>
  <c r="D856" i="1" s="1"/>
  <c r="AY856" i="1"/>
  <c r="AS856" i="1"/>
  <c r="E856" i="1"/>
  <c r="AO856" i="1" l="1"/>
  <c r="BI856" i="1" s="1"/>
  <c r="BJ856" i="1"/>
  <c r="BL856" i="1"/>
  <c r="AX856" i="1" s="1"/>
  <c r="AW857" i="1" s="1"/>
  <c r="BH856" i="1"/>
  <c r="BK856" i="1"/>
  <c r="G856" i="1"/>
  <c r="BG856" i="1" l="1"/>
  <c r="AN857" i="1" s="1"/>
  <c r="AR857" i="1"/>
  <c r="E857" i="1" s="1"/>
  <c r="D857" i="1" l="1"/>
  <c r="AO857" i="1"/>
  <c r="BH857" i="1" s="1"/>
  <c r="AY857" i="1"/>
  <c r="AS857" i="1"/>
  <c r="BK857" i="1" s="1"/>
  <c r="G857" i="1"/>
  <c r="BI857" i="1"/>
  <c r="BG857" i="1"/>
  <c r="BL857" i="1" l="1"/>
  <c r="BJ857" i="1"/>
  <c r="AR858" i="1"/>
  <c r="AS858" i="1" s="1"/>
  <c r="BJ858" i="1" s="1"/>
  <c r="AN858" i="1"/>
  <c r="AX857" i="1"/>
  <c r="AW858" i="1" s="1"/>
  <c r="AO858" i="1"/>
  <c r="BH858" i="1" s="1"/>
  <c r="D858" i="1"/>
  <c r="AY858" i="1"/>
  <c r="E858" i="1" l="1"/>
  <c r="BL858" i="1"/>
  <c r="BK858" i="1"/>
  <c r="BI858" i="1"/>
  <c r="AX858" i="1" s="1"/>
  <c r="AW859" i="1" s="1"/>
  <c r="G858" i="1"/>
  <c r="AR859" i="1"/>
  <c r="BG858" i="1"/>
  <c r="AN859" i="1" s="1"/>
  <c r="D859" i="1" l="1"/>
  <c r="AO859" i="1"/>
  <c r="BI859" i="1" s="1"/>
  <c r="AY859" i="1"/>
  <c r="E859" i="1"/>
  <c r="AS859" i="1"/>
  <c r="BK859" i="1" s="1"/>
  <c r="BJ859" i="1" l="1"/>
  <c r="BL859" i="1"/>
  <c r="AX859" i="1"/>
  <c r="AW860" i="1" s="1"/>
  <c r="G859" i="1"/>
  <c r="BG859" i="1"/>
  <c r="AN860" i="1" s="1"/>
  <c r="BH859" i="1"/>
  <c r="AR860" i="1" s="1"/>
  <c r="E860" i="1" l="1"/>
  <c r="AS860" i="1"/>
  <c r="BJ860" i="1" s="1"/>
  <c r="D860" i="1"/>
  <c r="AO860" i="1"/>
  <c r="AY860" i="1"/>
  <c r="BK860" i="1" l="1"/>
  <c r="G860" i="1"/>
  <c r="BG860" i="1"/>
  <c r="AN861" i="1" s="1"/>
  <c r="BI860" i="1"/>
  <c r="BH860" i="1"/>
  <c r="AR861" i="1" s="1"/>
  <c r="BL860" i="1"/>
  <c r="AS861" i="1" l="1"/>
  <c r="BJ861" i="1" s="1"/>
  <c r="E861" i="1"/>
  <c r="BK861" i="1"/>
  <c r="BL861" i="1"/>
  <c r="AX860" i="1"/>
  <c r="AW861" i="1" s="1"/>
  <c r="AO861" i="1"/>
  <c r="BH861" i="1" s="1"/>
  <c r="D861" i="1"/>
  <c r="G861" i="1" s="1"/>
  <c r="AY861" i="1"/>
  <c r="BI861" i="1" l="1"/>
  <c r="AX861" i="1" s="1"/>
  <c r="AW862" i="1" s="1"/>
  <c r="BG861" i="1"/>
  <c r="AN862" i="1" s="1"/>
  <c r="AR862" i="1"/>
  <c r="D862" i="1" l="1"/>
  <c r="AO862" i="1"/>
  <c r="AY862" i="1"/>
  <c r="E862" i="1"/>
  <c r="AS862" i="1"/>
  <c r="BL862" i="1" s="1"/>
  <c r="BK862" i="1" l="1"/>
  <c r="G862" i="1"/>
  <c r="BH862" i="1"/>
  <c r="AR863" i="1" s="1"/>
  <c r="BI862" i="1"/>
  <c r="AX862" i="1" s="1"/>
  <c r="AW863" i="1" s="1"/>
  <c r="BJ862" i="1"/>
  <c r="BG862" i="1"/>
  <c r="AN863" i="1" s="1"/>
  <c r="E863" i="1" l="1"/>
  <c r="AS863" i="1"/>
  <c r="BL863" i="1" s="1"/>
  <c r="D863" i="1"/>
  <c r="G863" i="1" s="1"/>
  <c r="AO863" i="1"/>
  <c r="AY863" i="1"/>
  <c r="BK863" i="1" l="1"/>
  <c r="BH863" i="1"/>
  <c r="AR864" i="1" s="1"/>
  <c r="BG863" i="1"/>
  <c r="BI863" i="1"/>
  <c r="AX863" i="1" s="1"/>
  <c r="AW864" i="1" s="1"/>
  <c r="BJ863" i="1"/>
  <c r="AN864" i="1" l="1"/>
  <c r="D864" i="1" s="1"/>
  <c r="AS864" i="1"/>
  <c r="E864" i="1"/>
  <c r="AY864" i="1"/>
  <c r="G864" i="1" l="1"/>
  <c r="AO864" i="1"/>
  <c r="BH864" i="1" s="1"/>
  <c r="BL864" i="1"/>
  <c r="BJ864" i="1"/>
  <c r="BK864" i="1"/>
  <c r="BG864" i="1"/>
  <c r="AN865" i="1" s="1"/>
  <c r="AR865" i="1" l="1"/>
  <c r="BI864" i="1"/>
  <c r="AX864" i="1" s="1"/>
  <c r="AW865" i="1" s="1"/>
  <c r="AO865" i="1"/>
  <c r="BI865" i="1" s="1"/>
  <c r="D865" i="1"/>
  <c r="AY865" i="1"/>
  <c r="E865" i="1"/>
  <c r="AS865" i="1"/>
  <c r="BL865" i="1" s="1"/>
  <c r="BH865" i="1" l="1"/>
  <c r="BG865" i="1"/>
  <c r="BJ865" i="1"/>
  <c r="AX865" i="1"/>
  <c r="AW866" i="1" s="1"/>
  <c r="G865" i="1"/>
  <c r="BK865" i="1"/>
  <c r="AR866" i="1" s="1"/>
  <c r="AN866" i="1"/>
  <c r="AS866" i="1" l="1"/>
  <c r="BL866" i="1" s="1"/>
  <c r="E866" i="1"/>
  <c r="AO866" i="1"/>
  <c r="BH866" i="1" s="1"/>
  <c r="D866" i="1"/>
  <c r="AY866" i="1"/>
  <c r="BI866" i="1" l="1"/>
  <c r="BJ866" i="1"/>
  <c r="AX866" i="1"/>
  <c r="AW867" i="1" s="1"/>
  <c r="BG866" i="1"/>
  <c r="AN867" i="1" s="1"/>
  <c r="G866" i="1"/>
  <c r="BK866" i="1"/>
  <c r="AR867" i="1" s="1"/>
  <c r="AS867" i="1" l="1"/>
  <c r="BK867" i="1" s="1"/>
  <c r="E867" i="1"/>
  <c r="D867" i="1"/>
  <c r="G867" i="1" s="1"/>
  <c r="AO867" i="1"/>
  <c r="BG867" i="1" s="1"/>
  <c r="AY867" i="1"/>
  <c r="BI867" i="1" l="1"/>
  <c r="BH867" i="1"/>
  <c r="BJ867" i="1"/>
  <c r="AR868" i="1"/>
  <c r="AN868" i="1"/>
  <c r="BL867" i="1"/>
  <c r="AX867" i="1" s="1"/>
  <c r="AW868" i="1" s="1"/>
  <c r="D868" i="1" l="1"/>
  <c r="AO868" i="1"/>
  <c r="AY868" i="1"/>
  <c r="E868" i="1"/>
  <c r="AS868" i="1"/>
  <c r="BL868" i="1" s="1"/>
  <c r="BJ868" i="1" l="1"/>
  <c r="BK868" i="1"/>
  <c r="G868" i="1"/>
  <c r="BH868" i="1"/>
  <c r="BG868" i="1"/>
  <c r="AN869" i="1" s="1"/>
  <c r="AR869" i="1"/>
  <c r="BI868" i="1"/>
  <c r="AX868" i="1" s="1"/>
  <c r="AW869" i="1" s="1"/>
  <c r="AO869" i="1" l="1"/>
  <c r="BI869" i="1" s="1"/>
  <c r="D869" i="1"/>
  <c r="AY869" i="1"/>
  <c r="AS869" i="1"/>
  <c r="BL869" i="1" s="1"/>
  <c r="E869" i="1"/>
  <c r="AX869" i="1" l="1"/>
  <c r="AW870" i="1" s="1"/>
  <c r="BJ869" i="1"/>
  <c r="BG869" i="1"/>
  <c r="AN870" i="1" s="1"/>
  <c r="BH869" i="1"/>
  <c r="BK869" i="1"/>
  <c r="G869" i="1"/>
  <c r="AR870" i="1" l="1"/>
  <c r="E870" i="1" s="1"/>
  <c r="AS870" i="1"/>
  <c r="BK870" i="1" s="1"/>
  <c r="AO870" i="1"/>
  <c r="BG870" i="1" s="1"/>
  <c r="D870" i="1"/>
  <c r="AY870" i="1"/>
  <c r="G870" i="1" l="1"/>
  <c r="BJ870" i="1"/>
  <c r="BH870" i="1"/>
  <c r="AR871" i="1" s="1"/>
  <c r="AN871" i="1"/>
  <c r="BI870" i="1"/>
  <c r="BL870" i="1"/>
  <c r="AX870" i="1" l="1"/>
  <c r="AW871" i="1" s="1"/>
  <c r="AS871" i="1"/>
  <c r="BK871" i="1" s="1"/>
  <c r="E871" i="1"/>
  <c r="D871" i="1"/>
  <c r="G871" i="1" s="1"/>
  <c r="AO871" i="1"/>
  <c r="BI871" i="1" s="1"/>
  <c r="AY871" i="1"/>
  <c r="BG871" i="1" l="1"/>
  <c r="BH871" i="1"/>
  <c r="BL871" i="1"/>
  <c r="AX871" i="1" s="1"/>
  <c r="AW872" i="1" s="1"/>
  <c r="AR872" i="1"/>
  <c r="BJ871" i="1"/>
  <c r="AN872" i="1" s="1"/>
  <c r="D872" i="1" l="1"/>
  <c r="AO872" i="1"/>
  <c r="AY872" i="1"/>
  <c r="AS872" i="1"/>
  <c r="BK872" i="1" s="1"/>
  <c r="E872" i="1"/>
  <c r="G872" i="1" l="1"/>
  <c r="BG872" i="1"/>
  <c r="BJ872" i="1"/>
  <c r="BI872" i="1"/>
  <c r="BL872" i="1"/>
  <c r="BH872" i="1"/>
  <c r="AR873" i="1" s="1"/>
  <c r="AN873" i="1" l="1"/>
  <c r="E873" i="1"/>
  <c r="AS873" i="1"/>
  <c r="BK873" i="1" s="1"/>
  <c r="AX872" i="1"/>
  <c r="AW873" i="1" s="1"/>
  <c r="D873" i="1" l="1"/>
  <c r="AY873" i="1"/>
  <c r="AO873" i="1"/>
  <c r="BH873" i="1" s="1"/>
  <c r="AR874" i="1" s="1"/>
  <c r="G873" i="1"/>
  <c r="BL873" i="1"/>
  <c r="BJ873" i="1"/>
  <c r="BI873" i="1" l="1"/>
  <c r="BG873" i="1"/>
  <c r="AN874" i="1" s="1"/>
  <c r="AS874" i="1"/>
  <c r="BJ874" i="1" s="1"/>
  <c r="E874" i="1"/>
  <c r="AX873" i="1"/>
  <c r="AW874" i="1" s="1"/>
  <c r="AY874" i="1" l="1"/>
  <c r="AO874" i="1"/>
  <c r="BG874" i="1" s="1"/>
  <c r="D874" i="1"/>
  <c r="BK874" i="1"/>
  <c r="G874" i="1"/>
  <c r="BL874" i="1"/>
  <c r="BH874" i="1" l="1"/>
  <c r="AR875" i="1" s="1"/>
  <c r="BI874" i="1"/>
  <c r="AX874" i="1" s="1"/>
  <c r="AW875" i="1" s="1"/>
  <c r="AN875" i="1"/>
  <c r="AO875" i="1" s="1"/>
  <c r="D875" i="1"/>
  <c r="E875" i="1" l="1"/>
  <c r="G875" i="1" s="1"/>
  <c r="AS875" i="1"/>
  <c r="AY875" i="1"/>
  <c r="BH875" i="1"/>
  <c r="BJ875" i="1"/>
  <c r="BG875" i="1"/>
  <c r="AN876" i="1" s="1"/>
  <c r="BL875" i="1"/>
  <c r="BI875" i="1"/>
  <c r="BK875" i="1"/>
  <c r="AR876" i="1" l="1"/>
  <c r="AX875" i="1"/>
  <c r="AW876" i="1" s="1"/>
  <c r="E876" i="1"/>
  <c r="AS876" i="1"/>
  <c r="BJ876" i="1" s="1"/>
  <c r="D876" i="1"/>
  <c r="G876" i="1" s="1"/>
  <c r="AO876" i="1"/>
  <c r="AY876" i="1"/>
  <c r="BK876" i="1" l="1"/>
  <c r="BG876" i="1"/>
  <c r="AN877" i="1" s="1"/>
  <c r="BI876" i="1"/>
  <c r="BH876" i="1"/>
  <c r="AR877" i="1" s="1"/>
  <c r="BL876" i="1"/>
  <c r="AS877" i="1" l="1"/>
  <c r="BJ877" i="1" s="1"/>
  <c r="E877" i="1"/>
  <c r="AO877" i="1"/>
  <c r="BH877" i="1" s="1"/>
  <c r="D877" i="1"/>
  <c r="G877" i="1" s="1"/>
  <c r="AY877" i="1"/>
  <c r="AX876" i="1"/>
  <c r="AW877" i="1" s="1"/>
  <c r="BL877" i="1" l="1"/>
  <c r="BK877" i="1"/>
  <c r="BG877" i="1"/>
  <c r="AN878" i="1" s="1"/>
  <c r="BI877" i="1"/>
  <c r="AX877" i="1" s="1"/>
  <c r="AW878" i="1" s="1"/>
  <c r="AR878" i="1"/>
  <c r="E878" i="1" l="1"/>
  <c r="AS878" i="1"/>
  <c r="BK878" i="1" s="1"/>
  <c r="D878" i="1"/>
  <c r="G878" i="1" s="1"/>
  <c r="AO878" i="1"/>
  <c r="BG878" i="1" s="1"/>
  <c r="AY878" i="1"/>
  <c r="BH878" i="1" l="1"/>
  <c r="BI878" i="1"/>
  <c r="AR879" i="1"/>
  <c r="BL878" i="1"/>
  <c r="AX878" i="1" s="1"/>
  <c r="AW879" i="1" s="1"/>
  <c r="BJ878" i="1"/>
  <c r="AN879" i="1" s="1"/>
  <c r="D879" i="1" l="1"/>
  <c r="AO879" i="1"/>
  <c r="BG879" i="1" s="1"/>
  <c r="AY879" i="1"/>
  <c r="E879" i="1"/>
  <c r="AS879" i="1"/>
  <c r="BL879" i="1" s="1"/>
  <c r="BJ879" i="1" l="1"/>
  <c r="BI879" i="1"/>
  <c r="AX879" i="1" s="1"/>
  <c r="AW880" i="1" s="1"/>
  <c r="AN880" i="1"/>
  <c r="BK879" i="1"/>
  <c r="BH879" i="1"/>
  <c r="AR880" i="1" s="1"/>
  <c r="G879" i="1"/>
  <c r="AS880" i="1" l="1"/>
  <c r="E880" i="1"/>
  <c r="D880" i="1"/>
  <c r="G880" i="1" s="1"/>
  <c r="AO880" i="1"/>
  <c r="BI880" i="1" s="1"/>
  <c r="AY880" i="1"/>
  <c r="BH880" i="1" l="1"/>
  <c r="BG880" i="1"/>
  <c r="BL880" i="1"/>
  <c r="BJ880" i="1"/>
  <c r="AX880" i="1"/>
  <c r="AW881" i="1" s="1"/>
  <c r="BK880" i="1"/>
  <c r="AR881" i="1" s="1"/>
  <c r="AN881" i="1"/>
  <c r="E881" i="1" l="1"/>
  <c r="AS881" i="1"/>
  <c r="BL881" i="1" s="1"/>
  <c r="AO881" i="1"/>
  <c r="BG881" i="1" s="1"/>
  <c r="D881" i="1"/>
  <c r="G881" i="1" s="1"/>
  <c r="AY881" i="1"/>
  <c r="BI881" i="1" l="1"/>
  <c r="AX881" i="1" s="1"/>
  <c r="AW882" i="1" s="1"/>
  <c r="BK881" i="1"/>
  <c r="BH881" i="1"/>
  <c r="AR882" i="1" s="1"/>
  <c r="BJ881" i="1"/>
  <c r="AN882" i="1" s="1"/>
  <c r="AS882" i="1" l="1"/>
  <c r="BJ882" i="1" s="1"/>
  <c r="E882" i="1"/>
  <c r="BL882" i="1"/>
  <c r="AO882" i="1"/>
  <c r="BI882" i="1" s="1"/>
  <c r="AX882" i="1" s="1"/>
  <c r="AW883" i="1" s="1"/>
  <c r="D882" i="1"/>
  <c r="AY882" i="1"/>
  <c r="BG882" i="1" l="1"/>
  <c r="AN883" i="1" s="1"/>
  <c r="BH882" i="1"/>
  <c r="G882" i="1"/>
  <c r="BK882" i="1"/>
  <c r="AR883" i="1" s="1"/>
  <c r="D883" i="1" l="1"/>
  <c r="AO883" i="1"/>
  <c r="AY883" i="1"/>
  <c r="AS883" i="1"/>
  <c r="BK883" i="1" s="1"/>
  <c r="E883" i="1"/>
  <c r="BJ883" i="1" l="1"/>
  <c r="BL883" i="1"/>
  <c r="G883" i="1"/>
  <c r="BI883" i="1"/>
  <c r="AX883" i="1" s="1"/>
  <c r="AW884" i="1" s="1"/>
  <c r="BG883" i="1"/>
  <c r="AN884" i="1" s="1"/>
  <c r="BH883" i="1"/>
  <c r="AR884" i="1" s="1"/>
  <c r="E884" i="1" l="1"/>
  <c r="AS884" i="1"/>
  <c r="BK884" i="1" s="1"/>
  <c r="D884" i="1"/>
  <c r="G884" i="1" s="1"/>
  <c r="AO884" i="1"/>
  <c r="BG884" i="1" s="1"/>
  <c r="AY884" i="1"/>
  <c r="BH884" i="1" l="1"/>
  <c r="BI884" i="1"/>
  <c r="BJ884" i="1"/>
  <c r="AR885" i="1"/>
  <c r="AN885" i="1"/>
  <c r="BL884" i="1"/>
  <c r="AX884" i="1" s="1"/>
  <c r="AW885" i="1" s="1"/>
  <c r="AO885" i="1" l="1"/>
  <c r="D885" i="1"/>
  <c r="AY885" i="1"/>
  <c r="AS885" i="1"/>
  <c r="E885" i="1"/>
  <c r="BI885" i="1" l="1"/>
  <c r="BJ885" i="1"/>
  <c r="BG885" i="1"/>
  <c r="AN886" i="1" s="1"/>
  <c r="BK885" i="1"/>
  <c r="BH885" i="1"/>
  <c r="AR886" i="1" s="1"/>
  <c r="BL885" i="1"/>
  <c r="G885" i="1"/>
  <c r="E886" i="1" l="1"/>
  <c r="AS886" i="1"/>
  <c r="BK886" i="1" s="1"/>
  <c r="AO886" i="1"/>
  <c r="BG886" i="1" s="1"/>
  <c r="D886" i="1"/>
  <c r="AY886" i="1"/>
  <c r="AX885" i="1"/>
  <c r="AW886" i="1" s="1"/>
  <c r="G886" i="1" l="1"/>
  <c r="BJ886" i="1"/>
  <c r="BH886" i="1"/>
  <c r="AR887" i="1" s="1"/>
  <c r="BI886" i="1"/>
  <c r="AN887" i="1"/>
  <c r="BL886" i="1"/>
  <c r="AS887" i="1" l="1"/>
  <c r="BJ887" i="1" s="1"/>
  <c r="E887" i="1"/>
  <c r="D887" i="1"/>
  <c r="G887" i="1" s="1"/>
  <c r="AO887" i="1"/>
  <c r="AY887" i="1"/>
  <c r="AX886" i="1"/>
  <c r="AW887" i="1" s="1"/>
  <c r="BL887" i="1" l="1"/>
  <c r="BK887" i="1"/>
  <c r="BH887" i="1"/>
  <c r="BG887" i="1"/>
  <c r="AN888" i="1" s="1"/>
  <c r="BI887" i="1"/>
  <c r="AX887" i="1" s="1"/>
  <c r="AW888" i="1" s="1"/>
  <c r="AR888" i="1"/>
  <c r="E888" i="1" l="1"/>
  <c r="AS888" i="1"/>
  <c r="BK888" i="1" s="1"/>
  <c r="D888" i="1"/>
  <c r="G888" i="1" s="1"/>
  <c r="AO888" i="1"/>
  <c r="BH888" i="1" s="1"/>
  <c r="AY888" i="1"/>
  <c r="BL888" i="1" l="1"/>
  <c r="BI888" i="1"/>
  <c r="AX888" i="1" s="1"/>
  <c r="AW889" i="1" s="1"/>
  <c r="BG888" i="1"/>
  <c r="BJ888" i="1"/>
  <c r="AN889" i="1" s="1"/>
  <c r="AR889" i="1"/>
  <c r="AO889" i="1" l="1"/>
  <c r="BI889" i="1" s="1"/>
  <c r="D889" i="1"/>
  <c r="AY889" i="1"/>
  <c r="E889" i="1"/>
  <c r="AS889" i="1"/>
  <c r="BL889" i="1" s="1"/>
  <c r="BH889" i="1" l="1"/>
  <c r="BG889" i="1"/>
  <c r="BJ889" i="1"/>
  <c r="AX889" i="1"/>
  <c r="AW890" i="1" s="1"/>
  <c r="G889" i="1"/>
  <c r="BK889" i="1"/>
  <c r="AR890" i="1" s="1"/>
  <c r="AN890" i="1"/>
  <c r="AS890" i="1" l="1"/>
  <c r="BL890" i="1" s="1"/>
  <c r="E890" i="1"/>
  <c r="AO890" i="1"/>
  <c r="BG890" i="1" s="1"/>
  <c r="D890" i="1"/>
  <c r="G890" i="1" s="1"/>
  <c r="AY890" i="1"/>
  <c r="BI890" i="1" l="1"/>
  <c r="BJ890" i="1"/>
  <c r="AN891" i="1" s="1"/>
  <c r="AX890" i="1"/>
  <c r="AW891" i="1" s="1"/>
  <c r="BH890" i="1"/>
  <c r="BK890" i="1"/>
  <c r="AR891" i="1" l="1"/>
  <c r="AS891" i="1"/>
  <c r="BJ891" i="1" s="1"/>
  <c r="E891" i="1"/>
  <c r="AO891" i="1"/>
  <c r="BG891" i="1" s="1"/>
  <c r="D891" i="1"/>
  <c r="G891" i="1" s="1"/>
  <c r="AY891" i="1"/>
  <c r="BI891" i="1" l="1"/>
  <c r="BK891" i="1"/>
  <c r="AN892" i="1"/>
  <c r="BH891" i="1"/>
  <c r="AR892" i="1" s="1"/>
  <c r="BL891" i="1"/>
  <c r="AX891" i="1" s="1"/>
  <c r="AW892" i="1" s="1"/>
  <c r="AS892" i="1" l="1"/>
  <c r="BL892" i="1" s="1"/>
  <c r="E892" i="1"/>
  <c r="D892" i="1"/>
  <c r="G892" i="1" s="1"/>
  <c r="AO892" i="1"/>
  <c r="BH892" i="1" s="1"/>
  <c r="AY892" i="1"/>
  <c r="BJ892" i="1" l="1"/>
  <c r="BI892" i="1"/>
  <c r="BK892" i="1"/>
  <c r="BG892" i="1"/>
  <c r="AN893" i="1" s="1"/>
  <c r="AX892" i="1"/>
  <c r="AW893" i="1" s="1"/>
  <c r="AR893" i="1"/>
  <c r="AS893" i="1" l="1"/>
  <c r="E893" i="1"/>
  <c r="D893" i="1"/>
  <c r="G893" i="1" s="1"/>
  <c r="AO893" i="1"/>
  <c r="BG893" i="1" s="1"/>
  <c r="AY893" i="1"/>
  <c r="BL893" i="1" l="1"/>
  <c r="BJ893" i="1"/>
  <c r="AN894" i="1" s="1"/>
  <c r="BH893" i="1"/>
  <c r="BI893" i="1"/>
  <c r="AX893" i="1" s="1"/>
  <c r="AW894" i="1" s="1"/>
  <c r="BK893" i="1"/>
  <c r="AR894" i="1" l="1"/>
  <c r="E894" i="1"/>
  <c r="AS894" i="1"/>
  <c r="BK894" i="1" s="1"/>
  <c r="AO894" i="1"/>
  <c r="D894" i="1"/>
  <c r="AY894" i="1"/>
  <c r="BL894" i="1" l="1"/>
  <c r="BJ894" i="1"/>
  <c r="BI894" i="1"/>
  <c r="AX894" i="1" s="1"/>
  <c r="AW895" i="1" s="1"/>
  <c r="BG894" i="1"/>
  <c r="AN895" i="1" s="1"/>
  <c r="BH894" i="1"/>
  <c r="G894" i="1"/>
  <c r="AR895" i="1"/>
  <c r="D895" i="1" l="1"/>
  <c r="AO895" i="1"/>
  <c r="BG895" i="1" s="1"/>
  <c r="AY895" i="1"/>
  <c r="AS895" i="1"/>
  <c r="BK895" i="1" s="1"/>
  <c r="E895" i="1"/>
  <c r="BI895" i="1" l="1"/>
  <c r="BJ895" i="1"/>
  <c r="AN896" i="1" s="1"/>
  <c r="BL895" i="1"/>
  <c r="AX895" i="1" s="1"/>
  <c r="AW896" i="1" s="1"/>
  <c r="BH895" i="1"/>
  <c r="AR896" i="1" s="1"/>
  <c r="G895" i="1"/>
  <c r="E896" i="1" l="1"/>
  <c r="AS896" i="1"/>
  <c r="BJ896" i="1" s="1"/>
  <c r="D896" i="1"/>
  <c r="AO896" i="1"/>
  <c r="BI896" i="1" s="1"/>
  <c r="AY896" i="1"/>
  <c r="BG896" i="1" l="1"/>
  <c r="BH896" i="1"/>
  <c r="G896" i="1"/>
  <c r="BL896" i="1"/>
  <c r="AX896" i="1" s="1"/>
  <c r="AW897" i="1" s="1"/>
  <c r="AN897" i="1"/>
  <c r="BK896" i="1"/>
  <c r="AR897" i="1" s="1"/>
  <c r="E897" i="1" l="1"/>
  <c r="AS897" i="1"/>
  <c r="AO897" i="1"/>
  <c r="D897" i="1"/>
  <c r="G897" i="1" s="1"/>
  <c r="AY897" i="1"/>
  <c r="BK897" i="1" l="1"/>
  <c r="BI897" i="1"/>
  <c r="BH897" i="1"/>
  <c r="AR898" i="1" s="1"/>
  <c r="BL897" i="1"/>
  <c r="BG897" i="1"/>
  <c r="BJ897" i="1"/>
  <c r="AN898" i="1" l="1"/>
  <c r="AO898" i="1" s="1"/>
  <c r="D898" i="1"/>
  <c r="AY898" i="1"/>
  <c r="AX897" i="1"/>
  <c r="AW898" i="1" s="1"/>
  <c r="AS898" i="1"/>
  <c r="BL898" i="1" s="1"/>
  <c r="E898" i="1"/>
  <c r="BK898" i="1" l="1"/>
  <c r="AR899" i="1" s="1"/>
  <c r="BJ898" i="1"/>
  <c r="BH898" i="1"/>
  <c r="BI898" i="1"/>
  <c r="AX898" i="1" s="1"/>
  <c r="AW899" i="1" s="1"/>
  <c r="BG898" i="1"/>
  <c r="AN899" i="1" s="1"/>
  <c r="G898" i="1"/>
  <c r="D899" i="1" l="1"/>
  <c r="AO899" i="1"/>
  <c r="AY899" i="1"/>
  <c r="AS899" i="1"/>
  <c r="BL899" i="1" s="1"/>
  <c r="E899" i="1"/>
  <c r="BK899" i="1" l="1"/>
  <c r="BJ899" i="1"/>
  <c r="BH899" i="1"/>
  <c r="BG899" i="1"/>
  <c r="AN900" i="1" s="1"/>
  <c r="BI899" i="1"/>
  <c r="AX899" i="1" s="1"/>
  <c r="AW900" i="1" s="1"/>
  <c r="AR900" i="1"/>
  <c r="G899" i="1"/>
  <c r="AO900" i="1" l="1"/>
  <c r="BH900" i="1" s="1"/>
  <c r="D900" i="1"/>
  <c r="AY900" i="1"/>
  <c r="AS900" i="1"/>
  <c r="E900" i="1"/>
  <c r="BI900" i="1" l="1"/>
  <c r="G900" i="1"/>
  <c r="BL900" i="1"/>
  <c r="AX900" i="1"/>
  <c r="AW901" i="1" s="1"/>
  <c r="BJ900" i="1"/>
  <c r="BK900" i="1"/>
  <c r="AR901" i="1" s="1"/>
  <c r="BG900" i="1"/>
  <c r="AN901" i="1" s="1"/>
  <c r="D901" i="1" l="1"/>
  <c r="AO901" i="1"/>
  <c r="BG901" i="1" s="1"/>
  <c r="AY901" i="1"/>
  <c r="AS901" i="1"/>
  <c r="BK901" i="1" s="1"/>
  <c r="E901" i="1"/>
  <c r="BI901" i="1" l="1"/>
  <c r="BJ901" i="1"/>
  <c r="G901" i="1"/>
  <c r="BL901" i="1"/>
  <c r="AX901" i="1" s="1"/>
  <c r="AW902" i="1" s="1"/>
  <c r="AN902" i="1"/>
  <c r="BH901" i="1"/>
  <c r="AR902" i="1" s="1"/>
  <c r="E902" i="1" l="1"/>
  <c r="AS902" i="1"/>
  <c r="BK902" i="1" s="1"/>
  <c r="AO902" i="1"/>
  <c r="D902" i="1"/>
  <c r="AY902" i="1"/>
  <c r="BG902" i="1" l="1"/>
  <c r="BL902" i="1"/>
  <c r="BI902" i="1"/>
  <c r="BH902" i="1"/>
  <c r="AR903" i="1" s="1"/>
  <c r="G902" i="1"/>
  <c r="BJ902" i="1"/>
  <c r="AN903" i="1" s="1"/>
  <c r="AX902" i="1" l="1"/>
  <c r="AW903" i="1" s="1"/>
  <c r="D903" i="1"/>
  <c r="AO903" i="1"/>
  <c r="BG903" i="1" s="1"/>
  <c r="AY903" i="1"/>
  <c r="AS903" i="1"/>
  <c r="BK903" i="1" s="1"/>
  <c r="E903" i="1"/>
  <c r="BI903" i="1" l="1"/>
  <c r="BJ903" i="1"/>
  <c r="AN904" i="1" s="1"/>
  <c r="BH903" i="1"/>
  <c r="AR904" i="1" s="1"/>
  <c r="BL903" i="1"/>
  <c r="AX903" i="1" s="1"/>
  <c r="AW904" i="1" s="1"/>
  <c r="G903" i="1"/>
  <c r="E904" i="1" l="1"/>
  <c r="AS904" i="1"/>
  <c r="BJ904" i="1" s="1"/>
  <c r="D904" i="1"/>
  <c r="G904" i="1" s="1"/>
  <c r="AO904" i="1"/>
  <c r="BG904" i="1" s="1"/>
  <c r="AY904" i="1"/>
  <c r="BL904" i="1" l="1"/>
  <c r="BI904" i="1"/>
  <c r="AX904" i="1" s="1"/>
  <c r="AW905" i="1" s="1"/>
  <c r="BH904" i="1"/>
  <c r="BK904" i="1"/>
  <c r="AR905" i="1" s="1"/>
  <c r="AN905" i="1"/>
  <c r="E905" i="1" l="1"/>
  <c r="AS905" i="1"/>
  <c r="BK905" i="1" s="1"/>
  <c r="AO905" i="1"/>
  <c r="BH905" i="1" s="1"/>
  <c r="D905" i="1"/>
  <c r="G905" i="1" s="1"/>
  <c r="AY905" i="1"/>
  <c r="AR906" i="1" l="1"/>
  <c r="BI905" i="1"/>
  <c r="BL905" i="1"/>
  <c r="BG905" i="1"/>
  <c r="BJ905" i="1"/>
  <c r="AN906" i="1" l="1"/>
  <c r="AO906" i="1"/>
  <c r="D906" i="1"/>
  <c r="AY906" i="1"/>
  <c r="AS906" i="1"/>
  <c r="E906" i="1"/>
  <c r="AX905" i="1"/>
  <c r="AW906" i="1" s="1"/>
  <c r="G906" i="1" l="1"/>
  <c r="BK906" i="1"/>
  <c r="BJ906" i="1"/>
  <c r="BH906" i="1"/>
  <c r="AR907" i="1" s="1"/>
  <c r="BL906" i="1"/>
  <c r="BG906" i="1"/>
  <c r="AN907" i="1" s="1"/>
  <c r="BI906" i="1"/>
  <c r="AX906" i="1" l="1"/>
  <c r="AW907" i="1" s="1"/>
  <c r="D907" i="1"/>
  <c r="AO907" i="1"/>
  <c r="AY907" i="1"/>
  <c r="AS907" i="1"/>
  <c r="BK907" i="1" s="1"/>
  <c r="E907" i="1"/>
  <c r="BJ907" i="1" l="1"/>
  <c r="BL907" i="1"/>
  <c r="BG907" i="1"/>
  <c r="AN908" i="1" s="1"/>
  <c r="BI907" i="1"/>
  <c r="AX907" i="1" s="1"/>
  <c r="AW908" i="1" s="1"/>
  <c r="G907" i="1"/>
  <c r="BH907" i="1"/>
  <c r="AR908" i="1" s="1"/>
  <c r="AS908" i="1" l="1"/>
  <c r="BL908" i="1" s="1"/>
  <c r="E908" i="1"/>
  <c r="AO908" i="1"/>
  <c r="BH908" i="1" s="1"/>
  <c r="D908" i="1"/>
  <c r="AY908" i="1"/>
  <c r="BJ908" i="1" l="1"/>
  <c r="BI908" i="1"/>
  <c r="BK908" i="1"/>
  <c r="AX908" i="1"/>
  <c r="AW909" i="1" s="1"/>
  <c r="BG908" i="1"/>
  <c r="AN909" i="1" s="1"/>
  <c r="G908" i="1"/>
  <c r="AR909" i="1"/>
  <c r="D909" i="1" l="1"/>
  <c r="AO909" i="1"/>
  <c r="BG909" i="1" s="1"/>
  <c r="AY909" i="1"/>
  <c r="E909" i="1"/>
  <c r="AS909" i="1"/>
  <c r="BK909" i="1" s="1"/>
  <c r="G909" i="1" l="1"/>
  <c r="BI909" i="1"/>
  <c r="BL909" i="1"/>
  <c r="BJ909" i="1"/>
  <c r="AN910" i="1" s="1"/>
  <c r="BH909" i="1"/>
  <c r="AR910" i="1" s="1"/>
  <c r="AX909" i="1" l="1"/>
  <c r="AW910" i="1" s="1"/>
  <c r="E910" i="1"/>
  <c r="AS910" i="1"/>
  <c r="BJ910" i="1" s="1"/>
  <c r="D910" i="1"/>
  <c r="AO910" i="1"/>
  <c r="BG910" i="1" s="1"/>
  <c r="AY910" i="1"/>
  <c r="BI910" i="1" l="1"/>
  <c r="BL910" i="1"/>
  <c r="BK910" i="1"/>
  <c r="BH910" i="1"/>
  <c r="G910" i="1"/>
  <c r="AN911" i="1"/>
  <c r="AR911" i="1"/>
  <c r="AX910" i="1" l="1"/>
  <c r="AW911" i="1" s="1"/>
  <c r="E911" i="1"/>
  <c r="AS911" i="1"/>
  <c r="BJ911" i="1" s="1"/>
  <c r="AO911" i="1"/>
  <c r="BI911" i="1" s="1"/>
  <c r="D911" i="1"/>
  <c r="G911" i="1" s="1"/>
  <c r="AY911" i="1"/>
  <c r="BG911" i="1" l="1"/>
  <c r="AN912" i="1"/>
  <c r="BK911" i="1"/>
  <c r="BH911" i="1"/>
  <c r="AR912" i="1" s="1"/>
  <c r="BL911" i="1"/>
  <c r="AX911" i="1" s="1"/>
  <c r="AW912" i="1" s="1"/>
  <c r="E912" i="1" l="1"/>
  <c r="AS912" i="1"/>
  <c r="BK912" i="1" s="1"/>
  <c r="D912" i="1"/>
  <c r="G912" i="1" s="1"/>
  <c r="AO912" i="1"/>
  <c r="BG912" i="1" s="1"/>
  <c r="AY912" i="1"/>
  <c r="BI912" i="1" l="1"/>
  <c r="BH912" i="1"/>
  <c r="AR913" i="1" s="1"/>
  <c r="BL912" i="1"/>
  <c r="AX912" i="1" s="1"/>
  <c r="AW913" i="1" s="1"/>
  <c r="BJ912" i="1"/>
  <c r="AN913" i="1" s="1"/>
  <c r="AO913" i="1" l="1"/>
  <c r="BI913" i="1" s="1"/>
  <c r="D913" i="1"/>
  <c r="AY913" i="1"/>
  <c r="E913" i="1"/>
  <c r="AS913" i="1"/>
  <c r="BK913" i="1" s="1"/>
  <c r="BL913" i="1" l="1"/>
  <c r="AX913" i="1" s="1"/>
  <c r="AW914" i="1" s="1"/>
  <c r="BJ913" i="1"/>
  <c r="BG913" i="1"/>
  <c r="G913" i="1"/>
  <c r="AN914" i="1"/>
  <c r="BH913" i="1"/>
  <c r="AR914" i="1" s="1"/>
  <c r="AS914" i="1" l="1"/>
  <c r="BK914" i="1" s="1"/>
  <c r="E914" i="1"/>
  <c r="D914" i="1"/>
  <c r="G914" i="1" s="1"/>
  <c r="AO914" i="1"/>
  <c r="BH914" i="1" s="1"/>
  <c r="AY914" i="1"/>
  <c r="BL914" i="1" l="1"/>
  <c r="BJ914" i="1"/>
  <c r="BG914" i="1"/>
  <c r="AN915" i="1" s="1"/>
  <c r="BI914" i="1"/>
  <c r="AX914" i="1" s="1"/>
  <c r="AW915" i="1" s="1"/>
  <c r="AR915" i="1"/>
  <c r="E915" i="1" l="1"/>
  <c r="AS915" i="1"/>
  <c r="BL915" i="1" s="1"/>
  <c r="AO915" i="1"/>
  <c r="D915" i="1"/>
  <c r="G915" i="1" s="1"/>
  <c r="AY915" i="1"/>
  <c r="BK915" i="1" l="1"/>
  <c r="BI915" i="1"/>
  <c r="AX915" i="1" s="1"/>
  <c r="AW916" i="1" s="1"/>
  <c r="BG915" i="1"/>
  <c r="BJ915" i="1"/>
  <c r="BH915" i="1"/>
  <c r="AR916" i="1" l="1"/>
  <c r="AN916" i="1"/>
  <c r="D916" i="1" s="1"/>
  <c r="AO916" i="1"/>
  <c r="BG916" i="1" s="1"/>
  <c r="AY916" i="1"/>
  <c r="AS916" i="1"/>
  <c r="BJ916" i="1" s="1"/>
  <c r="E916" i="1"/>
  <c r="BI916" i="1" l="1"/>
  <c r="AN917" i="1"/>
  <c r="BL916" i="1"/>
  <c r="AX916" i="1" s="1"/>
  <c r="AW917" i="1" s="1"/>
  <c r="BH916" i="1"/>
  <c r="BK916" i="1"/>
  <c r="G916" i="1"/>
  <c r="AR917" i="1" l="1"/>
  <c r="E917" i="1" s="1"/>
  <c r="D917" i="1"/>
  <c r="AO917" i="1"/>
  <c r="BH917" i="1" s="1"/>
  <c r="AY917" i="1"/>
  <c r="AS917" i="1" l="1"/>
  <c r="BL917" i="1" s="1"/>
  <c r="BI917" i="1"/>
  <c r="BG917" i="1"/>
  <c r="AX917" i="1"/>
  <c r="AW918" i="1" s="1"/>
  <c r="BJ917" i="1"/>
  <c r="G917" i="1"/>
  <c r="AN918" i="1"/>
  <c r="BK917" i="1"/>
  <c r="AR918" i="1" s="1"/>
  <c r="E918" i="1" l="1"/>
  <c r="AS918" i="1"/>
  <c r="AO918" i="1"/>
  <c r="D918" i="1"/>
  <c r="G918" i="1" s="1"/>
  <c r="AY918" i="1"/>
  <c r="BK918" i="1" l="1"/>
  <c r="BI918" i="1"/>
  <c r="BG918" i="1"/>
  <c r="BL918" i="1"/>
  <c r="BH918" i="1"/>
  <c r="AR919" i="1" s="1"/>
  <c r="BJ918" i="1"/>
  <c r="AN919" i="1" l="1"/>
  <c r="D919" i="1"/>
  <c r="AO919" i="1"/>
  <c r="BG919" i="1" s="1"/>
  <c r="AY919" i="1"/>
  <c r="AS919" i="1"/>
  <c r="BJ919" i="1" s="1"/>
  <c r="E919" i="1"/>
  <c r="AX918" i="1"/>
  <c r="AW919" i="1" s="1"/>
  <c r="BI919" i="1" l="1"/>
  <c r="G919" i="1"/>
  <c r="BK919" i="1"/>
  <c r="BL919" i="1"/>
  <c r="AX919" i="1" s="1"/>
  <c r="AW920" i="1" s="1"/>
  <c r="AN920" i="1"/>
  <c r="BH919" i="1"/>
  <c r="AR920" i="1" s="1"/>
  <c r="E920" i="1" l="1"/>
  <c r="AS920" i="1"/>
  <c r="D920" i="1"/>
  <c r="AO920" i="1"/>
  <c r="BI920" i="1" s="1"/>
  <c r="AY920" i="1"/>
  <c r="BH920" i="1" l="1"/>
  <c r="BG920" i="1"/>
  <c r="BJ920" i="1"/>
  <c r="G920" i="1"/>
  <c r="BL920" i="1"/>
  <c r="AX920" i="1" s="1"/>
  <c r="AW921" i="1" s="1"/>
  <c r="AN921" i="1"/>
  <c r="BK920" i="1"/>
  <c r="AR921" i="1" s="1"/>
  <c r="AS921" i="1" l="1"/>
  <c r="BJ921" i="1" s="1"/>
  <c r="E921" i="1"/>
  <c r="AO921" i="1"/>
  <c r="D921" i="1"/>
  <c r="G921" i="1" s="1"/>
  <c r="AY921" i="1"/>
  <c r="BK921" i="1" l="1"/>
  <c r="BG921" i="1"/>
  <c r="AN922" i="1" s="1"/>
  <c r="BI921" i="1"/>
  <c r="BH921" i="1"/>
  <c r="AR922" i="1" s="1"/>
  <c r="BL921" i="1"/>
  <c r="AS922" i="1" l="1"/>
  <c r="BK922" i="1" s="1"/>
  <c r="E922" i="1"/>
  <c r="D922" i="1"/>
  <c r="G922" i="1" s="1"/>
  <c r="AO922" i="1"/>
  <c r="BH922" i="1" s="1"/>
  <c r="AY922" i="1"/>
  <c r="AX921" i="1"/>
  <c r="AW922" i="1" s="1"/>
  <c r="BL922" i="1" l="1"/>
  <c r="BJ922" i="1"/>
  <c r="BG922" i="1"/>
  <c r="AN923" i="1" s="1"/>
  <c r="BI922" i="1"/>
  <c r="AX922" i="1" s="1"/>
  <c r="AW923" i="1" s="1"/>
  <c r="AR923" i="1"/>
  <c r="D923" i="1" l="1"/>
  <c r="AO923" i="1"/>
  <c r="BH923" i="1" s="1"/>
  <c r="AY923" i="1"/>
  <c r="E923" i="1"/>
  <c r="AS923" i="1"/>
  <c r="BL923" i="1" s="1"/>
  <c r="BG923" i="1" l="1"/>
  <c r="BK923" i="1"/>
  <c r="AR924" i="1" s="1"/>
  <c r="G923" i="1"/>
  <c r="BJ923" i="1"/>
  <c r="AN924" i="1" s="1"/>
  <c r="BI923" i="1"/>
  <c r="AX923" i="1" s="1"/>
  <c r="AW924" i="1" s="1"/>
  <c r="D924" i="1" l="1"/>
  <c r="AO924" i="1"/>
  <c r="BG924" i="1" s="1"/>
  <c r="AY924" i="1"/>
  <c r="AS924" i="1"/>
  <c r="BJ924" i="1" s="1"/>
  <c r="E924" i="1"/>
  <c r="BK924" i="1" l="1"/>
  <c r="BI924" i="1"/>
  <c r="AN925" i="1"/>
  <c r="BH924" i="1"/>
  <c r="AR925" i="1" s="1"/>
  <c r="BL924" i="1"/>
  <c r="AX924" i="1" s="1"/>
  <c r="AW925" i="1" s="1"/>
  <c r="G924" i="1"/>
  <c r="E925" i="1" l="1"/>
  <c r="AS925" i="1"/>
  <c r="D925" i="1"/>
  <c r="G925" i="1" s="1"/>
  <c r="AO925" i="1"/>
  <c r="BH925" i="1" s="1"/>
  <c r="AY925" i="1"/>
  <c r="BG925" i="1" l="1"/>
  <c r="BI925" i="1"/>
  <c r="BJ925" i="1"/>
  <c r="BL925" i="1"/>
  <c r="AX925" i="1" s="1"/>
  <c r="AW926" i="1" s="1"/>
  <c r="BK925" i="1"/>
  <c r="AR926" i="1" s="1"/>
  <c r="AN926" i="1"/>
  <c r="E926" i="1" l="1"/>
  <c r="AS926" i="1"/>
  <c r="BL926" i="1" s="1"/>
  <c r="AO926" i="1"/>
  <c r="D926" i="1"/>
  <c r="G926" i="1" s="1"/>
  <c r="AY926" i="1"/>
  <c r="BI926" i="1" l="1"/>
  <c r="AX926" i="1" s="1"/>
  <c r="AW927" i="1" s="1"/>
  <c r="BG926" i="1"/>
  <c r="BK926" i="1"/>
  <c r="BJ926" i="1"/>
  <c r="BH926" i="1"/>
  <c r="AR927" i="1" s="1"/>
  <c r="AN927" i="1" l="1"/>
  <c r="AS927" i="1"/>
  <c r="BL927" i="1" s="1"/>
  <c r="E927" i="1"/>
  <c r="D927" i="1"/>
  <c r="G927" i="1" s="1"/>
  <c r="AO927" i="1"/>
  <c r="BG927" i="1" s="1"/>
  <c r="AY927" i="1"/>
  <c r="BJ927" i="1" l="1"/>
  <c r="AN928" i="1"/>
  <c r="BH927" i="1"/>
  <c r="BI927" i="1"/>
  <c r="AX927" i="1" s="1"/>
  <c r="AW928" i="1" s="1"/>
  <c r="BK927" i="1"/>
  <c r="AR928" i="1" s="1"/>
  <c r="E928" i="1" l="1"/>
  <c r="AS928" i="1"/>
  <c r="BJ928" i="1" s="1"/>
  <c r="AO928" i="1"/>
  <c r="D928" i="1"/>
  <c r="AY928" i="1"/>
  <c r="BG928" i="1" l="1"/>
  <c r="AN929" i="1" s="1"/>
  <c r="BI928" i="1"/>
  <c r="G928" i="1"/>
  <c r="BL928" i="1"/>
  <c r="BH928" i="1"/>
  <c r="BK928" i="1"/>
  <c r="AR929" i="1" l="1"/>
  <c r="AS929" i="1" s="1"/>
  <c r="BK929" i="1" s="1"/>
  <c r="AO929" i="1"/>
  <c r="BG929" i="1" s="1"/>
  <c r="D929" i="1"/>
  <c r="AX928" i="1"/>
  <c r="AW929" i="1" s="1"/>
  <c r="AY929" i="1" l="1"/>
  <c r="E929" i="1"/>
  <c r="BI929" i="1"/>
  <c r="BH929" i="1"/>
  <c r="BJ929" i="1"/>
  <c r="AN930" i="1" s="1"/>
  <c r="AR930" i="1"/>
  <c r="G929" i="1"/>
  <c r="BL929" i="1"/>
  <c r="AX929" i="1" l="1"/>
  <c r="AW930" i="1" s="1"/>
  <c r="AS930" i="1"/>
  <c r="BJ930" i="1" s="1"/>
  <c r="E930" i="1"/>
  <c r="D930" i="1"/>
  <c r="G930" i="1" s="1"/>
  <c r="AO930" i="1"/>
  <c r="BG930" i="1" s="1"/>
  <c r="AY930" i="1"/>
  <c r="BI930" i="1" l="1"/>
  <c r="BH930" i="1"/>
  <c r="BL930" i="1"/>
  <c r="AX930" i="1" s="1"/>
  <c r="AW931" i="1" s="1"/>
  <c r="AN931" i="1"/>
  <c r="BK930" i="1"/>
  <c r="AR931" i="1" s="1"/>
  <c r="E931" i="1" l="1"/>
  <c r="AS931" i="1"/>
  <c r="BJ931" i="1" s="1"/>
  <c r="AO931" i="1"/>
  <c r="D931" i="1"/>
  <c r="AY931" i="1"/>
  <c r="BI931" i="1" l="1"/>
  <c r="BG931" i="1"/>
  <c r="AN932" i="1" s="1"/>
  <c r="BK931" i="1"/>
  <c r="BH931" i="1"/>
  <c r="AR932" i="1" s="1"/>
  <c r="G931" i="1"/>
  <c r="BL931" i="1"/>
  <c r="AS932" i="1" l="1"/>
  <c r="BL932" i="1" s="1"/>
  <c r="E932" i="1"/>
  <c r="D932" i="1"/>
  <c r="G932" i="1" s="1"/>
  <c r="AO932" i="1"/>
  <c r="AY932" i="1"/>
  <c r="AX931" i="1"/>
  <c r="AW932" i="1" s="1"/>
  <c r="BH932" i="1" l="1"/>
  <c r="BG932" i="1"/>
  <c r="BK932" i="1"/>
  <c r="BI932" i="1"/>
  <c r="AX932" i="1" s="1"/>
  <c r="AW933" i="1" s="1"/>
  <c r="BJ932" i="1"/>
  <c r="AN933" i="1" l="1"/>
  <c r="AR933" i="1"/>
  <c r="E933" i="1"/>
  <c r="AS933" i="1"/>
  <c r="D933" i="1"/>
  <c r="G933" i="1" s="1"/>
  <c r="AO933" i="1"/>
  <c r="BH933" i="1" s="1"/>
  <c r="AY933" i="1"/>
  <c r="BG933" i="1" l="1"/>
  <c r="BI933" i="1"/>
  <c r="BL933" i="1"/>
  <c r="AX933" i="1" s="1"/>
  <c r="AW934" i="1" s="1"/>
  <c r="BJ933" i="1"/>
  <c r="BK933" i="1"/>
  <c r="AR934" i="1" s="1"/>
  <c r="AN934" i="1"/>
  <c r="E934" i="1" l="1"/>
  <c r="AS934" i="1"/>
  <c r="BK934" i="1" s="1"/>
  <c r="AO934" i="1"/>
  <c r="BG934" i="1" s="1"/>
  <c r="D934" i="1"/>
  <c r="AY934" i="1"/>
  <c r="BI934" i="1" l="1"/>
  <c r="BH934" i="1"/>
  <c r="AR935" i="1" s="1"/>
  <c r="BL934" i="1"/>
  <c r="G934" i="1"/>
  <c r="BJ934" i="1"/>
  <c r="AN935" i="1" s="1"/>
  <c r="AX934" i="1" l="1"/>
  <c r="AW935" i="1" s="1"/>
  <c r="D935" i="1"/>
  <c r="AO935" i="1"/>
  <c r="BG935" i="1" s="1"/>
  <c r="AY935" i="1"/>
  <c r="AS935" i="1"/>
  <c r="BK935" i="1" s="1"/>
  <c r="E935" i="1"/>
  <c r="G935" i="1" l="1"/>
  <c r="BI935" i="1"/>
  <c r="BJ935" i="1"/>
  <c r="AN936" i="1" s="1"/>
  <c r="BL935" i="1"/>
  <c r="BH935" i="1"/>
  <c r="AR936" i="1" s="1"/>
  <c r="AX935" i="1" l="1"/>
  <c r="AW936" i="1" s="1"/>
  <c r="E936" i="1"/>
  <c r="AS936" i="1"/>
  <c r="D936" i="1"/>
  <c r="AO936" i="1"/>
  <c r="BI936" i="1" s="1"/>
  <c r="AY936" i="1"/>
  <c r="BH936" i="1" l="1"/>
  <c r="BG936" i="1"/>
  <c r="BJ936" i="1"/>
  <c r="G936" i="1"/>
  <c r="BL936" i="1"/>
  <c r="AX936" i="1" s="1"/>
  <c r="AW937" i="1" s="1"/>
  <c r="AN937" i="1"/>
  <c r="BK936" i="1"/>
  <c r="AR937" i="1" s="1"/>
  <c r="AS937" i="1" l="1"/>
  <c r="BJ937" i="1" s="1"/>
  <c r="E937" i="1"/>
  <c r="AO937" i="1"/>
  <c r="D937" i="1"/>
  <c r="G937" i="1" s="1"/>
  <c r="AY937" i="1"/>
  <c r="BK937" i="1" l="1"/>
  <c r="BG937" i="1"/>
  <c r="AN938" i="1" s="1"/>
  <c r="BI937" i="1"/>
  <c r="BH937" i="1"/>
  <c r="AR938" i="1" s="1"/>
  <c r="BL937" i="1"/>
  <c r="AS938" i="1" l="1"/>
  <c r="BK938" i="1" s="1"/>
  <c r="E938" i="1"/>
  <c r="BL938" i="1"/>
  <c r="D938" i="1"/>
  <c r="G938" i="1" s="1"/>
  <c r="AO938" i="1"/>
  <c r="BH938" i="1" s="1"/>
  <c r="AY938" i="1"/>
  <c r="AX937" i="1"/>
  <c r="AW938" i="1" s="1"/>
  <c r="BJ938" i="1" l="1"/>
  <c r="BG938" i="1"/>
  <c r="AN939" i="1" s="1"/>
  <c r="BI938" i="1"/>
  <c r="AX938" i="1" s="1"/>
  <c r="AW939" i="1" s="1"/>
  <c r="AR939" i="1"/>
  <c r="D939" i="1" l="1"/>
  <c r="AO939" i="1"/>
  <c r="BG939" i="1" s="1"/>
  <c r="AY939" i="1"/>
  <c r="E939" i="1"/>
  <c r="AS939" i="1"/>
  <c r="BL939" i="1" s="1"/>
  <c r="BH939" i="1" l="1"/>
  <c r="BK939" i="1"/>
  <c r="AR940" i="1" s="1"/>
  <c r="G939" i="1"/>
  <c r="BJ939" i="1"/>
  <c r="AN940" i="1" s="1"/>
  <c r="BI939" i="1"/>
  <c r="AX939" i="1" s="1"/>
  <c r="AW940" i="1" s="1"/>
  <c r="AS940" i="1" l="1"/>
  <c r="BL940" i="1" s="1"/>
  <c r="E940" i="1"/>
  <c r="D940" i="1"/>
  <c r="G940" i="1" s="1"/>
  <c r="AO940" i="1"/>
  <c r="AY940" i="1"/>
  <c r="BH940" i="1" l="1"/>
  <c r="BG940" i="1"/>
  <c r="BK940" i="1"/>
  <c r="AR941" i="1" s="1"/>
  <c r="BI940" i="1"/>
  <c r="AX940" i="1" s="1"/>
  <c r="AW941" i="1" s="1"/>
  <c r="BJ940" i="1"/>
  <c r="AN941" i="1" l="1"/>
  <c r="D941" i="1" s="1"/>
  <c r="AY941" i="1"/>
  <c r="E941" i="1"/>
  <c r="AS941" i="1"/>
  <c r="BK941" i="1" s="1"/>
  <c r="AO941" i="1" l="1"/>
  <c r="BG941" i="1" s="1"/>
  <c r="BJ941" i="1"/>
  <c r="G941" i="1"/>
  <c r="AN942" i="1"/>
  <c r="BI941" i="1"/>
  <c r="BL941" i="1"/>
  <c r="BH941" i="1"/>
  <c r="AR942" i="1" s="1"/>
  <c r="E942" i="1" l="1"/>
  <c r="AS942" i="1"/>
  <c r="BK942" i="1" s="1"/>
  <c r="AO942" i="1"/>
  <c r="BG942" i="1" s="1"/>
  <c r="D942" i="1"/>
  <c r="AY942" i="1"/>
  <c r="AX941" i="1"/>
  <c r="AW942" i="1" s="1"/>
  <c r="BH942" i="1" l="1"/>
  <c r="AR943" i="1" s="1"/>
  <c r="BI942" i="1"/>
  <c r="BL942" i="1"/>
  <c r="G942" i="1"/>
  <c r="BJ942" i="1"/>
  <c r="AN943" i="1" s="1"/>
  <c r="AS943" i="1" l="1"/>
  <c r="BL943" i="1" s="1"/>
  <c r="E943" i="1"/>
  <c r="D943" i="1"/>
  <c r="G943" i="1" s="1"/>
  <c r="AO943" i="1"/>
  <c r="BG943" i="1" s="1"/>
  <c r="AY943" i="1"/>
  <c r="AX942" i="1"/>
  <c r="AW943" i="1" s="1"/>
  <c r="BJ943" i="1" l="1"/>
  <c r="AN944" i="1"/>
  <c r="BH943" i="1"/>
  <c r="BI943" i="1"/>
  <c r="AX943" i="1" s="1"/>
  <c r="AW944" i="1" s="1"/>
  <c r="BK943" i="1"/>
  <c r="AR944" i="1" s="1"/>
  <c r="E944" i="1" l="1"/>
  <c r="AS944" i="1"/>
  <c r="BJ944" i="1" s="1"/>
  <c r="AO944" i="1"/>
  <c r="D944" i="1"/>
  <c r="AY944" i="1"/>
  <c r="BG944" i="1" l="1"/>
  <c r="AN945" i="1" s="1"/>
  <c r="BI944" i="1"/>
  <c r="G944" i="1"/>
  <c r="BL944" i="1"/>
  <c r="BH944" i="1"/>
  <c r="BK944" i="1"/>
  <c r="AR945" i="1" l="1"/>
  <c r="AS945" i="1" s="1"/>
  <c r="BK945" i="1" s="1"/>
  <c r="E945" i="1"/>
  <c r="AO945" i="1"/>
  <c r="BG945" i="1" s="1"/>
  <c r="D945" i="1"/>
  <c r="AY945" i="1"/>
  <c r="AX944" i="1"/>
  <c r="AW945" i="1" s="1"/>
  <c r="BI945" i="1" l="1"/>
  <c r="BH945" i="1"/>
  <c r="AR946" i="1" s="1"/>
  <c r="BJ945" i="1"/>
  <c r="AN946" i="1" s="1"/>
  <c r="G945" i="1"/>
  <c r="BL945" i="1"/>
  <c r="AX945" i="1" s="1"/>
  <c r="AW946" i="1" s="1"/>
  <c r="AS946" i="1" l="1"/>
  <c r="BJ946" i="1" s="1"/>
  <c r="E946" i="1"/>
  <c r="D946" i="1"/>
  <c r="G946" i="1" s="1"/>
  <c r="AO946" i="1"/>
  <c r="BG946" i="1" s="1"/>
  <c r="AY946" i="1"/>
  <c r="BI946" i="1" l="1"/>
  <c r="BH946" i="1"/>
  <c r="BL946" i="1"/>
  <c r="AX946" i="1" s="1"/>
  <c r="AW947" i="1" s="1"/>
  <c r="AN947" i="1"/>
  <c r="BK946" i="1"/>
  <c r="AR947" i="1" s="1"/>
  <c r="E947" i="1" l="1"/>
  <c r="AS947" i="1"/>
  <c r="AO947" i="1"/>
  <c r="D947" i="1"/>
  <c r="AY947" i="1"/>
  <c r="BJ947" i="1" l="1"/>
  <c r="BI947" i="1"/>
  <c r="BG947" i="1"/>
  <c r="AN948" i="1" s="1"/>
  <c r="BK947" i="1"/>
  <c r="BH947" i="1"/>
  <c r="G947" i="1"/>
  <c r="BL947" i="1"/>
  <c r="AR948" i="1" l="1"/>
  <c r="D948" i="1"/>
  <c r="AO948" i="1"/>
  <c r="BG948" i="1" s="1"/>
  <c r="AY948" i="1"/>
  <c r="AX947" i="1"/>
  <c r="AW948" i="1" s="1"/>
  <c r="AS948" i="1"/>
  <c r="BJ948" i="1" s="1"/>
  <c r="E948" i="1"/>
  <c r="BI948" i="1" l="1"/>
  <c r="AN949" i="1"/>
  <c r="BL948" i="1"/>
  <c r="AX948" i="1" s="1"/>
  <c r="AW949" i="1" s="1"/>
  <c r="BH948" i="1"/>
  <c r="BK948" i="1"/>
  <c r="G948" i="1"/>
  <c r="AR949" i="1" l="1"/>
  <c r="E949" i="1" s="1"/>
  <c r="AS949" i="1"/>
  <c r="D949" i="1"/>
  <c r="AO949" i="1"/>
  <c r="BH949" i="1" s="1"/>
  <c r="AY949" i="1"/>
  <c r="G949" i="1" l="1"/>
  <c r="BG949" i="1"/>
  <c r="BI949" i="1"/>
  <c r="BL949" i="1"/>
  <c r="AX949" i="1" s="1"/>
  <c r="AW950" i="1" s="1"/>
  <c r="BJ949" i="1"/>
  <c r="BK949" i="1"/>
  <c r="AR950" i="1" s="1"/>
  <c r="AN950" i="1"/>
  <c r="E950" i="1" l="1"/>
  <c r="AS950" i="1"/>
  <c r="BK950" i="1" s="1"/>
  <c r="AO950" i="1"/>
  <c r="D950" i="1"/>
  <c r="AY950" i="1"/>
  <c r="BI950" i="1" l="1"/>
  <c r="BG950" i="1"/>
  <c r="BH950" i="1"/>
  <c r="AR951" i="1" s="1"/>
  <c r="BL950" i="1"/>
  <c r="G950" i="1"/>
  <c r="BJ950" i="1"/>
  <c r="AN951" i="1" l="1"/>
  <c r="AS951" i="1"/>
  <c r="BJ951" i="1" s="1"/>
  <c r="E951" i="1"/>
  <c r="D951" i="1"/>
  <c r="G951" i="1" s="1"/>
  <c r="AO951" i="1"/>
  <c r="BH951" i="1" s="1"/>
  <c r="AY951" i="1"/>
  <c r="AX950" i="1"/>
  <c r="AW951" i="1" s="1"/>
  <c r="BG951" i="1" l="1"/>
  <c r="BL951" i="1"/>
  <c r="AN952" i="1"/>
  <c r="BI951" i="1"/>
  <c r="AX951" i="1" s="1"/>
  <c r="AW952" i="1" s="1"/>
  <c r="BK951" i="1"/>
  <c r="AR952" i="1" s="1"/>
  <c r="E952" i="1" l="1"/>
  <c r="AS952" i="1"/>
  <c r="D952" i="1"/>
  <c r="G952" i="1" s="1"/>
  <c r="AO952" i="1"/>
  <c r="BG952" i="1" s="1"/>
  <c r="AY952" i="1"/>
  <c r="BH952" i="1" l="1"/>
  <c r="BI952" i="1"/>
  <c r="BJ952" i="1"/>
  <c r="BL952" i="1"/>
  <c r="AX952" i="1" s="1"/>
  <c r="AW953" i="1" s="1"/>
  <c r="AN953" i="1"/>
  <c r="BK952" i="1"/>
  <c r="AR953" i="1" s="1"/>
  <c r="AS953" i="1" l="1"/>
  <c r="BK953" i="1" s="1"/>
  <c r="E953" i="1"/>
  <c r="AO953" i="1"/>
  <c r="BG953" i="1" s="1"/>
  <c r="D953" i="1"/>
  <c r="G953" i="1" s="1"/>
  <c r="AY953" i="1"/>
  <c r="BI953" i="1" l="1"/>
  <c r="BL953" i="1"/>
  <c r="BH953" i="1"/>
  <c r="AR954" i="1" s="1"/>
  <c r="BJ953" i="1"/>
  <c r="AN954" i="1" s="1"/>
  <c r="D954" i="1" l="1"/>
  <c r="AO954" i="1"/>
  <c r="BI954" i="1" s="1"/>
  <c r="AY954" i="1"/>
  <c r="AS954" i="1"/>
  <c r="BK954" i="1" s="1"/>
  <c r="E954" i="1"/>
  <c r="AX953" i="1"/>
  <c r="AW954" i="1" s="1"/>
  <c r="G954" i="1" l="1"/>
  <c r="BL954" i="1"/>
  <c r="AX954" i="1" s="1"/>
  <c r="AW955" i="1" s="1"/>
  <c r="BG954" i="1"/>
  <c r="BJ954" i="1"/>
  <c r="BH954" i="1"/>
  <c r="AR955" i="1" s="1"/>
  <c r="AN955" i="1" l="1"/>
  <c r="E955" i="1"/>
  <c r="AS955" i="1"/>
  <c r="BL955" i="1" s="1"/>
  <c r="D955" i="1"/>
  <c r="G955" i="1" s="1"/>
  <c r="AO955" i="1"/>
  <c r="AY955" i="1"/>
  <c r="BK955" i="1" l="1"/>
  <c r="BI955" i="1"/>
  <c r="AX955" i="1" s="1"/>
  <c r="AW956" i="1" s="1"/>
  <c r="BG955" i="1"/>
  <c r="BJ955" i="1"/>
  <c r="BH955" i="1"/>
  <c r="AR956" i="1" s="1"/>
  <c r="AN956" i="1" l="1"/>
  <c r="D956" i="1" s="1"/>
  <c r="AY956" i="1"/>
  <c r="AS956" i="1"/>
  <c r="BJ956" i="1" s="1"/>
  <c r="E956" i="1"/>
  <c r="AO956" i="1" l="1"/>
  <c r="BG956" i="1" s="1"/>
  <c r="BI956" i="1"/>
  <c r="AN957" i="1"/>
  <c r="BL956" i="1"/>
  <c r="AX956" i="1" s="1"/>
  <c r="AW957" i="1" s="1"/>
  <c r="BH956" i="1"/>
  <c r="BK956" i="1"/>
  <c r="G956" i="1"/>
  <c r="AR957" i="1" l="1"/>
  <c r="E957" i="1"/>
  <c r="AS957" i="1"/>
  <c r="D957" i="1"/>
  <c r="AO957" i="1"/>
  <c r="BG957" i="1" s="1"/>
  <c r="AY957" i="1"/>
  <c r="BI957" i="1" l="1"/>
  <c r="BH957" i="1"/>
  <c r="BJ957" i="1"/>
  <c r="G957" i="1"/>
  <c r="BL957" i="1"/>
  <c r="AX957" i="1" s="1"/>
  <c r="AW958" i="1" s="1"/>
  <c r="AN958" i="1"/>
  <c r="BK957" i="1"/>
  <c r="AR958" i="1" s="1"/>
  <c r="E958" i="1" l="1"/>
  <c r="AS958" i="1"/>
  <c r="BK958" i="1" s="1"/>
  <c r="AO958" i="1"/>
  <c r="BG958" i="1" s="1"/>
  <c r="D958" i="1"/>
  <c r="AY958" i="1"/>
  <c r="BI958" i="1" l="1"/>
  <c r="G958" i="1"/>
  <c r="BL958" i="1"/>
  <c r="BH958" i="1"/>
  <c r="AR959" i="1" s="1"/>
  <c r="BJ958" i="1"/>
  <c r="AN959" i="1" s="1"/>
  <c r="AS959" i="1" l="1"/>
  <c r="BL959" i="1" s="1"/>
  <c r="E959" i="1"/>
  <c r="D959" i="1"/>
  <c r="G959" i="1" s="1"/>
  <c r="AO959" i="1"/>
  <c r="AY959" i="1"/>
  <c r="AX958" i="1"/>
  <c r="AW959" i="1" s="1"/>
  <c r="BJ959" i="1" l="1"/>
  <c r="BG959" i="1"/>
  <c r="AN960" i="1" s="1"/>
  <c r="BH959" i="1"/>
  <c r="BI959" i="1"/>
  <c r="AX959" i="1" s="1"/>
  <c r="AW960" i="1" s="1"/>
  <c r="BK959" i="1"/>
  <c r="AR960" i="1" s="1"/>
  <c r="E960" i="1" l="1"/>
  <c r="AS960" i="1"/>
  <c r="BJ960" i="1" s="1"/>
  <c r="AO960" i="1"/>
  <c r="D960" i="1"/>
  <c r="AY960" i="1"/>
  <c r="BG960" i="1" l="1"/>
  <c r="AN961" i="1" s="1"/>
  <c r="BI960" i="1"/>
  <c r="G960" i="1"/>
  <c r="BL960" i="1"/>
  <c r="BH960" i="1"/>
  <c r="BK960" i="1"/>
  <c r="AR961" i="1" l="1"/>
  <c r="AS961" i="1"/>
  <c r="BK961" i="1" s="1"/>
  <c r="E961" i="1"/>
  <c r="AO961" i="1"/>
  <c r="BG961" i="1" s="1"/>
  <c r="D961" i="1"/>
  <c r="AY961" i="1"/>
  <c r="AX960" i="1"/>
  <c r="AW961" i="1" s="1"/>
  <c r="BI961" i="1" l="1"/>
  <c r="BJ961" i="1"/>
  <c r="AN962" i="1" s="1"/>
  <c r="BH961" i="1"/>
  <c r="AR962" i="1" s="1"/>
  <c r="G961" i="1"/>
  <c r="BL961" i="1"/>
  <c r="AX961" i="1" s="1"/>
  <c r="AW962" i="1" s="1"/>
  <c r="AS962" i="1" l="1"/>
  <c r="BJ962" i="1" s="1"/>
  <c r="E962" i="1"/>
  <c r="D962" i="1"/>
  <c r="AO962" i="1"/>
  <c r="BI962" i="1" s="1"/>
  <c r="AY962" i="1"/>
  <c r="G962" i="1" l="1"/>
  <c r="BG962" i="1"/>
  <c r="BH962" i="1"/>
  <c r="BL962" i="1"/>
  <c r="AX962" i="1" s="1"/>
  <c r="AW963" i="1" s="1"/>
  <c r="AN963" i="1"/>
  <c r="BK962" i="1"/>
  <c r="AR963" i="1" s="1"/>
  <c r="E963" i="1" l="1"/>
  <c r="AS963" i="1"/>
  <c r="BL963" i="1" s="1"/>
  <c r="AO963" i="1"/>
  <c r="D963" i="1"/>
  <c r="G963" i="1" s="1"/>
  <c r="AY963" i="1"/>
  <c r="BK963" i="1" l="1"/>
  <c r="BI963" i="1"/>
  <c r="AX963" i="1" s="1"/>
  <c r="AW964" i="1" s="1"/>
  <c r="BG963" i="1"/>
  <c r="BJ963" i="1"/>
  <c r="BH963" i="1"/>
  <c r="AR964" i="1" s="1"/>
  <c r="AN964" i="1" l="1"/>
  <c r="D964" i="1" s="1"/>
  <c r="AO964" i="1"/>
  <c r="BI964" i="1" s="1"/>
  <c r="AY964" i="1"/>
  <c r="AS964" i="1"/>
  <c r="BK964" i="1" s="1"/>
  <c r="E964" i="1"/>
  <c r="BJ964" i="1" l="1"/>
  <c r="BG964" i="1"/>
  <c r="AN965" i="1"/>
  <c r="BH964" i="1"/>
  <c r="AR965" i="1" s="1"/>
  <c r="BL964" i="1"/>
  <c r="AX964" i="1" s="1"/>
  <c r="AW965" i="1" s="1"/>
  <c r="G964" i="1"/>
  <c r="E965" i="1" l="1"/>
  <c r="AS965" i="1"/>
  <c r="D965" i="1"/>
  <c r="G965" i="1" s="1"/>
  <c r="AO965" i="1"/>
  <c r="BH965" i="1" s="1"/>
  <c r="AY965" i="1"/>
  <c r="BG965" i="1" l="1"/>
  <c r="BI965" i="1"/>
  <c r="BL965" i="1"/>
  <c r="AX965" i="1" s="1"/>
  <c r="AW966" i="1" s="1"/>
  <c r="BJ965" i="1"/>
  <c r="BK965" i="1"/>
  <c r="AR966" i="1" s="1"/>
  <c r="AN966" i="1"/>
  <c r="E966" i="1" l="1"/>
  <c r="AS966" i="1"/>
  <c r="BK966" i="1" s="1"/>
  <c r="AO966" i="1"/>
  <c r="BG966" i="1" s="1"/>
  <c r="D966" i="1"/>
  <c r="AY966" i="1"/>
  <c r="BI966" i="1" l="1"/>
  <c r="BH966" i="1"/>
  <c r="AR967" i="1" s="1"/>
  <c r="BL966" i="1"/>
  <c r="G966" i="1"/>
  <c r="BJ966" i="1"/>
  <c r="AN967" i="1" s="1"/>
  <c r="AX966" i="1" l="1"/>
  <c r="AW967" i="1" s="1"/>
  <c r="D967" i="1"/>
  <c r="AO967" i="1"/>
  <c r="BG967" i="1" s="1"/>
  <c r="AY967" i="1"/>
  <c r="AS967" i="1"/>
  <c r="E967" i="1"/>
  <c r="BI967" i="1" l="1"/>
  <c r="G967" i="1"/>
  <c r="BK967" i="1"/>
  <c r="BJ967" i="1"/>
  <c r="AN968" i="1" s="1"/>
  <c r="BL967" i="1"/>
  <c r="AX967" i="1" s="1"/>
  <c r="AW968" i="1" s="1"/>
  <c r="BH967" i="1"/>
  <c r="AR968" i="1" s="1"/>
  <c r="E968" i="1" l="1"/>
  <c r="AS968" i="1"/>
  <c r="D968" i="1"/>
  <c r="G968" i="1" s="1"/>
  <c r="AO968" i="1"/>
  <c r="BI968" i="1" s="1"/>
  <c r="AY968" i="1"/>
  <c r="BH968" i="1" l="1"/>
  <c r="BG968" i="1"/>
  <c r="BJ968" i="1"/>
  <c r="AN969" i="1" s="1"/>
  <c r="BL968" i="1"/>
  <c r="AX968" i="1" s="1"/>
  <c r="AW969" i="1" s="1"/>
  <c r="BK968" i="1"/>
  <c r="AR969" i="1" s="1"/>
  <c r="AS969" i="1" l="1"/>
  <c r="BK969" i="1" s="1"/>
  <c r="E969" i="1"/>
  <c r="AO969" i="1"/>
  <c r="BG969" i="1" s="1"/>
  <c r="D969" i="1"/>
  <c r="G969" i="1" s="1"/>
  <c r="AY969" i="1"/>
  <c r="BI969" i="1" l="1"/>
  <c r="BL969" i="1"/>
  <c r="BH969" i="1"/>
  <c r="AR970" i="1" s="1"/>
  <c r="BJ969" i="1"/>
  <c r="AN970" i="1" s="1"/>
  <c r="D970" i="1" l="1"/>
  <c r="AO970" i="1"/>
  <c r="BI970" i="1" s="1"/>
  <c r="AY970" i="1"/>
  <c r="AS970" i="1"/>
  <c r="BK970" i="1" s="1"/>
  <c r="E970" i="1"/>
  <c r="AX969" i="1"/>
  <c r="AW970" i="1" s="1"/>
  <c r="G970" i="1" l="1"/>
  <c r="BL970" i="1"/>
  <c r="AX970" i="1" s="1"/>
  <c r="AW971" i="1" s="1"/>
  <c r="BG970" i="1"/>
  <c r="BJ970" i="1"/>
  <c r="BH970" i="1"/>
  <c r="AR971" i="1" s="1"/>
  <c r="AN971" i="1" l="1"/>
  <c r="E971" i="1"/>
  <c r="AS971" i="1"/>
  <c r="BL971" i="1" s="1"/>
  <c r="D971" i="1"/>
  <c r="G971" i="1" s="1"/>
  <c r="AO971" i="1"/>
  <c r="BI971" i="1" s="1"/>
  <c r="AY971" i="1"/>
  <c r="AX971" i="1" l="1"/>
  <c r="AW972" i="1" s="1"/>
  <c r="BK971" i="1"/>
  <c r="BG971" i="1"/>
  <c r="BJ971" i="1"/>
  <c r="BH971" i="1"/>
  <c r="AR972" i="1" s="1"/>
  <c r="AN972" i="1" l="1"/>
  <c r="AS972" i="1"/>
  <c r="E972" i="1"/>
  <c r="D972" i="1"/>
  <c r="G972" i="1" s="1"/>
  <c r="AO972" i="1"/>
  <c r="BG972" i="1" s="1"/>
  <c r="AY972" i="1"/>
  <c r="BH972" i="1" l="1"/>
  <c r="BL972" i="1"/>
  <c r="BK972" i="1"/>
  <c r="BI972" i="1"/>
  <c r="AX972" i="1" s="1"/>
  <c r="AW973" i="1" s="1"/>
  <c r="BJ972" i="1"/>
  <c r="AN973" i="1" s="1"/>
  <c r="AR973" i="1" l="1"/>
  <c r="D973" i="1"/>
  <c r="AO973" i="1"/>
  <c r="BG973" i="1" s="1"/>
  <c r="AY973" i="1"/>
  <c r="E973" i="1"/>
  <c r="AS973" i="1"/>
  <c r="BK973" i="1" s="1"/>
  <c r="BL973" i="1" l="1"/>
  <c r="G973" i="1"/>
  <c r="BI973" i="1"/>
  <c r="AX973" i="1" s="1"/>
  <c r="AW974" i="1" s="1"/>
  <c r="BJ973" i="1"/>
  <c r="AN974" i="1" s="1"/>
  <c r="BH973" i="1"/>
  <c r="AR974" i="1" s="1"/>
  <c r="E974" i="1" l="1"/>
  <c r="AS974" i="1"/>
  <c r="AO974" i="1"/>
  <c r="BH974" i="1" s="1"/>
  <c r="D974" i="1"/>
  <c r="AY974" i="1"/>
  <c r="BK974" i="1" l="1"/>
  <c r="AR975" i="1" s="1"/>
  <c r="BI974" i="1"/>
  <c r="BG974" i="1"/>
  <c r="BL974" i="1"/>
  <c r="G974" i="1"/>
  <c r="BJ974" i="1"/>
  <c r="AN975" i="1" l="1"/>
  <c r="D975" i="1" s="1"/>
  <c r="AY975" i="1"/>
  <c r="AX974" i="1"/>
  <c r="AW975" i="1" s="1"/>
  <c r="AS975" i="1"/>
  <c r="BL975" i="1" s="1"/>
  <c r="E975" i="1"/>
  <c r="AO975" i="1" l="1"/>
  <c r="BG975" i="1" s="1"/>
  <c r="G975" i="1"/>
  <c r="BK975" i="1"/>
  <c r="BJ975" i="1"/>
  <c r="BI975" i="1"/>
  <c r="AX975" i="1" s="1"/>
  <c r="AW976" i="1" s="1"/>
  <c r="AN976" i="1"/>
  <c r="BH975" i="1"/>
  <c r="AR976" i="1" s="1"/>
  <c r="E976" i="1" l="1"/>
  <c r="AS976" i="1"/>
  <c r="BJ976" i="1" s="1"/>
  <c r="AO976" i="1"/>
  <c r="BI976" i="1" s="1"/>
  <c r="D976" i="1"/>
  <c r="AY976" i="1"/>
  <c r="BG976" i="1" l="1"/>
  <c r="AN977" i="1"/>
  <c r="G976" i="1"/>
  <c r="BL976" i="1"/>
  <c r="AX976" i="1" s="1"/>
  <c r="AW977" i="1" s="1"/>
  <c r="BH976" i="1"/>
  <c r="BK976" i="1"/>
  <c r="AR977" i="1" l="1"/>
  <c r="AS977" i="1" s="1"/>
  <c r="BK977" i="1" s="1"/>
  <c r="AO977" i="1"/>
  <c r="BH977" i="1" s="1"/>
  <c r="D977" i="1"/>
  <c r="AY977" i="1"/>
  <c r="G977" i="1" l="1"/>
  <c r="E977" i="1"/>
  <c r="BJ977" i="1"/>
  <c r="BG977" i="1"/>
  <c r="AN978" i="1" s="1"/>
  <c r="AR978" i="1"/>
  <c r="BI977" i="1"/>
  <c r="BL977" i="1"/>
  <c r="AX977" i="1" l="1"/>
  <c r="AW978" i="1" s="1"/>
  <c r="D978" i="1"/>
  <c r="AO978" i="1"/>
  <c r="AY978" i="1"/>
  <c r="AS978" i="1"/>
  <c r="BL978" i="1" s="1"/>
  <c r="E978" i="1"/>
  <c r="BG978" i="1" l="1"/>
  <c r="BK978" i="1"/>
  <c r="BI978" i="1"/>
  <c r="AX978" i="1" s="1"/>
  <c r="AW979" i="1" s="1"/>
  <c r="BH978" i="1"/>
  <c r="AR979" i="1" s="1"/>
  <c r="BJ978" i="1"/>
  <c r="G978" i="1"/>
  <c r="AN979" i="1" l="1"/>
  <c r="E979" i="1"/>
  <c r="AS979" i="1"/>
  <c r="BL979" i="1" s="1"/>
  <c r="AO979" i="1"/>
  <c r="D979" i="1"/>
  <c r="G979" i="1" s="1"/>
  <c r="AY979" i="1"/>
  <c r="BK979" i="1" l="1"/>
  <c r="BI979" i="1"/>
  <c r="AX979" i="1" s="1"/>
  <c r="AW980" i="1" s="1"/>
  <c r="BG979" i="1"/>
  <c r="BJ979" i="1"/>
  <c r="BH979" i="1"/>
  <c r="AR980" i="1" s="1"/>
  <c r="AN980" i="1" l="1"/>
  <c r="D980" i="1"/>
  <c r="AO980" i="1"/>
  <c r="BG980" i="1" s="1"/>
  <c r="AY980" i="1"/>
  <c r="AS980" i="1"/>
  <c r="BJ980" i="1" s="1"/>
  <c r="E980" i="1"/>
  <c r="BI980" i="1" l="1"/>
  <c r="BK980" i="1"/>
  <c r="AN981" i="1"/>
  <c r="BH980" i="1"/>
  <c r="AR981" i="1" s="1"/>
  <c r="BL980" i="1"/>
  <c r="AX980" i="1" s="1"/>
  <c r="AW981" i="1" s="1"/>
  <c r="G980" i="1"/>
  <c r="E981" i="1" l="1"/>
  <c r="AS981" i="1"/>
  <c r="BJ981" i="1" s="1"/>
  <c r="D981" i="1"/>
  <c r="G981" i="1" s="1"/>
  <c r="AO981" i="1"/>
  <c r="BI981" i="1" s="1"/>
  <c r="AY981" i="1"/>
  <c r="BG981" i="1" l="1"/>
  <c r="BH981" i="1"/>
  <c r="BL981" i="1"/>
  <c r="AX981" i="1" s="1"/>
  <c r="AW982" i="1" s="1"/>
  <c r="BK981" i="1"/>
  <c r="AR982" i="1" s="1"/>
  <c r="AN982" i="1"/>
  <c r="E982" i="1" l="1"/>
  <c r="AS982" i="1"/>
  <c r="BK982" i="1" s="1"/>
  <c r="AO982" i="1"/>
  <c r="D982" i="1"/>
  <c r="G982" i="1" s="1"/>
  <c r="AY982" i="1"/>
  <c r="BI982" i="1" l="1"/>
  <c r="BG982" i="1"/>
  <c r="BL982" i="1"/>
  <c r="BH982" i="1"/>
  <c r="AR983" i="1" s="1"/>
  <c r="BJ982" i="1"/>
  <c r="AN983" i="1" l="1"/>
  <c r="AS983" i="1"/>
  <c r="BJ983" i="1" s="1"/>
  <c r="E983" i="1"/>
  <c r="D983" i="1"/>
  <c r="G983" i="1" s="1"/>
  <c r="AO983" i="1"/>
  <c r="BH983" i="1" s="1"/>
  <c r="AY983" i="1"/>
  <c r="AX982" i="1"/>
  <c r="AW983" i="1" s="1"/>
  <c r="BL983" i="1" l="1"/>
  <c r="BG983" i="1"/>
  <c r="AN984" i="1" s="1"/>
  <c r="BI983" i="1"/>
  <c r="AX983" i="1" s="1"/>
  <c r="AW984" i="1" s="1"/>
  <c r="BK983" i="1"/>
  <c r="AR984" i="1" s="1"/>
  <c r="D984" i="1" l="1"/>
  <c r="AO984" i="1"/>
  <c r="BI984" i="1" s="1"/>
  <c r="AY984" i="1"/>
  <c r="E984" i="1"/>
  <c r="AS984" i="1"/>
  <c r="BL984" i="1" s="1"/>
  <c r="BK984" i="1" l="1"/>
  <c r="BH984" i="1"/>
  <c r="AX984" i="1"/>
  <c r="AW985" i="1" s="1"/>
  <c r="AR985" i="1"/>
  <c r="BG984" i="1"/>
  <c r="BJ984" i="1"/>
  <c r="G984" i="1"/>
  <c r="AN985" i="1" l="1"/>
  <c r="AO985" i="1"/>
  <c r="D985" i="1"/>
  <c r="AY985" i="1"/>
  <c r="AS985" i="1"/>
  <c r="BK985" i="1" s="1"/>
  <c r="E985" i="1"/>
  <c r="BL985" i="1" l="1"/>
  <c r="BJ985" i="1"/>
  <c r="BI985" i="1"/>
  <c r="AX985" i="1" s="1"/>
  <c r="AW986" i="1" s="1"/>
  <c r="BH985" i="1"/>
  <c r="G985" i="1"/>
  <c r="AR986" i="1"/>
  <c r="BG985" i="1"/>
  <c r="AN986" i="1" s="1"/>
  <c r="D986" i="1" l="1"/>
  <c r="AO986" i="1"/>
  <c r="BI986" i="1" s="1"/>
  <c r="AY986" i="1"/>
  <c r="AS986" i="1"/>
  <c r="BK986" i="1" s="1"/>
  <c r="E986" i="1"/>
  <c r="G986" i="1" l="1"/>
  <c r="BL986" i="1"/>
  <c r="AX986" i="1" s="1"/>
  <c r="AW987" i="1" s="1"/>
  <c r="BG986" i="1"/>
  <c r="BJ986" i="1"/>
  <c r="BH986" i="1"/>
  <c r="AR987" i="1" s="1"/>
  <c r="AN987" i="1" l="1"/>
  <c r="E987" i="1"/>
  <c r="AS987" i="1"/>
  <c r="BL987" i="1" s="1"/>
  <c r="D987" i="1"/>
  <c r="G987" i="1" s="1"/>
  <c r="AO987" i="1"/>
  <c r="AY987" i="1"/>
  <c r="BK987" i="1" l="1"/>
  <c r="BI987" i="1"/>
  <c r="AX987" i="1" s="1"/>
  <c r="AW988" i="1" s="1"/>
  <c r="BG987" i="1"/>
  <c r="BJ987" i="1"/>
  <c r="BH987" i="1"/>
  <c r="AR988" i="1" s="1"/>
  <c r="AN988" i="1" l="1"/>
  <c r="AS988" i="1"/>
  <c r="E988" i="1"/>
  <c r="D988" i="1"/>
  <c r="G988" i="1" s="1"/>
  <c r="AO988" i="1"/>
  <c r="BG988" i="1" s="1"/>
  <c r="AY988" i="1"/>
  <c r="BH988" i="1" l="1"/>
  <c r="BL988" i="1"/>
  <c r="BK988" i="1"/>
  <c r="BI988" i="1"/>
  <c r="AX988" i="1" s="1"/>
  <c r="AW989" i="1" s="1"/>
  <c r="BJ988" i="1"/>
  <c r="AN989" i="1" s="1"/>
  <c r="AR989" i="1" l="1"/>
  <c r="D989" i="1"/>
  <c r="AO989" i="1"/>
  <c r="BG989" i="1" s="1"/>
  <c r="AY989" i="1"/>
  <c r="E989" i="1"/>
  <c r="AS989" i="1"/>
  <c r="BL989" i="1" s="1"/>
  <c r="BK989" i="1" l="1"/>
  <c r="G989" i="1"/>
  <c r="BI989" i="1"/>
  <c r="AX989" i="1" s="1"/>
  <c r="AW990" i="1" s="1"/>
  <c r="BJ989" i="1"/>
  <c r="AN990" i="1" s="1"/>
  <c r="BH989" i="1"/>
  <c r="AR990" i="1" s="1"/>
  <c r="E990" i="1" l="1"/>
  <c r="AS990" i="1"/>
  <c r="AO990" i="1"/>
  <c r="BH990" i="1" s="1"/>
  <c r="D990" i="1"/>
  <c r="AY990" i="1"/>
  <c r="BK990" i="1" l="1"/>
  <c r="AR991" i="1" s="1"/>
  <c r="BI990" i="1"/>
  <c r="BG990" i="1"/>
  <c r="BL990" i="1"/>
  <c r="G990" i="1"/>
  <c r="BJ990" i="1"/>
  <c r="AN991" i="1" l="1"/>
  <c r="AO991" i="1" s="1"/>
  <c r="BG991" i="1" s="1"/>
  <c r="D991" i="1"/>
  <c r="AY991" i="1"/>
  <c r="AX990" i="1"/>
  <c r="AW991" i="1" s="1"/>
  <c r="AS991" i="1"/>
  <c r="BL991" i="1" s="1"/>
  <c r="E991" i="1"/>
  <c r="BJ991" i="1" l="1"/>
  <c r="BK991" i="1"/>
  <c r="G991" i="1"/>
  <c r="BI991" i="1"/>
  <c r="AX991" i="1" s="1"/>
  <c r="AW992" i="1" s="1"/>
  <c r="AN992" i="1"/>
  <c r="BH991" i="1"/>
  <c r="AR992" i="1" s="1"/>
  <c r="E992" i="1" l="1"/>
  <c r="AS992" i="1"/>
  <c r="BJ992" i="1" s="1"/>
  <c r="AO992" i="1"/>
  <c r="BI992" i="1" s="1"/>
  <c r="D992" i="1"/>
  <c r="AY992" i="1"/>
  <c r="BG992" i="1" l="1"/>
  <c r="AN993" i="1"/>
  <c r="G992" i="1"/>
  <c r="BL992" i="1"/>
  <c r="AX992" i="1" s="1"/>
  <c r="AW993" i="1" s="1"/>
  <c r="BH992" i="1"/>
  <c r="BK992" i="1"/>
  <c r="AR993" i="1" l="1"/>
  <c r="E993" i="1" s="1"/>
  <c r="AO993" i="1"/>
  <c r="BH993" i="1" s="1"/>
  <c r="D993" i="1"/>
  <c r="AY993" i="1"/>
  <c r="AS993" i="1" l="1"/>
  <c r="BK993" i="1" s="1"/>
  <c r="G993" i="1"/>
  <c r="BJ993" i="1"/>
  <c r="BG993" i="1"/>
  <c r="AN994" i="1" s="1"/>
  <c r="AR994" i="1"/>
  <c r="BI993" i="1"/>
  <c r="BL993" i="1"/>
  <c r="AX993" i="1" l="1"/>
  <c r="AW994" i="1" s="1"/>
  <c r="D994" i="1"/>
  <c r="AO994" i="1"/>
  <c r="AY994" i="1"/>
  <c r="AS994" i="1"/>
  <c r="E994" i="1"/>
  <c r="BL994" i="1" l="1"/>
  <c r="BG994" i="1"/>
  <c r="BK994" i="1"/>
  <c r="BI994" i="1"/>
  <c r="AX994" i="1" s="1"/>
  <c r="AW995" i="1" s="1"/>
  <c r="BH994" i="1"/>
  <c r="AR995" i="1" s="1"/>
  <c r="BJ994" i="1"/>
  <c r="G994" i="1"/>
  <c r="AN995" i="1" l="1"/>
  <c r="AO995" i="1" s="1"/>
  <c r="BH995" i="1" s="1"/>
  <c r="D995" i="1"/>
  <c r="AY995" i="1"/>
  <c r="E995" i="1"/>
  <c r="AS995" i="1"/>
  <c r="BL995" i="1" s="1"/>
  <c r="G995" i="1" l="1"/>
  <c r="BK995" i="1"/>
  <c r="AR996" i="1" s="1"/>
  <c r="BI995" i="1"/>
  <c r="AX995" i="1" s="1"/>
  <c r="AW996" i="1" s="1"/>
  <c r="BJ995" i="1"/>
  <c r="BG995" i="1"/>
  <c r="AN996" i="1" s="1"/>
  <c r="D996" i="1" l="1"/>
  <c r="AO996" i="1"/>
  <c r="BG996" i="1" s="1"/>
  <c r="AY996" i="1"/>
  <c r="AS996" i="1"/>
  <c r="BJ996" i="1" s="1"/>
  <c r="E996" i="1"/>
  <c r="BK996" i="1" l="1"/>
  <c r="BI996" i="1"/>
  <c r="AN997" i="1"/>
  <c r="BH996" i="1"/>
  <c r="AR997" i="1" s="1"/>
  <c r="BL996" i="1"/>
  <c r="AX996" i="1" s="1"/>
  <c r="AW997" i="1" s="1"/>
  <c r="G996" i="1"/>
  <c r="E997" i="1" l="1"/>
  <c r="AS997" i="1"/>
  <c r="BJ997" i="1" s="1"/>
  <c r="D997" i="1"/>
  <c r="G997" i="1" s="1"/>
  <c r="AO997" i="1"/>
  <c r="BI997" i="1" s="1"/>
  <c r="AY997" i="1"/>
  <c r="BG997" i="1" l="1"/>
  <c r="BH997" i="1"/>
  <c r="BL997" i="1"/>
  <c r="AX997" i="1" s="1"/>
  <c r="AW998" i="1" s="1"/>
  <c r="BK997" i="1"/>
  <c r="AR998" i="1" s="1"/>
  <c r="AN998" i="1"/>
  <c r="E998" i="1" l="1"/>
  <c r="AS998" i="1"/>
  <c r="AO998" i="1"/>
  <c r="D998" i="1"/>
  <c r="AY998" i="1"/>
  <c r="BK998" i="1" l="1"/>
  <c r="BI998" i="1"/>
  <c r="BG998" i="1"/>
  <c r="BH998" i="1"/>
  <c r="BL998" i="1"/>
  <c r="G998" i="1"/>
  <c r="BJ998" i="1"/>
  <c r="AN999" i="1" s="1"/>
  <c r="AR999" i="1" l="1"/>
  <c r="D999" i="1"/>
  <c r="AO999" i="1"/>
  <c r="BG999" i="1" s="1"/>
  <c r="AY999" i="1"/>
  <c r="AS999" i="1"/>
  <c r="E999" i="1"/>
  <c r="AX998" i="1"/>
  <c r="AW999" i="1" s="1"/>
  <c r="BI999" i="1" l="1"/>
  <c r="G999" i="1"/>
  <c r="BK999" i="1"/>
  <c r="BJ999" i="1"/>
  <c r="BL999" i="1"/>
  <c r="AX999" i="1" s="1"/>
  <c r="AW1000" i="1" s="1"/>
  <c r="AN1000" i="1"/>
  <c r="BH999" i="1"/>
  <c r="AR1000" i="1" s="1"/>
  <c r="D1000" i="1" l="1"/>
  <c r="AO1000" i="1"/>
  <c r="BG1000" i="1" s="1"/>
  <c r="AY1000" i="1"/>
  <c r="E1000" i="1"/>
  <c r="AS1000" i="1"/>
  <c r="BK1000" i="1" s="1"/>
  <c r="BH1000" i="1" l="1"/>
  <c r="AR1001" i="1"/>
  <c r="BJ1000" i="1"/>
  <c r="AN1001" i="1" s="1"/>
  <c r="G1000" i="1"/>
  <c r="BL1000" i="1"/>
  <c r="BI1000" i="1"/>
  <c r="AX1000" i="1" s="1"/>
  <c r="AW1001" i="1" s="1"/>
  <c r="AO1001" i="1" l="1"/>
  <c r="D1001" i="1"/>
  <c r="AY1001" i="1"/>
  <c r="AS1001" i="1"/>
  <c r="BK1001" i="1" s="1"/>
  <c r="E1001" i="1"/>
  <c r="BL1001" i="1" l="1"/>
  <c r="BJ1001" i="1"/>
  <c r="BI1001" i="1"/>
  <c r="AX1001" i="1" s="1"/>
  <c r="AW1002" i="1" s="1"/>
  <c r="BH1001" i="1"/>
  <c r="AR1002" i="1" s="1"/>
  <c r="G1001" i="1"/>
  <c r="BG1001" i="1"/>
  <c r="AN1002" i="1" s="1"/>
  <c r="AS1002" i="1" l="1"/>
  <c r="BK1002" i="1" s="1"/>
  <c r="E1002" i="1"/>
  <c r="D1002" i="1"/>
  <c r="G1002" i="1" s="1"/>
  <c r="AO1002" i="1"/>
  <c r="AY1002" i="1"/>
  <c r="BJ1002" i="1" l="1"/>
  <c r="BL1002" i="1"/>
  <c r="BG1002" i="1"/>
  <c r="AN1003" i="1" s="1"/>
  <c r="BH1002" i="1"/>
  <c r="AR1003" i="1" s="1"/>
  <c r="BI1002" i="1"/>
  <c r="AX1002" i="1" s="1"/>
  <c r="AW1003" i="1" s="1"/>
  <c r="D1003" i="1" l="1"/>
  <c r="AO1003" i="1"/>
  <c r="BG1003" i="1" s="1"/>
  <c r="AY1003" i="1"/>
  <c r="E1003" i="1"/>
  <c r="AS1003" i="1"/>
  <c r="BJ1003" i="1" s="1"/>
  <c r="BL1003" i="1" l="1"/>
  <c r="BH1003" i="1"/>
  <c r="AN1004" i="1"/>
  <c r="G1003" i="1"/>
  <c r="BK1003" i="1"/>
  <c r="AR1004" i="1" s="1"/>
  <c r="BI1003" i="1"/>
  <c r="AX1003" i="1" s="1"/>
  <c r="AW1004" i="1" s="1"/>
  <c r="AS1004" i="1" l="1"/>
  <c r="E1004" i="1"/>
  <c r="D1004" i="1"/>
  <c r="G1004" i="1" s="1"/>
  <c r="AO1004" i="1"/>
  <c r="BG1004" i="1" s="1"/>
  <c r="AY1004" i="1"/>
  <c r="BL1004" i="1" l="1"/>
  <c r="BH1004" i="1"/>
  <c r="BK1004" i="1"/>
  <c r="BI1004" i="1"/>
  <c r="AX1004" i="1" s="1"/>
  <c r="AW1005" i="1" s="1"/>
  <c r="BJ1004" i="1"/>
  <c r="AN1005" i="1" s="1"/>
  <c r="AR1005" i="1" l="1"/>
  <c r="D1005" i="1"/>
  <c r="AO1005" i="1"/>
  <c r="BG1005" i="1" s="1"/>
  <c r="AY1005" i="1"/>
  <c r="E1005" i="1"/>
  <c r="AS1005" i="1"/>
  <c r="BK1005" i="1" s="1"/>
  <c r="BL1005" i="1" l="1"/>
  <c r="G1005" i="1"/>
  <c r="BI1005" i="1"/>
  <c r="AX1005" i="1" s="1"/>
  <c r="AW1006" i="1" s="1"/>
  <c r="BJ1005" i="1"/>
  <c r="AN1006" i="1" s="1"/>
  <c r="BH1005" i="1"/>
  <c r="AR1006" i="1" s="1"/>
  <c r="E1006" i="1" l="1"/>
  <c r="AS1006" i="1"/>
  <c r="AO1006" i="1"/>
  <c r="BH1006" i="1" s="1"/>
  <c r="D1006" i="1"/>
  <c r="AY1006" i="1"/>
  <c r="BK1006" i="1" l="1"/>
  <c r="AR1007" i="1" s="1"/>
  <c r="BI1006" i="1"/>
  <c r="BG1006" i="1"/>
  <c r="BL1006" i="1"/>
  <c r="G1006" i="1"/>
  <c r="BJ1006" i="1"/>
  <c r="AN1007" i="1" l="1"/>
  <c r="AX1006" i="1"/>
  <c r="AW1007" i="1" s="1"/>
  <c r="D1007" i="1"/>
  <c r="AO1007" i="1"/>
  <c r="BG1007" i="1" s="1"/>
  <c r="AY1007" i="1"/>
  <c r="AS1007" i="1"/>
  <c r="BK1007" i="1" s="1"/>
  <c r="E1007" i="1"/>
  <c r="G1007" i="1" l="1"/>
  <c r="BJ1007" i="1"/>
  <c r="BL1007" i="1"/>
  <c r="BI1007" i="1"/>
  <c r="AN1008" i="1"/>
  <c r="BH1007" i="1"/>
  <c r="AR1008" i="1" s="1"/>
  <c r="AX1007" i="1" l="1"/>
  <c r="AW1008" i="1" s="1"/>
  <c r="E1008" i="1"/>
  <c r="AS1008" i="1"/>
  <c r="BJ1008" i="1" s="1"/>
  <c r="AO1008" i="1"/>
  <c r="BI1008" i="1" s="1"/>
  <c r="D1008" i="1"/>
  <c r="AY1008" i="1"/>
  <c r="BG1008" i="1" l="1"/>
  <c r="AN1009" i="1" s="1"/>
  <c r="G1008" i="1"/>
  <c r="BL1008" i="1"/>
  <c r="AX1008" i="1" s="1"/>
  <c r="AW1009" i="1" s="1"/>
  <c r="BH1008" i="1"/>
  <c r="BK1008" i="1"/>
  <c r="AR1009" i="1" l="1"/>
  <c r="AS1009" i="1" s="1"/>
  <c r="BK1009" i="1" s="1"/>
  <c r="E1009" i="1"/>
  <c r="AO1009" i="1"/>
  <c r="BG1009" i="1" s="1"/>
  <c r="D1009" i="1"/>
  <c r="G1009" i="1" s="1"/>
  <c r="AY1009" i="1"/>
  <c r="BH1009" i="1" l="1"/>
  <c r="BJ1009" i="1"/>
  <c r="AN1010" i="1"/>
  <c r="AR1010" i="1"/>
  <c r="BI1009" i="1"/>
  <c r="BL1009" i="1"/>
  <c r="AX1009" i="1" l="1"/>
  <c r="AW1010" i="1" s="1"/>
  <c r="D1010" i="1"/>
  <c r="AO1010" i="1"/>
  <c r="BG1010" i="1" s="1"/>
  <c r="AY1010" i="1"/>
  <c r="AS1010" i="1"/>
  <c r="E1010" i="1"/>
  <c r="BI1010" i="1" l="1"/>
  <c r="G1010" i="1"/>
  <c r="BK1010" i="1"/>
  <c r="BL1010" i="1"/>
  <c r="AX1010" i="1" s="1"/>
  <c r="AW1011" i="1" s="1"/>
  <c r="BJ1010" i="1"/>
  <c r="AN1011" i="1" s="1"/>
  <c r="BH1010" i="1"/>
  <c r="AR1011" i="1" s="1"/>
  <c r="AO1011" i="1" l="1"/>
  <c r="BG1011" i="1" s="1"/>
  <c r="D1011" i="1"/>
  <c r="AY1011" i="1"/>
  <c r="E1011" i="1"/>
  <c r="AS1011" i="1"/>
  <c r="BL1011" i="1" s="1"/>
  <c r="BH1011" i="1" l="1"/>
  <c r="BK1011" i="1"/>
  <c r="AR1012" i="1"/>
  <c r="G1011" i="1"/>
  <c r="BJ1011" i="1"/>
  <c r="AN1012" i="1" s="1"/>
  <c r="BI1011" i="1"/>
  <c r="AX1011" i="1" s="1"/>
  <c r="AW1012" i="1" s="1"/>
  <c r="D1012" i="1" l="1"/>
  <c r="AO1012" i="1"/>
  <c r="BG1012" i="1" s="1"/>
  <c r="AY1012" i="1"/>
  <c r="AS1012" i="1"/>
  <c r="BJ1012" i="1" s="1"/>
  <c r="E1012" i="1"/>
  <c r="BI1012" i="1" l="1"/>
  <c r="BK1012" i="1"/>
  <c r="AN1013" i="1"/>
  <c r="BH1012" i="1"/>
  <c r="AR1013" i="1" s="1"/>
  <c r="BL1012" i="1"/>
  <c r="AX1012" i="1" s="1"/>
  <c r="AW1013" i="1" s="1"/>
  <c r="G1012" i="1"/>
  <c r="E1013" i="1" l="1"/>
  <c r="AS1013" i="1"/>
  <c r="BJ1013" i="1" s="1"/>
  <c r="D1013" i="1"/>
  <c r="G1013" i="1" s="1"/>
  <c r="AO1013" i="1"/>
  <c r="BG1013" i="1" s="1"/>
  <c r="AY1013" i="1"/>
  <c r="BI1013" i="1" l="1"/>
  <c r="BH1013" i="1"/>
  <c r="BL1013" i="1"/>
  <c r="AX1013" i="1" s="1"/>
  <c r="AW1014" i="1" s="1"/>
  <c r="BK1013" i="1"/>
  <c r="AR1014" i="1" s="1"/>
  <c r="AN1014" i="1"/>
  <c r="E1014" i="1" l="1"/>
  <c r="AS1014" i="1"/>
  <c r="AO1014" i="1"/>
  <c r="D1014" i="1"/>
  <c r="G1014" i="1" s="1"/>
  <c r="AY1014" i="1"/>
  <c r="BK1014" i="1" l="1"/>
  <c r="BI1014" i="1"/>
  <c r="BG1014" i="1"/>
  <c r="BL1014" i="1"/>
  <c r="BH1014" i="1"/>
  <c r="AR1015" i="1" s="1"/>
  <c r="BJ1014" i="1"/>
  <c r="AN1015" i="1" l="1"/>
  <c r="AX1014" i="1"/>
  <c r="AW1015" i="1" s="1"/>
  <c r="D1015" i="1"/>
  <c r="AO1015" i="1"/>
  <c r="BG1015" i="1" s="1"/>
  <c r="AY1015" i="1"/>
  <c r="AS1015" i="1"/>
  <c r="BL1015" i="1" s="1"/>
  <c r="E1015" i="1"/>
  <c r="BK1015" i="1" l="1"/>
  <c r="BJ1015" i="1"/>
  <c r="G1015" i="1"/>
  <c r="BI1015" i="1"/>
  <c r="AX1015" i="1" s="1"/>
  <c r="AW1016" i="1" s="1"/>
  <c r="AN1016" i="1"/>
  <c r="BH1015" i="1"/>
  <c r="AR1016" i="1" s="1"/>
  <c r="E1016" i="1" l="1"/>
  <c r="AS1016" i="1"/>
  <c r="BJ1016" i="1" s="1"/>
  <c r="D1016" i="1"/>
  <c r="AO1016" i="1"/>
  <c r="BI1016" i="1" s="1"/>
  <c r="AY1016" i="1"/>
  <c r="G1016" i="1" l="1"/>
  <c r="BG1016" i="1"/>
  <c r="AN1017" i="1" s="1"/>
  <c r="BL1016" i="1"/>
  <c r="AX1016" i="1" s="1"/>
  <c r="AW1017" i="1" s="1"/>
  <c r="BH1016" i="1"/>
  <c r="BK1016" i="1"/>
  <c r="AR1017" i="1" l="1"/>
  <c r="E1017" i="1" s="1"/>
  <c r="AO1017" i="1"/>
  <c r="BG1017" i="1" s="1"/>
  <c r="D1017" i="1"/>
  <c r="AY1017" i="1"/>
  <c r="BH1017" i="1" l="1"/>
  <c r="G1017" i="1"/>
  <c r="AS1017" i="1"/>
  <c r="BK1017" i="1" s="1"/>
  <c r="BI1017" i="1"/>
  <c r="BL1017" i="1" l="1"/>
  <c r="AX1017" i="1"/>
  <c r="AW1018" i="1" s="1"/>
  <c r="AR1018" i="1"/>
  <c r="AS1018" i="1" s="1"/>
  <c r="BK1018" i="1" s="1"/>
  <c r="BJ1017" i="1"/>
  <c r="AN1018" i="1" s="1"/>
  <c r="AO1018" i="1" s="1"/>
  <c r="E1018" i="1" l="1"/>
  <c r="BI1018" i="1"/>
  <c r="D1018" i="1"/>
  <c r="G1018" i="1" s="1"/>
  <c r="AY1018" i="1"/>
  <c r="BL1018" i="1"/>
  <c r="AX1018" i="1" s="1"/>
  <c r="AW1019" i="1" s="1"/>
  <c r="BJ1018" i="1"/>
  <c r="BG1018" i="1"/>
  <c r="AN1019" i="1" s="1"/>
  <c r="BH1018" i="1"/>
  <c r="AR1019" i="1" s="1"/>
  <c r="E1019" i="1" l="1"/>
  <c r="AS1019" i="1"/>
  <c r="BL1019" i="1" s="1"/>
  <c r="D1019" i="1"/>
  <c r="G1019" i="1" s="1"/>
  <c r="AO1019" i="1"/>
  <c r="BG1019" i="1" s="1"/>
  <c r="AY1019" i="1"/>
  <c r="BH1019" i="1" l="1"/>
  <c r="BI1019" i="1"/>
  <c r="BK1019" i="1"/>
  <c r="AX1019" i="1"/>
  <c r="AW1020" i="1" s="1"/>
  <c r="BJ1019" i="1"/>
  <c r="AN1020" i="1" s="1"/>
  <c r="AR1020" i="1" l="1"/>
  <c r="AS1020" i="1"/>
  <c r="BL1020" i="1" s="1"/>
  <c r="E1020" i="1"/>
  <c r="D1020" i="1"/>
  <c r="G1020" i="1" s="1"/>
  <c r="AO1020" i="1"/>
  <c r="AY1020" i="1"/>
  <c r="BH1020" i="1" l="1"/>
  <c r="BG1020" i="1"/>
  <c r="BK1020" i="1"/>
  <c r="BI1020" i="1"/>
  <c r="AX1020" i="1" s="1"/>
  <c r="AW1021" i="1" s="1"/>
  <c r="BJ1020" i="1"/>
  <c r="AN1021" i="1" l="1"/>
  <c r="AR1021" i="1"/>
  <c r="E1021" i="1"/>
  <c r="AS1021" i="1"/>
  <c r="BL1021" i="1" s="1"/>
  <c r="D1021" i="1"/>
  <c r="AO1021" i="1"/>
  <c r="AY1021" i="1"/>
  <c r="BI1021" i="1" l="1"/>
  <c r="AX1021" i="1" s="1"/>
  <c r="AW1022" i="1" s="1"/>
  <c r="BH1021" i="1"/>
  <c r="G1021" i="1"/>
  <c r="BJ1021" i="1"/>
  <c r="BG1021" i="1"/>
  <c r="AN1022" i="1" s="1"/>
  <c r="BK1021" i="1"/>
  <c r="AR1022" i="1" s="1"/>
  <c r="E1022" i="1" l="1"/>
  <c r="AS1022" i="1"/>
  <c r="AO1022" i="1"/>
  <c r="BH1022" i="1" s="1"/>
  <c r="D1022" i="1"/>
  <c r="AY1022" i="1"/>
  <c r="BK1022" i="1" l="1"/>
  <c r="AR1023" i="1" s="1"/>
  <c r="BI1022" i="1"/>
  <c r="BG1022" i="1"/>
  <c r="BL1022" i="1"/>
  <c r="G1022" i="1"/>
  <c r="BJ1022" i="1"/>
  <c r="AN1023" i="1" l="1"/>
  <c r="D1023" i="1" s="1"/>
  <c r="AX1022" i="1"/>
  <c r="AW1023" i="1" s="1"/>
  <c r="AS1023" i="1"/>
  <c r="BL1023" i="1" s="1"/>
  <c r="E1023" i="1"/>
  <c r="AY1023" i="1" l="1"/>
  <c r="AO1023" i="1"/>
  <c r="BI1023" i="1" s="1"/>
  <c r="AX1023" i="1" s="1"/>
  <c r="AW1024" i="1" s="1"/>
  <c r="G1023" i="1"/>
  <c r="BJ1023" i="1"/>
  <c r="BK1023" i="1"/>
  <c r="BG1023" i="1"/>
  <c r="AN1024" i="1" s="1"/>
  <c r="BH1023" i="1"/>
  <c r="AR1024" i="1" s="1"/>
  <c r="E1024" i="1" l="1"/>
  <c r="AS1024" i="1"/>
  <c r="D1024" i="1"/>
  <c r="G1024" i="1" s="1"/>
  <c r="AO1024" i="1"/>
  <c r="BI1024" i="1" s="1"/>
  <c r="AY1024" i="1"/>
  <c r="BH1024" i="1" l="1"/>
  <c r="BG1024" i="1"/>
  <c r="BJ1024" i="1"/>
  <c r="BL1024" i="1"/>
  <c r="AX1024" i="1" s="1"/>
  <c r="AW1025" i="1" s="1"/>
  <c r="AN1025" i="1"/>
  <c r="BK1024" i="1"/>
  <c r="AR1025" i="1" s="1"/>
  <c r="AS1025" i="1" l="1"/>
  <c r="BL1025" i="1" s="1"/>
  <c r="E1025" i="1"/>
  <c r="AO1025" i="1"/>
  <c r="BG1025" i="1" s="1"/>
  <c r="D1025" i="1"/>
  <c r="AY1025" i="1"/>
  <c r="BK1025" i="1" l="1"/>
  <c r="BH1025" i="1"/>
  <c r="AR1026" i="1"/>
  <c r="BI1025" i="1"/>
  <c r="AX1025" i="1" s="1"/>
  <c r="AW1026" i="1" s="1"/>
  <c r="G1025" i="1"/>
  <c r="BJ1025" i="1"/>
  <c r="AN1026" i="1" s="1"/>
  <c r="D1026" i="1" l="1"/>
  <c r="AO1026" i="1"/>
  <c r="BG1026" i="1" s="1"/>
  <c r="AY1026" i="1"/>
  <c r="AS1026" i="1"/>
  <c r="E1026" i="1"/>
  <c r="BI1026" i="1" l="1"/>
  <c r="G1026" i="1"/>
  <c r="BK1026" i="1"/>
  <c r="BJ1026" i="1"/>
  <c r="AN1027" i="1" s="1"/>
  <c r="BL1026" i="1"/>
  <c r="AX1026" i="1" s="1"/>
  <c r="AW1027" i="1" s="1"/>
  <c r="BH1026" i="1"/>
  <c r="AR1027" i="1" s="1"/>
  <c r="E1027" i="1" l="1"/>
  <c r="AS1027" i="1"/>
  <c r="BL1027" i="1" s="1"/>
  <c r="AO1027" i="1"/>
  <c r="D1027" i="1"/>
  <c r="G1027" i="1" s="1"/>
  <c r="AY1027" i="1"/>
  <c r="BK1027" i="1" l="1"/>
  <c r="BI1027" i="1"/>
  <c r="AX1027" i="1" s="1"/>
  <c r="AW1028" i="1" s="1"/>
  <c r="BG1027" i="1"/>
  <c r="BH1027" i="1"/>
  <c r="AR1028" i="1" s="1"/>
  <c r="BJ1027" i="1"/>
  <c r="AN1028" i="1" l="1"/>
  <c r="AS1028" i="1"/>
  <c r="E1028" i="1"/>
  <c r="D1028" i="1"/>
  <c r="G1028" i="1" s="1"/>
  <c r="AO1028" i="1"/>
  <c r="AY1028" i="1"/>
  <c r="BH1028" i="1" l="1"/>
  <c r="BG1028" i="1"/>
  <c r="BL1028" i="1"/>
  <c r="BK1028" i="1"/>
  <c r="BI1028" i="1"/>
  <c r="AX1028" i="1" s="1"/>
  <c r="AW1029" i="1" s="1"/>
  <c r="BJ1028" i="1"/>
  <c r="AN1029" i="1" l="1"/>
  <c r="AR1029" i="1"/>
  <c r="E1029" i="1" s="1"/>
  <c r="D1029" i="1"/>
  <c r="AO1029" i="1"/>
  <c r="AY1029" i="1"/>
  <c r="AS1029" i="1" l="1"/>
  <c r="BJ1029" i="1" s="1"/>
  <c r="G1029" i="1"/>
  <c r="BI1029" i="1"/>
  <c r="BH1029" i="1"/>
  <c r="BL1029" i="1"/>
  <c r="BG1029" i="1"/>
  <c r="AN1030" i="1" s="1"/>
  <c r="BK1029" i="1"/>
  <c r="AR1030" i="1" l="1"/>
  <c r="AO1030" i="1"/>
  <c r="BG1030" i="1" s="1"/>
  <c r="D1030" i="1"/>
  <c r="AY1030" i="1"/>
  <c r="E1030" i="1"/>
  <c r="AS1030" i="1"/>
  <c r="BL1030" i="1" s="1"/>
  <c r="AX1029" i="1"/>
  <c r="AW1030" i="1" s="1"/>
  <c r="BJ1030" i="1" l="1"/>
  <c r="BH1030" i="1"/>
  <c r="BK1030" i="1"/>
  <c r="G1030" i="1"/>
  <c r="AN1031" i="1"/>
  <c r="AR1031" i="1"/>
  <c r="BI1030" i="1"/>
  <c r="AX1030" i="1" s="1"/>
  <c r="AW1031" i="1" s="1"/>
  <c r="AS1031" i="1" l="1"/>
  <c r="BL1031" i="1" s="1"/>
  <c r="E1031" i="1"/>
  <c r="D1031" i="1"/>
  <c r="G1031" i="1" s="1"/>
  <c r="AO1031" i="1"/>
  <c r="AY1031" i="1"/>
  <c r="BH1031" i="1" l="1"/>
  <c r="BI1031" i="1"/>
  <c r="AX1031" i="1" s="1"/>
  <c r="AW1032" i="1" s="1"/>
  <c r="BK1031" i="1"/>
  <c r="BG1031" i="1"/>
  <c r="BJ1031" i="1"/>
  <c r="AN1032" i="1" l="1"/>
  <c r="AR1032" i="1"/>
  <c r="AS1032" i="1" s="1"/>
  <c r="BJ1032" i="1" s="1"/>
  <c r="AO1032" i="1"/>
  <c r="D1032" i="1"/>
  <c r="AY1032" i="1"/>
  <c r="E1032" i="1" l="1"/>
  <c r="BG1032" i="1"/>
  <c r="AN1033" i="1" s="1"/>
  <c r="BI1032" i="1"/>
  <c r="G1032" i="1"/>
  <c r="BL1032" i="1"/>
  <c r="BH1032" i="1"/>
  <c r="BK1032" i="1"/>
  <c r="AR1033" i="1" l="1"/>
  <c r="AS1033" i="1" s="1"/>
  <c r="BJ1033" i="1" s="1"/>
  <c r="E1033" i="1"/>
  <c r="AX1032" i="1"/>
  <c r="AW1033" i="1" s="1"/>
  <c r="AO1033" i="1"/>
  <c r="BG1033" i="1" s="1"/>
  <c r="D1033" i="1"/>
  <c r="AY1033" i="1"/>
  <c r="BK1033" i="1" l="1"/>
  <c r="G1033" i="1"/>
  <c r="AN1034" i="1"/>
  <c r="BI1033" i="1"/>
  <c r="BH1033" i="1"/>
  <c r="AR1034" i="1" s="1"/>
  <c r="BL1033" i="1"/>
  <c r="AS1034" i="1" l="1"/>
  <c r="BK1034" i="1" s="1"/>
  <c r="E1034" i="1"/>
  <c r="AX1033" i="1"/>
  <c r="AW1034" i="1" s="1"/>
  <c r="D1034" i="1"/>
  <c r="G1034" i="1" s="1"/>
  <c r="AO1034" i="1"/>
  <c r="BG1034" i="1" s="1"/>
  <c r="AY1034" i="1"/>
  <c r="BL1034" i="1" l="1"/>
  <c r="BJ1034" i="1"/>
  <c r="BH1034" i="1"/>
  <c r="AR1035" i="1" s="1"/>
  <c r="BI1034" i="1"/>
  <c r="AX1034" i="1" s="1"/>
  <c r="AW1035" i="1" s="1"/>
  <c r="AN1035" i="1"/>
  <c r="E1035" i="1" l="1"/>
  <c r="AS1035" i="1"/>
  <c r="D1035" i="1"/>
  <c r="G1035" i="1" s="1"/>
  <c r="AO1035" i="1"/>
  <c r="BG1035" i="1" s="1"/>
  <c r="AY1035" i="1"/>
  <c r="BH1035" i="1" l="1"/>
  <c r="BI1035" i="1"/>
  <c r="BK1035" i="1"/>
  <c r="AR1036" i="1" s="1"/>
  <c r="BJ1035" i="1"/>
  <c r="AN1036" i="1"/>
  <c r="BL1035" i="1"/>
  <c r="AX1035" i="1" s="1"/>
  <c r="AW1036" i="1" s="1"/>
  <c r="D1036" i="1" l="1"/>
  <c r="AO1036" i="1"/>
  <c r="BH1036" i="1" s="1"/>
  <c r="AY1036" i="1"/>
  <c r="AS1036" i="1"/>
  <c r="E1036" i="1"/>
  <c r="BI1036" i="1" l="1"/>
  <c r="BJ1036" i="1"/>
  <c r="BL1036" i="1"/>
  <c r="G1036" i="1"/>
  <c r="BK1036" i="1"/>
  <c r="AR1037" i="1" s="1"/>
  <c r="BG1036" i="1"/>
  <c r="AN1037" i="1" s="1"/>
  <c r="D1037" i="1" l="1"/>
  <c r="AO1037" i="1"/>
  <c r="BG1037" i="1" s="1"/>
  <c r="AY1037" i="1"/>
  <c r="E1037" i="1"/>
  <c r="AS1037" i="1"/>
  <c r="BK1037" i="1" s="1"/>
  <c r="AX1036" i="1"/>
  <c r="AW1037" i="1" s="1"/>
  <c r="BJ1037" i="1" l="1"/>
  <c r="G1037" i="1"/>
  <c r="AN1038" i="1"/>
  <c r="BI1037" i="1"/>
  <c r="BL1037" i="1"/>
  <c r="BH1037" i="1"/>
  <c r="AR1038" i="1" s="1"/>
  <c r="AX1037" i="1" l="1"/>
  <c r="AW1038" i="1" s="1"/>
  <c r="E1038" i="1"/>
  <c r="AS1038" i="1"/>
  <c r="BK1038" i="1" s="1"/>
  <c r="AO1038" i="1"/>
  <c r="D1038" i="1"/>
  <c r="AY1038" i="1"/>
  <c r="BI1038" i="1" l="1"/>
  <c r="BG1038" i="1"/>
  <c r="G1038" i="1"/>
  <c r="BL1038" i="1"/>
  <c r="BH1038" i="1"/>
  <c r="AR1039" i="1" s="1"/>
  <c r="BJ1038" i="1"/>
  <c r="AN1039" i="1" l="1"/>
  <c r="AS1039" i="1"/>
  <c r="BL1039" i="1" s="1"/>
  <c r="E1039" i="1"/>
  <c r="D1039" i="1"/>
  <c r="G1039" i="1" s="1"/>
  <c r="AO1039" i="1"/>
  <c r="BI1039" i="1" s="1"/>
  <c r="AY1039" i="1"/>
  <c r="AX1038" i="1"/>
  <c r="AW1039" i="1" s="1"/>
  <c r="BJ1039" i="1" l="1"/>
  <c r="BH1039" i="1"/>
  <c r="AX1039" i="1"/>
  <c r="AW1040" i="1" s="1"/>
  <c r="BG1039" i="1"/>
  <c r="AN1040" i="1" s="1"/>
  <c r="BK1039" i="1"/>
  <c r="AR1040" i="1" s="1"/>
  <c r="E1040" i="1" l="1"/>
  <c r="AS1040" i="1"/>
  <c r="D1040" i="1"/>
  <c r="AO1040" i="1"/>
  <c r="BH1040" i="1" s="1"/>
  <c r="AY1040" i="1"/>
  <c r="BG1040" i="1" l="1"/>
  <c r="BI1040" i="1"/>
  <c r="G1040" i="1"/>
  <c r="BJ1040" i="1"/>
  <c r="BL1040" i="1"/>
  <c r="AX1040" i="1" s="1"/>
  <c r="AW1041" i="1" s="1"/>
  <c r="AN1041" i="1"/>
  <c r="BK1040" i="1"/>
  <c r="AR1041" i="1" s="1"/>
  <c r="AS1041" i="1" l="1"/>
  <c r="BK1041" i="1" s="1"/>
  <c r="E1041" i="1"/>
  <c r="AO1041" i="1"/>
  <c r="BH1041" i="1" s="1"/>
  <c r="D1041" i="1"/>
  <c r="AY1041" i="1"/>
  <c r="BJ1041" i="1" l="1"/>
  <c r="BG1041" i="1"/>
  <c r="AN1042" i="1" s="1"/>
  <c r="BI1041" i="1"/>
  <c r="AR1042" i="1"/>
  <c r="G1041" i="1"/>
  <c r="BL1041" i="1"/>
  <c r="AS1042" i="1" l="1"/>
  <c r="BK1042" i="1" s="1"/>
  <c r="E1042" i="1"/>
  <c r="D1042" i="1"/>
  <c r="G1042" i="1" s="1"/>
  <c r="AO1042" i="1"/>
  <c r="BI1042" i="1" s="1"/>
  <c r="AY1042" i="1"/>
  <c r="AX1041" i="1"/>
  <c r="AW1042" i="1" s="1"/>
  <c r="BL1042" i="1" l="1"/>
  <c r="AX1042" i="1" s="1"/>
  <c r="AW1043" i="1" s="1"/>
  <c r="BJ1042" i="1"/>
  <c r="BG1042" i="1"/>
  <c r="AN1043" i="1" s="1"/>
  <c r="BH1042" i="1"/>
  <c r="AR1043" i="1"/>
  <c r="E1043" i="1" l="1"/>
  <c r="AS1043" i="1"/>
  <c r="BJ1043" i="1" s="1"/>
  <c r="AO1043" i="1"/>
  <c r="D1043" i="1"/>
  <c r="AY1043" i="1"/>
  <c r="BK1043" i="1" l="1"/>
  <c r="BI1043" i="1"/>
  <c r="BG1043" i="1"/>
  <c r="AN1044" i="1" s="1"/>
  <c r="BH1043" i="1"/>
  <c r="AR1044" i="1" s="1"/>
  <c r="G1043" i="1"/>
  <c r="BL1043" i="1"/>
  <c r="AS1044" i="1" l="1"/>
  <c r="E1044" i="1"/>
  <c r="D1044" i="1"/>
  <c r="G1044" i="1" s="1"/>
  <c r="AO1044" i="1"/>
  <c r="BG1044" i="1" s="1"/>
  <c r="AY1044" i="1"/>
  <c r="AX1043" i="1"/>
  <c r="AW1044" i="1" s="1"/>
  <c r="BL1044" i="1" l="1"/>
  <c r="BH1044" i="1"/>
  <c r="BK1044" i="1"/>
  <c r="BI1044" i="1"/>
  <c r="AX1044" i="1" s="1"/>
  <c r="AW1045" i="1" s="1"/>
  <c r="BJ1044" i="1"/>
  <c r="AN1045" i="1" s="1"/>
  <c r="AR1045" i="1" l="1"/>
  <c r="D1045" i="1"/>
  <c r="AO1045" i="1"/>
  <c r="AY1045" i="1"/>
  <c r="E1045" i="1"/>
  <c r="AS1045" i="1"/>
  <c r="BJ1045" i="1" s="1"/>
  <c r="BK1045" i="1" l="1"/>
  <c r="G1045" i="1"/>
  <c r="BG1045" i="1"/>
  <c r="AN1046" i="1" s="1"/>
  <c r="BI1045" i="1"/>
  <c r="BL1045" i="1"/>
  <c r="BH1045" i="1"/>
  <c r="AR1046" i="1" s="1"/>
  <c r="AX1045" i="1" l="1"/>
  <c r="AW1046" i="1" s="1"/>
  <c r="E1046" i="1"/>
  <c r="AS1046" i="1"/>
  <c r="BK1046" i="1" s="1"/>
  <c r="AO1046" i="1"/>
  <c r="BG1046" i="1" s="1"/>
  <c r="D1046" i="1"/>
  <c r="AY1046" i="1"/>
  <c r="BI1046" i="1" l="1"/>
  <c r="BH1046" i="1"/>
  <c r="AR1047" i="1" s="1"/>
  <c r="BL1046" i="1"/>
  <c r="G1046" i="1"/>
  <c r="BJ1046" i="1"/>
  <c r="AN1047" i="1" s="1"/>
  <c r="D1047" i="1" l="1"/>
  <c r="AO1047" i="1"/>
  <c r="BG1047" i="1" s="1"/>
  <c r="AY1047" i="1"/>
  <c r="AS1047" i="1"/>
  <c r="BJ1047" i="1" s="1"/>
  <c r="E1047" i="1"/>
  <c r="AX1046" i="1"/>
  <c r="AW1047" i="1" s="1"/>
  <c r="BI1047" i="1" l="1"/>
  <c r="G1047" i="1"/>
  <c r="BK1047" i="1"/>
  <c r="BL1047" i="1"/>
  <c r="AX1047" i="1" s="1"/>
  <c r="AW1048" i="1" s="1"/>
  <c r="AN1048" i="1"/>
  <c r="BH1047" i="1"/>
  <c r="AR1048" i="1" s="1"/>
  <c r="AO1048" i="1" l="1"/>
  <c r="BH1048" i="1" s="1"/>
  <c r="D1048" i="1"/>
  <c r="AY1048" i="1"/>
  <c r="E1048" i="1"/>
  <c r="AS1048" i="1"/>
  <c r="BK1048" i="1" s="1"/>
  <c r="BJ1048" i="1" l="1"/>
  <c r="G1048" i="1"/>
  <c r="AR1049" i="1"/>
  <c r="BG1048" i="1"/>
  <c r="AN1049" i="1" s="1"/>
  <c r="BL1048" i="1"/>
  <c r="BI1048" i="1"/>
  <c r="AX1048" i="1" s="1"/>
  <c r="AW1049" i="1" s="1"/>
  <c r="AO1049" i="1" l="1"/>
  <c r="D1049" i="1"/>
  <c r="AY1049" i="1"/>
  <c r="AS1049" i="1"/>
  <c r="BL1049" i="1" s="1"/>
  <c r="E1049" i="1"/>
  <c r="BK1049" i="1" l="1"/>
  <c r="BJ1049" i="1"/>
  <c r="G1049" i="1"/>
  <c r="BI1049" i="1"/>
  <c r="AX1049" i="1" s="1"/>
  <c r="AW1050" i="1" s="1"/>
  <c r="BH1049" i="1"/>
  <c r="AR1050" i="1" s="1"/>
  <c r="BG1049" i="1"/>
  <c r="AN1050" i="1" s="1"/>
  <c r="AS1050" i="1" l="1"/>
  <c r="BK1050" i="1" s="1"/>
  <c r="E1050" i="1"/>
  <c r="D1050" i="1"/>
  <c r="G1050" i="1" s="1"/>
  <c r="AO1050" i="1"/>
  <c r="AY1050" i="1"/>
  <c r="BJ1050" i="1" l="1"/>
  <c r="BL1050" i="1"/>
  <c r="BG1050" i="1"/>
  <c r="AN1051" i="1" s="1"/>
  <c r="BH1050" i="1"/>
  <c r="BI1050" i="1"/>
  <c r="AX1050" i="1" s="1"/>
  <c r="AW1051" i="1" s="1"/>
  <c r="AR1051" i="1"/>
  <c r="D1051" i="1" l="1"/>
  <c r="AO1051" i="1"/>
  <c r="BG1051" i="1" s="1"/>
  <c r="AY1051" i="1"/>
  <c r="E1051" i="1"/>
  <c r="AS1051" i="1"/>
  <c r="BL1051" i="1" s="1"/>
  <c r="BJ1051" i="1" l="1"/>
  <c r="AN1052" i="1" s="1"/>
  <c r="BH1051" i="1"/>
  <c r="G1051" i="1"/>
  <c r="BK1051" i="1"/>
  <c r="AR1052" i="1" s="1"/>
  <c r="BI1051" i="1"/>
  <c r="AX1051" i="1" s="1"/>
  <c r="AW1052" i="1" s="1"/>
  <c r="AS1052" i="1" l="1"/>
  <c r="BL1052" i="1" s="1"/>
  <c r="E1052" i="1"/>
  <c r="D1052" i="1"/>
  <c r="G1052" i="1" s="1"/>
  <c r="AO1052" i="1"/>
  <c r="AY1052" i="1"/>
  <c r="BH1052" i="1" l="1"/>
  <c r="BG1052" i="1"/>
  <c r="BK1052" i="1"/>
  <c r="BI1052" i="1"/>
  <c r="AX1052" i="1" s="1"/>
  <c r="AW1053" i="1" s="1"/>
  <c r="BJ1052" i="1"/>
  <c r="AN1053" i="1" l="1"/>
  <c r="AR1053" i="1"/>
  <c r="E1053" i="1"/>
  <c r="AS1053" i="1"/>
  <c r="D1053" i="1"/>
  <c r="AO1053" i="1"/>
  <c r="BH1053" i="1" s="1"/>
  <c r="AY1053" i="1"/>
  <c r="BI1053" i="1" l="1"/>
  <c r="BG1053" i="1"/>
  <c r="BJ1053" i="1"/>
  <c r="AN1054" i="1" s="1"/>
  <c r="G1053" i="1"/>
  <c r="BL1053" i="1"/>
  <c r="BK1053" i="1"/>
  <c r="AR1054" i="1" s="1"/>
  <c r="AX1053" i="1" l="1"/>
  <c r="AW1054" i="1" s="1"/>
  <c r="E1054" i="1"/>
  <c r="AS1054" i="1"/>
  <c r="BK1054" i="1" s="1"/>
  <c r="AO1054" i="1"/>
  <c r="D1054" i="1"/>
  <c r="AY1054" i="1"/>
  <c r="BG1054" i="1" l="1"/>
  <c r="BI1054" i="1"/>
  <c r="G1054" i="1"/>
  <c r="BL1054" i="1"/>
  <c r="BH1054" i="1"/>
  <c r="AR1055" i="1" s="1"/>
  <c r="BJ1054" i="1"/>
  <c r="AN1055" i="1" l="1"/>
  <c r="AS1055" i="1"/>
  <c r="BL1055" i="1" s="1"/>
  <c r="E1055" i="1"/>
  <c r="D1055" i="1"/>
  <c r="G1055" i="1" s="1"/>
  <c r="AO1055" i="1"/>
  <c r="AY1055" i="1"/>
  <c r="AX1054" i="1"/>
  <c r="AW1055" i="1" s="1"/>
  <c r="BJ1055" i="1" l="1"/>
  <c r="BH1055" i="1"/>
  <c r="BI1055" i="1"/>
  <c r="AX1055" i="1" s="1"/>
  <c r="AW1056" i="1" s="1"/>
  <c r="BG1055" i="1"/>
  <c r="AN1056" i="1" s="1"/>
  <c r="BK1055" i="1"/>
  <c r="AR1056" i="1" s="1"/>
  <c r="E1056" i="1" l="1"/>
  <c r="AS1056" i="1"/>
  <c r="D1056" i="1"/>
  <c r="G1056" i="1" s="1"/>
  <c r="AO1056" i="1"/>
  <c r="BG1056" i="1" s="1"/>
  <c r="AY1056" i="1"/>
  <c r="BH1056" i="1" l="1"/>
  <c r="BI1056" i="1"/>
  <c r="BJ1056" i="1"/>
  <c r="BL1056" i="1"/>
  <c r="AN1057" i="1"/>
  <c r="BK1056" i="1"/>
  <c r="AR1057" i="1" s="1"/>
  <c r="AX1056" i="1" l="1"/>
  <c r="AW1057" i="1" s="1"/>
  <c r="AS1057" i="1"/>
  <c r="BK1057" i="1" s="1"/>
  <c r="E1057" i="1"/>
  <c r="AO1057" i="1"/>
  <c r="BG1057" i="1" s="1"/>
  <c r="D1057" i="1"/>
  <c r="AY1057" i="1"/>
  <c r="BH1057" i="1" l="1"/>
  <c r="AR1058" i="1" s="1"/>
  <c r="BI1057" i="1"/>
  <c r="BL1057" i="1"/>
  <c r="G1057" i="1"/>
  <c r="BJ1057" i="1"/>
  <c r="AN1058" i="1" s="1"/>
  <c r="D1058" i="1" l="1"/>
  <c r="AO1058" i="1"/>
  <c r="BI1058" i="1" s="1"/>
  <c r="AY1058" i="1"/>
  <c r="AS1058" i="1"/>
  <c r="BJ1058" i="1" s="1"/>
  <c r="E1058" i="1"/>
  <c r="AX1057" i="1"/>
  <c r="AW1058" i="1" s="1"/>
  <c r="G1058" i="1" l="1"/>
  <c r="BK1058" i="1"/>
  <c r="BG1058" i="1"/>
  <c r="AN1059" i="1" s="1"/>
  <c r="BL1058" i="1"/>
  <c r="AX1058" i="1" s="1"/>
  <c r="AW1059" i="1" s="1"/>
  <c r="BH1058" i="1"/>
  <c r="AR1059" i="1" s="1"/>
  <c r="E1059" i="1" l="1"/>
  <c r="AS1059" i="1"/>
  <c r="BJ1059" i="1" s="1"/>
  <c r="AO1059" i="1"/>
  <c r="D1059" i="1"/>
  <c r="AY1059" i="1"/>
  <c r="BI1059" i="1" l="1"/>
  <c r="BG1059" i="1"/>
  <c r="AN1060" i="1" s="1"/>
  <c r="BK1059" i="1"/>
  <c r="BH1059" i="1"/>
  <c r="AR1060" i="1" s="1"/>
  <c r="G1059" i="1"/>
  <c r="BL1059" i="1"/>
  <c r="AS1060" i="1" l="1"/>
  <c r="E1060" i="1"/>
  <c r="D1060" i="1"/>
  <c r="AO1060" i="1"/>
  <c r="BH1060" i="1" s="1"/>
  <c r="AY1060" i="1"/>
  <c r="AX1059" i="1"/>
  <c r="AW1060" i="1" s="1"/>
  <c r="G1060" i="1" l="1"/>
  <c r="BG1060" i="1"/>
  <c r="BL1060" i="1"/>
  <c r="BK1060" i="1"/>
  <c r="AR1061" i="1" s="1"/>
  <c r="BI1060" i="1"/>
  <c r="AX1060" i="1" s="1"/>
  <c r="AW1061" i="1" s="1"/>
  <c r="BJ1060" i="1"/>
  <c r="AN1061" i="1" l="1"/>
  <c r="D1061" i="1" s="1"/>
  <c r="AY1061" i="1"/>
  <c r="E1061" i="1"/>
  <c r="AS1061" i="1"/>
  <c r="BK1061" i="1" s="1"/>
  <c r="AO1061" i="1" l="1"/>
  <c r="BI1061" i="1" s="1"/>
  <c r="BG1061" i="1"/>
  <c r="BJ1061" i="1"/>
  <c r="AN1062" i="1" s="1"/>
  <c r="BH1061" i="1"/>
  <c r="AR1062" i="1" s="1"/>
  <c r="BL1061" i="1"/>
  <c r="AX1061" i="1" s="1"/>
  <c r="AW1062" i="1" s="1"/>
  <c r="G1061" i="1"/>
  <c r="E1062" i="1" l="1"/>
  <c r="AS1062" i="1"/>
  <c r="BK1062" i="1" s="1"/>
  <c r="AO1062" i="1"/>
  <c r="D1062" i="1"/>
  <c r="G1062" i="1" s="1"/>
  <c r="AY1062" i="1"/>
  <c r="BI1062" i="1" l="1"/>
  <c r="BG1062" i="1"/>
  <c r="BL1062" i="1"/>
  <c r="BH1062" i="1"/>
  <c r="AR1063" i="1" s="1"/>
  <c r="BJ1062" i="1"/>
  <c r="AN1063" i="1" l="1"/>
  <c r="AX1062" i="1"/>
  <c r="AW1063" i="1" s="1"/>
  <c r="D1063" i="1"/>
  <c r="AO1063" i="1"/>
  <c r="BG1063" i="1" s="1"/>
  <c r="AY1063" i="1"/>
  <c r="AS1063" i="1"/>
  <c r="BK1063" i="1" s="1"/>
  <c r="E1063" i="1"/>
  <c r="BJ1063" i="1" l="1"/>
  <c r="BL1063" i="1"/>
  <c r="BI1063" i="1"/>
  <c r="AX1063" i="1" s="1"/>
  <c r="AW1064" i="1" s="1"/>
  <c r="BH1063" i="1"/>
  <c r="AN1064" i="1"/>
  <c r="AR1064" i="1"/>
  <c r="G1063" i="1"/>
  <c r="E1064" i="1" l="1"/>
  <c r="AS1064" i="1"/>
  <c r="BL1064" i="1" s="1"/>
  <c r="AO1064" i="1"/>
  <c r="D1064" i="1"/>
  <c r="G1064" i="1" s="1"/>
  <c r="AY1064" i="1"/>
  <c r="BG1064" i="1" l="1"/>
  <c r="BI1064" i="1"/>
  <c r="AX1064" i="1" s="1"/>
  <c r="AW1065" i="1" s="1"/>
  <c r="BJ1064" i="1"/>
  <c r="BK1064" i="1"/>
  <c r="BH1064" i="1"/>
  <c r="AR1065" i="1" s="1"/>
  <c r="AN1065" i="1" l="1"/>
  <c r="AS1065" i="1"/>
  <c r="BJ1065" i="1" s="1"/>
  <c r="E1065" i="1"/>
  <c r="AO1065" i="1"/>
  <c r="BH1065" i="1" s="1"/>
  <c r="D1065" i="1"/>
  <c r="G1065" i="1" s="1"/>
  <c r="AY1065" i="1"/>
  <c r="BK1065" i="1" l="1"/>
  <c r="AR1066" i="1" s="1"/>
  <c r="BG1065" i="1"/>
  <c r="AN1066" i="1" s="1"/>
  <c r="BI1065" i="1"/>
  <c r="BL1065" i="1"/>
  <c r="AX1065" i="1" l="1"/>
  <c r="AW1066" i="1" s="1"/>
  <c r="D1066" i="1"/>
  <c r="AO1066" i="1"/>
  <c r="BH1066" i="1" s="1"/>
  <c r="AY1066" i="1"/>
  <c r="AS1066" i="1"/>
  <c r="BJ1066" i="1" s="1"/>
  <c r="E1066" i="1"/>
  <c r="BI1066" i="1" l="1"/>
  <c r="G1066" i="1"/>
  <c r="BK1066" i="1"/>
  <c r="AR1067" i="1" s="1"/>
  <c r="BL1066" i="1"/>
  <c r="AX1066" i="1" s="1"/>
  <c r="AW1067" i="1" s="1"/>
  <c r="BG1066" i="1"/>
  <c r="AN1067" i="1" s="1"/>
  <c r="D1067" i="1" l="1"/>
  <c r="AO1067" i="1"/>
  <c r="BH1067" i="1" s="1"/>
  <c r="AY1067" i="1"/>
  <c r="E1067" i="1"/>
  <c r="AS1067" i="1"/>
  <c r="BL1067" i="1" s="1"/>
  <c r="G1067" i="1" l="1"/>
  <c r="BJ1067" i="1"/>
  <c r="BK1067" i="1"/>
  <c r="AR1068" i="1" s="1"/>
  <c r="BI1067" i="1"/>
  <c r="AX1067" i="1" s="1"/>
  <c r="AW1068" i="1" s="1"/>
  <c r="BG1067" i="1"/>
  <c r="AN1068" i="1" s="1"/>
  <c r="D1068" i="1" l="1"/>
  <c r="AO1068" i="1"/>
  <c r="BI1068" i="1" s="1"/>
  <c r="AY1068" i="1"/>
  <c r="AS1068" i="1"/>
  <c r="BL1068" i="1" s="1"/>
  <c r="E1068" i="1"/>
  <c r="AX1068" i="1" l="1"/>
  <c r="AW1069" i="1" s="1"/>
  <c r="BJ1068" i="1"/>
  <c r="BH1068" i="1"/>
  <c r="BK1068" i="1"/>
  <c r="G1068" i="1"/>
  <c r="BG1068" i="1"/>
  <c r="AN1069" i="1" s="1"/>
  <c r="AR1069" i="1" l="1"/>
  <c r="D1069" i="1"/>
  <c r="AO1069" i="1"/>
  <c r="BI1069" i="1" s="1"/>
  <c r="AY1069" i="1"/>
  <c r="E1069" i="1"/>
  <c r="AS1069" i="1"/>
  <c r="BL1069" i="1" s="1"/>
  <c r="BK1069" i="1" l="1"/>
  <c r="BJ1069" i="1"/>
  <c r="BG1069" i="1"/>
  <c r="G1069" i="1"/>
  <c r="AN1070" i="1"/>
  <c r="AX1069" i="1"/>
  <c r="AW1070" i="1" s="1"/>
  <c r="BH1069" i="1"/>
  <c r="AR1070" i="1" s="1"/>
  <c r="E1070" i="1" l="1"/>
  <c r="AS1070" i="1"/>
  <c r="BK1070" i="1" s="1"/>
  <c r="AO1070" i="1"/>
  <c r="BH1070" i="1" s="1"/>
  <c r="D1070" i="1"/>
  <c r="G1070" i="1" s="1"/>
  <c r="AY1070" i="1"/>
  <c r="BI1070" i="1" l="1"/>
  <c r="BG1070" i="1"/>
  <c r="AR1071" i="1"/>
  <c r="BL1070" i="1"/>
  <c r="BJ1070" i="1"/>
  <c r="AN1071" i="1" s="1"/>
  <c r="D1071" i="1" l="1"/>
  <c r="AO1071" i="1"/>
  <c r="BH1071" i="1" s="1"/>
  <c r="AY1071" i="1"/>
  <c r="AS1071" i="1"/>
  <c r="BJ1071" i="1" s="1"/>
  <c r="E1071" i="1"/>
  <c r="AX1070" i="1"/>
  <c r="AW1071" i="1" s="1"/>
  <c r="BL1071" i="1" l="1"/>
  <c r="BK1071" i="1"/>
  <c r="BG1071" i="1"/>
  <c r="BI1071" i="1"/>
  <c r="AX1071" i="1" s="1"/>
  <c r="AW1072" i="1" s="1"/>
  <c r="AN1072" i="1"/>
  <c r="AR1072" i="1"/>
  <c r="G1071" i="1"/>
  <c r="E1072" i="1" l="1"/>
  <c r="AS1072" i="1"/>
  <c r="D1072" i="1"/>
  <c r="AO1072" i="1"/>
  <c r="BI1072" i="1" s="1"/>
  <c r="AY1072" i="1"/>
  <c r="BG1072" i="1" l="1"/>
  <c r="BL1072" i="1"/>
  <c r="AX1072" i="1" s="1"/>
  <c r="AW1073" i="1" s="1"/>
  <c r="BJ1072" i="1"/>
  <c r="AN1073" i="1" s="1"/>
  <c r="BK1072" i="1"/>
  <c r="BH1072" i="1"/>
  <c r="AR1073" i="1" s="1"/>
  <c r="G1072" i="1"/>
  <c r="AS1073" i="1" l="1"/>
  <c r="BK1073" i="1" s="1"/>
  <c r="E1073" i="1"/>
  <c r="AO1073" i="1"/>
  <c r="D1073" i="1"/>
  <c r="AY1073" i="1"/>
  <c r="BH1073" i="1" l="1"/>
  <c r="BG1073" i="1"/>
  <c r="AR1074" i="1"/>
  <c r="G1073" i="1"/>
  <c r="BL1073" i="1"/>
  <c r="BI1073" i="1"/>
  <c r="AX1073" i="1" s="1"/>
  <c r="AW1074" i="1" s="1"/>
  <c r="BJ1073" i="1"/>
  <c r="AN1074" i="1" l="1"/>
  <c r="D1074" i="1" s="1"/>
  <c r="AO1074" i="1"/>
  <c r="AY1074" i="1"/>
  <c r="AS1074" i="1"/>
  <c r="BJ1074" i="1" s="1"/>
  <c r="E1074" i="1"/>
  <c r="BL1074" i="1" l="1"/>
  <c r="BK1074" i="1"/>
  <c r="BI1074" i="1"/>
  <c r="AX1074" i="1" s="1"/>
  <c r="AW1075" i="1" s="1"/>
  <c r="BG1074" i="1"/>
  <c r="AN1075" i="1" s="1"/>
  <c r="BH1074" i="1"/>
  <c r="AR1075" i="1" s="1"/>
  <c r="G1074" i="1"/>
  <c r="E1075" i="1" l="1"/>
  <c r="AS1075" i="1"/>
  <c r="BL1075" i="1" s="1"/>
  <c r="AO1075" i="1"/>
  <c r="D1075" i="1"/>
  <c r="G1075" i="1" s="1"/>
  <c r="AY1075" i="1"/>
  <c r="BK1075" i="1" l="1"/>
  <c r="BG1075" i="1"/>
  <c r="BI1075" i="1"/>
  <c r="AX1075" i="1" s="1"/>
  <c r="AW1076" i="1" s="1"/>
  <c r="BJ1075" i="1"/>
  <c r="BH1075" i="1"/>
  <c r="AR1076" i="1" s="1"/>
  <c r="AN1076" i="1" l="1"/>
  <c r="AS1076" i="1"/>
  <c r="E1076" i="1"/>
  <c r="D1076" i="1"/>
  <c r="G1076" i="1" s="1"/>
  <c r="AO1076" i="1"/>
  <c r="BG1076" i="1" s="1"/>
  <c r="AY1076" i="1"/>
  <c r="BI1076" i="1" l="1"/>
  <c r="BH1076" i="1"/>
  <c r="BL1076" i="1"/>
  <c r="AX1076" i="1" s="1"/>
  <c r="AW1077" i="1" s="1"/>
  <c r="BK1076" i="1"/>
  <c r="AR1077" i="1" s="1"/>
  <c r="BJ1076" i="1"/>
  <c r="AN1077" i="1" s="1"/>
  <c r="D1077" i="1" l="1"/>
  <c r="AO1077" i="1"/>
  <c r="BG1077" i="1" s="1"/>
  <c r="AY1077" i="1"/>
  <c r="E1077" i="1"/>
  <c r="AS1077" i="1"/>
  <c r="BL1077" i="1" s="1"/>
  <c r="BK1077" i="1" l="1"/>
  <c r="G1077" i="1"/>
  <c r="BI1077" i="1"/>
  <c r="AX1077" i="1" s="1"/>
  <c r="AW1078" i="1" s="1"/>
  <c r="BJ1077" i="1"/>
  <c r="AN1078" i="1" s="1"/>
  <c r="BH1077" i="1"/>
  <c r="AR1078" i="1" s="1"/>
  <c r="E1078" i="1" l="1"/>
  <c r="AS1078" i="1"/>
  <c r="AO1078" i="1"/>
  <c r="D1078" i="1"/>
  <c r="G1078" i="1" s="1"/>
  <c r="AY1078" i="1"/>
  <c r="BI1078" i="1" l="1"/>
  <c r="BG1078" i="1"/>
  <c r="BK1078" i="1"/>
  <c r="BL1078" i="1"/>
  <c r="BH1078" i="1"/>
  <c r="AR1079" i="1" s="1"/>
  <c r="BJ1078" i="1"/>
  <c r="AN1079" i="1" l="1"/>
  <c r="D1079" i="1"/>
  <c r="AO1079" i="1"/>
  <c r="BG1079" i="1" s="1"/>
  <c r="AY1079" i="1"/>
  <c r="AS1079" i="1"/>
  <c r="E1079" i="1"/>
  <c r="AX1078" i="1"/>
  <c r="AW1079" i="1" s="1"/>
  <c r="BI1079" i="1" l="1"/>
  <c r="G1079" i="1"/>
  <c r="BJ1079" i="1"/>
  <c r="BK1079" i="1"/>
  <c r="BL1079" i="1"/>
  <c r="AX1079" i="1" s="1"/>
  <c r="AW1080" i="1" s="1"/>
  <c r="AN1080" i="1"/>
  <c r="BH1079" i="1"/>
  <c r="AR1080" i="1" s="1"/>
  <c r="AO1080" i="1" l="1"/>
  <c r="BH1080" i="1" s="1"/>
  <c r="D1080" i="1"/>
  <c r="AY1080" i="1"/>
  <c r="E1080" i="1"/>
  <c r="AS1080" i="1"/>
  <c r="BJ1080" i="1" s="1"/>
  <c r="BG1080" i="1" l="1"/>
  <c r="BK1080" i="1"/>
  <c r="G1080" i="1"/>
  <c r="AR1081" i="1"/>
  <c r="AN1081" i="1"/>
  <c r="BL1080" i="1"/>
  <c r="BI1080" i="1"/>
  <c r="AX1080" i="1" s="1"/>
  <c r="AW1081" i="1" s="1"/>
  <c r="AO1081" i="1" l="1"/>
  <c r="BG1081" i="1" s="1"/>
  <c r="D1081" i="1"/>
  <c r="BH1081" i="1"/>
  <c r="AY1081" i="1"/>
  <c r="AS1081" i="1"/>
  <c r="BK1081" i="1" s="1"/>
  <c r="E1081" i="1"/>
  <c r="BI1081" i="1" l="1"/>
  <c r="BJ1081" i="1"/>
  <c r="BL1081" i="1"/>
  <c r="G1081" i="1"/>
  <c r="AR1082" i="1"/>
  <c r="AN1082" i="1"/>
  <c r="AX1081" i="1" l="1"/>
  <c r="AW1082" i="1" s="1"/>
  <c r="D1082" i="1"/>
  <c r="AO1082" i="1"/>
  <c r="BI1082" i="1" s="1"/>
  <c r="AY1082" i="1"/>
  <c r="AS1082" i="1"/>
  <c r="E1082" i="1"/>
  <c r="G1082" i="1" l="1"/>
  <c r="BG1082" i="1"/>
  <c r="BJ1082" i="1"/>
  <c r="BK1082" i="1"/>
  <c r="BL1082" i="1"/>
  <c r="AX1082" i="1" s="1"/>
  <c r="AW1083" i="1" s="1"/>
  <c r="AN1083" i="1"/>
  <c r="BH1082" i="1"/>
  <c r="AR1083" i="1" s="1"/>
  <c r="E1083" i="1" l="1"/>
  <c r="AS1083" i="1"/>
  <c r="BL1083" i="1" s="1"/>
  <c r="D1083" i="1"/>
  <c r="G1083" i="1" s="1"/>
  <c r="AO1083" i="1"/>
  <c r="BH1083" i="1" s="1"/>
  <c r="AY1083" i="1"/>
  <c r="BI1083" i="1" l="1"/>
  <c r="BG1083" i="1"/>
  <c r="BJ1083" i="1"/>
  <c r="BK1083" i="1"/>
  <c r="AR1084" i="1" s="1"/>
  <c r="AX1083" i="1"/>
  <c r="AW1084" i="1" s="1"/>
  <c r="AN1084" i="1"/>
  <c r="D1084" i="1" l="1"/>
  <c r="AO1084" i="1"/>
  <c r="AY1084" i="1"/>
  <c r="AS1084" i="1"/>
  <c r="BK1084" i="1" s="1"/>
  <c r="E1084" i="1"/>
  <c r="BJ1084" i="1" l="1"/>
  <c r="BH1084" i="1"/>
  <c r="AR1085" i="1"/>
  <c r="BI1084" i="1"/>
  <c r="G1084" i="1"/>
  <c r="BL1084" i="1"/>
  <c r="BG1084" i="1"/>
  <c r="AN1085" i="1" s="1"/>
  <c r="D1085" i="1" l="1"/>
  <c r="AO1085" i="1"/>
  <c r="BI1085" i="1" s="1"/>
  <c r="AY1085" i="1"/>
  <c r="E1085" i="1"/>
  <c r="AS1085" i="1"/>
  <c r="BK1085" i="1" s="1"/>
  <c r="AX1084" i="1"/>
  <c r="AW1085" i="1" s="1"/>
  <c r="BJ1085" i="1" l="1"/>
  <c r="BL1085" i="1"/>
  <c r="BG1085" i="1"/>
  <c r="G1085" i="1"/>
  <c r="AN1086" i="1"/>
  <c r="AX1085" i="1"/>
  <c r="AW1086" i="1" s="1"/>
  <c r="BH1085" i="1"/>
  <c r="AR1086" i="1" s="1"/>
  <c r="E1086" i="1" l="1"/>
  <c r="AS1086" i="1"/>
  <c r="BK1086" i="1" s="1"/>
  <c r="AO1086" i="1"/>
  <c r="D1086" i="1"/>
  <c r="AY1086" i="1"/>
  <c r="BI1086" i="1" l="1"/>
  <c r="BG1086" i="1"/>
  <c r="G1086" i="1"/>
  <c r="BL1086" i="1"/>
  <c r="BH1086" i="1"/>
  <c r="AR1087" i="1" s="1"/>
  <c r="BJ1086" i="1"/>
  <c r="AN1087" i="1" l="1"/>
  <c r="AS1087" i="1"/>
  <c r="BL1087" i="1" s="1"/>
  <c r="E1087" i="1"/>
  <c r="D1087" i="1"/>
  <c r="G1087" i="1" s="1"/>
  <c r="AO1087" i="1"/>
  <c r="BI1087" i="1" s="1"/>
  <c r="AX1087" i="1" s="1"/>
  <c r="AY1087" i="1"/>
  <c r="AX1086" i="1"/>
  <c r="AW1087" i="1" s="1"/>
  <c r="BJ1087" i="1" l="1"/>
  <c r="AW1088" i="1"/>
  <c r="BH1087" i="1"/>
  <c r="BG1087" i="1"/>
  <c r="AN1088" i="1" s="1"/>
  <c r="BK1087" i="1"/>
  <c r="AR1088" i="1" s="1"/>
  <c r="E1088" i="1" l="1"/>
  <c r="AS1088" i="1"/>
  <c r="D1088" i="1"/>
  <c r="G1088" i="1" s="1"/>
  <c r="AO1088" i="1"/>
  <c r="BG1088" i="1" s="1"/>
  <c r="AY1088" i="1"/>
  <c r="BI1088" i="1" l="1"/>
  <c r="BH1088" i="1"/>
  <c r="BJ1088" i="1"/>
  <c r="BL1088" i="1"/>
  <c r="AX1088" i="1" s="1"/>
  <c r="AW1089" i="1" s="1"/>
  <c r="AN1089" i="1"/>
  <c r="BK1088" i="1"/>
  <c r="AR1089" i="1" s="1"/>
  <c r="AS1089" i="1" l="1"/>
  <c r="BK1089" i="1" s="1"/>
  <c r="E1089" i="1"/>
  <c r="AO1089" i="1"/>
  <c r="BH1089" i="1" s="1"/>
  <c r="D1089" i="1"/>
  <c r="G1089" i="1" s="1"/>
  <c r="AY1089" i="1"/>
  <c r="BJ1089" i="1" l="1"/>
  <c r="BG1089" i="1"/>
  <c r="AN1090" i="1" s="1"/>
  <c r="AR1090" i="1"/>
  <c r="BI1089" i="1"/>
  <c r="BL1089" i="1"/>
  <c r="AX1089" i="1" l="1"/>
  <c r="AW1090" i="1" s="1"/>
  <c r="D1090" i="1"/>
  <c r="AO1090" i="1"/>
  <c r="AY1090" i="1"/>
  <c r="AS1090" i="1"/>
  <c r="E1090" i="1"/>
  <c r="BG1090" i="1" l="1"/>
  <c r="BK1090" i="1"/>
  <c r="BI1090" i="1"/>
  <c r="BL1090" i="1"/>
  <c r="BH1090" i="1"/>
  <c r="AR1091" i="1" s="1"/>
  <c r="BJ1090" i="1"/>
  <c r="G1090" i="1"/>
  <c r="AN1091" i="1" l="1"/>
  <c r="AO1091" i="1" s="1"/>
  <c r="E1091" i="1"/>
  <c r="AS1091" i="1"/>
  <c r="BJ1091" i="1" s="1"/>
  <c r="AX1090" i="1"/>
  <c r="AW1091" i="1" s="1"/>
  <c r="AY1091" i="1" l="1"/>
  <c r="BG1091" i="1"/>
  <c r="BH1091" i="1"/>
  <c r="D1091" i="1"/>
  <c r="BL1091" i="1"/>
  <c r="BK1091" i="1"/>
  <c r="G1091" i="1"/>
  <c r="AN1092" i="1"/>
  <c r="BI1091" i="1"/>
  <c r="AR1092" i="1" l="1"/>
  <c r="AX1091" i="1"/>
  <c r="AW1092" i="1" s="1"/>
  <c r="AS1092" i="1"/>
  <c r="BL1092" i="1" s="1"/>
  <c r="E1092" i="1"/>
  <c r="D1092" i="1"/>
  <c r="G1092" i="1" s="1"/>
  <c r="AO1092" i="1"/>
  <c r="BG1092" i="1" s="1"/>
  <c r="AY1092" i="1"/>
  <c r="BI1092" i="1" l="1"/>
  <c r="BH1092" i="1"/>
  <c r="AX1092" i="1"/>
  <c r="AW1093" i="1" s="1"/>
  <c r="BK1092" i="1"/>
  <c r="AR1093" i="1" s="1"/>
  <c r="BJ1092" i="1"/>
  <c r="AN1093" i="1" s="1"/>
  <c r="D1093" i="1" l="1"/>
  <c r="AO1093" i="1"/>
  <c r="AY1093" i="1"/>
  <c r="E1093" i="1"/>
  <c r="AS1093" i="1"/>
  <c r="BL1093" i="1" s="1"/>
  <c r="BJ1093" i="1" l="1"/>
  <c r="BK1093" i="1"/>
  <c r="G1093" i="1"/>
  <c r="BG1093" i="1"/>
  <c r="AN1094" i="1" s="1"/>
  <c r="BI1093" i="1"/>
  <c r="AX1093" i="1" s="1"/>
  <c r="AW1094" i="1" s="1"/>
  <c r="BH1093" i="1"/>
  <c r="AR1094" i="1" s="1"/>
  <c r="E1094" i="1" l="1"/>
  <c r="AS1094" i="1"/>
  <c r="AO1094" i="1"/>
  <c r="D1094" i="1"/>
  <c r="G1094" i="1" s="1"/>
  <c r="AY1094" i="1"/>
  <c r="BK1094" i="1" l="1"/>
  <c r="BI1094" i="1"/>
  <c r="BG1094" i="1"/>
  <c r="BL1094" i="1"/>
  <c r="BH1094" i="1"/>
  <c r="AR1095" i="1" s="1"/>
  <c r="BJ1094" i="1"/>
  <c r="AN1095" i="1" l="1"/>
  <c r="D1095" i="1" s="1"/>
  <c r="AY1095" i="1"/>
  <c r="AS1095" i="1"/>
  <c r="E1095" i="1"/>
  <c r="AX1094" i="1"/>
  <c r="AW1095" i="1" s="1"/>
  <c r="AO1095" i="1" l="1"/>
  <c r="BG1095" i="1" s="1"/>
  <c r="G1095" i="1"/>
  <c r="BJ1095" i="1"/>
  <c r="BK1095" i="1"/>
  <c r="AN1096" i="1"/>
  <c r="BL1095" i="1"/>
  <c r="BH1095" i="1"/>
  <c r="AR1096" i="1" s="1"/>
  <c r="BI1095" i="1" l="1"/>
  <c r="AX1095" i="1" s="1"/>
  <c r="AW1096" i="1" s="1"/>
  <c r="E1096" i="1"/>
  <c r="AS1096" i="1"/>
  <c r="AO1096" i="1"/>
  <c r="BH1096" i="1" s="1"/>
  <c r="D1096" i="1"/>
  <c r="G1096" i="1" s="1"/>
  <c r="AY1096" i="1"/>
  <c r="BL1096" i="1" l="1"/>
  <c r="BI1096" i="1"/>
  <c r="AX1096" i="1" s="1"/>
  <c r="AW1097" i="1" s="1"/>
  <c r="BJ1096" i="1"/>
  <c r="BK1096" i="1"/>
  <c r="AR1097" i="1" s="1"/>
  <c r="BG1096" i="1"/>
  <c r="AN1097" i="1" s="1"/>
  <c r="AO1097" i="1" l="1"/>
  <c r="D1097" i="1"/>
  <c r="AY1097" i="1"/>
  <c r="AS1097" i="1"/>
  <c r="BK1097" i="1" s="1"/>
  <c r="E1097" i="1"/>
  <c r="BL1097" i="1" l="1"/>
  <c r="BJ1097" i="1"/>
  <c r="BH1097" i="1"/>
  <c r="BI1097" i="1"/>
  <c r="AX1097" i="1" s="1"/>
  <c r="AW1098" i="1" s="1"/>
  <c r="G1097" i="1"/>
  <c r="AR1098" i="1"/>
  <c r="BG1097" i="1"/>
  <c r="AN1098" i="1" s="1"/>
  <c r="D1098" i="1" l="1"/>
  <c r="AO1098" i="1"/>
  <c r="BI1098" i="1" s="1"/>
  <c r="AY1098" i="1"/>
  <c r="AS1098" i="1"/>
  <c r="E1098" i="1"/>
  <c r="BG1098" i="1" l="1"/>
  <c r="G1098" i="1"/>
  <c r="BK1098" i="1"/>
  <c r="BL1098" i="1"/>
  <c r="AX1098" i="1" s="1"/>
  <c r="AW1099" i="1" s="1"/>
  <c r="BJ1098" i="1"/>
  <c r="AN1099" i="1" s="1"/>
  <c r="BH1098" i="1"/>
  <c r="AR1099" i="1" s="1"/>
  <c r="E1099" i="1" l="1"/>
  <c r="AS1099" i="1"/>
  <c r="BL1099" i="1" s="1"/>
  <c r="D1099" i="1"/>
  <c r="G1099" i="1" s="1"/>
  <c r="AO1099" i="1"/>
  <c r="BI1099" i="1" s="1"/>
  <c r="AY1099" i="1"/>
  <c r="BG1099" i="1" l="1"/>
  <c r="BH1099" i="1"/>
  <c r="AX1099" i="1"/>
  <c r="AW1100" i="1" s="1"/>
  <c r="BJ1099" i="1"/>
  <c r="BK1099" i="1"/>
  <c r="AR1100" i="1" s="1"/>
  <c r="AN1100" i="1"/>
  <c r="AS1100" i="1" l="1"/>
  <c r="BK1100" i="1" s="1"/>
  <c r="E1100" i="1"/>
  <c r="D1100" i="1"/>
  <c r="G1100" i="1" s="1"/>
  <c r="AO1100" i="1"/>
  <c r="AY1100" i="1"/>
  <c r="BH1100" i="1" l="1"/>
  <c r="AR1101" i="1" s="1"/>
  <c r="BG1100" i="1"/>
  <c r="BL1100" i="1"/>
  <c r="BI1100" i="1"/>
  <c r="BJ1100" i="1"/>
  <c r="AX1100" i="1" l="1"/>
  <c r="AW1101" i="1" s="1"/>
  <c r="AN1101" i="1"/>
  <c r="E1101" i="1"/>
  <c r="AS1101" i="1"/>
  <c r="BL1101" i="1" s="1"/>
  <c r="D1101" i="1"/>
  <c r="AO1101" i="1"/>
  <c r="AY1101" i="1"/>
  <c r="BI1101" i="1" l="1"/>
  <c r="AX1101" i="1" s="1"/>
  <c r="AW1102" i="1" s="1"/>
  <c r="BH1101" i="1"/>
  <c r="G1101" i="1"/>
  <c r="BJ1101" i="1"/>
  <c r="BG1101" i="1"/>
  <c r="AN1102" i="1" s="1"/>
  <c r="BK1101" i="1"/>
  <c r="AR1102" i="1" l="1"/>
  <c r="E1102" i="1"/>
  <c r="AS1102" i="1"/>
  <c r="AO1102" i="1"/>
  <c r="BH1102" i="1" s="1"/>
  <c r="D1102" i="1"/>
  <c r="AY1102" i="1"/>
  <c r="BK1102" i="1" l="1"/>
  <c r="AR1103" i="1" s="1"/>
  <c r="BI1102" i="1"/>
  <c r="BG1102" i="1"/>
  <c r="BL1102" i="1"/>
  <c r="G1102" i="1"/>
  <c r="BJ1102" i="1"/>
  <c r="AN1103" i="1" l="1"/>
  <c r="D1103" i="1" s="1"/>
  <c r="AY1103" i="1"/>
  <c r="AS1103" i="1"/>
  <c r="E1103" i="1"/>
  <c r="AX1102" i="1"/>
  <c r="AW1103" i="1" s="1"/>
  <c r="AO1103" i="1" l="1"/>
  <c r="BI1103" i="1" s="1"/>
  <c r="G1103" i="1"/>
  <c r="BK1103" i="1"/>
  <c r="BJ1103" i="1"/>
  <c r="BL1103" i="1"/>
  <c r="AX1103" i="1" s="1"/>
  <c r="AW1104" i="1" s="1"/>
  <c r="BH1103" i="1"/>
  <c r="AR1104" i="1" s="1"/>
  <c r="BG1103" i="1" l="1"/>
  <c r="AN1104" i="1" s="1"/>
  <c r="E1104" i="1"/>
  <c r="AS1104" i="1"/>
  <c r="D1104" i="1" l="1"/>
  <c r="G1104" i="1" s="1"/>
  <c r="AO1104" i="1"/>
  <c r="BI1104" i="1" s="1"/>
  <c r="AY1104" i="1"/>
  <c r="BG1104" i="1"/>
  <c r="BJ1104" i="1"/>
  <c r="BL1104" i="1"/>
  <c r="AX1104" i="1" s="1"/>
  <c r="AW1105" i="1" s="1"/>
  <c r="AN1105" i="1"/>
  <c r="BK1104" i="1"/>
  <c r="BH1104" i="1" l="1"/>
  <c r="AR1105" i="1" s="1"/>
  <c r="AS1105" i="1"/>
  <c r="BK1105" i="1" s="1"/>
  <c r="E1105" i="1"/>
  <c r="AO1105" i="1"/>
  <c r="BG1105" i="1" s="1"/>
  <c r="D1105" i="1"/>
  <c r="G1105" i="1" s="1"/>
  <c r="AY1105" i="1"/>
  <c r="BH1105" i="1" l="1"/>
  <c r="BJ1105" i="1"/>
  <c r="AN1106" i="1" s="1"/>
  <c r="AR1106" i="1"/>
  <c r="BI1105" i="1"/>
  <c r="BL1105" i="1"/>
  <c r="D1106" i="1" l="1"/>
  <c r="AO1106" i="1"/>
  <c r="AY1106" i="1"/>
  <c r="AX1105" i="1"/>
  <c r="AW1106" i="1" s="1"/>
  <c r="AS1106" i="1"/>
  <c r="E1106" i="1"/>
  <c r="G1106" i="1" l="1"/>
  <c r="BK1106" i="1"/>
  <c r="BI1106" i="1"/>
  <c r="BL1106" i="1"/>
  <c r="BG1106" i="1"/>
  <c r="BJ1106" i="1"/>
  <c r="BH1106" i="1"/>
  <c r="AR1107" i="1" s="1"/>
  <c r="AN1107" i="1" l="1"/>
  <c r="E1107" i="1"/>
  <c r="AS1107" i="1"/>
  <c r="BL1107" i="1" s="1"/>
  <c r="AO1107" i="1"/>
  <c r="BI1107" i="1" s="1"/>
  <c r="D1107" i="1"/>
  <c r="G1107" i="1" s="1"/>
  <c r="AY1107" i="1"/>
  <c r="AX1106" i="1"/>
  <c r="AW1107" i="1" s="1"/>
  <c r="AX1107" i="1" l="1"/>
  <c r="BK1107" i="1"/>
  <c r="BH1107" i="1"/>
  <c r="AR1108" i="1" s="1"/>
  <c r="BG1107" i="1"/>
  <c r="AW1108" i="1"/>
  <c r="BJ1107" i="1"/>
  <c r="AN1108" i="1" l="1"/>
  <c r="AS1108" i="1"/>
  <c r="E1108" i="1"/>
  <c r="D1108" i="1"/>
  <c r="G1108" i="1" s="1"/>
  <c r="AO1108" i="1"/>
  <c r="BG1108" i="1" s="1"/>
  <c r="AY1108" i="1"/>
  <c r="BH1108" i="1" l="1"/>
  <c r="BL1108" i="1"/>
  <c r="BK1108" i="1"/>
  <c r="BI1108" i="1"/>
  <c r="AX1108" i="1" s="1"/>
  <c r="AW1109" i="1" s="1"/>
  <c r="BJ1108" i="1"/>
  <c r="AN1109" i="1" s="1"/>
  <c r="AR1109" i="1" l="1"/>
  <c r="D1109" i="1"/>
  <c r="AO1109" i="1"/>
  <c r="BG1109" i="1" s="1"/>
  <c r="AY1109" i="1"/>
  <c r="E1109" i="1"/>
  <c r="AS1109" i="1"/>
  <c r="BK1109" i="1" s="1"/>
  <c r="BL1109" i="1" l="1"/>
  <c r="G1109" i="1"/>
  <c r="BI1109" i="1"/>
  <c r="AX1109" i="1" s="1"/>
  <c r="AW1110" i="1" s="1"/>
  <c r="BJ1109" i="1"/>
  <c r="AN1110" i="1" s="1"/>
  <c r="BH1109" i="1"/>
  <c r="AR1110" i="1" s="1"/>
  <c r="E1110" i="1" l="1"/>
  <c r="AS1110" i="1"/>
  <c r="BK1110" i="1" s="1"/>
  <c r="AO1110" i="1"/>
  <c r="BI1110" i="1" s="1"/>
  <c r="D1110" i="1"/>
  <c r="G1110" i="1" s="1"/>
  <c r="AY1110" i="1"/>
  <c r="BG1110" i="1" l="1"/>
  <c r="BL1110" i="1"/>
  <c r="AX1110" i="1" s="1"/>
  <c r="AW1111" i="1" s="1"/>
  <c r="BH1110" i="1"/>
  <c r="AR1111" i="1" s="1"/>
  <c r="BJ1110" i="1"/>
  <c r="AN1111" i="1" l="1"/>
  <c r="AS1111" i="1"/>
  <c r="BL1111" i="1" s="1"/>
  <c r="E1111" i="1"/>
  <c r="D1111" i="1"/>
  <c r="G1111" i="1" s="1"/>
  <c r="AO1111" i="1"/>
  <c r="BG1111" i="1" s="1"/>
  <c r="AY1111" i="1"/>
  <c r="BJ1111" i="1" l="1"/>
  <c r="AN1112" i="1" s="1"/>
  <c r="BH1111" i="1"/>
  <c r="BI1111" i="1"/>
  <c r="AX1111" i="1" s="1"/>
  <c r="AW1112" i="1" s="1"/>
  <c r="BK1111" i="1"/>
  <c r="AR1112" i="1" s="1"/>
  <c r="E1112" i="1" l="1"/>
  <c r="AS1112" i="1"/>
  <c r="BJ1112" i="1" s="1"/>
  <c r="AO1112" i="1"/>
  <c r="BH1112" i="1" s="1"/>
  <c r="D1112" i="1"/>
  <c r="AY1112" i="1"/>
  <c r="BI1112" i="1" l="1"/>
  <c r="BG1112" i="1"/>
  <c r="AN1113" i="1" s="1"/>
  <c r="BL1112" i="1"/>
  <c r="G1112" i="1"/>
  <c r="BK1112" i="1"/>
  <c r="AR1113" i="1" s="1"/>
  <c r="AX1112" i="1" l="1"/>
  <c r="AW1113" i="1" s="1"/>
  <c r="AS1113" i="1"/>
  <c r="BJ1113" i="1" s="1"/>
  <c r="E1113" i="1"/>
  <c r="AO1113" i="1"/>
  <c r="BI1113" i="1" s="1"/>
  <c r="D1113" i="1"/>
  <c r="G1113" i="1" s="1"/>
  <c r="AY1113" i="1"/>
  <c r="BK1113" i="1" l="1"/>
  <c r="BG1113" i="1"/>
  <c r="AN1114" i="1" s="1"/>
  <c r="BH1113" i="1"/>
  <c r="AR1114" i="1" s="1"/>
  <c r="BL1113" i="1"/>
  <c r="AX1113" i="1" s="1"/>
  <c r="AW1114" i="1" s="1"/>
  <c r="AS1114" i="1" l="1"/>
  <c r="BK1114" i="1" s="1"/>
  <c r="E1114" i="1"/>
  <c r="BJ1114" i="1"/>
  <c r="D1114" i="1"/>
  <c r="G1114" i="1" s="1"/>
  <c r="AO1114" i="1"/>
  <c r="AY1114" i="1"/>
  <c r="BL1114" i="1" l="1"/>
  <c r="BH1114" i="1"/>
  <c r="BG1114" i="1"/>
  <c r="AN1115" i="1" s="1"/>
  <c r="BI1114" i="1"/>
  <c r="AX1114" i="1" s="1"/>
  <c r="AW1115" i="1" s="1"/>
  <c r="AR1115" i="1"/>
  <c r="D1115" i="1" l="1"/>
  <c r="AO1115" i="1"/>
  <c r="BG1115" i="1" s="1"/>
  <c r="AY1115" i="1"/>
  <c r="E1115" i="1"/>
  <c r="AS1115" i="1"/>
  <c r="BJ1115" i="1" s="1"/>
  <c r="BK1115" i="1" l="1"/>
  <c r="BL1115" i="1"/>
  <c r="AN1116" i="1"/>
  <c r="BH1115" i="1"/>
  <c r="G1115" i="1"/>
  <c r="AR1116" i="1"/>
  <c r="BI1115" i="1"/>
  <c r="AX1115" i="1" s="1"/>
  <c r="AW1116" i="1" s="1"/>
  <c r="D1116" i="1" l="1"/>
  <c r="AO1116" i="1"/>
  <c r="BG1116" i="1" s="1"/>
  <c r="AY1116" i="1"/>
  <c r="AS1116" i="1"/>
  <c r="BL1116" i="1" s="1"/>
  <c r="E1116" i="1"/>
  <c r="BI1116" i="1" l="1"/>
  <c r="BJ1116" i="1"/>
  <c r="AN1117" i="1" s="1"/>
  <c r="AX1116" i="1"/>
  <c r="AW1117" i="1" s="1"/>
  <c r="BK1116" i="1"/>
  <c r="BH1116" i="1"/>
  <c r="G1116" i="1"/>
  <c r="AR1117" i="1" l="1"/>
  <c r="D1117" i="1"/>
  <c r="AO1117" i="1"/>
  <c r="BI1117" i="1" s="1"/>
  <c r="AY1117" i="1"/>
  <c r="E1117" i="1"/>
  <c r="AS1117" i="1"/>
  <c r="BL1117" i="1" s="1"/>
  <c r="BK1117" i="1" l="1"/>
  <c r="BJ1117" i="1"/>
  <c r="BG1117" i="1"/>
  <c r="AN1118" i="1" s="1"/>
  <c r="G1117" i="1"/>
  <c r="AX1117" i="1"/>
  <c r="AW1118" i="1" s="1"/>
  <c r="BH1117" i="1"/>
  <c r="AR1118" i="1" s="1"/>
  <c r="E1118" i="1" l="1"/>
  <c r="AS1118" i="1"/>
  <c r="AO1118" i="1"/>
  <c r="BH1118" i="1" s="1"/>
  <c r="D1118" i="1"/>
  <c r="AY1118" i="1"/>
  <c r="BK1118" i="1" l="1"/>
  <c r="AR1119" i="1" s="1"/>
  <c r="BI1118" i="1"/>
  <c r="BG1118" i="1"/>
  <c r="BL1118" i="1"/>
  <c r="G1118" i="1"/>
  <c r="BJ1118" i="1"/>
  <c r="AN1119" i="1" l="1"/>
  <c r="D1119" i="1"/>
  <c r="AO1119" i="1"/>
  <c r="BI1119" i="1" s="1"/>
  <c r="AY1119" i="1"/>
  <c r="AX1118" i="1"/>
  <c r="AW1119" i="1" s="1"/>
  <c r="AS1119" i="1"/>
  <c r="BL1119" i="1" s="1"/>
  <c r="E1119" i="1"/>
  <c r="G1119" i="1" l="1"/>
  <c r="BK1119" i="1"/>
  <c r="BJ1119" i="1"/>
  <c r="AX1119" i="1"/>
  <c r="AW1120" i="1" s="1"/>
  <c r="BG1119" i="1"/>
  <c r="AN1120" i="1"/>
  <c r="BH1119" i="1"/>
  <c r="AR1120" i="1" s="1"/>
  <c r="E1120" i="1" l="1"/>
  <c r="AS1120" i="1"/>
  <c r="D1120" i="1"/>
  <c r="G1120" i="1" s="1"/>
  <c r="AO1120" i="1"/>
  <c r="BI1120" i="1" s="1"/>
  <c r="AY1120" i="1"/>
  <c r="BG1120" i="1" l="1"/>
  <c r="BJ1120" i="1"/>
  <c r="AN1121" i="1" s="1"/>
  <c r="BL1120" i="1"/>
  <c r="AX1120" i="1" s="1"/>
  <c r="AW1121" i="1" s="1"/>
  <c r="BH1120" i="1"/>
  <c r="BK1120" i="1"/>
  <c r="AR1121" i="1" l="1"/>
  <c r="AS1121" i="1" s="1"/>
  <c r="BK1121" i="1" s="1"/>
  <c r="AO1121" i="1"/>
  <c r="D1121" i="1"/>
  <c r="AY1121" i="1"/>
  <c r="E1121" i="1" l="1"/>
  <c r="BH1121" i="1"/>
  <c r="AR1122" i="1" s="1"/>
  <c r="BG1121" i="1"/>
  <c r="BI1121" i="1"/>
  <c r="BL1121" i="1"/>
  <c r="G1121" i="1"/>
  <c r="BJ1121" i="1"/>
  <c r="AN1122" i="1" l="1"/>
  <c r="AX1121" i="1"/>
  <c r="AW1122" i="1" s="1"/>
  <c r="AS1122" i="1"/>
  <c r="BK1122" i="1" s="1"/>
  <c r="E1122" i="1"/>
  <c r="D1122" i="1"/>
  <c r="G1122" i="1" s="1"/>
  <c r="AO1122" i="1"/>
  <c r="BG1122" i="1" s="1"/>
  <c r="AY1122" i="1"/>
  <c r="BI1122" i="1" l="1"/>
  <c r="BH1122" i="1"/>
  <c r="BL1122" i="1"/>
  <c r="BJ1122" i="1"/>
  <c r="AX1122" i="1"/>
  <c r="AW1123" i="1" s="1"/>
  <c r="AN1123" i="1"/>
  <c r="AR1123" i="1"/>
  <c r="E1123" i="1" l="1"/>
  <c r="AS1123" i="1"/>
  <c r="BL1123" i="1" s="1"/>
  <c r="AO1123" i="1"/>
  <c r="D1123" i="1"/>
  <c r="G1123" i="1" s="1"/>
  <c r="AY1123" i="1"/>
  <c r="BK1123" i="1" l="1"/>
  <c r="BG1123" i="1"/>
  <c r="BI1123" i="1"/>
  <c r="AX1123" i="1" s="1"/>
  <c r="AW1124" i="1" s="1"/>
  <c r="BJ1123" i="1"/>
  <c r="BH1123" i="1"/>
  <c r="AR1124" i="1" s="1"/>
  <c r="AN1124" i="1" l="1"/>
  <c r="AS1124" i="1"/>
  <c r="E1124" i="1"/>
  <c r="D1124" i="1"/>
  <c r="G1124" i="1" s="1"/>
  <c r="AO1124" i="1"/>
  <c r="BG1124" i="1" s="1"/>
  <c r="AY1124" i="1"/>
  <c r="BI1124" i="1" l="1"/>
  <c r="BH1124" i="1"/>
  <c r="BL1124" i="1"/>
  <c r="AX1124" i="1" s="1"/>
  <c r="AW1125" i="1" s="1"/>
  <c r="BK1124" i="1"/>
  <c r="AR1125" i="1" s="1"/>
  <c r="BJ1124" i="1"/>
  <c r="AN1125" i="1" s="1"/>
  <c r="D1125" i="1" l="1"/>
  <c r="AO1125" i="1"/>
  <c r="BI1125" i="1" s="1"/>
  <c r="AY1125" i="1"/>
  <c r="E1125" i="1"/>
  <c r="AS1125" i="1"/>
  <c r="BJ1125" i="1" s="1"/>
  <c r="BL1125" i="1" l="1"/>
  <c r="BK1125" i="1"/>
  <c r="G1125" i="1"/>
  <c r="BG1125" i="1"/>
  <c r="AN1126" i="1" s="1"/>
  <c r="AX1125" i="1"/>
  <c r="AW1126" i="1" s="1"/>
  <c r="BH1125" i="1"/>
  <c r="AR1126" i="1" s="1"/>
  <c r="E1126" i="1" l="1"/>
  <c r="AS1126" i="1"/>
  <c r="AO1126" i="1"/>
  <c r="D1126" i="1"/>
  <c r="G1126" i="1" s="1"/>
  <c r="AY1126" i="1"/>
  <c r="BK1126" i="1" l="1"/>
  <c r="BI1126" i="1"/>
  <c r="BG1126" i="1"/>
  <c r="BL1126" i="1"/>
  <c r="BH1126" i="1"/>
  <c r="AR1127" i="1" s="1"/>
  <c r="BJ1126" i="1"/>
  <c r="AN1127" i="1" l="1"/>
  <c r="D1127" i="1" s="1"/>
  <c r="AY1127" i="1"/>
  <c r="AX1126" i="1"/>
  <c r="AW1127" i="1" s="1"/>
  <c r="AS1127" i="1"/>
  <c r="BL1127" i="1" s="1"/>
  <c r="E1127" i="1"/>
  <c r="AO1127" i="1" l="1"/>
  <c r="BG1127" i="1" s="1"/>
  <c r="G1127" i="1"/>
  <c r="BJ1127" i="1"/>
  <c r="BK1127" i="1"/>
  <c r="BI1127" i="1"/>
  <c r="AX1127" i="1" s="1"/>
  <c r="AW1128" i="1" s="1"/>
  <c r="AN1128" i="1"/>
  <c r="BH1127" i="1"/>
  <c r="AR1128" i="1" s="1"/>
  <c r="E1128" i="1" l="1"/>
  <c r="AS1128" i="1"/>
  <c r="BJ1128" i="1" s="1"/>
  <c r="AO1128" i="1"/>
  <c r="BI1128" i="1" s="1"/>
  <c r="D1128" i="1"/>
  <c r="AY1128" i="1"/>
  <c r="BH1128" i="1" l="1"/>
  <c r="G1128" i="1"/>
  <c r="BL1128" i="1"/>
  <c r="AX1128" i="1" s="1"/>
  <c r="AW1129" i="1" s="1"/>
  <c r="BG1128" i="1"/>
  <c r="AN1129" i="1" s="1"/>
  <c r="BK1128" i="1"/>
  <c r="AR1129" i="1" s="1"/>
  <c r="AS1129" i="1" l="1"/>
  <c r="BJ1129" i="1" s="1"/>
  <c r="E1129" i="1"/>
  <c r="AO1129" i="1"/>
  <c r="BG1129" i="1" s="1"/>
  <c r="D1129" i="1"/>
  <c r="G1129" i="1" s="1"/>
  <c r="AY1129" i="1"/>
  <c r="BI1129" i="1" l="1"/>
  <c r="BK1129" i="1"/>
  <c r="AN1130" i="1"/>
  <c r="BH1129" i="1"/>
  <c r="AR1130" i="1" s="1"/>
  <c r="BL1129" i="1"/>
  <c r="AX1129" i="1" s="1"/>
  <c r="AW1130" i="1" s="1"/>
  <c r="AS1130" i="1" l="1"/>
  <c r="BK1130" i="1" s="1"/>
  <c r="E1130" i="1"/>
  <c r="D1130" i="1"/>
  <c r="G1130" i="1" s="1"/>
  <c r="AO1130" i="1"/>
  <c r="BH1130" i="1" s="1"/>
  <c r="AY1130" i="1"/>
  <c r="BL1130" i="1" l="1"/>
  <c r="BJ1130" i="1"/>
  <c r="BG1130" i="1"/>
  <c r="AN1131" i="1" s="1"/>
  <c r="BI1130" i="1"/>
  <c r="AX1130" i="1" s="1"/>
  <c r="AW1131" i="1" s="1"/>
  <c r="AR1131" i="1"/>
  <c r="E1131" i="1" l="1"/>
  <c r="AS1131" i="1"/>
  <c r="BL1131" i="1" s="1"/>
  <c r="D1131" i="1"/>
  <c r="G1131" i="1" s="1"/>
  <c r="AO1131" i="1"/>
  <c r="BI1131" i="1" s="1"/>
  <c r="AY1131" i="1"/>
  <c r="BH1131" i="1" l="1"/>
  <c r="BG1131" i="1"/>
  <c r="AX1131" i="1"/>
  <c r="AW1132" i="1" s="1"/>
  <c r="BJ1131" i="1"/>
  <c r="BK1131" i="1"/>
  <c r="AR1132" i="1" s="1"/>
  <c r="AN1132" i="1"/>
  <c r="AS1132" i="1" l="1"/>
  <c r="BK1132" i="1" s="1"/>
  <c r="E1132" i="1"/>
  <c r="D1132" i="1"/>
  <c r="G1132" i="1" s="1"/>
  <c r="AO1132" i="1"/>
  <c r="BG1132" i="1" s="1"/>
  <c r="AY1132" i="1"/>
  <c r="BI1132" i="1" l="1"/>
  <c r="BH1132" i="1"/>
  <c r="AR1133" i="1" s="1"/>
  <c r="BL1132" i="1"/>
  <c r="AX1132" i="1" s="1"/>
  <c r="AW1133" i="1" s="1"/>
  <c r="BJ1132" i="1"/>
  <c r="AN1133" i="1" s="1"/>
  <c r="D1133" i="1" l="1"/>
  <c r="AO1133" i="1"/>
  <c r="BG1133" i="1" s="1"/>
  <c r="AY1133" i="1"/>
  <c r="E1133" i="1"/>
  <c r="AS1133" i="1"/>
  <c r="BL1133" i="1" s="1"/>
  <c r="BK1133" i="1" l="1"/>
  <c r="BI1133" i="1"/>
  <c r="AX1133" i="1" s="1"/>
  <c r="AW1134" i="1" s="1"/>
  <c r="BH1133" i="1"/>
  <c r="AR1134" i="1" s="1"/>
  <c r="BJ1133" i="1"/>
  <c r="AN1134" i="1" s="1"/>
  <c r="G1133" i="1"/>
  <c r="AO1134" i="1" l="1"/>
  <c r="BH1134" i="1" s="1"/>
  <c r="D1134" i="1"/>
  <c r="AY1134" i="1"/>
  <c r="E1134" i="1"/>
  <c r="AS1134" i="1"/>
  <c r="BL1134" i="1" s="1"/>
  <c r="BJ1134" i="1" l="1"/>
  <c r="BG1134" i="1"/>
  <c r="G1134" i="1"/>
  <c r="AN1135" i="1"/>
  <c r="BK1134" i="1"/>
  <c r="AR1135" i="1" s="1"/>
  <c r="BI1134" i="1"/>
  <c r="AX1134" i="1" s="1"/>
  <c r="AW1135" i="1" s="1"/>
  <c r="AS1135" i="1" l="1"/>
  <c r="BL1135" i="1" s="1"/>
  <c r="E1135" i="1"/>
  <c r="D1135" i="1"/>
  <c r="G1135" i="1" s="1"/>
  <c r="AO1135" i="1"/>
  <c r="AY1135" i="1"/>
  <c r="BJ1135" i="1" l="1"/>
  <c r="BH1135" i="1"/>
  <c r="BG1135" i="1"/>
  <c r="AN1136" i="1" s="1"/>
  <c r="BI1135" i="1"/>
  <c r="AX1135" i="1" s="1"/>
  <c r="AW1136" i="1" s="1"/>
  <c r="BK1135" i="1"/>
  <c r="AR1136" i="1" s="1"/>
  <c r="E1136" i="1" l="1"/>
  <c r="AS1136" i="1"/>
  <c r="D1136" i="1"/>
  <c r="G1136" i="1" s="1"/>
  <c r="AO1136" i="1"/>
  <c r="BH1136" i="1" s="1"/>
  <c r="AY1136" i="1"/>
  <c r="BG1136" i="1" l="1"/>
  <c r="BI1136" i="1"/>
  <c r="BJ1136" i="1"/>
  <c r="BL1136" i="1"/>
  <c r="AX1136" i="1" s="1"/>
  <c r="AW1137" i="1" s="1"/>
  <c r="AN1137" i="1"/>
  <c r="BK1136" i="1"/>
  <c r="AR1137" i="1" s="1"/>
  <c r="AS1137" i="1" l="1"/>
  <c r="BK1137" i="1" s="1"/>
  <c r="E1137" i="1"/>
  <c r="AO1137" i="1"/>
  <c r="BG1137" i="1" s="1"/>
  <c r="D1137" i="1"/>
  <c r="AY1137" i="1"/>
  <c r="BH1137" i="1" l="1"/>
  <c r="AR1138" i="1" s="1"/>
  <c r="G1137" i="1"/>
  <c r="BL1137" i="1"/>
  <c r="BI1137" i="1"/>
  <c r="AX1137" i="1" s="1"/>
  <c r="AW1138" i="1" s="1"/>
  <c r="BJ1137" i="1"/>
  <c r="AN1138" i="1" s="1"/>
  <c r="D1138" i="1" l="1"/>
  <c r="AO1138" i="1"/>
  <c r="AY1138" i="1"/>
  <c r="AS1138" i="1"/>
  <c r="E1138" i="1"/>
  <c r="G1138" i="1" l="1"/>
  <c r="BI1138" i="1"/>
  <c r="BK1138" i="1"/>
  <c r="BL1138" i="1"/>
  <c r="BG1138" i="1"/>
  <c r="BJ1138" i="1"/>
  <c r="BH1138" i="1"/>
  <c r="AR1139" i="1" s="1"/>
  <c r="AN1139" i="1" l="1"/>
  <c r="AO1139" i="1"/>
  <c r="BH1139" i="1" s="1"/>
  <c r="D1139" i="1"/>
  <c r="AY1139" i="1"/>
  <c r="E1139" i="1"/>
  <c r="AS1139" i="1"/>
  <c r="BK1139" i="1" s="1"/>
  <c r="AX1138" i="1"/>
  <c r="AW1139" i="1" s="1"/>
  <c r="BJ1139" i="1" l="1"/>
  <c r="BL1139" i="1"/>
  <c r="BG1139" i="1"/>
  <c r="G1139" i="1"/>
  <c r="AN1140" i="1"/>
  <c r="AR1140" i="1"/>
  <c r="BI1139" i="1"/>
  <c r="AX1139" i="1" s="1"/>
  <c r="AW1140" i="1" s="1"/>
  <c r="AS1140" i="1" l="1"/>
  <c r="BJ1140" i="1" s="1"/>
  <c r="E1140" i="1"/>
  <c r="BL1140" i="1"/>
  <c r="D1140" i="1"/>
  <c r="G1140" i="1" s="1"/>
  <c r="AO1140" i="1"/>
  <c r="BH1140" i="1" s="1"/>
  <c r="AY1140" i="1"/>
  <c r="BK1140" i="1" l="1"/>
  <c r="BG1140" i="1"/>
  <c r="BI1140" i="1"/>
  <c r="AX1140" i="1" s="1"/>
  <c r="AW1141" i="1" s="1"/>
  <c r="AN1141" i="1"/>
  <c r="AR1141" i="1"/>
  <c r="E1141" i="1" l="1"/>
  <c r="AS1141" i="1"/>
  <c r="BL1141" i="1" s="1"/>
  <c r="D1141" i="1"/>
  <c r="AO1141" i="1"/>
  <c r="BG1141" i="1" s="1"/>
  <c r="AY1141" i="1"/>
  <c r="BK1141" i="1" l="1"/>
  <c r="BI1141" i="1"/>
  <c r="AX1141" i="1" s="1"/>
  <c r="AW1142" i="1" s="1"/>
  <c r="BH1141" i="1"/>
  <c r="AR1142" i="1" s="1"/>
  <c r="G1141" i="1"/>
  <c r="BJ1141" i="1"/>
  <c r="AN1142" i="1" s="1"/>
  <c r="E1142" i="1" l="1"/>
  <c r="AS1142" i="1"/>
  <c r="BK1142" i="1" s="1"/>
  <c r="AO1142" i="1"/>
  <c r="D1142" i="1"/>
  <c r="G1142" i="1" s="1"/>
  <c r="AY1142" i="1"/>
  <c r="BI1142" i="1" l="1"/>
  <c r="BG1142" i="1"/>
  <c r="BL1142" i="1"/>
  <c r="BH1142" i="1"/>
  <c r="AR1143" i="1" s="1"/>
  <c r="BJ1142" i="1"/>
  <c r="AN1143" i="1" l="1"/>
  <c r="AS1143" i="1"/>
  <c r="BJ1143" i="1" s="1"/>
  <c r="E1143" i="1"/>
  <c r="D1143" i="1"/>
  <c r="G1143" i="1" s="1"/>
  <c r="AO1143" i="1"/>
  <c r="BH1143" i="1" s="1"/>
  <c r="AY1143" i="1"/>
  <c r="AX1142" i="1"/>
  <c r="AW1143" i="1" s="1"/>
  <c r="BG1143" i="1" l="1"/>
  <c r="BL1143" i="1"/>
  <c r="AN1144" i="1"/>
  <c r="BI1143" i="1"/>
  <c r="AX1143" i="1" s="1"/>
  <c r="AW1144" i="1" s="1"/>
  <c r="BK1143" i="1"/>
  <c r="AR1144" i="1" s="1"/>
  <c r="E1144" i="1" l="1"/>
  <c r="AS1144" i="1"/>
  <c r="BJ1144" i="1" s="1"/>
  <c r="AO1144" i="1"/>
  <c r="BH1144" i="1" s="1"/>
  <c r="D1144" i="1"/>
  <c r="AY1144" i="1"/>
  <c r="BI1144" i="1" l="1"/>
  <c r="BG1144" i="1"/>
  <c r="AN1145" i="1" s="1"/>
  <c r="BL1144" i="1"/>
  <c r="G1144" i="1"/>
  <c r="BK1144" i="1"/>
  <c r="AR1145" i="1" s="1"/>
  <c r="AS1145" i="1" l="1"/>
  <c r="BJ1145" i="1" s="1"/>
  <c r="E1145" i="1"/>
  <c r="AO1145" i="1"/>
  <c r="BG1145" i="1" s="1"/>
  <c r="D1145" i="1"/>
  <c r="G1145" i="1" s="1"/>
  <c r="AY1145" i="1"/>
  <c r="AX1144" i="1"/>
  <c r="AW1145" i="1" s="1"/>
  <c r="BI1145" i="1" l="1"/>
  <c r="BK1145" i="1"/>
  <c r="AN1146" i="1"/>
  <c r="BH1145" i="1"/>
  <c r="AR1146" i="1" s="1"/>
  <c r="BL1145" i="1"/>
  <c r="AX1145" i="1" s="1"/>
  <c r="AW1146" i="1" s="1"/>
  <c r="AS1146" i="1" l="1"/>
  <c r="BL1146" i="1" s="1"/>
  <c r="E1146" i="1"/>
  <c r="BJ1146" i="1"/>
  <c r="D1146" i="1"/>
  <c r="G1146" i="1" s="1"/>
  <c r="AO1146" i="1"/>
  <c r="AY1146" i="1"/>
  <c r="BH1146" i="1" l="1"/>
  <c r="BG1146" i="1"/>
  <c r="AN1147" i="1" s="1"/>
  <c r="BI1146" i="1"/>
  <c r="AX1146" i="1" s="1"/>
  <c r="AW1147" i="1" s="1"/>
  <c r="BK1146" i="1"/>
  <c r="AR1147" i="1" s="1"/>
  <c r="E1147" i="1" l="1"/>
  <c r="AS1147" i="1"/>
  <c r="BL1147" i="1" s="1"/>
  <c r="D1147" i="1"/>
  <c r="G1147" i="1" s="1"/>
  <c r="AO1147" i="1"/>
  <c r="BG1147" i="1" s="1"/>
  <c r="AY1147" i="1"/>
  <c r="BI1147" i="1" l="1"/>
  <c r="AX1147" i="1" s="1"/>
  <c r="AW1148" i="1" s="1"/>
  <c r="BJ1147" i="1"/>
  <c r="AN1148" i="1" s="1"/>
  <c r="BK1147" i="1"/>
  <c r="BH1147" i="1"/>
  <c r="AR1148" i="1" s="1"/>
  <c r="AS1148" i="1" l="1"/>
  <c r="E1148" i="1"/>
  <c r="D1148" i="1"/>
  <c r="G1148" i="1" s="1"/>
  <c r="AO1148" i="1"/>
  <c r="BG1148" i="1" s="1"/>
  <c r="AY1148" i="1"/>
  <c r="BH1148" i="1" l="1"/>
  <c r="BK1148" i="1"/>
  <c r="BL1148" i="1"/>
  <c r="BI1148" i="1"/>
  <c r="BJ1148" i="1"/>
  <c r="AN1149" i="1" s="1"/>
  <c r="AX1148" i="1" l="1"/>
  <c r="AW1149" i="1" s="1"/>
  <c r="AR1149" i="1"/>
  <c r="D1149" i="1"/>
  <c r="AO1149" i="1"/>
  <c r="BI1149" i="1" s="1"/>
  <c r="AY1149" i="1"/>
  <c r="E1149" i="1"/>
  <c r="AS1149" i="1"/>
  <c r="BL1149" i="1" s="1"/>
  <c r="BK1149" i="1" l="1"/>
  <c r="BJ1149" i="1"/>
  <c r="BG1149" i="1"/>
  <c r="G1149" i="1"/>
  <c r="AN1150" i="1"/>
  <c r="AX1149" i="1"/>
  <c r="AW1150" i="1" s="1"/>
  <c r="BH1149" i="1"/>
  <c r="AR1150" i="1" s="1"/>
  <c r="AO1150" i="1" l="1"/>
  <c r="BH1150" i="1" s="1"/>
  <c r="D1150" i="1"/>
  <c r="AY1150" i="1"/>
  <c r="E1150" i="1"/>
  <c r="AS1150" i="1"/>
  <c r="BJ1150" i="1" s="1"/>
  <c r="BL1150" i="1" l="1"/>
  <c r="BG1150" i="1"/>
  <c r="G1150" i="1"/>
  <c r="AN1151" i="1"/>
  <c r="BK1150" i="1"/>
  <c r="AR1151" i="1" s="1"/>
  <c r="BI1150" i="1"/>
  <c r="AX1150" i="1" s="1"/>
  <c r="AW1151" i="1" s="1"/>
  <c r="AS1151" i="1" l="1"/>
  <c r="BL1151" i="1" s="1"/>
  <c r="E1151" i="1"/>
  <c r="D1151" i="1"/>
  <c r="G1151" i="1" s="1"/>
  <c r="AO1151" i="1"/>
  <c r="BH1151" i="1" s="1"/>
  <c r="AY1151" i="1"/>
  <c r="BJ1151" i="1" l="1"/>
  <c r="BG1151" i="1"/>
  <c r="AN1152" i="1" s="1"/>
  <c r="BI1151" i="1"/>
  <c r="AX1151" i="1" s="1"/>
  <c r="AW1152" i="1" s="1"/>
  <c r="BK1151" i="1"/>
  <c r="AR1152" i="1" s="1"/>
  <c r="E1152" i="1" l="1"/>
  <c r="AS1152" i="1"/>
  <c r="D1152" i="1"/>
  <c r="G1152" i="1" s="1"/>
  <c r="AO1152" i="1"/>
  <c r="BG1152" i="1" s="1"/>
  <c r="AY1152" i="1"/>
  <c r="BI1152" i="1" l="1"/>
  <c r="BJ1152" i="1"/>
  <c r="AN1153" i="1" s="1"/>
  <c r="BL1152" i="1"/>
  <c r="AX1152" i="1" s="1"/>
  <c r="AW1153" i="1" s="1"/>
  <c r="BH1152" i="1"/>
  <c r="BK1152" i="1"/>
  <c r="AR1153" i="1" l="1"/>
  <c r="AS1153" i="1" s="1"/>
  <c r="BK1153" i="1" s="1"/>
  <c r="AO1153" i="1"/>
  <c r="BH1153" i="1" s="1"/>
  <c r="D1153" i="1"/>
  <c r="AY1153" i="1"/>
  <c r="E1153" i="1" l="1"/>
  <c r="BG1153" i="1"/>
  <c r="AR1154" i="1"/>
  <c r="BI1153" i="1"/>
  <c r="BL1153" i="1"/>
  <c r="G1153" i="1"/>
  <c r="BJ1153" i="1"/>
  <c r="AX1153" i="1" l="1"/>
  <c r="AW1154" i="1" s="1"/>
  <c r="AN1154" i="1"/>
  <c r="D1154" i="1" s="1"/>
  <c r="AS1154" i="1"/>
  <c r="E1154" i="1"/>
  <c r="AY1154" i="1" l="1"/>
  <c r="G1154" i="1"/>
  <c r="AO1154" i="1"/>
  <c r="BI1154" i="1" s="1"/>
  <c r="BK1154" i="1"/>
  <c r="BL1154" i="1"/>
  <c r="BG1154" i="1"/>
  <c r="BJ1154" i="1"/>
  <c r="BH1154" i="1"/>
  <c r="AR1155" i="1" s="1"/>
  <c r="AX1154" i="1" l="1"/>
  <c r="AW1155" i="1" s="1"/>
  <c r="AN1155" i="1"/>
  <c r="AO1155" i="1"/>
  <c r="BG1155" i="1" s="1"/>
  <c r="D1155" i="1"/>
  <c r="AY1155" i="1"/>
  <c r="E1155" i="1"/>
  <c r="AS1155" i="1"/>
  <c r="BK1155" i="1" s="1"/>
  <c r="BH1155" i="1" l="1"/>
  <c r="BL1155" i="1"/>
  <c r="G1155" i="1"/>
  <c r="AR1156" i="1"/>
  <c r="BJ1155" i="1"/>
  <c r="AN1156" i="1" s="1"/>
  <c r="BI1155" i="1"/>
  <c r="AX1155" i="1" s="1"/>
  <c r="AW1156" i="1" s="1"/>
  <c r="D1156" i="1" l="1"/>
  <c r="AO1156" i="1"/>
  <c r="BG1156" i="1" s="1"/>
  <c r="AY1156" i="1"/>
  <c r="AS1156" i="1"/>
  <c r="BJ1156" i="1" s="1"/>
  <c r="E1156" i="1"/>
  <c r="AN1157" i="1" l="1"/>
  <c r="BI1156" i="1"/>
  <c r="BL1156" i="1"/>
  <c r="BH1156" i="1"/>
  <c r="BK1156" i="1"/>
  <c r="G1156" i="1"/>
  <c r="AR1157" i="1" l="1"/>
  <c r="E1157" i="1" s="1"/>
  <c r="D1157" i="1"/>
  <c r="AO1157" i="1"/>
  <c r="BG1157" i="1" s="1"/>
  <c r="AY1157" i="1"/>
  <c r="AX1156" i="1"/>
  <c r="AW1157" i="1" s="1"/>
  <c r="AS1157" i="1" l="1"/>
  <c r="BJ1157" i="1" s="1"/>
  <c r="BI1157" i="1"/>
  <c r="BH1157" i="1"/>
  <c r="BL1157" i="1"/>
  <c r="AX1157" i="1"/>
  <c r="AW1158" i="1" s="1"/>
  <c r="G1157" i="1"/>
  <c r="AN1158" i="1"/>
  <c r="BK1157" i="1"/>
  <c r="AR1158" i="1" l="1"/>
  <c r="E1158" i="1"/>
  <c r="AS1158" i="1"/>
  <c r="BK1158" i="1" s="1"/>
  <c r="AO1158" i="1"/>
  <c r="D1158" i="1"/>
  <c r="G1158" i="1" s="1"/>
  <c r="AY1158" i="1"/>
  <c r="BI1158" i="1" l="1"/>
  <c r="BG1158" i="1"/>
  <c r="BL1158" i="1"/>
  <c r="BH1158" i="1"/>
  <c r="AR1159" i="1" s="1"/>
  <c r="BJ1158" i="1"/>
  <c r="AN1159" i="1" l="1"/>
  <c r="AO1159" i="1" s="1"/>
  <c r="BH1159" i="1" s="1"/>
  <c r="AS1159" i="1"/>
  <c r="BL1159" i="1" s="1"/>
  <c r="E1159" i="1"/>
  <c r="AX1158" i="1"/>
  <c r="AW1159" i="1" s="1"/>
  <c r="D1159" i="1" l="1"/>
  <c r="G1159" i="1" s="1"/>
  <c r="AY1159" i="1"/>
  <c r="BJ1159" i="1"/>
  <c r="BG1159" i="1"/>
  <c r="AN1160" i="1" s="1"/>
  <c r="BI1159" i="1"/>
  <c r="AX1159" i="1" s="1"/>
  <c r="AW1160" i="1" s="1"/>
  <c r="BK1159" i="1"/>
  <c r="AR1160" i="1" s="1"/>
  <c r="D1160" i="1" l="1"/>
  <c r="AO1160" i="1"/>
  <c r="BH1160" i="1" s="1"/>
  <c r="AY1160" i="1"/>
  <c r="E1160" i="1"/>
  <c r="AS1160" i="1"/>
  <c r="BK1160" i="1" s="1"/>
  <c r="BL1160" i="1" l="1"/>
  <c r="BI1160" i="1"/>
  <c r="AX1160" i="1" s="1"/>
  <c r="AW1161" i="1" s="1"/>
  <c r="AR1161" i="1"/>
  <c r="BG1160" i="1"/>
  <c r="BJ1160" i="1"/>
  <c r="G1160" i="1"/>
  <c r="AN1161" i="1" l="1"/>
  <c r="AO1161" i="1" s="1"/>
  <c r="AS1161" i="1"/>
  <c r="BK1161" i="1" s="1"/>
  <c r="E1161" i="1"/>
  <c r="AY1161" i="1" l="1"/>
  <c r="D1161" i="1"/>
  <c r="BG1161" i="1"/>
  <c r="BI1161" i="1"/>
  <c r="BH1161" i="1"/>
  <c r="BL1161" i="1"/>
  <c r="AX1161" i="1" s="1"/>
  <c r="AW1162" i="1" s="1"/>
  <c r="G1161" i="1"/>
  <c r="AR1162" i="1"/>
  <c r="BJ1161" i="1"/>
  <c r="AN1162" i="1" s="1"/>
  <c r="AS1162" i="1" l="1"/>
  <c r="BJ1162" i="1" s="1"/>
  <c r="E1162" i="1"/>
  <c r="BL1162" i="1"/>
  <c r="BK1162" i="1"/>
  <c r="D1162" i="1"/>
  <c r="G1162" i="1" s="1"/>
  <c r="AO1162" i="1"/>
  <c r="BG1162" i="1" s="1"/>
  <c r="AY1162" i="1"/>
  <c r="BH1162" i="1" l="1"/>
  <c r="BI1162" i="1"/>
  <c r="AX1162" i="1" s="1"/>
  <c r="AW1163" i="1" s="1"/>
  <c r="AN1163" i="1"/>
  <c r="AR1163" i="1"/>
  <c r="E1163" i="1" l="1"/>
  <c r="AS1163" i="1"/>
  <c r="D1163" i="1"/>
  <c r="G1163" i="1" s="1"/>
  <c r="AO1163" i="1"/>
  <c r="BG1163" i="1" s="1"/>
  <c r="AY1163" i="1"/>
  <c r="BH1163" i="1" l="1"/>
  <c r="BI1163" i="1"/>
  <c r="BK1163" i="1"/>
  <c r="BL1163" i="1"/>
  <c r="AX1163" i="1" s="1"/>
  <c r="AW1164" i="1" s="1"/>
  <c r="BJ1163" i="1"/>
  <c r="AN1164" i="1" s="1"/>
  <c r="AR1164" i="1" l="1"/>
  <c r="D1164" i="1"/>
  <c r="AO1164" i="1"/>
  <c r="BG1164" i="1" s="1"/>
  <c r="AY1164" i="1"/>
  <c r="AS1164" i="1"/>
  <c r="E1164" i="1"/>
  <c r="BI1164" i="1" l="1"/>
  <c r="BJ1164" i="1"/>
  <c r="AN1165" i="1" s="1"/>
  <c r="BL1164" i="1"/>
  <c r="AX1164" i="1" s="1"/>
  <c r="AW1165" i="1" s="1"/>
  <c r="BK1164" i="1"/>
  <c r="BH1164" i="1"/>
  <c r="G1164" i="1"/>
  <c r="AR1165" i="1" l="1"/>
  <c r="D1165" i="1"/>
  <c r="AO1165" i="1"/>
  <c r="AY1165" i="1"/>
  <c r="E1165" i="1"/>
  <c r="AS1165" i="1"/>
  <c r="BJ1165" i="1" s="1"/>
  <c r="BK1165" i="1" l="1"/>
  <c r="BG1165" i="1"/>
  <c r="AN1166" i="1" s="1"/>
  <c r="BI1165" i="1"/>
  <c r="BH1165" i="1"/>
  <c r="BL1165" i="1"/>
  <c r="G1165" i="1"/>
  <c r="AR1166" i="1" l="1"/>
  <c r="E1166" i="1"/>
  <c r="AS1166" i="1"/>
  <c r="BK1166" i="1" s="1"/>
  <c r="AO1166" i="1"/>
  <c r="D1166" i="1"/>
  <c r="AY1166" i="1"/>
  <c r="AX1165" i="1"/>
  <c r="AW1166" i="1" s="1"/>
  <c r="BG1166" i="1" l="1"/>
  <c r="BI1166" i="1"/>
  <c r="BH1166" i="1"/>
  <c r="AR1167" i="1" s="1"/>
  <c r="BL1166" i="1"/>
  <c r="G1166" i="1"/>
  <c r="BJ1166" i="1"/>
  <c r="AN1167" i="1" s="1"/>
  <c r="AO1167" i="1" l="1"/>
  <c r="BI1167" i="1" s="1"/>
  <c r="D1167" i="1"/>
  <c r="AY1167" i="1"/>
  <c r="AS1167" i="1"/>
  <c r="E1167" i="1"/>
  <c r="AX1166" i="1"/>
  <c r="AW1167" i="1" s="1"/>
  <c r="G1167" i="1" l="1"/>
  <c r="BK1167" i="1"/>
  <c r="BJ1167" i="1"/>
  <c r="BL1167" i="1"/>
  <c r="AX1167" i="1" s="1"/>
  <c r="AW1168" i="1" s="1"/>
  <c r="BG1167" i="1"/>
  <c r="AN1168" i="1" s="1"/>
  <c r="BH1167" i="1"/>
  <c r="AR1168" i="1" s="1"/>
  <c r="E1168" i="1" l="1"/>
  <c r="AS1168" i="1"/>
  <c r="BL1168" i="1" s="1"/>
  <c r="AO1168" i="1"/>
  <c r="BG1168" i="1" s="1"/>
  <c r="D1168" i="1"/>
  <c r="G1168" i="1" s="1"/>
  <c r="AY1168" i="1"/>
  <c r="BH1168" i="1" l="1"/>
  <c r="BI1168" i="1"/>
  <c r="AX1168" i="1" s="1"/>
  <c r="AW1169" i="1" s="1"/>
  <c r="BJ1168" i="1"/>
  <c r="AN1169" i="1" s="1"/>
  <c r="BK1168" i="1"/>
  <c r="AR1169" i="1" s="1"/>
  <c r="E1169" i="1" l="1"/>
  <c r="AS1169" i="1"/>
  <c r="BL1169" i="1" s="1"/>
  <c r="AO1169" i="1"/>
  <c r="BI1169" i="1" s="1"/>
  <c r="D1169" i="1"/>
  <c r="G1169" i="1" s="1"/>
  <c r="AY1169" i="1"/>
  <c r="AX1169" i="1" l="1"/>
  <c r="AW1170" i="1" s="1"/>
  <c r="BK1169" i="1"/>
  <c r="BG1169" i="1"/>
  <c r="BH1169" i="1"/>
  <c r="AR1170" i="1" s="1"/>
  <c r="BJ1169" i="1"/>
  <c r="AN1170" i="1" l="1"/>
  <c r="AS1170" i="1"/>
  <c r="BL1170" i="1" s="1"/>
  <c r="E1170" i="1"/>
  <c r="D1170" i="1"/>
  <c r="G1170" i="1" s="1"/>
  <c r="AO1170" i="1"/>
  <c r="AY1170" i="1"/>
  <c r="BK1170" i="1" l="1"/>
  <c r="BG1170" i="1"/>
  <c r="BH1170" i="1"/>
  <c r="AR1171" i="1" s="1"/>
  <c r="BJ1170" i="1"/>
  <c r="BI1170" i="1"/>
  <c r="AX1170" i="1" s="1"/>
  <c r="AW1171" i="1" s="1"/>
  <c r="AN1171" i="1" l="1"/>
  <c r="E1171" i="1"/>
  <c r="AS1171" i="1"/>
  <c r="BK1171" i="1" s="1"/>
  <c r="D1171" i="1"/>
  <c r="AO1171" i="1"/>
  <c r="BG1171" i="1" s="1"/>
  <c r="AY1171" i="1"/>
  <c r="BI1171" i="1" l="1"/>
  <c r="G1171" i="1"/>
  <c r="BL1171" i="1"/>
  <c r="BH1171" i="1"/>
  <c r="AR1172" i="1" s="1"/>
  <c r="BJ1171" i="1"/>
  <c r="AN1172" i="1" s="1"/>
  <c r="AX1171" i="1" l="1"/>
  <c r="AW1172" i="1" s="1"/>
  <c r="D1172" i="1"/>
  <c r="AO1172" i="1"/>
  <c r="BG1172" i="1" s="1"/>
  <c r="AY1172" i="1"/>
  <c r="AS1172" i="1"/>
  <c r="E1172" i="1"/>
  <c r="BI1172" i="1" l="1"/>
  <c r="G1172" i="1"/>
  <c r="BK1172" i="1"/>
  <c r="BJ1172" i="1"/>
  <c r="AN1173" i="1" s="1"/>
  <c r="BL1172" i="1"/>
  <c r="AX1172" i="1" s="1"/>
  <c r="AW1173" i="1" s="1"/>
  <c r="BH1172" i="1"/>
  <c r="AR1173" i="1" s="1"/>
  <c r="D1173" i="1" l="1"/>
  <c r="AO1173" i="1"/>
  <c r="BG1173" i="1" s="1"/>
  <c r="AY1173" i="1"/>
  <c r="E1173" i="1"/>
  <c r="AS1173" i="1"/>
  <c r="BK1173" i="1" s="1"/>
  <c r="BH1173" i="1" l="1"/>
  <c r="AR1174" i="1" s="1"/>
  <c r="BJ1173" i="1"/>
  <c r="AN1174" i="1" s="1"/>
  <c r="G1173" i="1"/>
  <c r="BL1173" i="1"/>
  <c r="BI1173" i="1"/>
  <c r="AX1173" i="1" l="1"/>
  <c r="AW1174" i="1" s="1"/>
  <c r="AO1174" i="1"/>
  <c r="BI1174" i="1" s="1"/>
  <c r="D1174" i="1"/>
  <c r="AY1174" i="1"/>
  <c r="AS1174" i="1"/>
  <c r="E1174" i="1"/>
  <c r="G1174" i="1" l="1"/>
  <c r="BL1174" i="1"/>
  <c r="AX1174" i="1" s="1"/>
  <c r="AW1175" i="1" s="1"/>
  <c r="BJ1174" i="1"/>
  <c r="BK1174" i="1"/>
  <c r="BH1174" i="1"/>
  <c r="AR1175" i="1" s="1"/>
  <c r="BG1174" i="1"/>
  <c r="AN1175" i="1" s="1"/>
  <c r="D1175" i="1" l="1"/>
  <c r="AO1175" i="1"/>
  <c r="BI1175" i="1" s="1"/>
  <c r="AY1175" i="1"/>
  <c r="AS1175" i="1"/>
  <c r="BL1175" i="1" s="1"/>
  <c r="E1175" i="1"/>
  <c r="G1175" i="1" l="1"/>
  <c r="BK1175" i="1"/>
  <c r="AX1175" i="1"/>
  <c r="AW1176" i="1" s="1"/>
  <c r="BJ1175" i="1"/>
  <c r="BG1175" i="1"/>
  <c r="AN1176" i="1" s="1"/>
  <c r="BH1175" i="1"/>
  <c r="AR1176" i="1" s="1"/>
  <c r="E1176" i="1" l="1"/>
  <c r="AS1176" i="1"/>
  <c r="BJ1176" i="1" s="1"/>
  <c r="AO1176" i="1"/>
  <c r="BG1176" i="1" s="1"/>
  <c r="D1176" i="1"/>
  <c r="G1176" i="1" s="1"/>
  <c r="AY1176" i="1"/>
  <c r="BH1176" i="1" l="1"/>
  <c r="BI1176" i="1"/>
  <c r="BL1176" i="1"/>
  <c r="BK1176" i="1"/>
  <c r="AR1177" i="1" s="1"/>
  <c r="AN1177" i="1"/>
  <c r="AX1176" i="1" l="1"/>
  <c r="AW1177" i="1" s="1"/>
  <c r="D1177" i="1"/>
  <c r="AO1177" i="1"/>
  <c r="BG1177" i="1" s="1"/>
  <c r="AY1177" i="1"/>
  <c r="AS1177" i="1"/>
  <c r="BJ1177" i="1" s="1"/>
  <c r="E1177" i="1"/>
  <c r="BI1177" i="1" l="1"/>
  <c r="AN1178" i="1"/>
  <c r="BL1177" i="1"/>
  <c r="AX1177" i="1" s="1"/>
  <c r="AW1178" i="1" s="1"/>
  <c r="BH1177" i="1"/>
  <c r="BK1177" i="1"/>
  <c r="G1177" i="1"/>
  <c r="AR1178" i="1" l="1"/>
  <c r="E1178" i="1" s="1"/>
  <c r="D1178" i="1"/>
  <c r="AO1178" i="1"/>
  <c r="BI1178" i="1" s="1"/>
  <c r="AY1178" i="1" l="1"/>
  <c r="AS1178" i="1"/>
  <c r="BG1178" i="1"/>
  <c r="BH1178" i="1"/>
  <c r="G1178" i="1"/>
  <c r="BL1178" i="1"/>
  <c r="AX1178" i="1" s="1"/>
  <c r="AW1179" i="1" s="1"/>
  <c r="BJ1178" i="1"/>
  <c r="AN1179" i="1" s="1"/>
  <c r="BK1178" i="1"/>
  <c r="AR1179" i="1" s="1"/>
  <c r="E1179" i="1" l="1"/>
  <c r="AS1179" i="1"/>
  <c r="AO1179" i="1"/>
  <c r="BH1179" i="1" s="1"/>
  <c r="D1179" i="1"/>
  <c r="AY1179" i="1"/>
  <c r="BK1179" i="1" l="1"/>
  <c r="AR1180" i="1" s="1"/>
  <c r="BI1179" i="1"/>
  <c r="BG1179" i="1"/>
  <c r="BL1179" i="1"/>
  <c r="G1179" i="1"/>
  <c r="BJ1179" i="1"/>
  <c r="AN1180" i="1" l="1"/>
  <c r="D1180" i="1" s="1"/>
  <c r="AY1180" i="1"/>
  <c r="AX1179" i="1"/>
  <c r="AW1180" i="1" s="1"/>
  <c r="AS1180" i="1"/>
  <c r="BL1180" i="1" s="1"/>
  <c r="E1180" i="1"/>
  <c r="AO1180" i="1" l="1"/>
  <c r="BG1180" i="1" s="1"/>
  <c r="G1180" i="1"/>
  <c r="BJ1180" i="1"/>
  <c r="BK1180" i="1"/>
  <c r="BI1180" i="1"/>
  <c r="AX1180" i="1" s="1"/>
  <c r="AW1181" i="1" s="1"/>
  <c r="AN1181" i="1"/>
  <c r="BH1180" i="1"/>
  <c r="AR1181" i="1" s="1"/>
  <c r="E1181" i="1" l="1"/>
  <c r="AS1181" i="1"/>
  <c r="BJ1181" i="1" s="1"/>
  <c r="AO1181" i="1"/>
  <c r="BH1181" i="1" s="1"/>
  <c r="D1181" i="1"/>
  <c r="AY1181" i="1"/>
  <c r="BI1181" i="1" l="1"/>
  <c r="BG1181" i="1"/>
  <c r="AN1182" i="1" s="1"/>
  <c r="BL1181" i="1"/>
  <c r="G1181" i="1"/>
  <c r="BK1181" i="1"/>
  <c r="AR1182" i="1" s="1"/>
  <c r="AS1182" i="1" l="1"/>
  <c r="BK1182" i="1" s="1"/>
  <c r="E1182" i="1"/>
  <c r="AO1182" i="1"/>
  <c r="D1182" i="1"/>
  <c r="G1182" i="1" s="1"/>
  <c r="AY1182" i="1"/>
  <c r="AX1181" i="1"/>
  <c r="AW1182" i="1" s="1"/>
  <c r="BJ1182" i="1" l="1"/>
  <c r="BI1182" i="1"/>
  <c r="BG1182" i="1"/>
  <c r="AN1183" i="1" s="1"/>
  <c r="BH1182" i="1"/>
  <c r="AR1183" i="1" s="1"/>
  <c r="BL1182" i="1"/>
  <c r="AS1183" i="1" l="1"/>
  <c r="BL1183" i="1" s="1"/>
  <c r="E1183" i="1"/>
  <c r="D1183" i="1"/>
  <c r="G1183" i="1" s="1"/>
  <c r="AO1183" i="1"/>
  <c r="BH1183" i="1" s="1"/>
  <c r="AY1183" i="1"/>
  <c r="AX1182" i="1"/>
  <c r="AW1183" i="1" s="1"/>
  <c r="BJ1183" i="1" l="1"/>
  <c r="BK1183" i="1"/>
  <c r="BI1183" i="1"/>
  <c r="AX1183" i="1" s="1"/>
  <c r="AW1184" i="1" s="1"/>
  <c r="BG1183" i="1"/>
  <c r="AN1184" i="1" s="1"/>
  <c r="AR1184" i="1"/>
  <c r="D1184" i="1" l="1"/>
  <c r="AO1184" i="1"/>
  <c r="AY1184" i="1"/>
  <c r="E1184" i="1"/>
  <c r="AS1184" i="1"/>
  <c r="BJ1184" i="1" s="1"/>
  <c r="BL1184" i="1" l="1"/>
  <c r="BH1184" i="1"/>
  <c r="G1184" i="1"/>
  <c r="BI1184" i="1"/>
  <c r="AX1184" i="1" s="1"/>
  <c r="AW1185" i="1" s="1"/>
  <c r="BK1184" i="1"/>
  <c r="AR1185" i="1" s="1"/>
  <c r="BG1184" i="1"/>
  <c r="AN1185" i="1" s="1"/>
  <c r="AS1185" i="1" l="1"/>
  <c r="E1185" i="1"/>
  <c r="D1185" i="1"/>
  <c r="G1185" i="1" s="1"/>
  <c r="AO1185" i="1"/>
  <c r="BG1185" i="1" s="1"/>
  <c r="AY1185" i="1"/>
  <c r="BH1185" i="1" l="1"/>
  <c r="BK1185" i="1"/>
  <c r="BL1185" i="1"/>
  <c r="BI1185" i="1"/>
  <c r="AX1185" i="1" s="1"/>
  <c r="AW1186" i="1" s="1"/>
  <c r="BJ1185" i="1"/>
  <c r="AN1186" i="1" s="1"/>
  <c r="AR1186" i="1" l="1"/>
  <c r="D1186" i="1"/>
  <c r="AO1186" i="1"/>
  <c r="BG1186" i="1" s="1"/>
  <c r="AY1186" i="1"/>
  <c r="E1186" i="1"/>
  <c r="AS1186" i="1"/>
  <c r="G1186" i="1" l="1"/>
  <c r="BK1186" i="1"/>
  <c r="BL1186" i="1"/>
  <c r="BI1186" i="1"/>
  <c r="BJ1186" i="1"/>
  <c r="AN1187" i="1" s="1"/>
  <c r="BH1186" i="1"/>
  <c r="AR1187" i="1" s="1"/>
  <c r="E1187" i="1" l="1"/>
  <c r="AS1187" i="1"/>
  <c r="BK1187" i="1" s="1"/>
  <c r="AO1187" i="1"/>
  <c r="BI1187" i="1" s="1"/>
  <c r="D1187" i="1"/>
  <c r="G1187" i="1" s="1"/>
  <c r="AY1187" i="1"/>
  <c r="AX1186" i="1"/>
  <c r="AW1187" i="1" s="1"/>
  <c r="BG1187" i="1" l="1"/>
  <c r="BL1187" i="1"/>
  <c r="AX1187" i="1" s="1"/>
  <c r="AW1188" i="1" s="1"/>
  <c r="BH1187" i="1"/>
  <c r="AR1188" i="1" s="1"/>
  <c r="BJ1187" i="1"/>
  <c r="AN1188" i="1" l="1"/>
  <c r="AS1188" i="1"/>
  <c r="BJ1188" i="1" s="1"/>
  <c r="E1188" i="1"/>
  <c r="D1188" i="1"/>
  <c r="G1188" i="1" s="1"/>
  <c r="AO1188" i="1"/>
  <c r="AY1188" i="1"/>
  <c r="BL1188" i="1" l="1"/>
  <c r="BH1188" i="1"/>
  <c r="BI1188" i="1"/>
  <c r="AX1188" i="1" s="1"/>
  <c r="AW1189" i="1" s="1"/>
  <c r="BG1188" i="1"/>
  <c r="AN1189" i="1" s="1"/>
  <c r="BK1188" i="1"/>
  <c r="AR1189" i="1" s="1"/>
  <c r="E1189" i="1" l="1"/>
  <c r="AS1189" i="1"/>
  <c r="D1189" i="1"/>
  <c r="AO1189" i="1"/>
  <c r="AY1189" i="1"/>
  <c r="BJ1189" i="1" l="1"/>
  <c r="BG1189" i="1"/>
  <c r="AN1190" i="1" s="1"/>
  <c r="G1189" i="1"/>
  <c r="BI1189" i="1"/>
  <c r="BL1189" i="1"/>
  <c r="BH1189" i="1"/>
  <c r="BK1189" i="1"/>
  <c r="AR1190" i="1" l="1"/>
  <c r="AS1190" i="1" s="1"/>
  <c r="BJ1190" i="1" s="1"/>
  <c r="E1190" i="1"/>
  <c r="AO1190" i="1"/>
  <c r="BG1190" i="1" s="1"/>
  <c r="D1190" i="1"/>
  <c r="AY1190" i="1"/>
  <c r="AX1189" i="1"/>
  <c r="AW1190" i="1" s="1"/>
  <c r="BK1190" i="1" l="1"/>
  <c r="BI1190" i="1"/>
  <c r="AN1191" i="1"/>
  <c r="BH1190" i="1"/>
  <c r="AR1191" i="1" s="1"/>
  <c r="G1190" i="1"/>
  <c r="BL1190" i="1"/>
  <c r="AX1190" i="1" s="1"/>
  <c r="AW1191" i="1" s="1"/>
  <c r="AS1191" i="1" l="1"/>
  <c r="BJ1191" i="1" s="1"/>
  <c r="E1191" i="1"/>
  <c r="D1191" i="1"/>
  <c r="G1191" i="1" s="1"/>
  <c r="AO1191" i="1"/>
  <c r="BG1191" i="1" s="1"/>
  <c r="AY1191" i="1"/>
  <c r="BI1191" i="1" l="1"/>
  <c r="BH1191" i="1"/>
  <c r="BL1191" i="1"/>
  <c r="AX1191" i="1" s="1"/>
  <c r="AW1192" i="1" s="1"/>
  <c r="AN1192" i="1"/>
  <c r="BK1191" i="1"/>
  <c r="AR1192" i="1" s="1"/>
  <c r="E1192" i="1" l="1"/>
  <c r="AS1192" i="1"/>
  <c r="AO1192" i="1"/>
  <c r="BI1192" i="1" s="1"/>
  <c r="D1192" i="1"/>
  <c r="G1192" i="1" s="1"/>
  <c r="AY1192" i="1"/>
  <c r="BH1192" i="1" l="1"/>
  <c r="BG1192" i="1"/>
  <c r="BK1192" i="1"/>
  <c r="AR1193" i="1" s="1"/>
  <c r="BJ1192" i="1"/>
  <c r="AN1193" i="1" s="1"/>
  <c r="BL1192" i="1"/>
  <c r="AX1192" i="1" s="1"/>
  <c r="AW1193" i="1" s="1"/>
  <c r="D1193" i="1" l="1"/>
  <c r="AO1193" i="1"/>
  <c r="BG1193" i="1" s="1"/>
  <c r="AY1193" i="1"/>
  <c r="AS1193" i="1"/>
  <c r="BJ1193" i="1" s="1"/>
  <c r="E1193" i="1"/>
  <c r="BK1193" i="1" l="1"/>
  <c r="BI1193" i="1"/>
  <c r="AN1194" i="1"/>
  <c r="BH1193" i="1"/>
  <c r="AR1194" i="1" s="1"/>
  <c r="BL1193" i="1"/>
  <c r="AX1193" i="1" s="1"/>
  <c r="AW1194" i="1" s="1"/>
  <c r="G1193" i="1"/>
  <c r="E1194" i="1" l="1"/>
  <c r="AS1194" i="1"/>
  <c r="D1194" i="1"/>
  <c r="G1194" i="1" s="1"/>
  <c r="AO1194" i="1"/>
  <c r="BI1194" i="1" s="1"/>
  <c r="AY1194" i="1"/>
  <c r="BG1194" i="1" l="1"/>
  <c r="BH1194" i="1"/>
  <c r="BL1194" i="1"/>
  <c r="AX1194" i="1" s="1"/>
  <c r="AW1195" i="1" s="1"/>
  <c r="BJ1194" i="1"/>
  <c r="AN1195" i="1" s="1"/>
  <c r="BK1194" i="1"/>
  <c r="AR1195" i="1" s="1"/>
  <c r="E1195" i="1" l="1"/>
  <c r="AS1195" i="1"/>
  <c r="AO1195" i="1"/>
  <c r="BH1195" i="1" s="1"/>
  <c r="D1195" i="1"/>
  <c r="AY1195" i="1"/>
  <c r="BK1195" i="1" l="1"/>
  <c r="AR1196" i="1" s="1"/>
  <c r="BI1195" i="1"/>
  <c r="BG1195" i="1"/>
  <c r="BL1195" i="1"/>
  <c r="G1195" i="1"/>
  <c r="BJ1195" i="1"/>
  <c r="AN1196" i="1" l="1"/>
  <c r="D1196" i="1"/>
  <c r="AO1196" i="1"/>
  <c r="BG1196" i="1" s="1"/>
  <c r="AY1196" i="1"/>
  <c r="AX1195" i="1"/>
  <c r="AW1196" i="1" s="1"/>
  <c r="AS1196" i="1"/>
  <c r="BL1196" i="1" s="1"/>
  <c r="E1196" i="1"/>
  <c r="G1196" i="1" l="1"/>
  <c r="BK1196" i="1"/>
  <c r="BJ1196" i="1"/>
  <c r="BI1196" i="1"/>
  <c r="AX1196" i="1" s="1"/>
  <c r="AW1197" i="1" s="1"/>
  <c r="AN1197" i="1"/>
  <c r="BH1196" i="1"/>
  <c r="AR1197" i="1" s="1"/>
  <c r="E1197" i="1" l="1"/>
  <c r="AS1197" i="1"/>
  <c r="BJ1197" i="1" s="1"/>
  <c r="AO1197" i="1"/>
  <c r="D1197" i="1"/>
  <c r="AY1197" i="1"/>
  <c r="BI1197" i="1" l="1"/>
  <c r="BH1197" i="1"/>
  <c r="BG1197" i="1"/>
  <c r="AN1198" i="1" s="1"/>
  <c r="BL1197" i="1"/>
  <c r="G1197" i="1"/>
  <c r="BK1197" i="1"/>
  <c r="AR1198" i="1" s="1"/>
  <c r="AS1198" i="1" l="1"/>
  <c r="BK1198" i="1" s="1"/>
  <c r="E1198" i="1"/>
  <c r="AO1198" i="1"/>
  <c r="D1198" i="1"/>
  <c r="G1198" i="1" s="1"/>
  <c r="AY1198" i="1"/>
  <c r="AX1197" i="1"/>
  <c r="AW1198" i="1" s="1"/>
  <c r="BJ1198" i="1" l="1"/>
  <c r="BI1198" i="1"/>
  <c r="BG1198" i="1"/>
  <c r="AN1199" i="1" s="1"/>
  <c r="BH1198" i="1"/>
  <c r="AR1199" i="1" s="1"/>
  <c r="BL1198" i="1"/>
  <c r="AS1199" i="1" l="1"/>
  <c r="BK1199" i="1" s="1"/>
  <c r="E1199" i="1"/>
  <c r="D1199" i="1"/>
  <c r="G1199" i="1" s="1"/>
  <c r="AO1199" i="1"/>
  <c r="BH1199" i="1" s="1"/>
  <c r="AY1199" i="1"/>
  <c r="AX1198" i="1"/>
  <c r="AW1199" i="1" s="1"/>
  <c r="BL1199" i="1" l="1"/>
  <c r="BI1199" i="1"/>
  <c r="AX1199" i="1" s="1"/>
  <c r="BJ1199" i="1"/>
  <c r="AW1200" i="1"/>
  <c r="BG1199" i="1"/>
  <c r="AN1200" i="1" s="1"/>
  <c r="AR1200" i="1"/>
  <c r="D1200" i="1" l="1"/>
  <c r="AO1200" i="1"/>
  <c r="BG1200" i="1" s="1"/>
  <c r="AY1200" i="1"/>
  <c r="E1200" i="1"/>
  <c r="AS1200" i="1"/>
  <c r="BJ1200" i="1" s="1"/>
  <c r="BK1200" i="1" l="1"/>
  <c r="BL1200" i="1"/>
  <c r="AN1201" i="1"/>
  <c r="BH1200" i="1"/>
  <c r="G1200" i="1"/>
  <c r="AR1201" i="1"/>
  <c r="BI1200" i="1"/>
  <c r="AX1200" i="1" s="1"/>
  <c r="AW1201" i="1" s="1"/>
  <c r="D1201" i="1" l="1"/>
  <c r="AO1201" i="1"/>
  <c r="AY1201" i="1"/>
  <c r="AS1201" i="1"/>
  <c r="BJ1201" i="1" s="1"/>
  <c r="E1201" i="1"/>
  <c r="BK1201" i="1" l="1"/>
  <c r="BH1201" i="1"/>
  <c r="AR1202" i="1" s="1"/>
  <c r="BI1201" i="1"/>
  <c r="G1201" i="1"/>
  <c r="BL1201" i="1"/>
  <c r="BG1201" i="1"/>
  <c r="AN1202" i="1" s="1"/>
  <c r="D1202" i="1" l="1"/>
  <c r="AO1202" i="1"/>
  <c r="BG1202" i="1" s="1"/>
  <c r="AY1202" i="1"/>
  <c r="E1202" i="1"/>
  <c r="AS1202" i="1"/>
  <c r="AX1201" i="1"/>
  <c r="AW1202" i="1" s="1"/>
  <c r="G1202" i="1" l="1"/>
  <c r="BK1202" i="1"/>
  <c r="BL1202" i="1"/>
  <c r="BI1202" i="1"/>
  <c r="BJ1202" i="1"/>
  <c r="AN1203" i="1" s="1"/>
  <c r="BH1202" i="1"/>
  <c r="AR1203" i="1" s="1"/>
  <c r="AX1202" i="1" l="1"/>
  <c r="AW1203" i="1" s="1"/>
  <c r="AO1203" i="1"/>
  <c r="BH1203" i="1" s="1"/>
  <c r="D1203" i="1"/>
  <c r="AY1203" i="1"/>
  <c r="E1203" i="1"/>
  <c r="AS1203" i="1"/>
  <c r="BK1203" i="1" s="1"/>
  <c r="BJ1203" i="1" l="1"/>
  <c r="BG1203" i="1"/>
  <c r="G1203" i="1"/>
  <c r="AR1204" i="1"/>
  <c r="AN1204" i="1"/>
  <c r="BL1203" i="1"/>
  <c r="BI1203" i="1"/>
  <c r="AX1203" i="1" l="1"/>
  <c r="AW1204" i="1" s="1"/>
  <c r="D1204" i="1"/>
  <c r="AO1204" i="1"/>
  <c r="BH1204" i="1" s="1"/>
  <c r="AY1204" i="1"/>
  <c r="AS1204" i="1"/>
  <c r="BK1204" i="1" s="1"/>
  <c r="E1204" i="1"/>
  <c r="BL1204" i="1" l="1"/>
  <c r="BJ1204" i="1"/>
  <c r="BI1204" i="1"/>
  <c r="AX1204" i="1" s="1"/>
  <c r="AW1205" i="1" s="1"/>
  <c r="BG1204" i="1"/>
  <c r="AN1205" i="1" s="1"/>
  <c r="AR1205" i="1"/>
  <c r="G1204" i="1"/>
  <c r="D1205" i="1" l="1"/>
  <c r="AO1205" i="1"/>
  <c r="BI1205" i="1" s="1"/>
  <c r="AY1205" i="1"/>
  <c r="E1205" i="1"/>
  <c r="AS1205" i="1"/>
  <c r="BL1205" i="1" s="1"/>
  <c r="BK1205" i="1" l="1"/>
  <c r="BH1205" i="1"/>
  <c r="BJ1205" i="1"/>
  <c r="BG1205" i="1"/>
  <c r="AN1206" i="1" s="1"/>
  <c r="AX1205" i="1"/>
  <c r="AW1206" i="1" s="1"/>
  <c r="AR1206" i="1"/>
  <c r="G1205" i="1"/>
  <c r="AO1206" i="1" l="1"/>
  <c r="BI1206" i="1" s="1"/>
  <c r="D1206" i="1"/>
  <c r="AY1206" i="1"/>
  <c r="AS1206" i="1"/>
  <c r="E1206" i="1"/>
  <c r="G1206" i="1" l="1"/>
  <c r="BL1206" i="1"/>
  <c r="AX1206" i="1" s="1"/>
  <c r="AW1207" i="1" s="1"/>
  <c r="BJ1206" i="1"/>
  <c r="BK1206" i="1"/>
  <c r="BH1206" i="1"/>
  <c r="AR1207" i="1" s="1"/>
  <c r="BG1206" i="1"/>
  <c r="AN1207" i="1" s="1"/>
  <c r="D1207" i="1" l="1"/>
  <c r="AO1207" i="1"/>
  <c r="BI1207" i="1" s="1"/>
  <c r="AY1207" i="1"/>
  <c r="AS1207" i="1"/>
  <c r="BL1207" i="1" s="1"/>
  <c r="E1207" i="1"/>
  <c r="G1207" i="1" l="1"/>
  <c r="BK1207" i="1"/>
  <c r="AX1207" i="1"/>
  <c r="AW1208" i="1" s="1"/>
  <c r="BJ1207" i="1"/>
  <c r="BG1207" i="1"/>
  <c r="AN1208" i="1" s="1"/>
  <c r="BH1207" i="1"/>
  <c r="AR1208" i="1" s="1"/>
  <c r="AO1208" i="1" l="1"/>
  <c r="BG1208" i="1" s="1"/>
  <c r="D1208" i="1"/>
  <c r="AY1208" i="1"/>
  <c r="E1208" i="1"/>
  <c r="AS1208" i="1"/>
  <c r="BL1208" i="1" s="1"/>
  <c r="G1208" i="1" l="1"/>
  <c r="BK1208" i="1"/>
  <c r="BH1208" i="1"/>
  <c r="AR1209" i="1" s="1"/>
  <c r="BJ1208" i="1"/>
  <c r="AN1209" i="1" s="1"/>
  <c r="BI1208" i="1"/>
  <c r="AX1208" i="1" s="1"/>
  <c r="AW1209" i="1" s="1"/>
  <c r="D1209" i="1" l="1"/>
  <c r="AO1209" i="1"/>
  <c r="BG1209" i="1" s="1"/>
  <c r="AY1209" i="1"/>
  <c r="AS1209" i="1"/>
  <c r="BJ1209" i="1" s="1"/>
  <c r="E1209" i="1"/>
  <c r="BI1209" i="1" l="1"/>
  <c r="BK1209" i="1"/>
  <c r="AN1210" i="1"/>
  <c r="BH1209" i="1"/>
  <c r="AR1210" i="1" s="1"/>
  <c r="BL1209" i="1"/>
  <c r="AX1209" i="1" s="1"/>
  <c r="AW1210" i="1" s="1"/>
  <c r="G1209" i="1"/>
  <c r="E1210" i="1" l="1"/>
  <c r="AS1210" i="1"/>
  <c r="D1210" i="1"/>
  <c r="G1210" i="1" s="1"/>
  <c r="AO1210" i="1"/>
  <c r="BI1210" i="1" s="1"/>
  <c r="AY1210" i="1"/>
  <c r="BG1210" i="1" l="1"/>
  <c r="BH1210" i="1"/>
  <c r="BL1210" i="1"/>
  <c r="AX1210" i="1" s="1"/>
  <c r="AW1211" i="1" s="1"/>
  <c r="BJ1210" i="1"/>
  <c r="AN1211" i="1" s="1"/>
  <c r="BK1210" i="1"/>
  <c r="AR1211" i="1" l="1"/>
  <c r="E1211" i="1"/>
  <c r="AS1211" i="1"/>
  <c r="AO1211" i="1"/>
  <c r="D1211" i="1"/>
  <c r="G1211" i="1" s="1"/>
  <c r="AY1211" i="1"/>
  <c r="BL1211" i="1" l="1"/>
  <c r="BI1211" i="1"/>
  <c r="AX1211" i="1" s="1"/>
  <c r="AW1212" i="1" s="1"/>
  <c r="BG1211" i="1"/>
  <c r="BK1211" i="1"/>
  <c r="BJ1211" i="1"/>
  <c r="BH1211" i="1"/>
  <c r="AR1212" i="1" s="1"/>
  <c r="AN1212" i="1" l="1"/>
  <c r="AS1212" i="1"/>
  <c r="BL1212" i="1" s="1"/>
  <c r="E1212" i="1"/>
  <c r="D1212" i="1"/>
  <c r="G1212" i="1" s="1"/>
  <c r="AO1212" i="1"/>
  <c r="AY1212" i="1"/>
  <c r="BJ1212" i="1" l="1"/>
  <c r="BH1212" i="1"/>
  <c r="BI1212" i="1"/>
  <c r="AX1212" i="1" s="1"/>
  <c r="AW1213" i="1" s="1"/>
  <c r="BG1212" i="1"/>
  <c r="AN1213" i="1" s="1"/>
  <c r="BK1212" i="1"/>
  <c r="AR1213" i="1" s="1"/>
  <c r="E1213" i="1" l="1"/>
  <c r="AS1213" i="1"/>
  <c r="AO1213" i="1"/>
  <c r="BH1213" i="1" s="1"/>
  <c r="D1213" i="1"/>
  <c r="G1213" i="1" s="1"/>
  <c r="AY1213" i="1"/>
  <c r="BJ1213" i="1" l="1"/>
  <c r="BI1213" i="1"/>
  <c r="BL1213" i="1"/>
  <c r="BG1213" i="1"/>
  <c r="AN1214" i="1" s="1"/>
  <c r="BK1213" i="1"/>
  <c r="AR1214" i="1" s="1"/>
  <c r="AX1213" i="1" l="1"/>
  <c r="AW1214" i="1" s="1"/>
  <c r="AO1214" i="1"/>
  <c r="BH1214" i="1" s="1"/>
  <c r="D1214" i="1"/>
  <c r="AY1214" i="1"/>
  <c r="AS1214" i="1"/>
  <c r="BJ1214" i="1" s="1"/>
  <c r="E1214" i="1"/>
  <c r="BK1214" i="1" l="1"/>
  <c r="BL1214" i="1"/>
  <c r="G1214" i="1"/>
  <c r="BI1214" i="1"/>
  <c r="AX1214" i="1" s="1"/>
  <c r="AW1215" i="1" s="1"/>
  <c r="AR1215" i="1"/>
  <c r="BG1214" i="1"/>
  <c r="AN1215" i="1" s="1"/>
  <c r="D1215" i="1" l="1"/>
  <c r="AO1215" i="1"/>
  <c r="BI1215" i="1" s="1"/>
  <c r="AY1215" i="1"/>
  <c r="AS1215" i="1"/>
  <c r="BJ1215" i="1" s="1"/>
  <c r="E1215" i="1"/>
  <c r="BG1215" i="1" l="1"/>
  <c r="AN1216" i="1" s="1"/>
  <c r="G1215" i="1"/>
  <c r="BK1215" i="1"/>
  <c r="BL1215" i="1"/>
  <c r="AX1215" i="1" s="1"/>
  <c r="AW1216" i="1" s="1"/>
  <c r="BH1215" i="1"/>
  <c r="AR1216" i="1" s="1"/>
  <c r="E1216" i="1" l="1"/>
  <c r="AS1216" i="1"/>
  <c r="BL1216" i="1" s="1"/>
  <c r="D1216" i="1"/>
  <c r="G1216" i="1" s="1"/>
  <c r="AO1216" i="1"/>
  <c r="BG1216" i="1" s="1"/>
  <c r="AY1216" i="1"/>
  <c r="BI1216" i="1" l="1"/>
  <c r="BJ1216" i="1"/>
  <c r="AX1216" i="1"/>
  <c r="AW1217" i="1" s="1"/>
  <c r="AN1217" i="1"/>
  <c r="BK1216" i="1"/>
  <c r="BH1216" i="1"/>
  <c r="AR1217" i="1" s="1"/>
  <c r="AS1217" i="1" l="1"/>
  <c r="E1217" i="1"/>
  <c r="D1217" i="1"/>
  <c r="G1217" i="1" s="1"/>
  <c r="AO1217" i="1"/>
  <c r="BG1217" i="1" s="1"/>
  <c r="AY1217" i="1"/>
  <c r="BK1217" i="1" l="1"/>
  <c r="BH1217" i="1"/>
  <c r="AR1218" i="1" s="1"/>
  <c r="BL1217" i="1"/>
  <c r="BI1217" i="1"/>
  <c r="BJ1217" i="1"/>
  <c r="AN1218" i="1" s="1"/>
  <c r="AX1217" i="1" l="1"/>
  <c r="AW1218" i="1" s="1"/>
  <c r="D1218" i="1"/>
  <c r="AO1218" i="1"/>
  <c r="BG1218" i="1" s="1"/>
  <c r="AY1218" i="1"/>
  <c r="E1218" i="1"/>
  <c r="AS1218" i="1"/>
  <c r="G1218" i="1" l="1"/>
  <c r="BK1218" i="1"/>
  <c r="BL1218" i="1"/>
  <c r="BI1218" i="1"/>
  <c r="BJ1218" i="1"/>
  <c r="AN1219" i="1" s="1"/>
  <c r="BH1218" i="1"/>
  <c r="AR1219" i="1" s="1"/>
  <c r="AX1218" i="1" l="1"/>
  <c r="AW1219" i="1" s="1"/>
  <c r="AO1219" i="1"/>
  <c r="BH1219" i="1" s="1"/>
  <c r="D1219" i="1"/>
  <c r="AY1219" i="1"/>
  <c r="E1219" i="1"/>
  <c r="AS1219" i="1"/>
  <c r="BK1219" i="1" s="1"/>
  <c r="BJ1219" i="1" l="1"/>
  <c r="BL1219" i="1"/>
  <c r="BG1219" i="1"/>
  <c r="G1219" i="1"/>
  <c r="AN1220" i="1"/>
  <c r="AR1220" i="1"/>
  <c r="BI1219" i="1"/>
  <c r="AX1219" i="1" s="1"/>
  <c r="AW1220" i="1" s="1"/>
  <c r="AS1220" i="1" l="1"/>
  <c r="E1220" i="1"/>
  <c r="BL1220" i="1"/>
  <c r="D1220" i="1"/>
  <c r="G1220" i="1" s="1"/>
  <c r="AO1220" i="1"/>
  <c r="AY1220" i="1"/>
  <c r="BH1220" i="1" l="1"/>
  <c r="BI1220" i="1"/>
  <c r="AX1220" i="1" s="1"/>
  <c r="AW1221" i="1" s="1"/>
  <c r="BK1220" i="1"/>
  <c r="BG1220" i="1"/>
  <c r="BJ1220" i="1"/>
  <c r="AN1221" i="1" l="1"/>
  <c r="D1221" i="1" s="1"/>
  <c r="AR1221" i="1"/>
  <c r="E1221" i="1" s="1"/>
  <c r="AS1221" i="1" l="1"/>
  <c r="BJ1221" i="1" s="1"/>
  <c r="AY1221" i="1"/>
  <c r="AO1221" i="1"/>
  <c r="BI1221" i="1" s="1"/>
  <c r="G1221" i="1"/>
  <c r="BL1221" i="1"/>
  <c r="BK1221" i="1"/>
  <c r="BH1221" i="1" l="1"/>
  <c r="AX1221" i="1"/>
  <c r="AW1222" i="1" s="1"/>
  <c r="BG1221" i="1"/>
  <c r="AN1222" i="1" s="1"/>
  <c r="AR1222" i="1"/>
  <c r="AS1222" i="1" s="1"/>
  <c r="BK1222" i="1" s="1"/>
  <c r="E1222" i="1"/>
  <c r="AO1222" i="1"/>
  <c r="BH1222" i="1" s="1"/>
  <c r="D1222" i="1"/>
  <c r="AY1222" i="1"/>
  <c r="BI1222" i="1" l="1"/>
  <c r="BG1222" i="1"/>
  <c r="BJ1222" i="1"/>
  <c r="AN1223" i="1" s="1"/>
  <c r="AR1223" i="1"/>
  <c r="G1222" i="1"/>
  <c r="BL1222" i="1"/>
  <c r="AX1222" i="1" s="1"/>
  <c r="AW1223" i="1" s="1"/>
  <c r="D1223" i="1" l="1"/>
  <c r="AO1223" i="1"/>
  <c r="BG1223" i="1" s="1"/>
  <c r="AY1223" i="1"/>
  <c r="AS1223" i="1"/>
  <c r="E1223" i="1"/>
  <c r="BI1223" i="1" l="1"/>
  <c r="BJ1223" i="1"/>
  <c r="AN1224" i="1" s="1"/>
  <c r="BK1223" i="1"/>
  <c r="BH1223" i="1"/>
  <c r="AR1224" i="1" s="1"/>
  <c r="BL1223" i="1"/>
  <c r="G1223" i="1"/>
  <c r="E1224" i="1" l="1"/>
  <c r="AS1224" i="1"/>
  <c r="BJ1224" i="1" s="1"/>
  <c r="AO1224" i="1"/>
  <c r="D1224" i="1"/>
  <c r="G1224" i="1" s="1"/>
  <c r="AY1224" i="1"/>
  <c r="AX1223" i="1"/>
  <c r="AW1224" i="1" s="1"/>
  <c r="BK1224" i="1" l="1"/>
  <c r="BL1224" i="1"/>
  <c r="BI1224" i="1"/>
  <c r="AX1224" i="1" s="1"/>
  <c r="AW1225" i="1" s="1"/>
  <c r="BG1224" i="1"/>
  <c r="AN1225" i="1" s="1"/>
  <c r="BH1224" i="1"/>
  <c r="AR1225" i="1" s="1"/>
  <c r="AS1225" i="1" l="1"/>
  <c r="BL1225" i="1" s="1"/>
  <c r="E1225" i="1"/>
  <c r="D1225" i="1"/>
  <c r="G1225" i="1" s="1"/>
  <c r="AO1225" i="1"/>
  <c r="BG1225" i="1" s="1"/>
  <c r="AY1225" i="1"/>
  <c r="BI1225" i="1" l="1"/>
  <c r="BH1225" i="1"/>
  <c r="AX1225" i="1"/>
  <c r="AW1226" i="1" s="1"/>
  <c r="BK1225" i="1"/>
  <c r="AR1226" i="1" s="1"/>
  <c r="BJ1225" i="1"/>
  <c r="AN1226" i="1" s="1"/>
  <c r="D1226" i="1" l="1"/>
  <c r="AO1226" i="1"/>
  <c r="BI1226" i="1" s="1"/>
  <c r="AY1226" i="1"/>
  <c r="E1226" i="1"/>
  <c r="AS1226" i="1"/>
  <c r="BJ1226" i="1" s="1"/>
  <c r="BL1226" i="1" l="1"/>
  <c r="BK1226" i="1"/>
  <c r="BG1226" i="1"/>
  <c r="AN1227" i="1" s="1"/>
  <c r="G1226" i="1"/>
  <c r="AX1226" i="1"/>
  <c r="AW1227" i="1" s="1"/>
  <c r="BH1226" i="1"/>
  <c r="AR1227" i="1" s="1"/>
  <c r="E1227" i="1" l="1"/>
  <c r="AS1227" i="1"/>
  <c r="AO1227" i="1"/>
  <c r="BH1227" i="1" s="1"/>
  <c r="D1227" i="1"/>
  <c r="AY1227" i="1"/>
  <c r="BK1227" i="1" l="1"/>
  <c r="AR1228" i="1" s="1"/>
  <c r="BI1227" i="1"/>
  <c r="BG1227" i="1"/>
  <c r="BL1227" i="1"/>
  <c r="G1227" i="1"/>
  <c r="BJ1227" i="1"/>
  <c r="AN1228" i="1" l="1"/>
  <c r="D1228" i="1" s="1"/>
  <c r="AO1228" i="1"/>
  <c r="BG1228" i="1" s="1"/>
  <c r="AY1228" i="1"/>
  <c r="AX1227" i="1"/>
  <c r="AW1228" i="1" s="1"/>
  <c r="AS1228" i="1"/>
  <c r="BL1228" i="1" s="1"/>
  <c r="E1228" i="1"/>
  <c r="G1228" i="1" l="1"/>
  <c r="BK1228" i="1"/>
  <c r="BJ1228" i="1"/>
  <c r="BI1228" i="1"/>
  <c r="AX1228" i="1" s="1"/>
  <c r="AW1229" i="1" s="1"/>
  <c r="AN1229" i="1"/>
  <c r="BH1228" i="1"/>
  <c r="AR1229" i="1" s="1"/>
  <c r="E1229" i="1" l="1"/>
  <c r="AS1229" i="1"/>
  <c r="AO1229" i="1"/>
  <c r="D1229" i="1"/>
  <c r="G1229" i="1" s="1"/>
  <c r="AY1229" i="1"/>
  <c r="BG1229" i="1" l="1"/>
  <c r="BK1229" i="1"/>
  <c r="AR1230" i="1"/>
  <c r="BH1229" i="1"/>
  <c r="BJ1229" i="1"/>
  <c r="AN1230" i="1" s="1"/>
  <c r="BI1229" i="1"/>
  <c r="BL1229" i="1"/>
  <c r="AO1230" i="1" l="1"/>
  <c r="D1230" i="1"/>
  <c r="G1230" i="1" s="1"/>
  <c r="AY1230" i="1"/>
  <c r="AS1230" i="1"/>
  <c r="E1230" i="1"/>
  <c r="AX1229" i="1"/>
  <c r="AW1230" i="1" s="1"/>
  <c r="BI1230" i="1" l="1"/>
  <c r="AX1230" i="1" s="1"/>
  <c r="AW1231" i="1" s="1"/>
  <c r="BL1230" i="1"/>
  <c r="BH1230" i="1"/>
  <c r="AR1231" i="1" s="1"/>
  <c r="BK1230" i="1"/>
  <c r="BJ1230" i="1"/>
  <c r="BG1230" i="1"/>
  <c r="AN1231" i="1" s="1"/>
  <c r="AO1231" i="1" l="1"/>
  <c r="D1231" i="1"/>
  <c r="G1231" i="1" s="1"/>
  <c r="AY1231" i="1"/>
  <c r="BK1231" i="1"/>
  <c r="BL1231" i="1"/>
  <c r="AS1231" i="1"/>
  <c r="BJ1231" i="1" s="1"/>
  <c r="E1231" i="1"/>
  <c r="BH1231" i="1" l="1"/>
  <c r="BG1231" i="1"/>
  <c r="AN1232" i="1" s="1"/>
  <c r="AR1232" i="1"/>
  <c r="BI1231" i="1"/>
  <c r="AX1231" i="1" s="1"/>
  <c r="AW1232" i="1" s="1"/>
  <c r="AO1232" i="1" l="1"/>
  <c r="D1232" i="1"/>
  <c r="G1232" i="1" s="1"/>
  <c r="AY1232" i="1"/>
  <c r="BJ1232" i="1"/>
  <c r="AS1232" i="1"/>
  <c r="E1232" i="1"/>
  <c r="BI1232" i="1" l="1"/>
  <c r="BH1232" i="1"/>
  <c r="AR1233" i="1" s="1"/>
  <c r="BL1232" i="1"/>
  <c r="BK1232" i="1"/>
  <c r="BG1232" i="1"/>
  <c r="AN1233" i="1" s="1"/>
  <c r="AO1233" i="1" l="1"/>
  <c r="BH1233" i="1" s="1"/>
  <c r="D1233" i="1"/>
  <c r="AY1233" i="1"/>
  <c r="AS1233" i="1"/>
  <c r="BL1233" i="1" s="1"/>
  <c r="E1233" i="1"/>
  <c r="AX1232" i="1"/>
  <c r="AW1233" i="1" s="1"/>
  <c r="BJ1233" i="1" l="1"/>
  <c r="G1233" i="1"/>
  <c r="BI1233" i="1"/>
  <c r="AX1233" i="1" s="1"/>
  <c r="AW1234" i="1" s="1"/>
  <c r="BK1233" i="1"/>
  <c r="AR1234" i="1" s="1"/>
  <c r="BG1233" i="1"/>
  <c r="AN1234" i="1" s="1"/>
  <c r="AO1234" i="1" l="1"/>
  <c r="D1234" i="1"/>
  <c r="G1234" i="1" s="1"/>
  <c r="AY1234" i="1"/>
  <c r="AS1234" i="1"/>
  <c r="BL1234" i="1" s="1"/>
  <c r="E1234" i="1"/>
  <c r="BK1234" i="1" l="1"/>
  <c r="BH1234" i="1"/>
  <c r="AR1235" i="1" s="1"/>
  <c r="BI1234" i="1"/>
  <c r="AX1234" i="1" s="1"/>
  <c r="AW1235" i="1" s="1"/>
  <c r="BJ1234" i="1"/>
  <c r="BG1234" i="1"/>
  <c r="AN1235" i="1" s="1"/>
  <c r="AO1235" i="1" l="1"/>
  <c r="D1235" i="1"/>
  <c r="G1235" i="1" s="1"/>
  <c r="AY1235" i="1"/>
  <c r="BK1235" i="1"/>
  <c r="BL1235" i="1"/>
  <c r="AS1235" i="1"/>
  <c r="BJ1235" i="1" s="1"/>
  <c r="E1235" i="1"/>
  <c r="BH1235" i="1" l="1"/>
  <c r="BG1235" i="1"/>
  <c r="AN1236" i="1" s="1"/>
  <c r="AR1236" i="1"/>
  <c r="BI1235" i="1"/>
  <c r="AX1235" i="1" s="1"/>
  <c r="AW1236" i="1" s="1"/>
  <c r="AO1236" i="1" l="1"/>
  <c r="BH1236" i="1" s="1"/>
  <c r="D1236" i="1"/>
  <c r="G1236" i="1" s="1"/>
  <c r="AY1236" i="1"/>
  <c r="BJ1236" i="1"/>
  <c r="BK1236" i="1"/>
  <c r="AS1236" i="1"/>
  <c r="E1236" i="1"/>
  <c r="AR1237" i="1" l="1"/>
  <c r="BI1236" i="1"/>
  <c r="BL1236" i="1"/>
  <c r="BG1236" i="1"/>
  <c r="AN1237" i="1" s="1"/>
  <c r="AO1237" i="1" l="1"/>
  <c r="D1237" i="1"/>
  <c r="AY1237" i="1"/>
  <c r="AS1237" i="1"/>
  <c r="BJ1237" i="1" s="1"/>
  <c r="E1237" i="1"/>
  <c r="AX1236" i="1"/>
  <c r="AW1237" i="1" s="1"/>
  <c r="AN1238" i="1" l="1"/>
  <c r="BI1237" i="1"/>
  <c r="BL1237" i="1"/>
  <c r="BH1237" i="1"/>
  <c r="AR1238" i="1" s="1"/>
  <c r="G1237" i="1"/>
  <c r="BK1237" i="1"/>
  <c r="BG1237" i="1"/>
  <c r="AS1238" i="1" l="1"/>
  <c r="BJ1238" i="1" s="1"/>
  <c r="BL1238" i="1"/>
  <c r="E1238" i="1"/>
  <c r="AX1237" i="1"/>
  <c r="AW1238" i="1" s="1"/>
  <c r="BG1238" i="1"/>
  <c r="BH1238" i="1"/>
  <c r="AO1238" i="1"/>
  <c r="D1238" i="1"/>
  <c r="AY1238" i="1"/>
  <c r="G1238" i="1" l="1"/>
  <c r="AN1239" i="1"/>
  <c r="BI1238" i="1"/>
  <c r="AX1238" i="1" s="1"/>
  <c r="AW1239" i="1" s="1"/>
  <c r="BK1238" i="1"/>
  <c r="AR1239" i="1" s="1"/>
  <c r="AS1239" i="1" l="1"/>
  <c r="BJ1239" i="1"/>
  <c r="E1239" i="1"/>
  <c r="BI1239" i="1"/>
  <c r="BG1239" i="1"/>
  <c r="AO1239" i="1"/>
  <c r="D1239" i="1"/>
  <c r="AY1239" i="1"/>
  <c r="G1239" i="1" l="1"/>
  <c r="BL1239" i="1"/>
  <c r="AX1239" i="1" s="1"/>
  <c r="AW1240" i="1" s="1"/>
  <c r="AN1240" i="1"/>
  <c r="BH1239" i="1"/>
  <c r="AR1240" i="1" s="1"/>
  <c r="BK1239" i="1"/>
  <c r="AS1240" i="1" l="1"/>
  <c r="BK1240" i="1" s="1"/>
  <c r="E1240" i="1"/>
  <c r="BG1240" i="1"/>
  <c r="BI1240" i="1"/>
  <c r="AO1240" i="1"/>
  <c r="BH1240" i="1" s="1"/>
  <c r="D1240" i="1"/>
  <c r="AY1240" i="1"/>
  <c r="BL1240" i="1" l="1"/>
  <c r="AR1241" i="1"/>
  <c r="G1240" i="1"/>
  <c r="BJ1240" i="1"/>
  <c r="AX1240" i="1"/>
  <c r="AW1241" i="1" s="1"/>
  <c r="AN1241" i="1"/>
  <c r="AS1241" i="1" l="1"/>
  <c r="BJ1241" i="1"/>
  <c r="BL1241" i="1"/>
  <c r="BK1241" i="1"/>
  <c r="E1241" i="1"/>
  <c r="G1241" i="1" s="1"/>
  <c r="BH1241" i="1"/>
  <c r="BI1241" i="1"/>
  <c r="AX1241" i="1" s="1"/>
  <c r="AW1242" i="1" s="1"/>
  <c r="AO1241" i="1"/>
  <c r="BG1241" i="1"/>
  <c r="D1241" i="1"/>
  <c r="AY1241" i="1"/>
  <c r="AR1242" i="1" l="1"/>
  <c r="AN1242" i="1"/>
  <c r="AO1242" i="1" l="1"/>
  <c r="D1242" i="1"/>
  <c r="G1242" i="1" s="1"/>
  <c r="AY1242" i="1"/>
  <c r="BK1242" i="1"/>
  <c r="BJ1242" i="1"/>
  <c r="AS1242" i="1"/>
  <c r="E1242" i="1"/>
  <c r="BI1242" i="1" l="1"/>
  <c r="BH1242" i="1"/>
  <c r="AR1243" i="1" s="1"/>
  <c r="BL1242" i="1"/>
  <c r="BG1242" i="1"/>
  <c r="AN1243" i="1" s="1"/>
  <c r="AS1243" i="1" l="1"/>
  <c r="BJ1243" i="1"/>
  <c r="BK1243" i="1"/>
  <c r="E1243" i="1"/>
  <c r="BI1243" i="1"/>
  <c r="BH1243" i="1"/>
  <c r="BG1243" i="1"/>
  <c r="AO1243" i="1"/>
  <c r="D1243" i="1"/>
  <c r="AY1243" i="1"/>
  <c r="AX1242" i="1"/>
  <c r="AW1243" i="1" s="1"/>
  <c r="G1243" i="1" l="1"/>
  <c r="AR1244" i="1"/>
  <c r="AN1244" i="1"/>
  <c r="BL1243" i="1"/>
  <c r="AX1243" i="1" s="1"/>
  <c r="AW1244" i="1" s="1"/>
  <c r="AO1244" i="1" l="1"/>
  <c r="BH1244" i="1" s="1"/>
  <c r="BI1244" i="1"/>
  <c r="D1244" i="1"/>
  <c r="G1244" i="1" s="1"/>
  <c r="AY1244" i="1"/>
  <c r="BJ1244" i="1"/>
  <c r="AS1244" i="1"/>
  <c r="E1244" i="1"/>
  <c r="BG1244" i="1" l="1"/>
  <c r="AN1245" i="1" s="1"/>
  <c r="BL1244" i="1"/>
  <c r="AX1244" i="1" s="1"/>
  <c r="AW1245" i="1" s="1"/>
  <c r="BK1244" i="1"/>
  <c r="AR1245" i="1" s="1"/>
  <c r="AS1245" i="1" l="1"/>
  <c r="BL1245" i="1" s="1"/>
  <c r="BJ1245" i="1"/>
  <c r="BK1245" i="1"/>
  <c r="E1245" i="1"/>
  <c r="G1245" i="1" s="1"/>
  <c r="BH1245" i="1"/>
  <c r="BI1245" i="1"/>
  <c r="AO1245" i="1"/>
  <c r="BG1245" i="1"/>
  <c r="D1245" i="1"/>
  <c r="AY1245" i="1"/>
  <c r="AR1246" i="1" l="1"/>
  <c r="AX1245" i="1"/>
  <c r="AW1246" i="1" s="1"/>
  <c r="AN1246" i="1"/>
  <c r="AO1246" i="1" l="1"/>
  <c r="BG1246" i="1" s="1"/>
  <c r="D1246" i="1"/>
  <c r="G1246" i="1" s="1"/>
  <c r="AY1246" i="1"/>
  <c r="BK1246" i="1"/>
  <c r="AS1246" i="1"/>
  <c r="E1246" i="1"/>
  <c r="BI1246" i="1" l="1"/>
  <c r="BL1246" i="1"/>
  <c r="BH1246" i="1"/>
  <c r="AR1247" i="1" s="1"/>
  <c r="BJ1246" i="1"/>
  <c r="AN1247" i="1" s="1"/>
  <c r="AO1247" i="1" l="1"/>
  <c r="BG1247" i="1"/>
  <c r="BI1247" i="1"/>
  <c r="D1247" i="1"/>
  <c r="G1247" i="1" s="1"/>
  <c r="AY1247" i="1"/>
  <c r="BL1247" i="1"/>
  <c r="BJ1247" i="1"/>
  <c r="AS1247" i="1"/>
  <c r="E1247" i="1"/>
  <c r="AX1246" i="1"/>
  <c r="AW1247" i="1" s="1"/>
  <c r="AX1247" i="1" l="1"/>
  <c r="AW1248" i="1" s="1"/>
  <c r="AN1248" i="1"/>
  <c r="BK1247" i="1"/>
  <c r="BH1247" i="1"/>
  <c r="AR1248" i="1" s="1"/>
  <c r="AS1248" i="1" l="1"/>
  <c r="E1248" i="1"/>
  <c r="AO1248" i="1"/>
  <c r="BI1248" i="1" s="1"/>
  <c r="D1248" i="1"/>
  <c r="AY1248" i="1"/>
  <c r="BG1248" i="1" l="1"/>
  <c r="BK1248" i="1"/>
  <c r="BL1248" i="1"/>
  <c r="AX1248" i="1" s="1"/>
  <c r="AW1249" i="1" s="1"/>
  <c r="AN1249" i="1"/>
  <c r="G1248" i="1"/>
  <c r="BH1248" i="1"/>
  <c r="AR1249" i="1" s="1"/>
  <c r="BJ1248" i="1"/>
  <c r="AS1249" i="1" l="1"/>
  <c r="BK1249" i="1" s="1"/>
  <c r="E1249" i="1"/>
  <c r="G1249" i="1" s="1"/>
  <c r="AO1249" i="1"/>
  <c r="D1249" i="1"/>
  <c r="AY1249" i="1"/>
  <c r="BL1249" i="1" l="1"/>
  <c r="BH1249" i="1"/>
  <c r="AR1250" i="1" s="1"/>
  <c r="BI1249" i="1"/>
  <c r="AX1249" i="1" s="1"/>
  <c r="AW1250" i="1" s="1"/>
  <c r="BG1249" i="1"/>
  <c r="AN1250" i="1" s="1"/>
  <c r="BJ1249" i="1"/>
  <c r="AO1250" i="1" l="1"/>
  <c r="BI1250" i="1"/>
  <c r="D1250" i="1"/>
  <c r="G1250" i="1" s="1"/>
  <c r="AY1250" i="1"/>
  <c r="AS1250" i="1"/>
  <c r="BJ1250" i="1" s="1"/>
  <c r="E1250" i="1"/>
  <c r="BG1250" i="1" l="1"/>
  <c r="AN1251" i="1" s="1"/>
  <c r="BL1250" i="1"/>
  <c r="AX1250" i="1" s="1"/>
  <c r="AW1251" i="1" s="1"/>
  <c r="BK1250" i="1"/>
  <c r="BH1250" i="1"/>
  <c r="AR1251" i="1" s="1"/>
  <c r="AS1251" i="1" l="1"/>
  <c r="BJ1251" i="1" s="1"/>
  <c r="BK1251" i="1"/>
  <c r="E1251" i="1"/>
  <c r="BH1251" i="1"/>
  <c r="BI1251" i="1"/>
  <c r="AO1251" i="1"/>
  <c r="D1251" i="1"/>
  <c r="AY1251" i="1"/>
  <c r="AR1252" i="1" l="1"/>
  <c r="G1251" i="1"/>
  <c r="BL1251" i="1"/>
  <c r="AX1251" i="1" s="1"/>
  <c r="AW1252" i="1" s="1"/>
  <c r="BG1251" i="1"/>
  <c r="AN1252" i="1" s="1"/>
  <c r="AO1252" i="1" l="1"/>
  <c r="BG1252" i="1" s="1"/>
  <c r="BH1252" i="1"/>
  <c r="BI1252" i="1"/>
  <c r="D1252" i="1"/>
  <c r="G1252" i="1" s="1"/>
  <c r="AY1252" i="1"/>
  <c r="AS1252" i="1"/>
  <c r="E1252" i="1"/>
  <c r="BL1252" i="1" l="1"/>
  <c r="AX1252" i="1" s="1"/>
  <c r="AW1253" i="1" s="1"/>
  <c r="BK1252" i="1"/>
  <c r="AR1253" i="1" s="1"/>
  <c r="BJ1252" i="1"/>
  <c r="AN1253" i="1"/>
  <c r="AS1253" i="1" l="1"/>
  <c r="BK1253" i="1"/>
  <c r="E1253" i="1"/>
  <c r="G1253" i="1" s="1"/>
  <c r="AO1253" i="1"/>
  <c r="BH1253" i="1" s="1"/>
  <c r="D1253" i="1"/>
  <c r="AY1253" i="1"/>
  <c r="AR1254" i="1" l="1"/>
  <c r="BJ1253" i="1"/>
  <c r="BG1253" i="1"/>
  <c r="AN1254" i="1" s="1"/>
  <c r="BI1253" i="1"/>
  <c r="BL1253" i="1"/>
  <c r="AO1254" i="1" l="1"/>
  <c r="BG1254" i="1" s="1"/>
  <c r="BH1254" i="1"/>
  <c r="BI1254" i="1"/>
  <c r="D1254" i="1"/>
  <c r="G1254" i="1" s="1"/>
  <c r="AY1254" i="1"/>
  <c r="AX1253" i="1"/>
  <c r="AW1254" i="1" s="1"/>
  <c r="BJ1254" i="1"/>
  <c r="AS1254" i="1"/>
  <c r="E1254" i="1"/>
  <c r="BL1254" i="1" l="1"/>
  <c r="AX1254" i="1"/>
  <c r="AW1255" i="1" s="1"/>
  <c r="BK1254" i="1"/>
  <c r="AR1255" i="1" s="1"/>
  <c r="AN1255" i="1"/>
  <c r="AS1255" i="1" l="1"/>
  <c r="BK1255" i="1" s="1"/>
  <c r="BL1255" i="1"/>
  <c r="E1255" i="1"/>
  <c r="BH1255" i="1"/>
  <c r="BI1255" i="1"/>
  <c r="AX1255" i="1" s="1"/>
  <c r="AW1256" i="1" s="1"/>
  <c r="AO1255" i="1"/>
  <c r="BG1255" i="1"/>
  <c r="D1255" i="1"/>
  <c r="G1255" i="1" s="1"/>
  <c r="AY1255" i="1"/>
  <c r="AR1256" i="1" l="1"/>
  <c r="BJ1255" i="1"/>
  <c r="AN1256" i="1" s="1"/>
  <c r="AO1256" i="1" l="1"/>
  <c r="D1256" i="1"/>
  <c r="G1256" i="1" s="1"/>
  <c r="AY1256" i="1"/>
  <c r="AS1256" i="1"/>
  <c r="BJ1256" i="1" s="1"/>
  <c r="E1256" i="1"/>
  <c r="BI1256" i="1" l="1"/>
  <c r="AX1256" i="1" s="1"/>
  <c r="AW1257" i="1" s="1"/>
  <c r="BL1256" i="1"/>
  <c r="BH1256" i="1"/>
  <c r="AR1257" i="1" s="1"/>
  <c r="BK1256" i="1"/>
  <c r="BG1256" i="1"/>
  <c r="AN1257" i="1" s="1"/>
  <c r="AS1257" i="1" l="1"/>
  <c r="BJ1257" i="1" s="1"/>
  <c r="BK1257" i="1"/>
  <c r="E1257" i="1"/>
  <c r="G1257" i="1" s="1"/>
  <c r="BI1257" i="1"/>
  <c r="BG1257" i="1"/>
  <c r="BH1257" i="1"/>
  <c r="AO1257" i="1"/>
  <c r="D1257" i="1"/>
  <c r="AY1257" i="1"/>
  <c r="AR1258" i="1" l="1"/>
  <c r="AN1258" i="1"/>
  <c r="BL1257" i="1"/>
  <c r="AX1257" i="1" s="1"/>
  <c r="AW1258" i="1" s="1"/>
  <c r="AO1258" i="1" l="1"/>
  <c r="BG1258" i="1"/>
  <c r="BH1258" i="1"/>
  <c r="BI1258" i="1"/>
  <c r="D1258" i="1"/>
  <c r="G1258" i="1" s="1"/>
  <c r="AY1258" i="1"/>
  <c r="BJ1258" i="1"/>
  <c r="AS1258" i="1"/>
  <c r="BK1258" i="1" s="1"/>
  <c r="E1258" i="1"/>
  <c r="AR1259" i="1" l="1"/>
  <c r="AN1259" i="1"/>
  <c r="BL1258" i="1"/>
  <c r="AX1258" i="1" s="1"/>
  <c r="AW1259" i="1" s="1"/>
  <c r="AO1259" i="1" l="1"/>
  <c r="D1259" i="1"/>
  <c r="G1259" i="1" s="1"/>
  <c r="AY1259" i="1"/>
  <c r="BJ1259" i="1"/>
  <c r="AS1259" i="1"/>
  <c r="E1259" i="1"/>
  <c r="BH1259" i="1" l="1"/>
  <c r="AR1260" i="1" s="1"/>
  <c r="BG1259" i="1"/>
  <c r="AN1260" i="1" s="1"/>
  <c r="BI1259" i="1"/>
  <c r="BL1259" i="1"/>
  <c r="BK1259" i="1"/>
  <c r="AO1260" i="1" l="1"/>
  <c r="D1260" i="1"/>
  <c r="G1260" i="1" s="1"/>
  <c r="AY1260" i="1"/>
  <c r="BK1260" i="1"/>
  <c r="BL1260" i="1"/>
  <c r="AS1260" i="1"/>
  <c r="E1260" i="1"/>
  <c r="AX1259" i="1"/>
  <c r="AW1260" i="1" s="1"/>
  <c r="BI1260" i="1" l="1"/>
  <c r="AX1260" i="1" s="1"/>
  <c r="AW1261" i="1" s="1"/>
  <c r="BG1260" i="1"/>
  <c r="AN1261" i="1" s="1"/>
  <c r="BJ1260" i="1"/>
  <c r="BH1260" i="1"/>
  <c r="AR1261" i="1" s="1"/>
  <c r="AS1261" i="1" l="1"/>
  <c r="BJ1261" i="1" s="1"/>
  <c r="BK1261" i="1"/>
  <c r="E1261" i="1"/>
  <c r="G1261" i="1" s="1"/>
  <c r="BH1261" i="1"/>
  <c r="BI1261" i="1"/>
  <c r="BG1261" i="1"/>
  <c r="AO1261" i="1"/>
  <c r="D1261" i="1"/>
  <c r="AY1261" i="1"/>
  <c r="AR1262" i="1" l="1"/>
  <c r="AN1262" i="1"/>
  <c r="BL1261" i="1"/>
  <c r="AX1261" i="1" s="1"/>
  <c r="AW1262" i="1" s="1"/>
  <c r="AO1262" i="1" l="1"/>
  <c r="BG1262" i="1" s="1"/>
  <c r="BH1262" i="1"/>
  <c r="D1262" i="1"/>
  <c r="G1262" i="1" s="1"/>
  <c r="AY1262" i="1"/>
  <c r="BJ1262" i="1"/>
  <c r="AS1262" i="1"/>
  <c r="BK1262" i="1" s="1"/>
  <c r="E1262" i="1"/>
  <c r="BI1262" i="1" l="1"/>
  <c r="AN1263" i="1"/>
  <c r="AR1263" i="1"/>
  <c r="BL1262" i="1"/>
  <c r="AO1263" i="1" l="1"/>
  <c r="BG1263" i="1" s="1"/>
  <c r="BI1263" i="1"/>
  <c r="D1263" i="1"/>
  <c r="G1263" i="1" s="1"/>
  <c r="AY1263" i="1"/>
  <c r="BJ1263" i="1"/>
  <c r="BL1263" i="1"/>
  <c r="AS1263" i="1"/>
  <c r="BK1263" i="1"/>
  <c r="E1263" i="1"/>
  <c r="AX1262" i="1"/>
  <c r="AW1263" i="1" s="1"/>
  <c r="AX1263" i="1" l="1"/>
  <c r="AW1264" i="1"/>
  <c r="AN1264" i="1"/>
  <c r="BH1263" i="1"/>
  <c r="AR1264" i="1" s="1"/>
  <c r="AS1264" i="1" l="1"/>
  <c r="BJ1264" i="1" s="1"/>
  <c r="BK1264" i="1"/>
  <c r="BL1264" i="1"/>
  <c r="E1264" i="1"/>
  <c r="AO1264" i="1"/>
  <c r="D1264" i="1"/>
  <c r="AY1264" i="1"/>
  <c r="BI1264" i="1" l="1"/>
  <c r="AX1264" i="1" s="1"/>
  <c r="AW1265" i="1" s="1"/>
  <c r="BH1264" i="1"/>
  <c r="G1264" i="1"/>
  <c r="BG1264" i="1"/>
  <c r="AN1265" i="1" s="1"/>
  <c r="AR1265" i="1"/>
  <c r="AO1265" i="1" l="1"/>
  <c r="BG1265" i="1"/>
  <c r="BH1265" i="1"/>
  <c r="BI1265" i="1"/>
  <c r="D1265" i="1"/>
  <c r="AY1265" i="1"/>
  <c r="AS1265" i="1"/>
  <c r="BL1265" i="1" s="1"/>
  <c r="E1265" i="1"/>
  <c r="G1265" i="1" l="1"/>
  <c r="AX1265" i="1"/>
  <c r="AW1266" i="1" s="1"/>
  <c r="BK1265" i="1"/>
  <c r="AR1266" i="1" s="1"/>
  <c r="BJ1265" i="1"/>
  <c r="AN1266" i="1"/>
  <c r="AS1266" i="1" l="1"/>
  <c r="BK1266" i="1"/>
  <c r="E1266" i="1"/>
  <c r="AO1266" i="1"/>
  <c r="BI1266" i="1" s="1"/>
  <c r="D1266" i="1"/>
  <c r="AY1266" i="1"/>
  <c r="BG1266" i="1" l="1"/>
  <c r="G1266" i="1"/>
  <c r="BL1266" i="1"/>
  <c r="AX1266" i="1" s="1"/>
  <c r="AW1267" i="1" s="1"/>
  <c r="BH1266" i="1"/>
  <c r="AR1267" i="1" s="1"/>
  <c r="BJ1266" i="1"/>
  <c r="AN1267" i="1" s="1"/>
  <c r="AO1267" i="1" l="1"/>
  <c r="D1267" i="1"/>
  <c r="G1267" i="1" s="1"/>
  <c r="AY1267" i="1"/>
  <c r="AS1267" i="1"/>
  <c r="BK1267" i="1" s="1"/>
  <c r="E1267" i="1"/>
  <c r="BI1267" i="1" l="1"/>
  <c r="BL1267" i="1"/>
  <c r="BG1267" i="1"/>
  <c r="AN1268" i="1" s="1"/>
  <c r="BJ1267" i="1"/>
  <c r="BH1267" i="1"/>
  <c r="AR1268" i="1" s="1"/>
  <c r="AS1268" i="1" l="1"/>
  <c r="BJ1268" i="1"/>
  <c r="BK1268" i="1"/>
  <c r="BL1268" i="1"/>
  <c r="E1268" i="1"/>
  <c r="BG1268" i="1"/>
  <c r="BI1268" i="1"/>
  <c r="AX1268" i="1" s="1"/>
  <c r="BH1268" i="1"/>
  <c r="AO1268" i="1"/>
  <c r="D1268" i="1"/>
  <c r="AY1268" i="1"/>
  <c r="AX1267" i="1"/>
  <c r="AW1268" i="1" s="1"/>
  <c r="AW1269" i="1" l="1"/>
  <c r="G1268" i="1"/>
  <c r="AN1269" i="1"/>
  <c r="AR1269" i="1"/>
  <c r="AO1269" i="1" l="1"/>
  <c r="BH1269" i="1"/>
  <c r="BI1269" i="1"/>
  <c r="D1269" i="1"/>
  <c r="AY1269" i="1"/>
  <c r="AS1269" i="1"/>
  <c r="BK1269" i="1" s="1"/>
  <c r="E1269" i="1"/>
  <c r="BL1269" i="1" l="1"/>
  <c r="AX1269" i="1"/>
  <c r="AW1270" i="1" s="1"/>
  <c r="G1269" i="1"/>
  <c r="AR1270" i="1"/>
  <c r="BJ1269" i="1"/>
  <c r="BG1269" i="1"/>
  <c r="AN1270" i="1" s="1"/>
  <c r="AO1270" i="1" l="1"/>
  <c r="BG1270" i="1"/>
  <c r="BH1270" i="1"/>
  <c r="BI1270" i="1"/>
  <c r="D1270" i="1"/>
  <c r="G1270" i="1" s="1"/>
  <c r="AY1270" i="1"/>
  <c r="BJ1270" i="1"/>
  <c r="BK1270" i="1"/>
  <c r="AS1270" i="1"/>
  <c r="BL1270" i="1" s="1"/>
  <c r="E1270" i="1"/>
  <c r="AX1270" i="1" l="1"/>
  <c r="AW1271" i="1" s="1"/>
  <c r="AR1271" i="1"/>
  <c r="AN1271" i="1"/>
  <c r="AO1271" i="1" l="1"/>
  <c r="BG1271" i="1"/>
  <c r="D1271" i="1"/>
  <c r="G1271" i="1" s="1"/>
  <c r="AY1271" i="1"/>
  <c r="AS1271" i="1"/>
  <c r="E1271" i="1"/>
  <c r="BK1271" i="1" l="1"/>
  <c r="BL1271" i="1"/>
  <c r="BI1271" i="1"/>
  <c r="AX1271" i="1" s="1"/>
  <c r="AW1272" i="1" s="1"/>
  <c r="BJ1271" i="1"/>
  <c r="AN1272" i="1" s="1"/>
  <c r="BH1271" i="1"/>
  <c r="AR1272" i="1" s="1"/>
  <c r="AS1272" i="1" l="1"/>
  <c r="BL1272" i="1" s="1"/>
  <c r="E1272" i="1"/>
  <c r="AO1272" i="1"/>
  <c r="BI1272" i="1" s="1"/>
  <c r="AX1272" i="1" s="1"/>
  <c r="AW1273" i="1" s="1"/>
  <c r="D1272" i="1"/>
  <c r="AY1272" i="1"/>
  <c r="BG1272" i="1" l="1"/>
  <c r="AN1273" i="1" s="1"/>
  <c r="BJ1272" i="1"/>
  <c r="G1272" i="1"/>
  <c r="BH1272" i="1"/>
  <c r="AR1273" i="1" s="1"/>
  <c r="BK1272" i="1"/>
  <c r="AS1273" i="1" l="1"/>
  <c r="BJ1273" i="1"/>
  <c r="BK1273" i="1"/>
  <c r="BL1273" i="1"/>
  <c r="E1273" i="1"/>
  <c r="G1273" i="1" s="1"/>
  <c r="BG1273" i="1"/>
  <c r="BH1273" i="1"/>
  <c r="BI1273" i="1"/>
  <c r="AX1273" i="1" s="1"/>
  <c r="AW1274" i="1" s="1"/>
  <c r="AO1273" i="1"/>
  <c r="D1273" i="1"/>
  <c r="AY1273" i="1"/>
  <c r="AN1274" i="1" l="1"/>
  <c r="AR1274" i="1"/>
  <c r="AS1274" i="1" l="1"/>
  <c r="E1274" i="1"/>
  <c r="AO1274" i="1"/>
  <c r="D1274" i="1"/>
  <c r="AY1274" i="1"/>
  <c r="BH1274" i="1" l="1"/>
  <c r="AR1275" i="1" s="1"/>
  <c r="BI1274" i="1"/>
  <c r="AX1274" i="1" s="1"/>
  <c r="AW1275" i="1" s="1"/>
  <c r="BL1274" i="1"/>
  <c r="BJ1274" i="1"/>
  <c r="G1274" i="1"/>
  <c r="BG1274" i="1"/>
  <c r="AN1275" i="1" s="1"/>
  <c r="BK1274" i="1"/>
  <c r="AO1275" i="1" l="1"/>
  <c r="BG1275" i="1"/>
  <c r="BH1275" i="1"/>
  <c r="D1275" i="1"/>
  <c r="G1275" i="1" s="1"/>
  <c r="AY1275" i="1"/>
  <c r="AS1275" i="1"/>
  <c r="BL1275" i="1" s="1"/>
  <c r="E1275" i="1"/>
  <c r="BK1275" i="1" l="1"/>
  <c r="AR1276" i="1"/>
  <c r="BJ1275" i="1"/>
  <c r="AN1276" i="1" s="1"/>
  <c r="BI1275" i="1"/>
  <c r="AX1275" i="1" s="1"/>
  <c r="AW1276" i="1" s="1"/>
  <c r="AO1276" i="1" l="1"/>
  <c r="BH1276" i="1" s="1"/>
  <c r="D1276" i="1"/>
  <c r="G1276" i="1" s="1"/>
  <c r="AY1276" i="1"/>
  <c r="BJ1276" i="1"/>
  <c r="AS1276" i="1"/>
  <c r="E1276" i="1"/>
  <c r="BK1276" i="1" l="1"/>
  <c r="AR1277" i="1" s="1"/>
  <c r="BI1276" i="1"/>
  <c r="BL1276" i="1"/>
  <c r="BG1276" i="1"/>
  <c r="AN1277" i="1" s="1"/>
  <c r="AO1277" i="1" l="1"/>
  <c r="D1277" i="1"/>
  <c r="AY1277" i="1"/>
  <c r="AS1277" i="1"/>
  <c r="BJ1277" i="1" s="1"/>
  <c r="E1277" i="1"/>
  <c r="AX1276" i="1"/>
  <c r="AW1277" i="1" s="1"/>
  <c r="AN1278" i="1" l="1"/>
  <c r="BL1277" i="1"/>
  <c r="G1277" i="1"/>
  <c r="BI1277" i="1"/>
  <c r="AX1277" i="1" s="1"/>
  <c r="AW1278" i="1" s="1"/>
  <c r="BH1277" i="1"/>
  <c r="AR1278" i="1" s="1"/>
  <c r="BK1277" i="1"/>
  <c r="BG1277" i="1"/>
  <c r="AS1278" i="1" l="1"/>
  <c r="BJ1278" i="1"/>
  <c r="BL1278" i="1"/>
  <c r="E1278" i="1"/>
  <c r="BG1278" i="1"/>
  <c r="BI1278" i="1"/>
  <c r="AX1278" i="1" s="1"/>
  <c r="AW1279" i="1" s="1"/>
  <c r="AO1278" i="1"/>
  <c r="D1278" i="1"/>
  <c r="AY1278" i="1"/>
  <c r="G1278" i="1" l="1"/>
  <c r="AN1279" i="1"/>
  <c r="BH1278" i="1"/>
  <c r="AR1279" i="1" s="1"/>
  <c r="BK1278" i="1"/>
  <c r="AS1279" i="1" l="1"/>
  <c r="E1279" i="1"/>
  <c r="AO1279" i="1"/>
  <c r="BG1279" i="1" s="1"/>
  <c r="D1279" i="1"/>
  <c r="AY1279" i="1"/>
  <c r="BL1279" i="1" l="1"/>
  <c r="BI1279" i="1"/>
  <c r="AX1279" i="1" s="1"/>
  <c r="AW1280" i="1" s="1"/>
  <c r="BJ1279" i="1"/>
  <c r="AN1280" i="1" s="1"/>
  <c r="G1279" i="1"/>
  <c r="BH1279" i="1"/>
  <c r="AR1280" i="1" s="1"/>
  <c r="BK1279" i="1"/>
  <c r="AS1280" i="1" l="1"/>
  <c r="BL1280" i="1" s="1"/>
  <c r="E1280" i="1"/>
  <c r="AO1280" i="1"/>
  <c r="D1280" i="1"/>
  <c r="AY1280" i="1"/>
  <c r="BG1280" i="1" l="1"/>
  <c r="AN1281" i="1" s="1"/>
  <c r="BI1280" i="1"/>
  <c r="AX1280" i="1" s="1"/>
  <c r="AW1281" i="1" s="1"/>
  <c r="G1280" i="1"/>
  <c r="BK1280" i="1"/>
  <c r="BH1280" i="1"/>
  <c r="AR1281" i="1" s="1"/>
  <c r="BJ1280" i="1"/>
  <c r="AS1281" i="1" l="1"/>
  <c r="E1281" i="1"/>
  <c r="G1281" i="1" s="1"/>
  <c r="AO1281" i="1"/>
  <c r="D1281" i="1"/>
  <c r="AY1281" i="1"/>
  <c r="BL1281" i="1" l="1"/>
  <c r="BH1281" i="1"/>
  <c r="AR1282" i="1" s="1"/>
  <c r="BK1281" i="1"/>
  <c r="BI1281" i="1"/>
  <c r="AX1281" i="1" s="1"/>
  <c r="AW1282" i="1" s="1"/>
  <c r="BG1281" i="1"/>
  <c r="AN1282" i="1" s="1"/>
  <c r="BJ1281" i="1"/>
  <c r="AO1282" i="1" l="1"/>
  <c r="D1282" i="1"/>
  <c r="G1282" i="1" s="1"/>
  <c r="AY1282" i="1"/>
  <c r="AS1282" i="1"/>
  <c r="BK1282" i="1" s="1"/>
  <c r="E1282" i="1"/>
  <c r="BL1282" i="1" l="1"/>
  <c r="BI1282" i="1"/>
  <c r="AX1282" i="1" s="1"/>
  <c r="AW1283" i="1" s="1"/>
  <c r="BH1282" i="1"/>
  <c r="AR1283" i="1" s="1"/>
  <c r="BJ1282" i="1"/>
  <c r="BG1282" i="1"/>
  <c r="AN1283" i="1" s="1"/>
  <c r="AO1283" i="1" l="1"/>
  <c r="BG1283" i="1"/>
  <c r="BH1283" i="1"/>
  <c r="BI1283" i="1"/>
  <c r="D1283" i="1"/>
  <c r="G1283" i="1" s="1"/>
  <c r="AY1283" i="1"/>
  <c r="BJ1283" i="1"/>
  <c r="BL1283" i="1"/>
  <c r="AS1283" i="1"/>
  <c r="BK1283" i="1" s="1"/>
  <c r="E1283" i="1"/>
  <c r="AX1283" i="1" l="1"/>
  <c r="AW1284" i="1" s="1"/>
  <c r="AR1284" i="1"/>
  <c r="AN1284" i="1"/>
  <c r="AO1284" i="1" l="1"/>
  <c r="BG1284" i="1"/>
  <c r="BI1284" i="1"/>
  <c r="D1284" i="1"/>
  <c r="G1284" i="1" s="1"/>
  <c r="AY1284" i="1"/>
  <c r="BJ1284" i="1"/>
  <c r="BK1284" i="1"/>
  <c r="AS1284" i="1"/>
  <c r="E1284" i="1"/>
  <c r="AN1285" i="1" l="1"/>
  <c r="BL1284" i="1"/>
  <c r="AX1284" i="1" s="1"/>
  <c r="AW1285" i="1" s="1"/>
  <c r="BH1284" i="1"/>
  <c r="AR1285" i="1" s="1"/>
  <c r="AS1285" i="1" l="1"/>
  <c r="BL1285" i="1" s="1"/>
  <c r="E1285" i="1"/>
  <c r="G1285" i="1" s="1"/>
  <c r="BH1285" i="1"/>
  <c r="BI1285" i="1"/>
  <c r="AO1285" i="1"/>
  <c r="BG1285" i="1"/>
  <c r="D1285" i="1"/>
  <c r="AY1285" i="1"/>
  <c r="AX1285" i="1" l="1"/>
  <c r="AW1286" i="1" s="1"/>
  <c r="BK1285" i="1"/>
  <c r="AR1286" i="1" s="1"/>
  <c r="BJ1285" i="1"/>
  <c r="AN1286" i="1" s="1"/>
  <c r="AO1286" i="1" l="1"/>
  <c r="D1286" i="1"/>
  <c r="G1286" i="1" s="1"/>
  <c r="AY1286" i="1"/>
  <c r="AS1286" i="1"/>
  <c r="E1286" i="1"/>
  <c r="BH1286" i="1" l="1"/>
  <c r="AR1287" i="1" s="1"/>
  <c r="BL1286" i="1"/>
  <c r="BI1286" i="1"/>
  <c r="AX1286" i="1" s="1"/>
  <c r="AW1287" i="1" s="1"/>
  <c r="BK1286" i="1"/>
  <c r="BJ1286" i="1"/>
  <c r="BG1286" i="1"/>
  <c r="AN1287" i="1" s="1"/>
  <c r="AO1287" i="1" l="1"/>
  <c r="BG1287" i="1"/>
  <c r="BH1287" i="1"/>
  <c r="BI1287" i="1"/>
  <c r="D1287" i="1"/>
  <c r="G1287" i="1" s="1"/>
  <c r="AY1287" i="1"/>
  <c r="BJ1287" i="1"/>
  <c r="BL1287" i="1"/>
  <c r="AS1287" i="1"/>
  <c r="BK1287" i="1" s="1"/>
  <c r="E1287" i="1"/>
  <c r="AX1287" i="1" l="1"/>
  <c r="AW1288" i="1" s="1"/>
  <c r="AR1288" i="1"/>
  <c r="AN1288" i="1"/>
  <c r="AO1288" i="1" l="1"/>
  <c r="BG1288" i="1"/>
  <c r="BI1288" i="1"/>
  <c r="D1288" i="1"/>
  <c r="G1288" i="1" s="1"/>
  <c r="AY1288" i="1"/>
  <c r="BJ1288" i="1"/>
  <c r="BK1288" i="1"/>
  <c r="AS1288" i="1"/>
  <c r="E1288" i="1"/>
  <c r="AN1289" i="1" l="1"/>
  <c r="BL1288" i="1"/>
  <c r="AX1288" i="1" s="1"/>
  <c r="AW1289" i="1" s="1"/>
  <c r="BH1288" i="1"/>
  <c r="AR1289" i="1" s="1"/>
  <c r="AS1289" i="1" l="1"/>
  <c r="BK1289" i="1" s="1"/>
  <c r="E1289" i="1"/>
  <c r="G1289" i="1" s="1"/>
  <c r="BH1289" i="1"/>
  <c r="BI1289" i="1"/>
  <c r="AO1289" i="1"/>
  <c r="BG1289" i="1"/>
  <c r="D1289" i="1"/>
  <c r="AY1289" i="1"/>
  <c r="BL1289" i="1" l="1"/>
  <c r="AX1289" i="1" s="1"/>
  <c r="AW1290" i="1" s="1"/>
  <c r="AR1290" i="1"/>
  <c r="BJ1289" i="1"/>
  <c r="AN1290" i="1" s="1"/>
  <c r="AO1290" i="1" l="1"/>
  <c r="D1290" i="1"/>
  <c r="G1290" i="1" s="1"/>
  <c r="AY1290" i="1"/>
  <c r="AS1290" i="1"/>
  <c r="BK1290" i="1" s="1"/>
  <c r="E1290" i="1"/>
  <c r="BL1290" i="1" l="1"/>
  <c r="BI1290" i="1"/>
  <c r="AX1290" i="1" s="1"/>
  <c r="AW1291" i="1" s="1"/>
  <c r="BH1290" i="1"/>
  <c r="AR1291" i="1" s="1"/>
  <c r="BJ1290" i="1"/>
  <c r="BG1290" i="1"/>
  <c r="AN1291" i="1" s="1"/>
  <c r="AO1291" i="1" l="1"/>
  <c r="BG1291" i="1"/>
  <c r="BH1291" i="1"/>
  <c r="BI1291" i="1"/>
  <c r="D1291" i="1"/>
  <c r="G1291" i="1" s="1"/>
  <c r="AY1291" i="1"/>
  <c r="AS1291" i="1"/>
  <c r="BJ1291" i="1" s="1"/>
  <c r="E1291" i="1"/>
  <c r="BL1291" i="1" l="1"/>
  <c r="AX1291" i="1" s="1"/>
  <c r="AW1292" i="1" s="1"/>
  <c r="BK1291" i="1"/>
  <c r="AR1292" i="1" s="1"/>
  <c r="AN1292" i="1"/>
  <c r="AS1292" i="1" l="1"/>
  <c r="BL1292" i="1" s="1"/>
  <c r="E1292" i="1"/>
  <c r="AO1292" i="1"/>
  <c r="BI1292" i="1" s="1"/>
  <c r="AX1292" i="1" s="1"/>
  <c r="AW1293" i="1" s="1"/>
  <c r="D1292" i="1"/>
  <c r="G1292" i="1" s="1"/>
  <c r="AY1292" i="1"/>
  <c r="BJ1292" i="1" l="1"/>
  <c r="BH1292" i="1"/>
  <c r="AR1293" i="1" s="1"/>
  <c r="BG1292" i="1"/>
  <c r="AN1293" i="1" s="1"/>
  <c r="BK1292" i="1"/>
  <c r="AO1293" i="1" l="1"/>
  <c r="BG1293" i="1"/>
  <c r="BI1293" i="1"/>
  <c r="BH1293" i="1"/>
  <c r="D1293" i="1"/>
  <c r="AY1293" i="1"/>
  <c r="AS1293" i="1"/>
  <c r="BJ1293" i="1" s="1"/>
  <c r="E1293" i="1"/>
  <c r="BL1293" i="1" l="1"/>
  <c r="AX1293" i="1" s="1"/>
  <c r="AW1294" i="1" s="1"/>
  <c r="G1293" i="1"/>
  <c r="BK1293" i="1"/>
  <c r="AR1294" i="1" s="1"/>
  <c r="AN1294" i="1"/>
  <c r="AS1294" i="1" l="1"/>
  <c r="E1294" i="1"/>
  <c r="BH1294" i="1"/>
  <c r="BG1294" i="1"/>
  <c r="AO1294" i="1"/>
  <c r="D1294" i="1"/>
  <c r="AY1294" i="1"/>
  <c r="G1294" i="1" l="1"/>
  <c r="BK1294" i="1"/>
  <c r="AR1295" i="1" s="1"/>
  <c r="BL1294" i="1"/>
  <c r="BI1294" i="1"/>
  <c r="AX1294" i="1" s="1"/>
  <c r="AW1295" i="1" s="1"/>
  <c r="BJ1294" i="1"/>
  <c r="AN1295" i="1" s="1"/>
  <c r="AO1295" i="1" l="1"/>
  <c r="D1295" i="1"/>
  <c r="G1295" i="1" s="1"/>
  <c r="AY1295" i="1"/>
  <c r="BJ1295" i="1"/>
  <c r="BK1295" i="1"/>
  <c r="AS1295" i="1"/>
  <c r="E1295" i="1"/>
  <c r="BG1295" i="1" l="1"/>
  <c r="AN1296" i="1" s="1"/>
  <c r="BH1295" i="1"/>
  <c r="AR1296" i="1" s="1"/>
  <c r="BL1295" i="1"/>
  <c r="BI1295" i="1"/>
  <c r="AX1295" i="1" s="1"/>
  <c r="AW1296" i="1" s="1"/>
  <c r="AS1296" i="1" l="1"/>
  <c r="E1296" i="1"/>
  <c r="AO1296" i="1"/>
  <c r="BH1296" i="1" s="1"/>
  <c r="D1296" i="1"/>
  <c r="AY1296" i="1"/>
  <c r="G1296" i="1" l="1"/>
  <c r="BG1296" i="1"/>
  <c r="AN1297" i="1" s="1"/>
  <c r="BL1296" i="1"/>
  <c r="BK1296" i="1"/>
  <c r="AR1297" i="1" s="1"/>
  <c r="BI1296" i="1"/>
  <c r="AX1296" i="1" s="1"/>
  <c r="AW1297" i="1" s="1"/>
  <c r="BJ1296" i="1"/>
  <c r="AS1297" i="1" l="1"/>
  <c r="BK1297" i="1" s="1"/>
  <c r="E1297" i="1"/>
  <c r="G1297" i="1" s="1"/>
  <c r="AO1297" i="1"/>
  <c r="BI1297" i="1" s="1"/>
  <c r="D1297" i="1"/>
  <c r="AY1297" i="1"/>
  <c r="BH1297" i="1" l="1"/>
  <c r="AR1298" i="1"/>
  <c r="BL1297" i="1"/>
  <c r="AX1297" i="1" s="1"/>
  <c r="AW1298" i="1" s="1"/>
  <c r="BG1297" i="1"/>
  <c r="AN1298" i="1" s="1"/>
  <c r="BJ1297" i="1"/>
  <c r="AO1298" i="1" l="1"/>
  <c r="BG1298" i="1"/>
  <c r="BI1298" i="1"/>
  <c r="D1298" i="1"/>
  <c r="G1298" i="1" s="1"/>
  <c r="AY1298" i="1"/>
  <c r="BJ1298" i="1"/>
  <c r="AS1298" i="1"/>
  <c r="E1298" i="1"/>
  <c r="BL1298" i="1" l="1"/>
  <c r="AX1298" i="1" s="1"/>
  <c r="AW1299" i="1" s="1"/>
  <c r="AN1299" i="1"/>
  <c r="BK1298" i="1"/>
  <c r="BH1298" i="1"/>
  <c r="AR1299" i="1" s="1"/>
  <c r="AS1299" i="1" l="1"/>
  <c r="BJ1299" i="1"/>
  <c r="BK1299" i="1"/>
  <c r="E1299" i="1"/>
  <c r="BH1299" i="1"/>
  <c r="BI1299" i="1"/>
  <c r="AO1299" i="1"/>
  <c r="D1299" i="1"/>
  <c r="AY1299" i="1"/>
  <c r="G1299" i="1" l="1"/>
  <c r="AR1300" i="1"/>
  <c r="BG1299" i="1"/>
  <c r="AN1300" i="1" s="1"/>
  <c r="BL1299" i="1"/>
  <c r="AX1299" i="1" s="1"/>
  <c r="AW1300" i="1" s="1"/>
  <c r="AO1300" i="1" l="1"/>
  <c r="BI1300" i="1"/>
  <c r="BG1300" i="1"/>
  <c r="BH1300" i="1"/>
  <c r="D1300" i="1"/>
  <c r="G1300" i="1" s="1"/>
  <c r="AY1300" i="1"/>
  <c r="BJ1300" i="1"/>
  <c r="AS1300" i="1"/>
  <c r="BK1300" i="1"/>
  <c r="E1300" i="1"/>
  <c r="AR1301" i="1" l="1"/>
  <c r="AN1301" i="1"/>
  <c r="BL1300" i="1"/>
  <c r="AX1300" i="1" s="1"/>
  <c r="AW1301" i="1" s="1"/>
  <c r="AO1301" i="1" l="1"/>
  <c r="BH1301" i="1" s="1"/>
  <c r="BG1301" i="1"/>
  <c r="BI1301" i="1"/>
  <c r="D1301" i="1"/>
  <c r="AY1301" i="1"/>
  <c r="BJ1301" i="1"/>
  <c r="AS1301" i="1"/>
  <c r="E1301" i="1"/>
  <c r="G1301" i="1" l="1"/>
  <c r="AN1302" i="1"/>
  <c r="BK1301" i="1"/>
  <c r="AR1302" i="1" s="1"/>
  <c r="BL1301" i="1"/>
  <c r="AX1301" i="1" s="1"/>
  <c r="AW1302" i="1" s="1"/>
  <c r="AS1302" i="1" l="1"/>
  <c r="BK1302" i="1" s="1"/>
  <c r="BL1302" i="1"/>
  <c r="E1302" i="1"/>
  <c r="AO1302" i="1"/>
  <c r="D1302" i="1"/>
  <c r="AY1302" i="1"/>
  <c r="BH1302" i="1" l="1"/>
  <c r="AR1303" i="1" s="1"/>
  <c r="BJ1302" i="1"/>
  <c r="G1302" i="1"/>
  <c r="BI1302" i="1"/>
  <c r="AX1302" i="1" s="1"/>
  <c r="AW1303" i="1" s="1"/>
  <c r="BG1302" i="1"/>
  <c r="AN1303" i="1" s="1"/>
  <c r="AO1303" i="1" l="1"/>
  <c r="BG1303" i="1"/>
  <c r="BI1303" i="1"/>
  <c r="D1303" i="1"/>
  <c r="G1303" i="1" s="1"/>
  <c r="AY1303" i="1"/>
  <c r="AS1303" i="1"/>
  <c r="E1303" i="1"/>
  <c r="BK1303" i="1" l="1"/>
  <c r="BL1303" i="1"/>
  <c r="AX1303" i="1"/>
  <c r="AW1304" i="1" s="1"/>
  <c r="BJ1303" i="1"/>
  <c r="AN1304" i="1" s="1"/>
  <c r="BH1303" i="1"/>
  <c r="AR1304" i="1" s="1"/>
  <c r="AS1304" i="1" l="1"/>
  <c r="BK1304" i="1" s="1"/>
  <c r="E1304" i="1"/>
  <c r="AO1304" i="1"/>
  <c r="BG1304" i="1" s="1"/>
  <c r="BH1304" i="1"/>
  <c r="D1304" i="1"/>
  <c r="AY1304" i="1"/>
  <c r="AR1305" i="1" l="1"/>
  <c r="BL1304" i="1"/>
  <c r="G1304" i="1"/>
  <c r="BI1304" i="1"/>
  <c r="AX1304" i="1" s="1"/>
  <c r="AW1305" i="1" s="1"/>
  <c r="BJ1304" i="1"/>
  <c r="AN1305" i="1" s="1"/>
  <c r="AO1305" i="1" l="1"/>
  <c r="BG1305" i="1"/>
  <c r="BI1305" i="1"/>
  <c r="D1305" i="1"/>
  <c r="AY1305" i="1"/>
  <c r="BJ1305" i="1"/>
  <c r="AS1305" i="1"/>
  <c r="BK1305" i="1"/>
  <c r="E1305" i="1"/>
  <c r="G1305" i="1" l="1"/>
  <c r="AN1306" i="1"/>
  <c r="BL1305" i="1"/>
  <c r="AX1305" i="1" s="1"/>
  <c r="AW1306" i="1" s="1"/>
  <c r="BH1305" i="1"/>
  <c r="AR1306" i="1" s="1"/>
  <c r="AS1306" i="1" l="1"/>
  <c r="BK1306" i="1"/>
  <c r="BL1306" i="1"/>
  <c r="E1306" i="1"/>
  <c r="AO1306" i="1"/>
  <c r="BH1306" i="1" s="1"/>
  <c r="D1306" i="1"/>
  <c r="AY1306" i="1"/>
  <c r="BG1306" i="1" l="1"/>
  <c r="AN1307" i="1" s="1"/>
  <c r="G1306" i="1"/>
  <c r="AR1307" i="1"/>
  <c r="BI1306" i="1"/>
  <c r="AX1306" i="1" s="1"/>
  <c r="AW1307" i="1" s="1"/>
  <c r="BJ1306" i="1"/>
  <c r="AO1307" i="1" l="1"/>
  <c r="BG1307" i="1"/>
  <c r="BI1307" i="1"/>
  <c r="D1307" i="1"/>
  <c r="G1307" i="1" s="1"/>
  <c r="AY1307" i="1"/>
  <c r="BL1307" i="1"/>
  <c r="AS1307" i="1"/>
  <c r="BJ1307" i="1"/>
  <c r="E1307" i="1"/>
  <c r="AX1307" i="1" l="1"/>
  <c r="AW1308" i="1" s="1"/>
  <c r="AN1308" i="1"/>
  <c r="BK1307" i="1"/>
  <c r="BH1307" i="1"/>
  <c r="AR1308" i="1" s="1"/>
  <c r="AS1308" i="1" l="1"/>
  <c r="BK1308" i="1" s="1"/>
  <c r="E1308" i="1"/>
  <c r="AO1308" i="1"/>
  <c r="BH1308" i="1" s="1"/>
  <c r="D1308" i="1"/>
  <c r="AY1308" i="1"/>
  <c r="BG1308" i="1" l="1"/>
  <c r="AR1309" i="1"/>
  <c r="BL1308" i="1"/>
  <c r="G1308" i="1"/>
  <c r="BI1308" i="1"/>
  <c r="AX1308" i="1" s="1"/>
  <c r="AW1309" i="1" s="1"/>
  <c r="BJ1308" i="1"/>
  <c r="AN1309" i="1" s="1"/>
  <c r="AO1309" i="1" l="1"/>
  <c r="BG1309" i="1"/>
  <c r="BI1309" i="1"/>
  <c r="D1309" i="1"/>
  <c r="AY1309" i="1"/>
  <c r="BJ1309" i="1"/>
  <c r="AS1309" i="1"/>
  <c r="BK1309" i="1"/>
  <c r="E1309" i="1"/>
  <c r="G1309" i="1" s="1"/>
  <c r="AN1310" i="1" l="1"/>
  <c r="BL1309" i="1"/>
  <c r="AX1309" i="1" s="1"/>
  <c r="AW1310" i="1" s="1"/>
  <c r="BH1309" i="1"/>
  <c r="AR1310" i="1" s="1"/>
  <c r="AS1310" i="1" l="1"/>
  <c r="BK1310" i="1"/>
  <c r="BL1310" i="1"/>
  <c r="E1310" i="1"/>
  <c r="AO1310" i="1"/>
  <c r="BI1310" i="1" s="1"/>
  <c r="AX1310" i="1" s="1"/>
  <c r="AW1311" i="1" s="1"/>
  <c r="D1310" i="1"/>
  <c r="AY1310" i="1"/>
  <c r="BH1310" i="1" l="1"/>
  <c r="G1310" i="1"/>
  <c r="AR1311" i="1"/>
  <c r="BG1310" i="1"/>
  <c r="AN1311" i="1" s="1"/>
  <c r="BJ1310" i="1"/>
  <c r="AO1311" i="1" l="1"/>
  <c r="BG1311" i="1" s="1"/>
  <c r="BI1311" i="1"/>
  <c r="D1311" i="1"/>
  <c r="G1311" i="1" s="1"/>
  <c r="AY1311" i="1"/>
  <c r="AS1311" i="1"/>
  <c r="BK1311" i="1" s="1"/>
  <c r="E1311" i="1"/>
  <c r="BL1311" i="1" l="1"/>
  <c r="AX1311" i="1"/>
  <c r="AW1312" i="1" s="1"/>
  <c r="BJ1311" i="1"/>
  <c r="AN1312" i="1" s="1"/>
  <c r="BH1311" i="1"/>
  <c r="AR1312" i="1" s="1"/>
  <c r="AS1312" i="1" l="1"/>
  <c r="BK1312" i="1"/>
  <c r="E1312" i="1"/>
  <c r="AO1312" i="1"/>
  <c r="BI1312" i="1" s="1"/>
  <c r="D1312" i="1"/>
  <c r="AY1312" i="1"/>
  <c r="BH1312" i="1" l="1"/>
  <c r="G1312" i="1"/>
  <c r="AR1313" i="1"/>
  <c r="BL1312" i="1"/>
  <c r="AX1312" i="1" s="1"/>
  <c r="AW1313" i="1" s="1"/>
  <c r="BG1312" i="1"/>
  <c r="AN1313" i="1" s="1"/>
  <c r="BJ1312" i="1"/>
  <c r="AO1313" i="1" l="1"/>
  <c r="BG1313" i="1"/>
  <c r="BI1313" i="1"/>
  <c r="D1313" i="1"/>
  <c r="AY1313" i="1"/>
  <c r="BJ1313" i="1"/>
  <c r="AS1313" i="1"/>
  <c r="BK1313" i="1" s="1"/>
  <c r="E1313" i="1"/>
  <c r="G1313" i="1" l="1"/>
  <c r="AN1314" i="1"/>
  <c r="BL1313" i="1"/>
  <c r="AX1313" i="1" s="1"/>
  <c r="AW1314" i="1" s="1"/>
  <c r="BH1313" i="1"/>
  <c r="AR1314" i="1" s="1"/>
  <c r="AS1314" i="1" l="1"/>
  <c r="BL1314" i="1" s="1"/>
  <c r="BK1314" i="1"/>
  <c r="E1314" i="1"/>
  <c r="AO1314" i="1"/>
  <c r="D1314" i="1"/>
  <c r="AY1314" i="1"/>
  <c r="G1314" i="1" l="1"/>
  <c r="BH1314" i="1"/>
  <c r="AR1315" i="1" s="1"/>
  <c r="BI1314" i="1"/>
  <c r="AX1314" i="1" s="1"/>
  <c r="AW1315" i="1" s="1"/>
  <c r="BG1314" i="1"/>
  <c r="AN1315" i="1" s="1"/>
  <c r="BJ1314" i="1"/>
  <c r="AO1315" i="1" l="1"/>
  <c r="BG1315" i="1"/>
  <c r="BI1315" i="1"/>
  <c r="D1315" i="1"/>
  <c r="G1315" i="1" s="1"/>
  <c r="AY1315" i="1"/>
  <c r="AS1315" i="1"/>
  <c r="BK1315" i="1" s="1"/>
  <c r="E1315" i="1"/>
  <c r="BL1315" i="1" l="1"/>
  <c r="AX1315" i="1"/>
  <c r="AW1316" i="1" s="1"/>
  <c r="BJ1315" i="1"/>
  <c r="AN1316" i="1" s="1"/>
  <c r="BH1315" i="1"/>
  <c r="AR1316" i="1" s="1"/>
  <c r="AS1316" i="1" l="1"/>
  <c r="BK1316" i="1" s="1"/>
  <c r="E1316" i="1"/>
  <c r="AO1316" i="1"/>
  <c r="D1316" i="1"/>
  <c r="AY1316" i="1"/>
  <c r="BG1316" i="1" l="1"/>
  <c r="AN1317" i="1" s="1"/>
  <c r="AR1317" i="1"/>
  <c r="BH1316" i="1"/>
  <c r="G1316" i="1"/>
  <c r="BL1316" i="1"/>
  <c r="BI1316" i="1"/>
  <c r="AX1316" i="1" s="1"/>
  <c r="AW1317" i="1" s="1"/>
  <c r="BJ1316" i="1"/>
  <c r="AO1317" i="1" l="1"/>
  <c r="BG1317" i="1"/>
  <c r="BI1317" i="1"/>
  <c r="D1317" i="1"/>
  <c r="AY1317" i="1"/>
  <c r="BJ1317" i="1"/>
  <c r="BL1317" i="1"/>
  <c r="AS1317" i="1"/>
  <c r="BK1317" i="1"/>
  <c r="E1317" i="1"/>
  <c r="AX1317" i="1" l="1"/>
  <c r="AW1318" i="1" s="1"/>
  <c r="AN1318" i="1"/>
  <c r="G1317" i="1"/>
  <c r="BH1317" i="1"/>
  <c r="AR1318" i="1" s="1"/>
  <c r="AS1318" i="1" l="1"/>
  <c r="BK1318" i="1"/>
  <c r="BL1318" i="1"/>
  <c r="E1318" i="1"/>
  <c r="AO1318" i="1"/>
  <c r="BH1318" i="1" s="1"/>
  <c r="D1318" i="1"/>
  <c r="AY1318" i="1"/>
  <c r="G1318" i="1" l="1"/>
  <c r="BG1318" i="1"/>
  <c r="AN1319" i="1" s="1"/>
  <c r="AR1319" i="1"/>
  <c r="BI1318" i="1"/>
  <c r="AX1318" i="1" s="1"/>
  <c r="AW1319" i="1" s="1"/>
  <c r="BJ1318" i="1"/>
  <c r="AO1319" i="1" l="1"/>
  <c r="BG1319" i="1" s="1"/>
  <c r="BI1319" i="1"/>
  <c r="D1319" i="1"/>
  <c r="G1319" i="1" s="1"/>
  <c r="AY1319" i="1"/>
  <c r="BL1319" i="1"/>
  <c r="BK1319" i="1"/>
  <c r="AS1319" i="1"/>
  <c r="BJ1319" i="1"/>
  <c r="E1319" i="1"/>
  <c r="AX1319" i="1" l="1"/>
  <c r="AW1320" i="1" s="1"/>
  <c r="AN1320" i="1"/>
  <c r="BH1319" i="1"/>
  <c r="AR1320" i="1" s="1"/>
  <c r="AS1320" i="1" l="1"/>
  <c r="BK1320" i="1" s="1"/>
  <c r="E1320" i="1"/>
  <c r="AO1320" i="1"/>
  <c r="D1320" i="1"/>
  <c r="G1320" i="1" s="1"/>
  <c r="AY1320" i="1"/>
  <c r="BL1320" i="1" l="1"/>
  <c r="BH1320" i="1"/>
  <c r="BG1320" i="1"/>
  <c r="AN1321" i="1" s="1"/>
  <c r="AR1321" i="1"/>
  <c r="BI1320" i="1"/>
  <c r="AX1320" i="1" s="1"/>
  <c r="AW1321" i="1" s="1"/>
  <c r="BJ1320" i="1"/>
  <c r="AO1321" i="1" l="1"/>
  <c r="BI1321" i="1" s="1"/>
  <c r="AX1321" i="1" s="1"/>
  <c r="AW1322" i="1" s="1"/>
  <c r="D1321" i="1"/>
  <c r="AY1321" i="1"/>
  <c r="BL1321" i="1"/>
  <c r="AS1321" i="1"/>
  <c r="E1321" i="1"/>
  <c r="G1321" i="1" s="1"/>
  <c r="BG1321" i="1" l="1"/>
  <c r="BK1321" i="1"/>
  <c r="BJ1321" i="1"/>
  <c r="AN1322" i="1" s="1"/>
  <c r="BH1321" i="1"/>
  <c r="AR1322" i="1" s="1"/>
  <c r="AS1322" i="1" l="1"/>
  <c r="BK1322" i="1" s="1"/>
  <c r="E1322" i="1"/>
  <c r="AO1322" i="1"/>
  <c r="BI1322" i="1" s="1"/>
  <c r="D1322" i="1"/>
  <c r="AY1322" i="1"/>
  <c r="BG1322" i="1" l="1"/>
  <c r="G1322" i="1"/>
  <c r="BL1322" i="1"/>
  <c r="AX1322" i="1" s="1"/>
  <c r="AW1323" i="1" s="1"/>
  <c r="BH1322" i="1"/>
  <c r="AR1323" i="1" s="1"/>
  <c r="BJ1322" i="1"/>
  <c r="AN1323" i="1" s="1"/>
  <c r="AS1323" i="1" l="1"/>
  <c r="E1323" i="1"/>
  <c r="AO1323" i="1"/>
  <c r="BI1323" i="1" s="1"/>
  <c r="D1323" i="1"/>
  <c r="AY1323" i="1"/>
  <c r="BH1323" i="1" l="1"/>
  <c r="G1323" i="1"/>
  <c r="BK1323" i="1"/>
  <c r="AR1324" i="1" s="1"/>
  <c r="BJ1323" i="1"/>
  <c r="BG1323" i="1"/>
  <c r="AN1324" i="1" s="1"/>
  <c r="BL1323" i="1"/>
  <c r="AX1323" i="1" s="1"/>
  <c r="AW1324" i="1" s="1"/>
  <c r="AO1324" i="1" l="1"/>
  <c r="BH1324" i="1" s="1"/>
  <c r="BI1324" i="1"/>
  <c r="AX1324" i="1" s="1"/>
  <c r="AW1325" i="1" s="1"/>
  <c r="BG1324" i="1"/>
  <c r="D1324" i="1"/>
  <c r="G1324" i="1" s="1"/>
  <c r="AY1324" i="1"/>
  <c r="BJ1324" i="1"/>
  <c r="AS1324" i="1"/>
  <c r="BK1324" i="1"/>
  <c r="BL1324" i="1"/>
  <c r="E1324" i="1"/>
  <c r="AN1325" i="1" l="1"/>
  <c r="AR1325" i="1"/>
  <c r="AS1325" i="1" l="1"/>
  <c r="BJ1325" i="1"/>
  <c r="BK1325" i="1"/>
  <c r="E1325" i="1"/>
  <c r="G1325" i="1" s="1"/>
  <c r="BH1325" i="1"/>
  <c r="BG1325" i="1"/>
  <c r="BI1325" i="1"/>
  <c r="AO1325" i="1"/>
  <c r="D1325" i="1"/>
  <c r="AY1325" i="1"/>
  <c r="AR1326" i="1" l="1"/>
  <c r="AN1326" i="1"/>
  <c r="BL1325" i="1"/>
  <c r="AX1325" i="1" s="1"/>
  <c r="AW1326" i="1" s="1"/>
  <c r="AS1326" i="1" l="1"/>
  <c r="E1326" i="1"/>
  <c r="AO1326" i="1"/>
  <c r="D1326" i="1"/>
  <c r="AY1326" i="1"/>
  <c r="BH1326" i="1" l="1"/>
  <c r="AR1327" i="1" s="1"/>
  <c r="BI1326" i="1"/>
  <c r="BK1326" i="1"/>
  <c r="G1326" i="1"/>
  <c r="BL1326" i="1"/>
  <c r="BJ1326" i="1"/>
  <c r="BG1326" i="1"/>
  <c r="AN1327" i="1" s="1"/>
  <c r="AO1327" i="1" l="1"/>
  <c r="BI1327" i="1"/>
  <c r="D1327" i="1"/>
  <c r="G1327" i="1" s="1"/>
  <c r="AY1327" i="1"/>
  <c r="AS1327" i="1"/>
  <c r="BK1327" i="1" s="1"/>
  <c r="E1327" i="1"/>
  <c r="AX1326" i="1"/>
  <c r="AW1327" i="1" s="1"/>
  <c r="BL1327" i="1" l="1"/>
  <c r="AX1327" i="1"/>
  <c r="AW1328" i="1" s="1"/>
  <c r="BG1327" i="1"/>
  <c r="AN1328" i="1" s="1"/>
  <c r="BJ1327" i="1"/>
  <c r="BH1327" i="1"/>
  <c r="AR1328" i="1" s="1"/>
  <c r="AO1328" i="1" l="1"/>
  <c r="BG1328" i="1" s="1"/>
  <c r="BH1328" i="1"/>
  <c r="BI1328" i="1"/>
  <c r="D1328" i="1"/>
  <c r="G1328" i="1" s="1"/>
  <c r="AY1328" i="1"/>
  <c r="AS1328" i="1"/>
  <c r="BK1328" i="1" s="1"/>
  <c r="E1328" i="1"/>
  <c r="AR1329" i="1" l="1"/>
  <c r="BL1328" i="1"/>
  <c r="AX1328" i="1" s="1"/>
  <c r="AW1329" i="1" s="1"/>
  <c r="BJ1328" i="1"/>
  <c r="AN1329" i="1"/>
  <c r="AO1329" i="1" l="1"/>
  <c r="BG1329" i="1"/>
  <c r="BH1329" i="1"/>
  <c r="BI1329" i="1"/>
  <c r="D1329" i="1"/>
  <c r="AY1329" i="1"/>
  <c r="BJ1329" i="1"/>
  <c r="AS1329" i="1"/>
  <c r="BK1329" i="1"/>
  <c r="E1329" i="1"/>
  <c r="G1329" i="1" l="1"/>
  <c r="AR1330" i="1"/>
  <c r="AN1330" i="1"/>
  <c r="BL1329" i="1"/>
  <c r="AX1329" i="1" s="1"/>
  <c r="AW1330" i="1" s="1"/>
  <c r="AO1330" i="1" l="1"/>
  <c r="BG1330" i="1"/>
  <c r="BI1330" i="1"/>
  <c r="D1330" i="1"/>
  <c r="G1330" i="1" s="1"/>
  <c r="AY1330" i="1"/>
  <c r="BJ1330" i="1"/>
  <c r="AS1330" i="1"/>
  <c r="E1330" i="1"/>
  <c r="BL1330" i="1" l="1"/>
  <c r="AX1330" i="1"/>
  <c r="AW1331" i="1" s="1"/>
  <c r="AN1331" i="1"/>
  <c r="BH1330" i="1"/>
  <c r="AR1331" i="1" s="1"/>
  <c r="BK1330" i="1"/>
  <c r="AS1331" i="1" l="1"/>
  <c r="E1331" i="1"/>
  <c r="BH1331" i="1"/>
  <c r="BI1331" i="1"/>
  <c r="AO1331" i="1"/>
  <c r="BG1331" i="1"/>
  <c r="D1331" i="1"/>
  <c r="AY1331" i="1"/>
  <c r="BK1331" i="1" l="1"/>
  <c r="AR1332" i="1" s="1"/>
  <c r="G1331" i="1"/>
  <c r="BL1331" i="1"/>
  <c r="AX1331" i="1" s="1"/>
  <c r="AW1332" i="1" s="1"/>
  <c r="BJ1331" i="1"/>
  <c r="AN1332" i="1" s="1"/>
  <c r="AO1332" i="1" l="1"/>
  <c r="BI1332" i="1"/>
  <c r="D1332" i="1"/>
  <c r="G1332" i="1" s="1"/>
  <c r="AY1332" i="1"/>
  <c r="BL1332" i="1"/>
  <c r="AS1332" i="1"/>
  <c r="E1332" i="1"/>
  <c r="AX1332" i="1" l="1"/>
  <c r="AW1333" i="1" s="1"/>
  <c r="BK1332" i="1"/>
  <c r="BH1332" i="1"/>
  <c r="AR1333" i="1" s="1"/>
  <c r="BJ1332" i="1"/>
  <c r="BG1332" i="1"/>
  <c r="AN1333" i="1" s="1"/>
  <c r="AO1333" i="1" l="1"/>
  <c r="BG1333" i="1"/>
  <c r="BH1333" i="1"/>
  <c r="BI1333" i="1"/>
  <c r="D1333" i="1"/>
  <c r="AY1333" i="1"/>
  <c r="BJ1333" i="1"/>
  <c r="BL1333" i="1"/>
  <c r="AS1333" i="1"/>
  <c r="BK1333" i="1"/>
  <c r="E1333" i="1"/>
  <c r="AX1333" i="1" l="1"/>
  <c r="AW1334" i="1" s="1"/>
  <c r="G1333" i="1"/>
  <c r="AR1334" i="1"/>
  <c r="AN1334" i="1"/>
  <c r="AO1334" i="1" l="1"/>
  <c r="BI1334" i="1" s="1"/>
  <c r="BG1334" i="1"/>
  <c r="D1334" i="1"/>
  <c r="G1334" i="1" s="1"/>
  <c r="AY1334" i="1"/>
  <c r="BJ1334" i="1"/>
  <c r="BK1334" i="1"/>
  <c r="AS1334" i="1"/>
  <c r="E1334" i="1"/>
  <c r="AN1335" i="1" l="1"/>
  <c r="BL1334" i="1"/>
  <c r="AX1334" i="1" s="1"/>
  <c r="AW1335" i="1" s="1"/>
  <c r="BH1334" i="1"/>
  <c r="AR1335" i="1" s="1"/>
  <c r="AS1335" i="1" l="1"/>
  <c r="E1335" i="1"/>
  <c r="BH1335" i="1"/>
  <c r="BI1335" i="1"/>
  <c r="AO1335" i="1"/>
  <c r="BG1335" i="1"/>
  <c r="D1335" i="1"/>
  <c r="AY1335" i="1"/>
  <c r="G1335" i="1" l="1"/>
  <c r="BK1335" i="1"/>
  <c r="AR1336" i="1" s="1"/>
  <c r="BL1335" i="1"/>
  <c r="AX1335" i="1" s="1"/>
  <c r="AW1336" i="1" s="1"/>
  <c r="AN1336" i="1"/>
  <c r="BJ1335" i="1"/>
  <c r="AS1336" i="1" l="1"/>
  <c r="BJ1336" i="1" s="1"/>
  <c r="E1336" i="1"/>
  <c r="BG1336" i="1"/>
  <c r="BH1336" i="1"/>
  <c r="AO1336" i="1"/>
  <c r="D1336" i="1"/>
  <c r="AY1336" i="1"/>
  <c r="G1336" i="1" l="1"/>
  <c r="AR1337" i="1"/>
  <c r="BK1336" i="1"/>
  <c r="AN1337" i="1"/>
  <c r="BL1336" i="1"/>
  <c r="BI1336" i="1"/>
  <c r="AX1336" i="1" s="1"/>
  <c r="AW1337" i="1" s="1"/>
  <c r="AS1337" i="1" l="1"/>
  <c r="BK1337" i="1"/>
  <c r="E1337" i="1"/>
  <c r="G1337" i="1" s="1"/>
  <c r="AO1337" i="1"/>
  <c r="D1337" i="1"/>
  <c r="AY1337" i="1"/>
  <c r="BI1337" i="1" l="1"/>
  <c r="BG1337" i="1"/>
  <c r="AN1338" i="1" s="1"/>
  <c r="BL1337" i="1"/>
  <c r="BH1337" i="1"/>
  <c r="AR1338" i="1" s="1"/>
  <c r="BJ1337" i="1"/>
  <c r="AS1338" i="1" l="1"/>
  <c r="E1338" i="1"/>
  <c r="AO1338" i="1"/>
  <c r="BI1338" i="1" s="1"/>
  <c r="D1338" i="1"/>
  <c r="AY1338" i="1"/>
  <c r="AX1337" i="1"/>
  <c r="AW1338" i="1" s="1"/>
  <c r="AN1339" i="1" l="1"/>
  <c r="BH1338" i="1"/>
  <c r="AR1339" i="1" s="1"/>
  <c r="G1338" i="1"/>
  <c r="BL1338" i="1"/>
  <c r="AX1338" i="1" s="1"/>
  <c r="AW1339" i="1" s="1"/>
  <c r="BK1338" i="1"/>
  <c r="BG1338" i="1"/>
  <c r="BJ1338" i="1"/>
  <c r="AS1339" i="1" l="1"/>
  <c r="BK1339" i="1"/>
  <c r="BL1339" i="1"/>
  <c r="E1339" i="1"/>
  <c r="AO1339" i="1"/>
  <c r="D1339" i="1"/>
  <c r="AY1339" i="1"/>
  <c r="G1339" i="1" l="1"/>
  <c r="BH1339" i="1"/>
  <c r="AR1340" i="1"/>
  <c r="BG1339" i="1"/>
  <c r="AN1340" i="1" s="1"/>
  <c r="BJ1339" i="1"/>
  <c r="BI1339" i="1"/>
  <c r="AX1339" i="1" s="1"/>
  <c r="AW1340" i="1" s="1"/>
  <c r="AO1340" i="1" l="1"/>
  <c r="D1340" i="1"/>
  <c r="G1340" i="1" s="1"/>
  <c r="AY1340" i="1"/>
  <c r="AS1340" i="1"/>
  <c r="E1340" i="1"/>
  <c r="BL1340" i="1" l="1"/>
  <c r="BI1340" i="1"/>
  <c r="AX1340" i="1" s="1"/>
  <c r="AW1341" i="1" s="1"/>
  <c r="BK1340" i="1"/>
  <c r="BG1340" i="1"/>
  <c r="AN1341" i="1" s="1"/>
  <c r="BJ1340" i="1"/>
  <c r="BH1340" i="1"/>
  <c r="AR1341" i="1" s="1"/>
  <c r="AS1341" i="1" l="1"/>
  <c r="E1341" i="1"/>
  <c r="G1341" i="1" s="1"/>
  <c r="AO1341" i="1"/>
  <c r="BG1341" i="1"/>
  <c r="BH1341" i="1"/>
  <c r="D1341" i="1"/>
  <c r="AY1341" i="1"/>
  <c r="BK1341" i="1" l="1"/>
  <c r="AR1342" i="1" s="1"/>
  <c r="BL1341" i="1"/>
  <c r="BI1341" i="1"/>
  <c r="BJ1341" i="1"/>
  <c r="AN1342" i="1" s="1"/>
  <c r="AO1342" i="1" l="1"/>
  <c r="BG1342" i="1"/>
  <c r="BI1342" i="1"/>
  <c r="D1342" i="1"/>
  <c r="G1342" i="1" s="1"/>
  <c r="AY1342" i="1"/>
  <c r="BL1342" i="1"/>
  <c r="BK1342" i="1"/>
  <c r="AS1342" i="1"/>
  <c r="E1342" i="1"/>
  <c r="AX1341" i="1"/>
  <c r="AW1342" i="1" s="1"/>
  <c r="AX1342" i="1" l="1"/>
  <c r="AW1343" i="1" s="1"/>
  <c r="BJ1342" i="1"/>
  <c r="AN1343" i="1" s="1"/>
  <c r="BH1342" i="1"/>
  <c r="AR1343" i="1" s="1"/>
  <c r="AO1343" i="1" l="1"/>
  <c r="BG1343" i="1"/>
  <c r="BH1343" i="1"/>
  <c r="BI1343" i="1"/>
  <c r="D1343" i="1"/>
  <c r="G1343" i="1" s="1"/>
  <c r="AY1343" i="1"/>
  <c r="AS1343" i="1"/>
  <c r="BJ1343" i="1" s="1"/>
  <c r="E1343" i="1"/>
  <c r="BL1343" i="1" l="1"/>
  <c r="AX1343" i="1" s="1"/>
  <c r="AW1344" i="1" s="1"/>
  <c r="BK1343" i="1"/>
  <c r="AR1344" i="1" s="1"/>
  <c r="AN1344" i="1"/>
  <c r="AS1344" i="1" l="1"/>
  <c r="BJ1344" i="1" s="1"/>
  <c r="E1344" i="1"/>
  <c r="AO1344" i="1"/>
  <c r="D1344" i="1"/>
  <c r="AY1344" i="1"/>
  <c r="G1344" i="1" l="1"/>
  <c r="BH1344" i="1"/>
  <c r="AR1345" i="1" s="1"/>
  <c r="BK1344" i="1"/>
  <c r="BI1344" i="1"/>
  <c r="AX1344" i="1" s="1"/>
  <c r="AW1345" i="1" s="1"/>
  <c r="BG1344" i="1"/>
  <c r="AN1345" i="1" s="1"/>
  <c r="BL1344" i="1"/>
  <c r="AO1345" i="1" l="1"/>
  <c r="BG1345" i="1" s="1"/>
  <c r="BI1345" i="1"/>
  <c r="D1345" i="1"/>
  <c r="AY1345" i="1"/>
  <c r="BJ1345" i="1"/>
  <c r="BK1345" i="1"/>
  <c r="AS1345" i="1"/>
  <c r="E1345" i="1"/>
  <c r="G1345" i="1" l="1"/>
  <c r="BH1345" i="1"/>
  <c r="AR1346" i="1"/>
  <c r="BL1345" i="1"/>
  <c r="AX1345" i="1" s="1"/>
  <c r="AW1346" i="1" s="1"/>
  <c r="AN1346" i="1"/>
  <c r="AO1346" i="1" l="1"/>
  <c r="D1346" i="1"/>
  <c r="G1346" i="1" s="1"/>
  <c r="AY1346" i="1"/>
  <c r="BL1346" i="1"/>
  <c r="AS1346" i="1"/>
  <c r="E1346" i="1"/>
  <c r="BG1346" i="1" l="1"/>
  <c r="AN1347" i="1" s="1"/>
  <c r="BI1346" i="1"/>
  <c r="AX1346" i="1" s="1"/>
  <c r="AW1347" i="1" s="1"/>
  <c r="BK1346" i="1"/>
  <c r="BH1346" i="1"/>
  <c r="AR1347" i="1" s="1"/>
  <c r="BJ1346" i="1"/>
  <c r="AS1347" i="1" l="1"/>
  <c r="BL1347" i="1"/>
  <c r="E1347" i="1"/>
  <c r="AO1347" i="1"/>
  <c r="D1347" i="1"/>
  <c r="AY1347" i="1"/>
  <c r="BG1347" i="1" l="1"/>
  <c r="AN1348" i="1" s="1"/>
  <c r="G1347" i="1"/>
  <c r="BI1347" i="1"/>
  <c r="AX1347" i="1" s="1"/>
  <c r="AW1348" i="1" s="1"/>
  <c r="BK1347" i="1"/>
  <c r="BH1347" i="1"/>
  <c r="AR1348" i="1" s="1"/>
  <c r="BJ1347" i="1"/>
  <c r="AS1348" i="1" l="1"/>
  <c r="BJ1348" i="1" s="1"/>
  <c r="BK1348" i="1"/>
  <c r="E1348" i="1"/>
  <c r="AO1348" i="1"/>
  <c r="BH1348" i="1" s="1"/>
  <c r="D1348" i="1"/>
  <c r="AY1348" i="1"/>
  <c r="BG1348" i="1" l="1"/>
  <c r="AN1349" i="1" s="1"/>
  <c r="AR1349" i="1"/>
  <c r="G1348" i="1"/>
  <c r="BI1348" i="1"/>
  <c r="BL1348" i="1"/>
  <c r="AO1349" i="1" l="1"/>
  <c r="BH1349" i="1" s="1"/>
  <c r="BI1349" i="1"/>
  <c r="BG1349" i="1"/>
  <c r="D1349" i="1"/>
  <c r="AY1349" i="1"/>
  <c r="AX1348" i="1"/>
  <c r="AW1349" i="1" s="1"/>
  <c r="BJ1349" i="1"/>
  <c r="AS1349" i="1"/>
  <c r="BK1349" i="1" s="1"/>
  <c r="E1349" i="1"/>
  <c r="G1349" i="1" s="1"/>
  <c r="BL1349" i="1" l="1"/>
  <c r="AX1349" i="1"/>
  <c r="AW1350" i="1" s="1"/>
  <c r="AR1350" i="1"/>
  <c r="AN1350" i="1"/>
  <c r="AO1350" i="1" l="1"/>
  <c r="BH1350" i="1" s="1"/>
  <c r="D1350" i="1"/>
  <c r="G1350" i="1" s="1"/>
  <c r="AY1350" i="1"/>
  <c r="BL1350" i="1"/>
  <c r="AS1350" i="1"/>
  <c r="BJ1350" i="1"/>
  <c r="BK1350" i="1"/>
  <c r="E1350" i="1"/>
  <c r="BI1350" i="1" l="1"/>
  <c r="AX1350" i="1" s="1"/>
  <c r="AW1351" i="1" s="1"/>
  <c r="BG1350" i="1"/>
  <c r="AN1351" i="1"/>
  <c r="AR1351" i="1"/>
  <c r="AS1351" i="1" l="1"/>
  <c r="E1351" i="1"/>
  <c r="AO1351" i="1"/>
  <c r="BH1351" i="1" s="1"/>
  <c r="D1351" i="1"/>
  <c r="AY1351" i="1"/>
  <c r="BG1351" i="1" l="1"/>
  <c r="BK1351" i="1"/>
  <c r="AR1352" i="1" s="1"/>
  <c r="G1351" i="1"/>
  <c r="BL1351" i="1"/>
  <c r="BI1351" i="1"/>
  <c r="AX1351" i="1" s="1"/>
  <c r="AW1352" i="1" s="1"/>
  <c r="BJ1351" i="1"/>
  <c r="AN1352" i="1" s="1"/>
  <c r="AO1352" i="1" l="1"/>
  <c r="BI1352" i="1"/>
  <c r="D1352" i="1"/>
  <c r="G1352" i="1" s="1"/>
  <c r="AY1352" i="1"/>
  <c r="BJ1352" i="1"/>
  <c r="BK1352" i="1"/>
  <c r="AS1352" i="1"/>
  <c r="E1352" i="1"/>
  <c r="BG1352" i="1" l="1"/>
  <c r="AN1353" i="1" s="1"/>
  <c r="BL1352" i="1"/>
  <c r="AX1352" i="1" s="1"/>
  <c r="AW1353" i="1" s="1"/>
  <c r="BH1352" i="1"/>
  <c r="AR1353" i="1" s="1"/>
  <c r="AS1353" i="1" l="1"/>
  <c r="BJ1353" i="1" s="1"/>
  <c r="E1353" i="1"/>
  <c r="AO1353" i="1"/>
  <c r="BH1353" i="1" s="1"/>
  <c r="D1353" i="1"/>
  <c r="AY1353" i="1"/>
  <c r="BI1353" i="1" l="1"/>
  <c r="G1353" i="1"/>
  <c r="BL1353" i="1"/>
  <c r="BK1353" i="1"/>
  <c r="AR1354" i="1" s="1"/>
  <c r="BG1353" i="1"/>
  <c r="AN1354" i="1" s="1"/>
  <c r="AO1354" i="1" l="1"/>
  <c r="BG1354" i="1"/>
  <c r="BH1354" i="1"/>
  <c r="D1354" i="1"/>
  <c r="G1354" i="1" s="1"/>
  <c r="AY1354" i="1"/>
  <c r="BJ1354" i="1"/>
  <c r="BK1354" i="1"/>
  <c r="AS1354" i="1"/>
  <c r="BL1354" i="1"/>
  <c r="E1354" i="1"/>
  <c r="AX1353" i="1"/>
  <c r="AW1354" i="1" s="1"/>
  <c r="AN1355" i="1" l="1"/>
  <c r="AR1355" i="1"/>
  <c r="BI1354" i="1"/>
  <c r="AX1354" i="1" s="1"/>
  <c r="AW1355" i="1" s="1"/>
  <c r="AO1355" i="1" l="1"/>
  <c r="D1355" i="1"/>
  <c r="G1355" i="1" s="1"/>
  <c r="AY1355" i="1"/>
  <c r="BJ1355" i="1"/>
  <c r="AS1355" i="1"/>
  <c r="BK1355" i="1"/>
  <c r="BL1355" i="1"/>
  <c r="E1355" i="1"/>
  <c r="BG1355" i="1" l="1"/>
  <c r="AN1356" i="1" s="1"/>
  <c r="BI1355" i="1"/>
  <c r="AX1355" i="1" s="1"/>
  <c r="AW1356" i="1" s="1"/>
  <c r="BH1355" i="1"/>
  <c r="AR1356" i="1"/>
  <c r="AO1356" i="1" l="1"/>
  <c r="BH1356" i="1" s="1"/>
  <c r="BI1356" i="1"/>
  <c r="D1356" i="1"/>
  <c r="G1356" i="1" s="1"/>
  <c r="AY1356" i="1"/>
  <c r="AS1356" i="1"/>
  <c r="E1356" i="1"/>
  <c r="BJ1356" i="1" l="1"/>
  <c r="BL1356" i="1"/>
  <c r="AX1356" i="1" s="1"/>
  <c r="AW1357" i="1" s="1"/>
  <c r="BK1356" i="1"/>
  <c r="AR1357" i="1" s="1"/>
  <c r="BG1356" i="1"/>
  <c r="AN1357" i="1" s="1"/>
  <c r="AO1357" i="1" l="1"/>
  <c r="BG1357" i="1" s="1"/>
  <c r="BI1357" i="1"/>
  <c r="D1357" i="1"/>
  <c r="AY1357" i="1"/>
  <c r="BK1357" i="1"/>
  <c r="BL1357" i="1"/>
  <c r="AS1357" i="1"/>
  <c r="BJ1357" i="1" s="1"/>
  <c r="E1357" i="1"/>
  <c r="AX1357" i="1" l="1"/>
  <c r="AW1358" i="1" s="1"/>
  <c r="G1357" i="1"/>
  <c r="BH1357" i="1"/>
  <c r="AR1358" i="1"/>
  <c r="AN1358" i="1"/>
  <c r="AS1358" i="1" l="1"/>
  <c r="BK1358" i="1" s="1"/>
  <c r="BL1358" i="1"/>
  <c r="E1358" i="1"/>
  <c r="AO1358" i="1"/>
  <c r="BG1358" i="1" s="1"/>
  <c r="D1358" i="1"/>
  <c r="AY1358" i="1"/>
  <c r="BI1358" i="1" l="1"/>
  <c r="AX1358" i="1" s="1"/>
  <c r="AW1359" i="1" s="1"/>
  <c r="G1358" i="1"/>
  <c r="BH1358" i="1"/>
  <c r="AR1359" i="1" s="1"/>
  <c r="BJ1358" i="1"/>
  <c r="AN1359" i="1" s="1"/>
  <c r="AO1359" i="1" l="1"/>
  <c r="BH1359" i="1" s="1"/>
  <c r="D1359" i="1"/>
  <c r="G1359" i="1" s="1"/>
  <c r="AY1359" i="1"/>
  <c r="AS1359" i="1"/>
  <c r="E1359" i="1"/>
  <c r="BL1359" i="1" l="1"/>
  <c r="BJ1359" i="1"/>
  <c r="BI1359" i="1"/>
  <c r="AX1359" i="1" s="1"/>
  <c r="AW1360" i="1" s="1"/>
  <c r="BK1359" i="1"/>
  <c r="AR1360" i="1" s="1"/>
  <c r="BG1359" i="1"/>
  <c r="AN1360" i="1" s="1"/>
  <c r="AO1360" i="1" l="1"/>
  <c r="D1360" i="1"/>
  <c r="G1360" i="1" s="1"/>
  <c r="AY1360" i="1"/>
  <c r="AS1360" i="1"/>
  <c r="E1360" i="1"/>
  <c r="BJ1360" i="1" l="1"/>
  <c r="BI1360" i="1"/>
  <c r="BH1360" i="1"/>
  <c r="AR1361" i="1" s="1"/>
  <c r="BK1360" i="1"/>
  <c r="BL1360" i="1"/>
  <c r="BG1360" i="1"/>
  <c r="AN1361" i="1" s="1"/>
  <c r="AO1361" i="1" l="1"/>
  <c r="BG1361" i="1" s="1"/>
  <c r="BH1361" i="1"/>
  <c r="BI1361" i="1"/>
  <c r="D1361" i="1"/>
  <c r="G1361" i="1" s="1"/>
  <c r="AY1361" i="1"/>
  <c r="BK1361" i="1"/>
  <c r="BL1361" i="1"/>
  <c r="AS1361" i="1"/>
  <c r="BJ1361" i="1" s="1"/>
  <c r="E1361" i="1"/>
  <c r="AX1360" i="1"/>
  <c r="AW1361" i="1" s="1"/>
  <c r="AX1361" i="1" l="1"/>
  <c r="AW1362" i="1" s="1"/>
  <c r="AR1362" i="1"/>
  <c r="AN1362" i="1"/>
  <c r="AO1362" i="1" l="1"/>
  <c r="BI1362" i="1" s="1"/>
  <c r="BH1362" i="1"/>
  <c r="BG1362" i="1"/>
  <c r="D1362" i="1"/>
  <c r="G1362" i="1" s="1"/>
  <c r="AY1362" i="1"/>
  <c r="BJ1362" i="1"/>
  <c r="AS1362" i="1"/>
  <c r="E1362" i="1"/>
  <c r="AN1363" i="1" l="1"/>
  <c r="BL1362" i="1"/>
  <c r="AX1362" i="1" s="1"/>
  <c r="AW1363" i="1" s="1"/>
  <c r="BK1362" i="1"/>
  <c r="AR1363" i="1" s="1"/>
  <c r="AS1363" i="1" l="1"/>
  <c r="BJ1363" i="1"/>
  <c r="BK1363" i="1"/>
  <c r="E1363" i="1"/>
  <c r="BG1363" i="1"/>
  <c r="BH1363" i="1"/>
  <c r="AO1363" i="1"/>
  <c r="D1363" i="1"/>
  <c r="AY1363" i="1"/>
  <c r="G1363" i="1" l="1"/>
  <c r="AN1364" i="1"/>
  <c r="AR1364" i="1"/>
  <c r="BI1363" i="1"/>
  <c r="BL1363" i="1"/>
  <c r="AX1363" i="1" l="1"/>
  <c r="AW1364" i="1" s="1"/>
  <c r="AO1364" i="1"/>
  <c r="BH1364" i="1" s="1"/>
  <c r="D1364" i="1"/>
  <c r="G1364" i="1" s="1"/>
  <c r="AY1364" i="1"/>
  <c r="AS1364" i="1"/>
  <c r="E1364" i="1"/>
  <c r="BG1364" i="1" l="1"/>
  <c r="AN1365" i="1" s="1"/>
  <c r="BL1364" i="1"/>
  <c r="BI1364" i="1"/>
  <c r="AX1364" i="1" s="1"/>
  <c r="BK1364" i="1"/>
  <c r="AR1365" i="1" s="1"/>
  <c r="BJ1364" i="1"/>
  <c r="AW1365" i="1"/>
  <c r="AS1365" i="1" l="1"/>
  <c r="BJ1365" i="1"/>
  <c r="BK1365" i="1"/>
  <c r="E1365" i="1"/>
  <c r="G1365" i="1" s="1"/>
  <c r="AO1365" i="1"/>
  <c r="BG1365" i="1" s="1"/>
  <c r="D1365" i="1"/>
  <c r="AY1365" i="1"/>
  <c r="BH1365" i="1" l="1"/>
  <c r="AR1366" i="1"/>
  <c r="AN1366" i="1"/>
  <c r="BI1365" i="1"/>
  <c r="BL1365" i="1"/>
  <c r="AO1366" i="1" l="1"/>
  <c r="BH1366" i="1"/>
  <c r="BI1366" i="1"/>
  <c r="BG1366" i="1"/>
  <c r="D1366" i="1"/>
  <c r="G1366" i="1" s="1"/>
  <c r="AY1366" i="1"/>
  <c r="AX1365" i="1"/>
  <c r="AW1366" i="1" s="1"/>
  <c r="BJ1366" i="1"/>
  <c r="AS1366" i="1"/>
  <c r="E1366" i="1"/>
  <c r="BL1366" i="1" l="1"/>
  <c r="AX1366" i="1" s="1"/>
  <c r="AW1367" i="1" s="1"/>
  <c r="BK1366" i="1"/>
  <c r="AR1367" i="1" s="1"/>
  <c r="AN1367" i="1"/>
  <c r="AS1367" i="1" l="1"/>
  <c r="BJ1367" i="1" s="1"/>
  <c r="BK1367" i="1"/>
  <c r="BL1367" i="1"/>
  <c r="E1367" i="1"/>
  <c r="BH1367" i="1"/>
  <c r="BI1367" i="1"/>
  <c r="AX1367" i="1" s="1"/>
  <c r="AW1368" i="1" s="1"/>
  <c r="AO1367" i="1"/>
  <c r="D1367" i="1"/>
  <c r="AY1367" i="1"/>
  <c r="G1367" i="1" l="1"/>
  <c r="BG1367" i="1"/>
  <c r="AN1368" i="1" s="1"/>
  <c r="AR1368" i="1"/>
  <c r="AO1368" i="1" l="1"/>
  <c r="D1368" i="1"/>
  <c r="G1368" i="1" s="1"/>
  <c r="AY1368" i="1"/>
  <c r="BK1368" i="1"/>
  <c r="BL1368" i="1"/>
  <c r="AS1368" i="1"/>
  <c r="BJ1368" i="1"/>
  <c r="E1368" i="1"/>
  <c r="BI1368" i="1" l="1"/>
  <c r="AX1368" i="1" s="1"/>
  <c r="AW1369" i="1" s="1"/>
  <c r="BH1368" i="1"/>
  <c r="AR1369" i="1"/>
  <c r="BG1368" i="1"/>
  <c r="AN1369" i="1" s="1"/>
  <c r="AO1369" i="1" l="1"/>
  <c r="BH1369" i="1" s="1"/>
  <c r="D1369" i="1"/>
  <c r="G1369" i="1" s="1"/>
  <c r="AY1369" i="1"/>
  <c r="AS1369" i="1"/>
  <c r="E1369" i="1"/>
  <c r="BL1369" i="1" l="1"/>
  <c r="BI1369" i="1"/>
  <c r="AX1369" i="1" s="1"/>
  <c r="AW1370" i="1" s="1"/>
  <c r="BK1369" i="1"/>
  <c r="AR1370" i="1" s="1"/>
  <c r="BJ1369" i="1"/>
  <c r="BG1369" i="1"/>
  <c r="AN1370" i="1" s="1"/>
  <c r="AO1370" i="1" l="1"/>
  <c r="BG1370" i="1" s="1"/>
  <c r="BI1370" i="1"/>
  <c r="AX1370" i="1" s="1"/>
  <c r="AW1371" i="1" s="1"/>
  <c r="D1370" i="1"/>
  <c r="G1370" i="1" s="1"/>
  <c r="AY1370" i="1"/>
  <c r="BJ1370" i="1"/>
  <c r="BK1370" i="1"/>
  <c r="BL1370" i="1"/>
  <c r="AS1370" i="1"/>
  <c r="E1370" i="1"/>
  <c r="BH1370" i="1" l="1"/>
  <c r="AR1371" i="1"/>
  <c r="AN1371" i="1"/>
  <c r="AO1371" i="1" l="1"/>
  <c r="D1371" i="1"/>
  <c r="G1371" i="1" s="1"/>
  <c r="AY1371" i="1"/>
  <c r="AS1371" i="1"/>
  <c r="E1371" i="1"/>
  <c r="BG1371" i="1" l="1"/>
  <c r="AN1372" i="1" s="1"/>
  <c r="BI1371" i="1"/>
  <c r="AX1371" i="1" s="1"/>
  <c r="AW1372" i="1" s="1"/>
  <c r="BJ1371" i="1"/>
  <c r="BL1371" i="1"/>
  <c r="BK1371" i="1"/>
  <c r="BH1371" i="1"/>
  <c r="AR1372" i="1" s="1"/>
  <c r="AS1372" i="1" l="1"/>
  <c r="BJ1372" i="1"/>
  <c r="BK1372" i="1"/>
  <c r="BL1372" i="1"/>
  <c r="E1372" i="1"/>
  <c r="AO1372" i="1"/>
  <c r="BH1372" i="1" s="1"/>
  <c r="D1372" i="1"/>
  <c r="AY1372" i="1"/>
  <c r="BG1372" i="1" l="1"/>
  <c r="AN1373" i="1" s="1"/>
  <c r="G1372" i="1"/>
  <c r="BI1372" i="1"/>
  <c r="AX1372" i="1" s="1"/>
  <c r="AW1373" i="1" s="1"/>
  <c r="AR1373" i="1"/>
  <c r="AO1373" i="1" l="1"/>
  <c r="BG1373" i="1"/>
  <c r="BH1373" i="1"/>
  <c r="D1373" i="1"/>
  <c r="AY1373" i="1"/>
  <c r="BL1373" i="1"/>
  <c r="AS1373" i="1"/>
  <c r="BJ1373" i="1" s="1"/>
  <c r="BK1373" i="1"/>
  <c r="E1373" i="1"/>
  <c r="G1373" i="1" s="1"/>
  <c r="AN1374" i="1" l="1"/>
  <c r="AR1374" i="1"/>
  <c r="BI1373" i="1"/>
  <c r="AX1373" i="1" s="1"/>
  <c r="AW1374" i="1" s="1"/>
  <c r="AS1374" i="1" l="1"/>
  <c r="BL1374" i="1" s="1"/>
  <c r="E1374" i="1"/>
  <c r="AO1374" i="1"/>
  <c r="BG1374" i="1" s="1"/>
  <c r="D1374" i="1"/>
  <c r="AY1374" i="1"/>
  <c r="BJ1374" i="1" l="1"/>
  <c r="AN1375" i="1" s="1"/>
  <c r="G1374" i="1"/>
  <c r="BK1374" i="1"/>
  <c r="BI1374" i="1"/>
  <c r="AX1374" i="1" s="1"/>
  <c r="AW1375" i="1" s="1"/>
  <c r="BH1374" i="1"/>
  <c r="AR1375" i="1" s="1"/>
  <c r="AS1375" i="1" l="1"/>
  <c r="E1375" i="1"/>
  <c r="AO1375" i="1"/>
  <c r="BI1375" i="1" s="1"/>
  <c r="D1375" i="1"/>
  <c r="AY1375" i="1"/>
  <c r="BJ1375" i="1" l="1"/>
  <c r="BL1375" i="1"/>
  <c r="AX1375" i="1" s="1"/>
  <c r="AW1376" i="1" s="1"/>
  <c r="BH1375" i="1"/>
  <c r="AR1376" i="1" s="1"/>
  <c r="G1375" i="1"/>
  <c r="BG1375" i="1"/>
  <c r="AN1376" i="1" s="1"/>
  <c r="BK1375" i="1"/>
  <c r="AO1376" i="1" l="1"/>
  <c r="D1376" i="1"/>
  <c r="G1376" i="1" s="1"/>
  <c r="AY1376" i="1"/>
  <c r="BJ1376" i="1"/>
  <c r="BK1376" i="1"/>
  <c r="AS1376" i="1"/>
  <c r="E1376" i="1"/>
  <c r="BI1376" i="1" l="1"/>
  <c r="BH1376" i="1"/>
  <c r="AR1377" i="1"/>
  <c r="BL1376" i="1"/>
  <c r="BG1376" i="1"/>
  <c r="AN1377" i="1" s="1"/>
  <c r="AO1377" i="1" l="1"/>
  <c r="BG1377" i="1"/>
  <c r="BH1377" i="1"/>
  <c r="BI1377" i="1"/>
  <c r="D1377" i="1"/>
  <c r="G1377" i="1" s="1"/>
  <c r="AY1377" i="1"/>
  <c r="AX1376" i="1"/>
  <c r="AW1377" i="1" s="1"/>
  <c r="AS1377" i="1"/>
  <c r="E1377" i="1"/>
  <c r="BJ1377" i="1" l="1"/>
  <c r="BK1377" i="1"/>
  <c r="AR1378" i="1" s="1"/>
  <c r="BL1377" i="1"/>
  <c r="AX1377" i="1" s="1"/>
  <c r="AW1378" i="1" s="1"/>
  <c r="AN1378" i="1"/>
  <c r="AS1378" i="1" l="1"/>
  <c r="BL1378" i="1" s="1"/>
  <c r="E1378" i="1"/>
  <c r="AO1378" i="1"/>
  <c r="D1378" i="1"/>
  <c r="AY1378" i="1"/>
  <c r="BI1378" i="1" l="1"/>
  <c r="AX1378" i="1" s="1"/>
  <c r="AW1379" i="1" s="1"/>
  <c r="BK1378" i="1"/>
  <c r="G1378" i="1"/>
  <c r="BH1378" i="1"/>
  <c r="AR1379" i="1" s="1"/>
  <c r="BJ1378" i="1"/>
  <c r="BG1378" i="1"/>
  <c r="AN1379" i="1" s="1"/>
  <c r="AO1379" i="1" l="1"/>
  <c r="BG1379" i="1" s="1"/>
  <c r="D1379" i="1"/>
  <c r="G1379" i="1" s="1"/>
  <c r="AY1379" i="1"/>
  <c r="BJ1379" i="1"/>
  <c r="BK1379" i="1"/>
  <c r="AS1379" i="1"/>
  <c r="E1379" i="1"/>
  <c r="BI1379" i="1" l="1"/>
  <c r="AN1380" i="1"/>
  <c r="BL1379" i="1"/>
  <c r="BH1379" i="1"/>
  <c r="AR1380" i="1" s="1"/>
  <c r="AS1380" i="1" l="1"/>
  <c r="E1380" i="1"/>
  <c r="AO1380" i="1"/>
  <c r="BI1380" i="1" s="1"/>
  <c r="D1380" i="1"/>
  <c r="AY1380" i="1"/>
  <c r="AX1379" i="1"/>
  <c r="AW1380" i="1" s="1"/>
  <c r="BL1380" i="1" l="1"/>
  <c r="AX1380" i="1" s="1"/>
  <c r="AW1381" i="1" s="1"/>
  <c r="AN1381" i="1"/>
  <c r="BH1380" i="1"/>
  <c r="AR1381" i="1" s="1"/>
  <c r="G1380" i="1"/>
  <c r="BK1380" i="1"/>
  <c r="BG1380" i="1"/>
  <c r="BJ1380" i="1"/>
  <c r="AS1381" i="1" l="1"/>
  <c r="E1381" i="1"/>
  <c r="G1381" i="1" s="1"/>
  <c r="BG1381" i="1"/>
  <c r="BH1381" i="1"/>
  <c r="AO1381" i="1"/>
  <c r="D1381" i="1"/>
  <c r="AY1381" i="1"/>
  <c r="BK1381" i="1" l="1"/>
  <c r="AR1382" i="1" s="1"/>
  <c r="BJ1381" i="1"/>
  <c r="AN1382" i="1" s="1"/>
  <c r="BI1381" i="1"/>
  <c r="BL1381" i="1"/>
  <c r="AO1382" i="1" l="1"/>
  <c r="BI1382" i="1"/>
  <c r="BG1382" i="1"/>
  <c r="BH1382" i="1"/>
  <c r="D1382" i="1"/>
  <c r="G1382" i="1" s="1"/>
  <c r="AY1382" i="1"/>
  <c r="BJ1382" i="1"/>
  <c r="BL1382" i="1"/>
  <c r="AS1382" i="1"/>
  <c r="BK1382" i="1" s="1"/>
  <c r="E1382" i="1"/>
  <c r="AX1381" i="1"/>
  <c r="AW1382" i="1" s="1"/>
  <c r="AX1382" i="1" l="1"/>
  <c r="AW1383" i="1" s="1"/>
  <c r="AR1383" i="1"/>
  <c r="AN1383" i="1"/>
  <c r="AS1383" i="1" l="1"/>
  <c r="E1383" i="1"/>
  <c r="AO1383" i="1"/>
  <c r="D1383" i="1"/>
  <c r="AY1383" i="1"/>
  <c r="BL1383" i="1" l="1"/>
  <c r="BI1383" i="1"/>
  <c r="AX1383" i="1" s="1"/>
  <c r="AW1384" i="1" s="1"/>
  <c r="BH1383" i="1"/>
  <c r="AR1384" i="1" s="1"/>
  <c r="G1383" i="1"/>
  <c r="BK1383" i="1"/>
  <c r="BJ1383" i="1"/>
  <c r="BG1383" i="1"/>
  <c r="AN1384" i="1" s="1"/>
  <c r="AO1384" i="1" l="1"/>
  <c r="BG1384" i="1" s="1"/>
  <c r="D1384" i="1"/>
  <c r="G1384" i="1" s="1"/>
  <c r="AY1384" i="1"/>
  <c r="BJ1384" i="1"/>
  <c r="BK1384" i="1"/>
  <c r="AS1384" i="1"/>
  <c r="E1384" i="1"/>
  <c r="AN1385" i="1" l="1"/>
  <c r="BI1384" i="1"/>
  <c r="AX1384" i="1" s="1"/>
  <c r="AW1385" i="1" s="1"/>
  <c r="BL1384" i="1"/>
  <c r="BH1384" i="1"/>
  <c r="AR1385" i="1" s="1"/>
  <c r="AS1385" i="1" l="1"/>
  <c r="E1385" i="1"/>
  <c r="BG1385" i="1"/>
  <c r="BH1385" i="1"/>
  <c r="AO1385" i="1"/>
  <c r="D1385" i="1"/>
  <c r="AY1385" i="1"/>
  <c r="G1385" i="1" l="1"/>
  <c r="BK1385" i="1"/>
  <c r="AR1386" i="1" s="1"/>
  <c r="BJ1385" i="1"/>
  <c r="AN1386" i="1" s="1"/>
  <c r="BI1385" i="1"/>
  <c r="BL1385" i="1"/>
  <c r="AO1386" i="1" l="1"/>
  <c r="BI1386" i="1" s="1"/>
  <c r="AX1386" i="1" s="1"/>
  <c r="BG1386" i="1"/>
  <c r="BH1386" i="1"/>
  <c r="D1386" i="1"/>
  <c r="G1386" i="1" s="1"/>
  <c r="AY1386" i="1"/>
  <c r="BJ1386" i="1"/>
  <c r="BL1386" i="1"/>
  <c r="AS1386" i="1"/>
  <c r="BK1386" i="1" s="1"/>
  <c r="E1386" i="1"/>
  <c r="AX1385" i="1"/>
  <c r="AW1386" i="1" s="1"/>
  <c r="AW1387" i="1" l="1"/>
  <c r="AR1387" i="1"/>
  <c r="AN1387" i="1"/>
  <c r="AO1387" i="1" l="1"/>
  <c r="BG1387" i="1"/>
  <c r="BI1387" i="1"/>
  <c r="D1387" i="1"/>
  <c r="G1387" i="1" s="1"/>
  <c r="AY1387" i="1"/>
  <c r="BJ1387" i="1"/>
  <c r="BK1387" i="1"/>
  <c r="AS1387" i="1"/>
  <c r="E1387" i="1"/>
  <c r="AN1388" i="1" l="1"/>
  <c r="BL1387" i="1"/>
  <c r="AX1387" i="1" s="1"/>
  <c r="AW1388" i="1" s="1"/>
  <c r="BH1387" i="1"/>
  <c r="AR1388" i="1" s="1"/>
  <c r="AS1388" i="1" l="1"/>
  <c r="E1388" i="1"/>
  <c r="BH1388" i="1"/>
  <c r="BI1388" i="1"/>
  <c r="AO1388" i="1"/>
  <c r="BG1388" i="1" s="1"/>
  <c r="D1388" i="1"/>
  <c r="AY1388" i="1"/>
  <c r="G1388" i="1" l="1"/>
  <c r="BL1388" i="1"/>
  <c r="AX1388" i="1" s="1"/>
  <c r="AW1389" i="1" s="1"/>
  <c r="BK1388" i="1"/>
  <c r="AR1389" i="1" s="1"/>
  <c r="BJ1388" i="1"/>
  <c r="AN1389" i="1" s="1"/>
  <c r="AS1389" i="1" l="1"/>
  <c r="E1389" i="1"/>
  <c r="G1389" i="1" s="1"/>
  <c r="BG1389" i="1"/>
  <c r="BH1389" i="1"/>
  <c r="BI1389" i="1"/>
  <c r="AO1389" i="1"/>
  <c r="D1389" i="1"/>
  <c r="AY1389" i="1"/>
  <c r="BK1389" i="1" l="1"/>
  <c r="AR1390" i="1" s="1"/>
  <c r="BJ1389" i="1"/>
  <c r="AN1390" i="1"/>
  <c r="BL1389" i="1"/>
  <c r="AX1389" i="1" s="1"/>
  <c r="AW1390" i="1" s="1"/>
  <c r="AS1390" i="1" l="1"/>
  <c r="E1390" i="1"/>
  <c r="AO1390" i="1"/>
  <c r="D1390" i="1"/>
  <c r="AY1390" i="1"/>
  <c r="BI1390" i="1" l="1"/>
  <c r="BJ1390" i="1"/>
  <c r="BK1390" i="1"/>
  <c r="G1390" i="1"/>
  <c r="BL1390" i="1"/>
  <c r="BH1390" i="1"/>
  <c r="AR1391" i="1" s="1"/>
  <c r="BG1390" i="1"/>
  <c r="AN1391" i="1" s="1"/>
  <c r="AO1391" i="1" l="1"/>
  <c r="BG1391" i="1" s="1"/>
  <c r="D1391" i="1"/>
  <c r="G1391" i="1" s="1"/>
  <c r="AY1391" i="1"/>
  <c r="BJ1391" i="1"/>
  <c r="BK1391" i="1"/>
  <c r="AS1391" i="1"/>
  <c r="E1391" i="1"/>
  <c r="AX1390" i="1"/>
  <c r="AW1391" i="1" s="1"/>
  <c r="BI1391" i="1" l="1"/>
  <c r="AN1392" i="1"/>
  <c r="BL1391" i="1"/>
  <c r="BH1391" i="1"/>
  <c r="AR1392" i="1" s="1"/>
  <c r="AS1392" i="1" l="1"/>
  <c r="E1392" i="1"/>
  <c r="AO1392" i="1"/>
  <c r="BH1392" i="1" s="1"/>
  <c r="D1392" i="1"/>
  <c r="AY1392" i="1"/>
  <c r="AX1391" i="1"/>
  <c r="AW1392" i="1" s="1"/>
  <c r="BI1392" i="1" l="1"/>
  <c r="BL1392" i="1"/>
  <c r="G1392" i="1"/>
  <c r="BK1392" i="1"/>
  <c r="AR1393" i="1" s="1"/>
  <c r="BG1392" i="1"/>
  <c r="AN1393" i="1" s="1"/>
  <c r="BJ1392" i="1"/>
  <c r="AO1393" i="1" l="1"/>
  <c r="D1393" i="1"/>
  <c r="G1393" i="1" s="1"/>
  <c r="AY1393" i="1"/>
  <c r="BL1393" i="1"/>
  <c r="BJ1393" i="1"/>
  <c r="AS1393" i="1"/>
  <c r="E1393" i="1"/>
  <c r="AX1392" i="1"/>
  <c r="AW1393" i="1" s="1"/>
  <c r="BI1393" i="1" l="1"/>
  <c r="AX1393" i="1" s="1"/>
  <c r="AW1394" i="1"/>
  <c r="BH1393" i="1"/>
  <c r="AR1394" i="1" s="1"/>
  <c r="BK1393" i="1"/>
  <c r="BG1393" i="1"/>
  <c r="AN1394" i="1" s="1"/>
  <c r="AO1394" i="1" l="1"/>
  <c r="BI1394" i="1"/>
  <c r="BG1394" i="1"/>
  <c r="BH1394" i="1"/>
  <c r="D1394" i="1"/>
  <c r="G1394" i="1" s="1"/>
  <c r="AY1394" i="1"/>
  <c r="BJ1394" i="1"/>
  <c r="BL1394" i="1"/>
  <c r="AS1394" i="1"/>
  <c r="BK1394" i="1"/>
  <c r="E1394" i="1"/>
  <c r="AX1394" i="1" l="1"/>
  <c r="AW1395" i="1" s="1"/>
  <c r="AR1395" i="1"/>
  <c r="AN1395" i="1"/>
  <c r="AS1395" i="1" l="1"/>
  <c r="E1395" i="1"/>
  <c r="AO1395" i="1"/>
  <c r="D1395" i="1"/>
  <c r="AY1395" i="1"/>
  <c r="BG1395" i="1" l="1"/>
  <c r="AN1396" i="1" s="1"/>
  <c r="BL1395" i="1"/>
  <c r="BK1395" i="1"/>
  <c r="BH1395" i="1"/>
  <c r="AR1396" i="1" s="1"/>
  <c r="G1395" i="1"/>
  <c r="BI1395" i="1"/>
  <c r="AX1395" i="1" s="1"/>
  <c r="AW1396" i="1" s="1"/>
  <c r="BJ1395" i="1"/>
  <c r="AS1396" i="1" l="1"/>
  <c r="E1396" i="1"/>
  <c r="AO1396" i="1"/>
  <c r="D1396" i="1"/>
  <c r="AY1396" i="1"/>
  <c r="BH1396" i="1" l="1"/>
  <c r="AR1397" i="1" s="1"/>
  <c r="BL1396" i="1"/>
  <c r="BI1396" i="1"/>
  <c r="AX1396" i="1" s="1"/>
  <c r="AW1397" i="1" s="1"/>
  <c r="G1396" i="1"/>
  <c r="BK1396" i="1"/>
  <c r="BG1396" i="1"/>
  <c r="AN1397" i="1" s="1"/>
  <c r="BJ1396" i="1"/>
  <c r="AO1397" i="1" l="1"/>
  <c r="D1397" i="1"/>
  <c r="AY1397" i="1"/>
  <c r="BL1397" i="1"/>
  <c r="BJ1397" i="1"/>
  <c r="AS1397" i="1"/>
  <c r="E1397" i="1"/>
  <c r="G1397" i="1" l="1"/>
  <c r="BI1397" i="1"/>
  <c r="AX1397" i="1" s="1"/>
  <c r="AW1398" i="1" s="1"/>
  <c r="BH1397" i="1"/>
  <c r="AR1398" i="1" s="1"/>
  <c r="BK1397" i="1"/>
  <c r="BG1397" i="1"/>
  <c r="AN1398" i="1" s="1"/>
  <c r="AS1398" i="1" l="1"/>
  <c r="BK1398" i="1" s="1"/>
  <c r="E1398" i="1"/>
  <c r="AO1398" i="1"/>
  <c r="BI1398" i="1" s="1"/>
  <c r="D1398" i="1"/>
  <c r="AY1398" i="1"/>
  <c r="BG1398" i="1" l="1"/>
  <c r="AN1399" i="1" s="1"/>
  <c r="G1398" i="1"/>
  <c r="BL1398" i="1"/>
  <c r="AX1398" i="1" s="1"/>
  <c r="AW1399" i="1" s="1"/>
  <c r="BH1398" i="1"/>
  <c r="AR1399" i="1" s="1"/>
  <c r="BJ1398" i="1"/>
  <c r="AS1399" i="1" l="1"/>
  <c r="BK1399" i="1" s="1"/>
  <c r="E1399" i="1"/>
  <c r="AO1399" i="1"/>
  <c r="D1399" i="1"/>
  <c r="AY1399" i="1"/>
  <c r="BH1399" i="1" l="1"/>
  <c r="G1399" i="1"/>
  <c r="BL1399" i="1"/>
  <c r="BI1399" i="1"/>
  <c r="AR1400" i="1"/>
  <c r="BG1399" i="1"/>
  <c r="AN1400" i="1" s="1"/>
  <c r="BJ1399" i="1"/>
  <c r="AO1400" i="1" l="1"/>
  <c r="D1400" i="1"/>
  <c r="G1400" i="1" s="1"/>
  <c r="AY1400" i="1"/>
  <c r="BJ1400" i="1"/>
  <c r="BK1400" i="1"/>
  <c r="AS1400" i="1"/>
  <c r="E1400" i="1"/>
  <c r="AX1399" i="1"/>
  <c r="AW1400" i="1" s="1"/>
  <c r="BG1400" i="1" l="1"/>
  <c r="AN1401" i="1" s="1"/>
  <c r="BI1400" i="1"/>
  <c r="BL1400" i="1"/>
  <c r="BH1400" i="1"/>
  <c r="AR1401" i="1" s="1"/>
  <c r="AS1401" i="1" l="1"/>
  <c r="BJ1401" i="1" s="1"/>
  <c r="E1401" i="1"/>
  <c r="BG1401" i="1"/>
  <c r="BH1401" i="1"/>
  <c r="BI1401" i="1"/>
  <c r="AO1401" i="1"/>
  <c r="D1401" i="1"/>
  <c r="AY1401" i="1"/>
  <c r="AX1400" i="1"/>
  <c r="AW1401" i="1" s="1"/>
  <c r="BK1401" i="1" l="1"/>
  <c r="G1401" i="1"/>
  <c r="AR1402" i="1"/>
  <c r="AN1402" i="1"/>
  <c r="BL1401" i="1"/>
  <c r="AX1401" i="1" s="1"/>
  <c r="AW1402" i="1" s="1"/>
  <c r="AO1402" i="1" l="1"/>
  <c r="BG1402" i="1" s="1"/>
  <c r="BI1402" i="1"/>
  <c r="AX1402" i="1" s="1"/>
  <c r="AW1403" i="1" s="1"/>
  <c r="D1402" i="1"/>
  <c r="G1402" i="1" s="1"/>
  <c r="AY1402" i="1"/>
  <c r="BJ1402" i="1"/>
  <c r="AS1402" i="1"/>
  <c r="BK1402" i="1"/>
  <c r="BL1402" i="1"/>
  <c r="E1402" i="1"/>
  <c r="BH1402" i="1" l="1"/>
  <c r="AN1403" i="1"/>
  <c r="AR1403" i="1"/>
  <c r="AS1403" i="1" l="1"/>
  <c r="BJ1403" i="1"/>
  <c r="E1403" i="1"/>
  <c r="AO1403" i="1"/>
  <c r="BG1403" i="1" s="1"/>
  <c r="D1403" i="1"/>
  <c r="AY1403" i="1"/>
  <c r="G1403" i="1" l="1"/>
  <c r="AN1404" i="1"/>
  <c r="BH1403" i="1"/>
  <c r="BL1403" i="1"/>
  <c r="BI1403" i="1"/>
  <c r="AX1403" i="1" s="1"/>
  <c r="AW1404" i="1" s="1"/>
  <c r="BK1403" i="1"/>
  <c r="AR1404" i="1" s="1"/>
  <c r="AS1404" i="1" l="1"/>
  <c r="BK1404" i="1"/>
  <c r="BL1404" i="1"/>
  <c r="E1404" i="1"/>
  <c r="AO1404" i="1"/>
  <c r="BG1404" i="1" s="1"/>
  <c r="D1404" i="1"/>
  <c r="AY1404" i="1"/>
  <c r="BI1404" i="1" l="1"/>
  <c r="AX1404" i="1" s="1"/>
  <c r="AW1405" i="1" s="1"/>
  <c r="G1404" i="1"/>
  <c r="BH1404" i="1"/>
  <c r="AR1405" i="1" s="1"/>
  <c r="BJ1404" i="1"/>
  <c r="AN1405" i="1" s="1"/>
  <c r="AO1405" i="1" l="1"/>
  <c r="D1405" i="1"/>
  <c r="AY1405" i="1"/>
  <c r="AS1405" i="1"/>
  <c r="E1405" i="1"/>
  <c r="BL1405" i="1" l="1"/>
  <c r="BI1405" i="1"/>
  <c r="AX1405" i="1" s="1"/>
  <c r="AW1406" i="1" s="1"/>
  <c r="G1405" i="1"/>
  <c r="BK1405" i="1"/>
  <c r="BH1405" i="1"/>
  <c r="AR1406" i="1" s="1"/>
  <c r="BJ1405" i="1"/>
  <c r="AN1406" i="1" s="1"/>
  <c r="BG1405" i="1"/>
  <c r="AO1406" i="1" l="1"/>
  <c r="BG1406" i="1" s="1"/>
  <c r="BH1406" i="1"/>
  <c r="BI1406" i="1"/>
  <c r="D1406" i="1"/>
  <c r="G1406" i="1" s="1"/>
  <c r="AY1406" i="1"/>
  <c r="AS1406" i="1"/>
  <c r="E1406" i="1"/>
  <c r="BJ1406" i="1" l="1"/>
  <c r="BL1406" i="1"/>
  <c r="AX1406" i="1" s="1"/>
  <c r="AW1407" i="1" s="1"/>
  <c r="BK1406" i="1"/>
  <c r="AR1407" i="1" s="1"/>
  <c r="AN1407" i="1"/>
  <c r="AS1407" i="1" l="1"/>
  <c r="BL1407" i="1" s="1"/>
  <c r="BJ1407" i="1"/>
  <c r="E1407" i="1"/>
  <c r="AO1407" i="1"/>
  <c r="D1407" i="1"/>
  <c r="AY1407" i="1"/>
  <c r="G1407" i="1" l="1"/>
  <c r="BH1407" i="1"/>
  <c r="AR1408" i="1" s="1"/>
  <c r="BI1407" i="1"/>
  <c r="AX1407" i="1" s="1"/>
  <c r="AW1408" i="1" s="1"/>
  <c r="BG1407" i="1"/>
  <c r="AN1408" i="1" s="1"/>
  <c r="BK1407" i="1"/>
  <c r="AO1408" i="1" l="1"/>
  <c r="BG1408" i="1" s="1"/>
  <c r="BI1408" i="1"/>
  <c r="D1408" i="1"/>
  <c r="G1408" i="1" s="1"/>
  <c r="AY1408" i="1"/>
  <c r="AS1408" i="1"/>
  <c r="E1408" i="1"/>
  <c r="BH1408" i="1" l="1"/>
  <c r="AR1409" i="1" s="1"/>
  <c r="BL1408" i="1"/>
  <c r="AX1408" i="1" s="1"/>
  <c r="AW1409" i="1" s="1"/>
  <c r="BJ1408" i="1"/>
  <c r="BK1408" i="1"/>
  <c r="AN1409" i="1"/>
  <c r="AS1409" i="1" l="1"/>
  <c r="BL1409" i="1" s="1"/>
  <c r="E1409" i="1"/>
  <c r="AO1409" i="1"/>
  <c r="D1409" i="1"/>
  <c r="AY1409" i="1"/>
  <c r="BJ1409" i="1" l="1"/>
  <c r="BH1409" i="1"/>
  <c r="G1409" i="1"/>
  <c r="BI1409" i="1"/>
  <c r="AX1409" i="1" s="1"/>
  <c r="AW1410" i="1" s="1"/>
  <c r="BK1409" i="1"/>
  <c r="AR1410" i="1" s="1"/>
  <c r="BG1409" i="1"/>
  <c r="AN1410" i="1" s="1"/>
  <c r="AO1410" i="1" l="1"/>
  <c r="BG1410" i="1" s="1"/>
  <c r="BH1410" i="1"/>
  <c r="BI1410" i="1"/>
  <c r="D1410" i="1"/>
  <c r="G1410" i="1" s="1"/>
  <c r="AY1410" i="1"/>
  <c r="AS1410" i="1"/>
  <c r="E1410" i="1"/>
  <c r="BJ1410" i="1" l="1"/>
  <c r="BL1410" i="1"/>
  <c r="AX1410" i="1"/>
  <c r="AW1411" i="1" s="1"/>
  <c r="BK1410" i="1"/>
  <c r="AR1411" i="1" s="1"/>
  <c r="AN1411" i="1"/>
  <c r="AS1411" i="1" l="1"/>
  <c r="BJ1411" i="1"/>
  <c r="BK1411" i="1"/>
  <c r="E1411" i="1"/>
  <c r="AO1411" i="1"/>
  <c r="D1411" i="1"/>
  <c r="AY1411" i="1"/>
  <c r="BH1411" i="1" l="1"/>
  <c r="AR1412" i="1"/>
  <c r="BG1411" i="1"/>
  <c r="AN1412" i="1" s="1"/>
  <c r="G1411" i="1"/>
  <c r="BI1411" i="1"/>
  <c r="AX1411" i="1" s="1"/>
  <c r="AW1412" i="1" s="1"/>
  <c r="BL1411" i="1"/>
  <c r="AO1412" i="1" l="1"/>
  <c r="BG1412" i="1" s="1"/>
  <c r="BI1412" i="1"/>
  <c r="D1412" i="1"/>
  <c r="G1412" i="1" s="1"/>
  <c r="AY1412" i="1"/>
  <c r="BJ1412" i="1"/>
  <c r="AS1412" i="1"/>
  <c r="E1412" i="1"/>
  <c r="BH1412" i="1" l="1"/>
  <c r="AR1413" i="1" s="1"/>
  <c r="BL1412" i="1"/>
  <c r="AX1412" i="1" s="1"/>
  <c r="AW1413" i="1" s="1"/>
  <c r="BK1412" i="1"/>
  <c r="AN1413" i="1"/>
  <c r="AS1413" i="1" l="1"/>
  <c r="E1413" i="1"/>
  <c r="AO1413" i="1"/>
  <c r="D1413" i="1"/>
  <c r="AY1413" i="1"/>
  <c r="BK1413" i="1" l="1"/>
  <c r="BL1413" i="1"/>
  <c r="BH1413" i="1"/>
  <c r="AR1414" i="1" s="1"/>
  <c r="G1413" i="1"/>
  <c r="BJ1413" i="1"/>
  <c r="BI1413" i="1"/>
  <c r="AX1413" i="1" s="1"/>
  <c r="AW1414" i="1" s="1"/>
  <c r="BG1413" i="1"/>
  <c r="AN1414" i="1" s="1"/>
  <c r="AO1414" i="1" l="1"/>
  <c r="BG1414" i="1"/>
  <c r="BH1414" i="1"/>
  <c r="BI1414" i="1"/>
  <c r="D1414" i="1"/>
  <c r="G1414" i="1" s="1"/>
  <c r="AY1414" i="1"/>
  <c r="AS1414" i="1"/>
  <c r="E1414" i="1"/>
  <c r="BJ1414" i="1" l="1"/>
  <c r="BL1414" i="1"/>
  <c r="AX1414" i="1" s="1"/>
  <c r="AW1415" i="1" s="1"/>
  <c r="BK1414" i="1"/>
  <c r="AR1415" i="1" s="1"/>
  <c r="AN1415" i="1"/>
  <c r="AS1415" i="1" l="1"/>
  <c r="E1415" i="1"/>
  <c r="BG1415" i="1"/>
  <c r="BH1415" i="1"/>
  <c r="AO1415" i="1"/>
  <c r="D1415" i="1"/>
  <c r="AY1415" i="1"/>
  <c r="G1415" i="1" l="1"/>
  <c r="BK1415" i="1"/>
  <c r="AR1416" i="1" s="1"/>
  <c r="BJ1415" i="1"/>
  <c r="AN1416" i="1" s="1"/>
  <c r="BI1415" i="1"/>
  <c r="BL1415" i="1"/>
  <c r="AO1416" i="1" l="1"/>
  <c r="BH1416" i="1" s="1"/>
  <c r="BI1416" i="1"/>
  <c r="BG1416" i="1"/>
  <c r="D1416" i="1"/>
  <c r="G1416" i="1" s="1"/>
  <c r="AY1416" i="1"/>
  <c r="BJ1416" i="1"/>
  <c r="BL1416" i="1"/>
  <c r="AS1416" i="1"/>
  <c r="BK1416" i="1" s="1"/>
  <c r="E1416" i="1"/>
  <c r="AX1415" i="1"/>
  <c r="AW1416" i="1" s="1"/>
  <c r="AX1416" i="1" l="1"/>
  <c r="AW1417" i="1" s="1"/>
  <c r="AR1417" i="1"/>
  <c r="AN1417" i="1"/>
  <c r="AS1417" i="1" l="1"/>
  <c r="E1417" i="1"/>
  <c r="AO1417" i="1"/>
  <c r="D1417" i="1"/>
  <c r="AY1417" i="1"/>
  <c r="BL1417" i="1" l="1"/>
  <c r="BH1417" i="1"/>
  <c r="AR1418" i="1" s="1"/>
  <c r="G1417" i="1"/>
  <c r="BK1417" i="1"/>
  <c r="BI1417" i="1"/>
  <c r="AX1417" i="1" s="1"/>
  <c r="AW1418" i="1" s="1"/>
  <c r="BJ1417" i="1"/>
  <c r="BG1417" i="1"/>
  <c r="AN1418" i="1" s="1"/>
  <c r="AO1418" i="1" l="1"/>
  <c r="BG1418" i="1" s="1"/>
  <c r="D1418" i="1"/>
  <c r="G1418" i="1" s="1"/>
  <c r="AY1418" i="1"/>
  <c r="BJ1418" i="1"/>
  <c r="BK1418" i="1"/>
  <c r="AS1418" i="1"/>
  <c r="E1418" i="1"/>
  <c r="AN1419" i="1" l="1"/>
  <c r="BI1418" i="1"/>
  <c r="BL1418" i="1"/>
  <c r="BH1418" i="1"/>
  <c r="AR1419" i="1" s="1"/>
  <c r="AS1419" i="1" l="1"/>
  <c r="E1419" i="1"/>
  <c r="AX1418" i="1"/>
  <c r="AW1419" i="1" s="1"/>
  <c r="BG1419" i="1"/>
  <c r="BH1419" i="1"/>
  <c r="AO1419" i="1"/>
  <c r="D1419" i="1"/>
  <c r="G1419" i="1" s="1"/>
  <c r="AY1419" i="1"/>
  <c r="BK1419" i="1" l="1"/>
  <c r="AR1420" i="1" s="1"/>
  <c r="BJ1419" i="1"/>
  <c r="AN1420" i="1"/>
  <c r="BI1419" i="1"/>
  <c r="AX1419" i="1" s="1"/>
  <c r="AW1420" i="1" s="1"/>
  <c r="BL1419" i="1"/>
  <c r="AS1420" i="1" l="1"/>
  <c r="BK1420" i="1"/>
  <c r="E1420" i="1"/>
  <c r="AO1420" i="1"/>
  <c r="D1420" i="1"/>
  <c r="AY1420" i="1"/>
  <c r="BG1420" i="1" l="1"/>
  <c r="AN1421" i="1" s="1"/>
  <c r="G1420" i="1"/>
  <c r="BL1420" i="1"/>
  <c r="BI1420" i="1"/>
  <c r="AX1420" i="1" s="1"/>
  <c r="AW1421" i="1" s="1"/>
  <c r="BJ1420" i="1"/>
  <c r="BH1420" i="1"/>
  <c r="AR1421" i="1" s="1"/>
  <c r="AS1421" i="1" l="1"/>
  <c r="BK1421" i="1" s="1"/>
  <c r="E1421" i="1"/>
  <c r="G1421" i="1" s="1"/>
  <c r="AO1421" i="1"/>
  <c r="BH1421" i="1" s="1"/>
  <c r="D1421" i="1"/>
  <c r="AY1421" i="1"/>
  <c r="BG1421" i="1" l="1"/>
  <c r="AR1422" i="1"/>
  <c r="BL1421" i="1"/>
  <c r="BI1421" i="1"/>
  <c r="AX1421" i="1" s="1"/>
  <c r="AW1422" i="1" s="1"/>
  <c r="BJ1421" i="1"/>
  <c r="AN1422" i="1" s="1"/>
  <c r="AO1422" i="1" l="1"/>
  <c r="BI1422" i="1" s="1"/>
  <c r="BG1422" i="1"/>
  <c r="D1422" i="1"/>
  <c r="G1422" i="1" s="1"/>
  <c r="AY1422" i="1"/>
  <c r="AS1422" i="1"/>
  <c r="E1422" i="1"/>
  <c r="AX1422" i="1" l="1"/>
  <c r="AW1423" i="1" s="1"/>
  <c r="BL1422" i="1"/>
  <c r="BJ1422" i="1"/>
  <c r="AN1423" i="1"/>
  <c r="BK1422" i="1"/>
  <c r="BH1422" i="1"/>
  <c r="AR1423" i="1" s="1"/>
  <c r="AS1423" i="1" l="1"/>
  <c r="BJ1423" i="1" s="1"/>
  <c r="E1423" i="1"/>
  <c r="AO1423" i="1"/>
  <c r="D1423" i="1"/>
  <c r="AY1423" i="1"/>
  <c r="BK1423" i="1" l="1"/>
  <c r="BG1423" i="1"/>
  <c r="AN1424" i="1" s="1"/>
  <c r="BH1423" i="1"/>
  <c r="AR1424" i="1" s="1"/>
  <c r="G1423" i="1"/>
  <c r="BI1423" i="1"/>
  <c r="BL1423" i="1"/>
  <c r="AS1424" i="1" l="1"/>
  <c r="E1424" i="1"/>
  <c r="AO1424" i="1"/>
  <c r="BG1424" i="1" s="1"/>
  <c r="BH1424" i="1"/>
  <c r="D1424" i="1"/>
  <c r="AY1424" i="1"/>
  <c r="AX1423" i="1"/>
  <c r="AW1424" i="1" s="1"/>
  <c r="BK1424" i="1" l="1"/>
  <c r="AR1425" i="1" s="1"/>
  <c r="G1424" i="1"/>
  <c r="BL1424" i="1"/>
  <c r="BI1424" i="1"/>
  <c r="AX1424" i="1" s="1"/>
  <c r="AW1425" i="1" s="1"/>
  <c r="BJ1424" i="1"/>
  <c r="AN1425" i="1" s="1"/>
  <c r="AO1425" i="1" l="1"/>
  <c r="BG1425" i="1" s="1"/>
  <c r="D1425" i="1"/>
  <c r="G1425" i="1" s="1"/>
  <c r="AY1425" i="1"/>
  <c r="BJ1425" i="1"/>
  <c r="AS1425" i="1"/>
  <c r="BK1425" i="1"/>
  <c r="E1425" i="1"/>
  <c r="AN1426" i="1" l="1"/>
  <c r="BI1425" i="1"/>
  <c r="BH1425" i="1"/>
  <c r="AR1426" i="1" s="1"/>
  <c r="BL1425" i="1"/>
  <c r="AS1426" i="1" l="1"/>
  <c r="BK1426" i="1" s="1"/>
  <c r="BL1426" i="1"/>
  <c r="E1426" i="1"/>
  <c r="AX1425" i="1"/>
  <c r="AW1426" i="1" s="1"/>
  <c r="AO1426" i="1"/>
  <c r="D1426" i="1"/>
  <c r="AY1426" i="1"/>
  <c r="BH1426" i="1" l="1"/>
  <c r="G1426" i="1"/>
  <c r="BI1426" i="1"/>
  <c r="AX1426" i="1" s="1"/>
  <c r="AW1427" i="1" s="1"/>
  <c r="AR1427" i="1"/>
  <c r="BG1426" i="1"/>
  <c r="AN1427" i="1" s="1"/>
  <c r="BJ1426" i="1"/>
  <c r="AO1427" i="1" l="1"/>
  <c r="BG1427" i="1"/>
  <c r="BI1427" i="1"/>
  <c r="D1427" i="1"/>
  <c r="G1427" i="1" s="1"/>
  <c r="AY1427" i="1"/>
  <c r="BL1427" i="1"/>
  <c r="AS1427" i="1"/>
  <c r="BJ1427" i="1"/>
  <c r="BK1427" i="1"/>
  <c r="E1427" i="1"/>
  <c r="AN1428" i="1" l="1"/>
  <c r="AX1427" i="1"/>
  <c r="AW1428" i="1" s="1"/>
  <c r="BH1427" i="1"/>
  <c r="AR1428" i="1" s="1"/>
  <c r="AS1428" i="1" l="1"/>
  <c r="BK1428" i="1"/>
  <c r="E1428" i="1"/>
  <c r="AO1428" i="1"/>
  <c r="D1428" i="1"/>
  <c r="AY1428" i="1"/>
  <c r="BH1428" i="1" l="1"/>
  <c r="G1428" i="1"/>
  <c r="AR1429" i="1"/>
  <c r="BG1428" i="1"/>
  <c r="AN1429" i="1" s="1"/>
  <c r="BL1428" i="1"/>
  <c r="BI1428" i="1"/>
  <c r="AX1428" i="1" s="1"/>
  <c r="AW1429" i="1" s="1"/>
  <c r="BJ1428" i="1"/>
  <c r="AO1429" i="1" l="1"/>
  <c r="BG1429" i="1" s="1"/>
  <c r="BI1429" i="1"/>
  <c r="D1429" i="1"/>
  <c r="G1429" i="1" s="1"/>
  <c r="AY1429" i="1"/>
  <c r="BJ1429" i="1"/>
  <c r="AS1429" i="1"/>
  <c r="E1429" i="1"/>
  <c r="BK1429" i="1" l="1"/>
  <c r="AN1430" i="1"/>
  <c r="BL1429" i="1"/>
  <c r="AX1429" i="1" s="1"/>
  <c r="AW1430" i="1" s="1"/>
  <c r="BH1429" i="1"/>
  <c r="AR1430" i="1" s="1"/>
  <c r="AS1430" i="1" l="1"/>
  <c r="E1430" i="1"/>
  <c r="AO1430" i="1"/>
  <c r="BH1430" i="1" s="1"/>
  <c r="D1430" i="1"/>
  <c r="AY1430" i="1"/>
  <c r="BK1430" i="1" l="1"/>
  <c r="AR1431" i="1" s="1"/>
  <c r="G1430" i="1"/>
  <c r="BI1430" i="1"/>
  <c r="BL1430" i="1"/>
  <c r="BG1430" i="1"/>
  <c r="AN1431" i="1" s="1"/>
  <c r="BJ1430" i="1"/>
  <c r="AO1431" i="1" l="1"/>
  <c r="BG1431" i="1"/>
  <c r="BI1431" i="1"/>
  <c r="D1431" i="1"/>
  <c r="G1431" i="1" s="1"/>
  <c r="AY1431" i="1"/>
  <c r="AS1431" i="1"/>
  <c r="E1431" i="1"/>
  <c r="AX1430" i="1"/>
  <c r="AW1431" i="1" s="1"/>
  <c r="BL1431" i="1" l="1"/>
  <c r="AX1431" i="1"/>
  <c r="AW1432" i="1" s="1"/>
  <c r="BK1431" i="1"/>
  <c r="BJ1431" i="1"/>
  <c r="AN1432" i="1" s="1"/>
  <c r="BH1431" i="1"/>
  <c r="AR1432" i="1" s="1"/>
  <c r="AS1432" i="1" l="1"/>
  <c r="BK1432" i="1"/>
  <c r="E1432" i="1"/>
  <c r="AO1432" i="1"/>
  <c r="D1432" i="1"/>
  <c r="AY1432" i="1"/>
  <c r="BG1432" i="1" l="1"/>
  <c r="AN1433" i="1" s="1"/>
  <c r="G1432" i="1"/>
  <c r="BH1432" i="1"/>
  <c r="AR1433" i="1"/>
  <c r="BL1432" i="1"/>
  <c r="BI1432" i="1"/>
  <c r="AX1432" i="1" s="1"/>
  <c r="AW1433" i="1" s="1"/>
  <c r="BJ1432" i="1"/>
  <c r="AO1433" i="1" l="1"/>
  <c r="BG1433" i="1" s="1"/>
  <c r="BI1433" i="1"/>
  <c r="D1433" i="1"/>
  <c r="G1433" i="1" s="1"/>
  <c r="AY1433" i="1"/>
  <c r="BJ1433" i="1"/>
  <c r="AS1433" i="1"/>
  <c r="BK1433" i="1"/>
  <c r="E1433" i="1"/>
  <c r="AN1434" i="1" l="1"/>
  <c r="BL1433" i="1"/>
  <c r="AX1433" i="1" s="1"/>
  <c r="AW1434" i="1" s="1"/>
  <c r="BH1433" i="1"/>
  <c r="AR1434" i="1" s="1"/>
  <c r="AS1434" i="1" l="1"/>
  <c r="BK1434" i="1"/>
  <c r="BL1434" i="1"/>
  <c r="E1434" i="1"/>
  <c r="AO1434" i="1"/>
  <c r="D1434" i="1"/>
  <c r="AY1434" i="1"/>
  <c r="BH1434" i="1" l="1"/>
  <c r="BI1434" i="1"/>
  <c r="AX1434" i="1" s="1"/>
  <c r="AW1435" i="1" s="1"/>
  <c r="G1434" i="1"/>
  <c r="AR1435" i="1"/>
  <c r="BG1434" i="1"/>
  <c r="AN1435" i="1" s="1"/>
  <c r="BJ1434" i="1"/>
  <c r="AO1435" i="1" l="1"/>
  <c r="D1435" i="1"/>
  <c r="G1435" i="1" s="1"/>
  <c r="AY1435" i="1"/>
  <c r="BL1435" i="1"/>
  <c r="AS1435" i="1"/>
  <c r="BJ1435" i="1" s="1"/>
  <c r="BK1435" i="1"/>
  <c r="E1435" i="1"/>
  <c r="BI1435" i="1" l="1"/>
  <c r="AX1435" i="1" s="1"/>
  <c r="AW1436" i="1" s="1"/>
  <c r="BG1435" i="1"/>
  <c r="AN1436" i="1" s="1"/>
  <c r="BH1435" i="1"/>
  <c r="AR1436" i="1" s="1"/>
  <c r="AS1436" i="1" l="1"/>
  <c r="E1436" i="1"/>
  <c r="AO1436" i="1"/>
  <c r="BG1436" i="1" s="1"/>
  <c r="D1436" i="1"/>
  <c r="AY1436" i="1"/>
  <c r="BH1436" i="1" l="1"/>
  <c r="BK1436" i="1"/>
  <c r="AR1437" i="1" s="1"/>
  <c r="BL1436" i="1"/>
  <c r="G1436" i="1"/>
  <c r="BI1436" i="1"/>
  <c r="AX1436" i="1" s="1"/>
  <c r="AW1437" i="1" s="1"/>
  <c r="BJ1436" i="1"/>
  <c r="AN1437" i="1" s="1"/>
  <c r="AO1437" i="1" l="1"/>
  <c r="BG1437" i="1"/>
  <c r="BI1437" i="1"/>
  <c r="D1437" i="1"/>
  <c r="AY1437" i="1"/>
  <c r="BJ1437" i="1"/>
  <c r="BL1437" i="1"/>
  <c r="AS1437" i="1"/>
  <c r="BK1437" i="1"/>
  <c r="E1437" i="1"/>
  <c r="G1437" i="1" l="1"/>
  <c r="AX1437" i="1"/>
  <c r="AW1438" i="1" s="1"/>
  <c r="AN1438" i="1"/>
  <c r="BH1437" i="1"/>
  <c r="AR1438" i="1" s="1"/>
  <c r="AS1438" i="1" l="1"/>
  <c r="BK1438" i="1" s="1"/>
  <c r="E1438" i="1"/>
  <c r="AO1438" i="1"/>
  <c r="D1438" i="1"/>
  <c r="AY1438" i="1"/>
  <c r="BL1438" i="1" l="1"/>
  <c r="BG1438" i="1"/>
  <c r="AN1439" i="1" s="1"/>
  <c r="G1438" i="1"/>
  <c r="BH1438" i="1"/>
  <c r="AR1439" i="1" s="1"/>
  <c r="BI1438" i="1"/>
  <c r="AX1438" i="1" s="1"/>
  <c r="AW1439" i="1" s="1"/>
  <c r="BJ1438" i="1"/>
  <c r="AS1439" i="1" l="1"/>
  <c r="BJ1439" i="1"/>
  <c r="BK1439" i="1"/>
  <c r="E1439" i="1"/>
  <c r="AO1439" i="1"/>
  <c r="D1439" i="1"/>
  <c r="AY1439" i="1"/>
  <c r="G1439" i="1" l="1"/>
  <c r="BG1439" i="1"/>
  <c r="AN1440" i="1" s="1"/>
  <c r="BH1439" i="1"/>
  <c r="AR1440" i="1"/>
  <c r="BI1439" i="1"/>
  <c r="BL1439" i="1"/>
  <c r="AO1440" i="1" l="1"/>
  <c r="BG1440" i="1" s="1"/>
  <c r="BH1440" i="1"/>
  <c r="BI1440" i="1"/>
  <c r="D1440" i="1"/>
  <c r="G1440" i="1" s="1"/>
  <c r="AY1440" i="1"/>
  <c r="AX1439" i="1"/>
  <c r="AW1440" i="1" s="1"/>
  <c r="BJ1440" i="1"/>
  <c r="AS1440" i="1"/>
  <c r="BK1440" i="1" s="1"/>
  <c r="E1440" i="1"/>
  <c r="AR1441" i="1" l="1"/>
  <c r="BL1440" i="1"/>
  <c r="AX1440" i="1" s="1"/>
  <c r="AW1441" i="1" s="1"/>
  <c r="AN1441" i="1"/>
  <c r="AO1441" i="1" l="1"/>
  <c r="BI1441" i="1" s="1"/>
  <c r="AX1441" i="1" s="1"/>
  <c r="AW1442" i="1" s="1"/>
  <c r="D1441" i="1"/>
  <c r="G1441" i="1" s="1"/>
  <c r="AY1441" i="1"/>
  <c r="BL1441" i="1"/>
  <c r="AS1441" i="1"/>
  <c r="BJ1441" i="1"/>
  <c r="BK1441" i="1"/>
  <c r="E1441" i="1"/>
  <c r="BH1441" i="1" l="1"/>
  <c r="BG1441" i="1"/>
  <c r="AN1442" i="1" s="1"/>
  <c r="AR1442" i="1"/>
  <c r="AO1442" i="1" l="1"/>
  <c r="BG1442" i="1"/>
  <c r="BH1442" i="1"/>
  <c r="BI1442" i="1"/>
  <c r="D1442" i="1"/>
  <c r="G1442" i="1" s="1"/>
  <c r="AY1442" i="1"/>
  <c r="BJ1442" i="1"/>
  <c r="BL1442" i="1"/>
  <c r="AS1442" i="1"/>
  <c r="BK1442" i="1"/>
  <c r="E1442" i="1"/>
  <c r="AX1442" i="1" l="1"/>
  <c r="AW1443" i="1" s="1"/>
  <c r="AR1443" i="1"/>
  <c r="AN1443" i="1"/>
  <c r="AO1443" i="1" l="1"/>
  <c r="BG1443" i="1"/>
  <c r="BI1443" i="1"/>
  <c r="D1443" i="1"/>
  <c r="G1443" i="1" s="1"/>
  <c r="AY1443" i="1"/>
  <c r="BL1443" i="1"/>
  <c r="BJ1443" i="1"/>
  <c r="AS1443" i="1"/>
  <c r="E1443" i="1"/>
  <c r="AX1443" i="1" l="1"/>
  <c r="AW1444" i="1" s="1"/>
  <c r="AN1444" i="1"/>
  <c r="BK1443" i="1"/>
  <c r="BH1443" i="1"/>
  <c r="AR1444" i="1" s="1"/>
  <c r="AS1444" i="1" l="1"/>
  <c r="BK1444" i="1" s="1"/>
  <c r="E1444" i="1"/>
  <c r="AO1444" i="1"/>
  <c r="BG1444" i="1" s="1"/>
  <c r="D1444" i="1"/>
  <c r="AY1444" i="1"/>
  <c r="BH1444" i="1" l="1"/>
  <c r="AR1445" i="1" s="1"/>
  <c r="BL1444" i="1"/>
  <c r="G1444" i="1"/>
  <c r="BI1444" i="1"/>
  <c r="AX1444" i="1" s="1"/>
  <c r="AW1445" i="1" s="1"/>
  <c r="BJ1444" i="1"/>
  <c r="AN1445" i="1" s="1"/>
  <c r="AO1445" i="1" l="1"/>
  <c r="BI1445" i="1"/>
  <c r="D1445" i="1"/>
  <c r="G1445" i="1" s="1"/>
  <c r="AY1445" i="1"/>
  <c r="AS1445" i="1"/>
  <c r="BL1445" i="1" s="1"/>
  <c r="E1445" i="1"/>
  <c r="AX1445" i="1" l="1"/>
  <c r="AW1446" i="1" s="1"/>
  <c r="BG1445" i="1"/>
  <c r="AN1446" i="1" s="1"/>
  <c r="BK1445" i="1"/>
  <c r="BJ1445" i="1"/>
  <c r="BH1445" i="1"/>
  <c r="AR1446" i="1" s="1"/>
  <c r="AS1446" i="1" l="1"/>
  <c r="E1446" i="1"/>
  <c r="AO1446" i="1"/>
  <c r="BI1446" i="1" s="1"/>
  <c r="D1446" i="1"/>
  <c r="AY1446" i="1"/>
  <c r="BH1446" i="1" l="1"/>
  <c r="AR1447" i="1" s="1"/>
  <c r="BL1446" i="1"/>
  <c r="AX1446" i="1" s="1"/>
  <c r="AW1447" i="1" s="1"/>
  <c r="BK1446" i="1"/>
  <c r="G1446" i="1"/>
  <c r="BG1446" i="1"/>
  <c r="AN1447" i="1" s="1"/>
  <c r="BJ1446" i="1"/>
  <c r="AO1447" i="1" l="1"/>
  <c r="D1447" i="1"/>
  <c r="G1447" i="1" s="1"/>
  <c r="AY1447" i="1"/>
  <c r="BL1447" i="1"/>
  <c r="AS1447" i="1"/>
  <c r="BJ1447" i="1" s="1"/>
  <c r="BK1447" i="1"/>
  <c r="E1447" i="1"/>
  <c r="BI1447" i="1" l="1"/>
  <c r="AX1447" i="1" s="1"/>
  <c r="AW1448" i="1" s="1"/>
  <c r="BG1447" i="1"/>
  <c r="AN1448" i="1" s="1"/>
  <c r="BH1447" i="1"/>
  <c r="AR1448" i="1" s="1"/>
  <c r="AS1448" i="1" l="1"/>
  <c r="BL1448" i="1" s="1"/>
  <c r="BK1448" i="1"/>
  <c r="E1448" i="1"/>
  <c r="AO1448" i="1"/>
  <c r="D1448" i="1"/>
  <c r="G1448" i="1" s="1"/>
  <c r="AY1448" i="1"/>
  <c r="BH1448" i="1" l="1"/>
  <c r="BG1448" i="1"/>
  <c r="AN1449" i="1" s="1"/>
  <c r="AR1449" i="1"/>
  <c r="BI1448" i="1"/>
  <c r="AX1448" i="1" s="1"/>
  <c r="AW1449" i="1" s="1"/>
  <c r="BJ1448" i="1"/>
  <c r="AO1449" i="1" l="1"/>
  <c r="BG1449" i="1" s="1"/>
  <c r="BI1449" i="1"/>
  <c r="D1449" i="1"/>
  <c r="G1449" i="1" s="1"/>
  <c r="AY1449" i="1"/>
  <c r="BL1449" i="1"/>
  <c r="BK1449" i="1"/>
  <c r="AS1449" i="1"/>
  <c r="BJ1449" i="1"/>
  <c r="E1449" i="1"/>
  <c r="AX1449" i="1" l="1"/>
  <c r="AW1450" i="1" s="1"/>
  <c r="AN1450" i="1"/>
  <c r="BH1449" i="1"/>
  <c r="AR1450" i="1" s="1"/>
  <c r="AS1450" i="1" l="1"/>
  <c r="BK1450" i="1"/>
  <c r="BL1450" i="1"/>
  <c r="E1450" i="1"/>
  <c r="AO1450" i="1"/>
  <c r="D1450" i="1"/>
  <c r="AY1450" i="1"/>
  <c r="G1450" i="1" l="1"/>
  <c r="BH1450" i="1"/>
  <c r="BG1450" i="1"/>
  <c r="AN1451" i="1" s="1"/>
  <c r="AR1451" i="1"/>
  <c r="BI1450" i="1"/>
  <c r="AX1450" i="1" s="1"/>
  <c r="AW1451" i="1" s="1"/>
  <c r="BJ1450" i="1"/>
  <c r="AO1451" i="1" l="1"/>
  <c r="BG1451" i="1"/>
  <c r="D1451" i="1"/>
  <c r="G1451" i="1" s="1"/>
  <c r="AY1451" i="1"/>
  <c r="AS1451" i="1"/>
  <c r="E1451" i="1"/>
  <c r="BL1451" i="1" l="1"/>
  <c r="BI1451" i="1"/>
  <c r="AX1451" i="1" s="1"/>
  <c r="AW1452" i="1" s="1"/>
  <c r="BK1451" i="1"/>
  <c r="BJ1451" i="1"/>
  <c r="AN1452" i="1" s="1"/>
  <c r="BH1451" i="1"/>
  <c r="AR1452" i="1" s="1"/>
  <c r="AS1452" i="1" l="1"/>
  <c r="E1452" i="1"/>
  <c r="AO1452" i="1"/>
  <c r="BH1452" i="1" s="1"/>
  <c r="D1452" i="1"/>
  <c r="AY1452" i="1"/>
  <c r="BL1452" i="1" l="1"/>
  <c r="G1452" i="1"/>
  <c r="BK1452" i="1"/>
  <c r="AR1453" i="1" s="1"/>
  <c r="BG1452" i="1"/>
  <c r="AN1453" i="1" s="1"/>
  <c r="BI1452" i="1"/>
  <c r="AX1452" i="1" s="1"/>
  <c r="AW1453" i="1" s="1"/>
  <c r="BJ1452" i="1"/>
  <c r="AO1453" i="1" l="1"/>
  <c r="D1453" i="1"/>
  <c r="AY1453" i="1"/>
  <c r="BL1453" i="1"/>
  <c r="BJ1453" i="1"/>
  <c r="AS1453" i="1"/>
  <c r="BK1453" i="1"/>
  <c r="E1453" i="1"/>
  <c r="G1453" i="1" l="1"/>
  <c r="BI1453" i="1"/>
  <c r="AX1453" i="1" s="1"/>
  <c r="AW1454" i="1" s="1"/>
  <c r="BG1453" i="1"/>
  <c r="AN1454" i="1" s="1"/>
  <c r="BH1453" i="1"/>
  <c r="AR1454" i="1" s="1"/>
  <c r="AS1454" i="1" l="1"/>
  <c r="BK1454" i="1"/>
  <c r="BL1454" i="1"/>
  <c r="E1454" i="1"/>
  <c r="AO1454" i="1"/>
  <c r="BH1454" i="1" s="1"/>
  <c r="D1454" i="1"/>
  <c r="AY1454" i="1"/>
  <c r="AR1455" i="1" l="1"/>
  <c r="BI1454" i="1"/>
  <c r="AX1454" i="1" s="1"/>
  <c r="AW1455" i="1" s="1"/>
  <c r="G1454" i="1"/>
  <c r="BG1454" i="1"/>
  <c r="AN1455" i="1" s="1"/>
  <c r="BJ1454" i="1"/>
  <c r="AO1455" i="1" l="1"/>
  <c r="BI1455" i="1" s="1"/>
  <c r="AX1455" i="1" s="1"/>
  <c r="AW1456" i="1" s="1"/>
  <c r="D1455" i="1"/>
  <c r="G1455" i="1" s="1"/>
  <c r="AY1455" i="1"/>
  <c r="BL1455" i="1"/>
  <c r="AS1455" i="1"/>
  <c r="BJ1455" i="1"/>
  <c r="BK1455" i="1"/>
  <c r="E1455" i="1"/>
  <c r="BG1455" i="1" l="1"/>
  <c r="AN1456" i="1" s="1"/>
  <c r="BH1455" i="1"/>
  <c r="AR1456" i="1" s="1"/>
  <c r="AS1456" i="1" l="1"/>
  <c r="BK1456" i="1"/>
  <c r="E1456" i="1"/>
  <c r="AO1456" i="1"/>
  <c r="BI1456" i="1" s="1"/>
  <c r="D1456" i="1"/>
  <c r="AY1456" i="1"/>
  <c r="G1456" i="1" l="1"/>
  <c r="BG1456" i="1"/>
  <c r="AN1457" i="1" s="1"/>
  <c r="BL1456" i="1"/>
  <c r="AX1456" i="1" s="1"/>
  <c r="AW1457" i="1" s="1"/>
  <c r="BH1456" i="1"/>
  <c r="AR1457" i="1" s="1"/>
  <c r="BJ1456" i="1"/>
  <c r="AS1457" i="1" l="1"/>
  <c r="BJ1457" i="1" s="1"/>
  <c r="BK1457" i="1"/>
  <c r="E1457" i="1"/>
  <c r="BH1457" i="1"/>
  <c r="BG1457" i="1"/>
  <c r="AO1457" i="1"/>
  <c r="BI1457" i="1"/>
  <c r="D1457" i="1"/>
  <c r="AY1457" i="1"/>
  <c r="G1457" i="1" l="1"/>
  <c r="AR1458" i="1"/>
  <c r="AN1458" i="1"/>
  <c r="BL1457" i="1"/>
  <c r="AX1457" i="1" s="1"/>
  <c r="AW1458" i="1" s="1"/>
  <c r="AO1458" i="1" l="1"/>
  <c r="BG1458" i="1"/>
  <c r="BH1458" i="1"/>
  <c r="BI1458" i="1"/>
  <c r="AX1458" i="1" s="1"/>
  <c r="AW1459" i="1" s="1"/>
  <c r="D1458" i="1"/>
  <c r="G1458" i="1" s="1"/>
  <c r="AY1458" i="1"/>
  <c r="BJ1458" i="1"/>
  <c r="AS1458" i="1"/>
  <c r="BK1458" i="1"/>
  <c r="BL1458" i="1"/>
  <c r="E1458" i="1"/>
  <c r="AN1459" i="1" l="1"/>
  <c r="AR1459" i="1"/>
  <c r="AS1459" i="1" l="1"/>
  <c r="E1459" i="1"/>
  <c r="AO1459" i="1"/>
  <c r="BH1459" i="1" s="1"/>
  <c r="D1459" i="1"/>
  <c r="AY1459" i="1"/>
  <c r="BG1459" i="1" l="1"/>
  <c r="G1459" i="1"/>
  <c r="BK1459" i="1"/>
  <c r="AR1460" i="1" s="1"/>
  <c r="BL1459" i="1"/>
  <c r="BI1459" i="1"/>
  <c r="AX1459" i="1" s="1"/>
  <c r="AW1460" i="1" s="1"/>
  <c r="BJ1459" i="1"/>
  <c r="AN1460" i="1" s="1"/>
  <c r="AO1460" i="1" l="1"/>
  <c r="BG1460" i="1"/>
  <c r="BI1460" i="1"/>
  <c r="D1460" i="1"/>
  <c r="G1460" i="1" s="1"/>
  <c r="AY1460" i="1"/>
  <c r="BJ1460" i="1"/>
  <c r="BK1460" i="1"/>
  <c r="AS1460" i="1"/>
  <c r="E1460" i="1"/>
  <c r="AN1461" i="1" l="1"/>
  <c r="BL1460" i="1"/>
  <c r="AX1460" i="1" s="1"/>
  <c r="AW1461" i="1" s="1"/>
  <c r="BH1460" i="1"/>
  <c r="AR1461" i="1" s="1"/>
  <c r="AS1461" i="1" l="1"/>
  <c r="BL1461" i="1" s="1"/>
  <c r="E1461" i="1"/>
  <c r="BH1461" i="1"/>
  <c r="BI1461" i="1"/>
  <c r="AO1461" i="1"/>
  <c r="BG1461" i="1"/>
  <c r="D1461" i="1"/>
  <c r="AY1461" i="1"/>
  <c r="AX1461" i="1" l="1"/>
  <c r="AW1462" i="1" s="1"/>
  <c r="BK1461" i="1"/>
  <c r="AR1462" i="1" s="1"/>
  <c r="G1461" i="1"/>
  <c r="BJ1461" i="1"/>
  <c r="AN1462" i="1" s="1"/>
  <c r="AO1462" i="1" l="1"/>
  <c r="D1462" i="1"/>
  <c r="G1462" i="1" s="1"/>
  <c r="AY1462" i="1"/>
  <c r="AS1462" i="1"/>
  <c r="E1462" i="1"/>
  <c r="BL1462" i="1" l="1"/>
  <c r="BI1462" i="1"/>
  <c r="AX1462" i="1" s="1"/>
  <c r="AW1463" i="1" s="1"/>
  <c r="BK1462" i="1"/>
  <c r="BH1462" i="1"/>
  <c r="AR1463" i="1" s="1"/>
  <c r="BJ1462" i="1"/>
  <c r="BG1462" i="1"/>
  <c r="AN1463" i="1" s="1"/>
  <c r="AO1463" i="1" l="1"/>
  <c r="BG1463" i="1" s="1"/>
  <c r="BH1463" i="1"/>
  <c r="BI1463" i="1"/>
  <c r="D1463" i="1"/>
  <c r="G1463" i="1" s="1"/>
  <c r="AY1463" i="1"/>
  <c r="BJ1463" i="1"/>
  <c r="BL1463" i="1"/>
  <c r="AS1463" i="1"/>
  <c r="BK1463" i="1" s="1"/>
  <c r="E1463" i="1"/>
  <c r="AX1463" i="1" l="1"/>
  <c r="AW1464" i="1" s="1"/>
  <c r="AR1464" i="1"/>
  <c r="AN1464" i="1"/>
  <c r="AS1464" i="1" l="1"/>
  <c r="E1464" i="1"/>
  <c r="AO1464" i="1"/>
  <c r="BH1464" i="1" s="1"/>
  <c r="D1464" i="1"/>
  <c r="AY1464" i="1"/>
  <c r="BI1464" i="1" l="1"/>
  <c r="BL1464" i="1"/>
  <c r="BK1464" i="1"/>
  <c r="AR1465" i="1" s="1"/>
  <c r="G1464" i="1"/>
  <c r="BG1464" i="1"/>
  <c r="AN1465" i="1" s="1"/>
  <c r="BJ1464" i="1"/>
  <c r="AO1465" i="1" l="1"/>
  <c r="BG1465" i="1"/>
  <c r="D1465" i="1"/>
  <c r="G1465" i="1" s="1"/>
  <c r="AY1465" i="1"/>
  <c r="AS1465" i="1"/>
  <c r="BK1465" i="1" s="1"/>
  <c r="E1465" i="1"/>
  <c r="AX1464" i="1"/>
  <c r="AW1465" i="1" s="1"/>
  <c r="BJ1465" i="1" l="1"/>
  <c r="AN1466" i="1"/>
  <c r="BI1465" i="1"/>
  <c r="BL1465" i="1"/>
  <c r="BH1465" i="1"/>
  <c r="AR1466" i="1" s="1"/>
  <c r="AS1466" i="1" l="1"/>
  <c r="E1466" i="1"/>
  <c r="BG1466" i="1"/>
  <c r="BH1466" i="1"/>
  <c r="BI1466" i="1"/>
  <c r="AO1466" i="1"/>
  <c r="D1466" i="1"/>
  <c r="AY1466" i="1"/>
  <c r="AX1465" i="1"/>
  <c r="AW1466" i="1" s="1"/>
  <c r="BK1466" i="1" l="1"/>
  <c r="AR1467" i="1" s="1"/>
  <c r="G1466" i="1"/>
  <c r="BJ1466" i="1"/>
  <c r="AN1467" i="1"/>
  <c r="BL1466" i="1"/>
  <c r="AX1466" i="1" s="1"/>
  <c r="AW1467" i="1" s="1"/>
  <c r="AS1467" i="1" l="1"/>
  <c r="BJ1467" i="1" s="1"/>
  <c r="E1467" i="1"/>
  <c r="AO1467" i="1"/>
  <c r="BG1467" i="1" s="1"/>
  <c r="D1467" i="1"/>
  <c r="AY1467" i="1"/>
  <c r="G1467" i="1" l="1"/>
  <c r="AN1468" i="1"/>
  <c r="BK1467" i="1"/>
  <c r="BL1467" i="1"/>
  <c r="BI1467" i="1"/>
  <c r="AX1467" i="1" s="1"/>
  <c r="AW1468" i="1" s="1"/>
  <c r="BH1467" i="1"/>
  <c r="AR1468" i="1" s="1"/>
  <c r="AS1468" i="1" l="1"/>
  <c r="E1468" i="1"/>
  <c r="AO1468" i="1"/>
  <c r="BH1468" i="1" s="1"/>
  <c r="D1468" i="1"/>
  <c r="AY1468" i="1"/>
  <c r="BL1468" i="1" l="1"/>
  <c r="G1468" i="1"/>
  <c r="BI1468" i="1"/>
  <c r="AX1468" i="1" s="1"/>
  <c r="AW1469" i="1" s="1"/>
  <c r="BK1468" i="1"/>
  <c r="AR1469" i="1" s="1"/>
  <c r="BG1468" i="1"/>
  <c r="AN1469" i="1" s="1"/>
  <c r="BJ1468" i="1"/>
  <c r="AO1469" i="1" l="1"/>
  <c r="D1469" i="1"/>
  <c r="AY1469" i="1"/>
  <c r="BJ1469" i="1"/>
  <c r="BK1469" i="1"/>
  <c r="AS1469" i="1"/>
  <c r="E1469" i="1"/>
  <c r="G1469" i="1" l="1"/>
  <c r="BI1469" i="1"/>
  <c r="BG1469" i="1"/>
  <c r="AN1470" i="1" s="1"/>
  <c r="BL1469" i="1"/>
  <c r="BH1469" i="1"/>
  <c r="AR1470" i="1" s="1"/>
  <c r="AS1470" i="1" l="1"/>
  <c r="BJ1470" i="1" s="1"/>
  <c r="BK1470" i="1"/>
  <c r="E1470" i="1"/>
  <c r="BG1470" i="1"/>
  <c r="BH1470" i="1"/>
  <c r="BI1470" i="1"/>
  <c r="AO1470" i="1"/>
  <c r="D1470" i="1"/>
  <c r="AY1470" i="1"/>
  <c r="AX1469" i="1"/>
  <c r="AW1470" i="1" s="1"/>
  <c r="AR1471" i="1" l="1"/>
  <c r="G1470" i="1"/>
  <c r="AN1471" i="1"/>
  <c r="BL1470" i="1"/>
  <c r="AX1470" i="1" s="1"/>
  <c r="AW1471" i="1" s="1"/>
  <c r="AS1471" i="1" l="1"/>
  <c r="BK1471" i="1"/>
  <c r="E1471" i="1"/>
  <c r="AO1471" i="1"/>
  <c r="BG1471" i="1" s="1"/>
  <c r="D1471" i="1"/>
  <c r="AY1471" i="1"/>
  <c r="G1471" i="1" l="1"/>
  <c r="BL1471" i="1"/>
  <c r="BI1471" i="1"/>
  <c r="AX1471" i="1" s="1"/>
  <c r="AW1472" i="1" s="1"/>
  <c r="BJ1471" i="1"/>
  <c r="AN1472" i="1" s="1"/>
  <c r="BH1471" i="1"/>
  <c r="AR1472" i="1" s="1"/>
  <c r="AS1472" i="1" l="1"/>
  <c r="BL1472" i="1" s="1"/>
  <c r="E1472" i="1"/>
  <c r="AO1472" i="1"/>
  <c r="BH1472" i="1" s="1"/>
  <c r="D1472" i="1"/>
  <c r="AY1472" i="1"/>
  <c r="BG1472" i="1" l="1"/>
  <c r="G1472" i="1"/>
  <c r="BK1472" i="1"/>
  <c r="AR1473" i="1" s="1"/>
  <c r="BI1472" i="1"/>
  <c r="AX1472" i="1" s="1"/>
  <c r="AW1473" i="1" s="1"/>
  <c r="BJ1472" i="1"/>
  <c r="AN1473" i="1" s="1"/>
  <c r="AO1473" i="1" l="1"/>
  <c r="BG1473" i="1"/>
  <c r="D1473" i="1"/>
  <c r="G1473" i="1" s="1"/>
  <c r="AY1473" i="1"/>
  <c r="BJ1473" i="1"/>
  <c r="BK1473" i="1"/>
  <c r="AS1473" i="1"/>
  <c r="E1473" i="1"/>
  <c r="AN1474" i="1" l="1"/>
  <c r="BI1473" i="1"/>
  <c r="BL1473" i="1"/>
  <c r="BH1473" i="1"/>
  <c r="AR1474" i="1" s="1"/>
  <c r="BL1474" i="1" l="1"/>
  <c r="AS1474" i="1"/>
  <c r="BJ1474" i="1"/>
  <c r="BK1474" i="1"/>
  <c r="E1474" i="1"/>
  <c r="AX1473" i="1"/>
  <c r="AW1474" i="1" s="1"/>
  <c r="BG1474" i="1"/>
  <c r="BH1474" i="1"/>
  <c r="BI1474" i="1"/>
  <c r="AO1474" i="1"/>
  <c r="D1474" i="1"/>
  <c r="G1474" i="1" s="1"/>
  <c r="AY1474" i="1"/>
  <c r="AX1474" i="1" l="1"/>
  <c r="AW1475" i="1" s="1"/>
  <c r="AN1475" i="1"/>
  <c r="AR1475" i="1"/>
  <c r="AS1475" i="1" l="1"/>
  <c r="E1475" i="1"/>
  <c r="AO1475" i="1"/>
  <c r="BI1475" i="1" s="1"/>
  <c r="D1475" i="1"/>
  <c r="AY1475" i="1"/>
  <c r="BG1475" i="1" l="1"/>
  <c r="BK1475" i="1"/>
  <c r="G1475" i="1"/>
  <c r="BL1475" i="1"/>
  <c r="AX1475" i="1" s="1"/>
  <c r="AW1476" i="1" s="1"/>
  <c r="BJ1475" i="1"/>
  <c r="AN1476" i="1" s="1"/>
  <c r="BH1475" i="1"/>
  <c r="AR1476" i="1" s="1"/>
  <c r="AS1476" i="1" l="1"/>
  <c r="E1476" i="1"/>
  <c r="AO1476" i="1"/>
  <c r="D1476" i="1"/>
  <c r="AY1476" i="1"/>
  <c r="BL1476" i="1" l="1"/>
  <c r="BK1476" i="1"/>
  <c r="BG1476" i="1"/>
  <c r="AN1477" i="1" s="1"/>
  <c r="BH1476" i="1"/>
  <c r="AR1477" i="1" s="1"/>
  <c r="G1476" i="1"/>
  <c r="BI1476" i="1"/>
  <c r="AX1476" i="1" s="1"/>
  <c r="AW1477" i="1" s="1"/>
  <c r="BJ1476" i="1"/>
  <c r="AS1477" i="1" l="1"/>
  <c r="E1477" i="1"/>
  <c r="AO1477" i="1"/>
  <c r="BH1477" i="1" s="1"/>
  <c r="D1477" i="1"/>
  <c r="AY1477" i="1"/>
  <c r="BL1477" i="1" l="1"/>
  <c r="BK1477" i="1"/>
  <c r="AR1478" i="1" s="1"/>
  <c r="BI1477" i="1"/>
  <c r="AX1477" i="1" s="1"/>
  <c r="AW1478" i="1" s="1"/>
  <c r="G1477" i="1"/>
  <c r="BG1477" i="1"/>
  <c r="AN1478" i="1" s="1"/>
  <c r="BJ1477" i="1"/>
  <c r="AS1478" i="1" l="1"/>
  <c r="BJ1478" i="1"/>
  <c r="BK1478" i="1"/>
  <c r="E1478" i="1"/>
  <c r="BG1478" i="1"/>
  <c r="BH1478" i="1"/>
  <c r="BI1478" i="1"/>
  <c r="AO1478" i="1"/>
  <c r="D1478" i="1"/>
  <c r="AY1478" i="1"/>
  <c r="G1478" i="1" l="1"/>
  <c r="AR1479" i="1"/>
  <c r="AN1479" i="1"/>
  <c r="BL1478" i="1"/>
  <c r="AX1478" i="1" s="1"/>
  <c r="AW1479" i="1" s="1"/>
  <c r="AS1479" i="1" l="1"/>
  <c r="BJ1479" i="1" s="1"/>
  <c r="E1479" i="1"/>
  <c r="AO1479" i="1"/>
  <c r="D1479" i="1"/>
  <c r="AY1479" i="1"/>
  <c r="BG1479" i="1" l="1"/>
  <c r="AN1480" i="1" s="1"/>
  <c r="BK1479" i="1"/>
  <c r="G1479" i="1"/>
  <c r="BI1479" i="1"/>
  <c r="BL1479" i="1"/>
  <c r="BH1479" i="1"/>
  <c r="AR1480" i="1" s="1"/>
  <c r="AS1480" i="1" l="1"/>
  <c r="E1480" i="1"/>
  <c r="AO1480" i="1"/>
  <c r="D1480" i="1"/>
  <c r="AY1480" i="1"/>
  <c r="AX1479" i="1"/>
  <c r="AW1480" i="1" s="1"/>
  <c r="BH1480" i="1" l="1"/>
  <c r="BL1480" i="1"/>
  <c r="BI1480" i="1"/>
  <c r="AX1480" i="1" s="1"/>
  <c r="AW1481" i="1" s="1"/>
  <c r="G1480" i="1"/>
  <c r="BK1480" i="1"/>
  <c r="AR1481" i="1" s="1"/>
  <c r="BG1480" i="1"/>
  <c r="AN1481" i="1" s="1"/>
  <c r="BJ1480" i="1"/>
  <c r="AS1481" i="1" l="1"/>
  <c r="E1481" i="1"/>
  <c r="AO1481" i="1"/>
  <c r="BH1481" i="1" s="1"/>
  <c r="D1481" i="1"/>
  <c r="AY1481" i="1"/>
  <c r="BI1481" i="1" l="1"/>
  <c r="BL1481" i="1"/>
  <c r="G1481" i="1"/>
  <c r="BK1481" i="1"/>
  <c r="AR1482" i="1" s="1"/>
  <c r="BG1481" i="1"/>
  <c r="AN1482" i="1" s="1"/>
  <c r="BJ1481" i="1"/>
  <c r="AO1482" i="1" l="1"/>
  <c r="D1482" i="1"/>
  <c r="G1482" i="1" s="1"/>
  <c r="AY1482" i="1"/>
  <c r="BL1482" i="1"/>
  <c r="BJ1482" i="1"/>
  <c r="AS1482" i="1"/>
  <c r="E1482" i="1"/>
  <c r="AX1481" i="1"/>
  <c r="AW1482" i="1" s="1"/>
  <c r="BI1482" i="1" l="1"/>
  <c r="AX1482" i="1" s="1"/>
  <c r="AW1483" i="1" s="1"/>
  <c r="BH1482" i="1"/>
  <c r="BK1482" i="1"/>
  <c r="AR1483" i="1" s="1"/>
  <c r="BG1482" i="1"/>
  <c r="AN1483" i="1" s="1"/>
  <c r="AO1483" i="1" l="1"/>
  <c r="BG1483" i="1" s="1"/>
  <c r="BI1483" i="1"/>
  <c r="D1483" i="1"/>
  <c r="G1483" i="1" s="1"/>
  <c r="AY1483" i="1"/>
  <c r="BJ1483" i="1"/>
  <c r="BL1483" i="1"/>
  <c r="AS1483" i="1"/>
  <c r="BK1483" i="1" s="1"/>
  <c r="E1483" i="1"/>
  <c r="AX1483" i="1" l="1"/>
  <c r="AW1484" i="1" s="1"/>
  <c r="BH1483" i="1"/>
  <c r="AR1484" i="1"/>
  <c r="AN1484" i="1"/>
  <c r="AO1484" i="1" l="1"/>
  <c r="BG1484" i="1"/>
  <c r="BI1484" i="1"/>
  <c r="D1484" i="1"/>
  <c r="G1484" i="1" s="1"/>
  <c r="AY1484" i="1"/>
  <c r="BJ1484" i="1"/>
  <c r="BK1484" i="1"/>
  <c r="AS1484" i="1"/>
  <c r="E1484" i="1"/>
  <c r="AN1485" i="1" l="1"/>
  <c r="BL1484" i="1"/>
  <c r="AX1484" i="1" s="1"/>
  <c r="AW1485" i="1" s="1"/>
  <c r="BH1484" i="1"/>
  <c r="AR1485" i="1" s="1"/>
  <c r="AS1485" i="1" l="1"/>
  <c r="E1485" i="1"/>
  <c r="G1485" i="1" s="1"/>
  <c r="BH1485" i="1"/>
  <c r="BI1485" i="1"/>
  <c r="AO1485" i="1"/>
  <c r="BG1485" i="1"/>
  <c r="D1485" i="1"/>
  <c r="AY1485" i="1"/>
  <c r="BL1485" i="1" l="1"/>
  <c r="AX1485" i="1" s="1"/>
  <c r="AW1486" i="1" s="1"/>
  <c r="BK1485" i="1"/>
  <c r="AR1486" i="1" s="1"/>
  <c r="BJ1485" i="1"/>
  <c r="AN1486" i="1" s="1"/>
  <c r="AO1486" i="1" l="1"/>
  <c r="D1486" i="1"/>
  <c r="G1486" i="1" s="1"/>
  <c r="AY1486" i="1"/>
  <c r="AS1486" i="1"/>
  <c r="BL1486" i="1" s="1"/>
  <c r="E1486" i="1"/>
  <c r="BI1486" i="1" l="1"/>
  <c r="AX1486" i="1" s="1"/>
  <c r="AW1487" i="1" s="1"/>
  <c r="BK1486" i="1"/>
  <c r="BH1486" i="1"/>
  <c r="AR1487" i="1" s="1"/>
  <c r="BJ1486" i="1"/>
  <c r="BG1486" i="1"/>
  <c r="AN1487" i="1" s="1"/>
  <c r="AO1487" i="1" l="1"/>
  <c r="BG1487" i="1" s="1"/>
  <c r="BH1487" i="1"/>
  <c r="BI1487" i="1"/>
  <c r="D1487" i="1"/>
  <c r="G1487" i="1" s="1"/>
  <c r="AY1487" i="1"/>
  <c r="BJ1487" i="1"/>
  <c r="BL1487" i="1"/>
  <c r="AS1487" i="1"/>
  <c r="BK1487" i="1" s="1"/>
  <c r="E1487" i="1"/>
  <c r="AX1487" i="1" l="1"/>
  <c r="AW1488" i="1" s="1"/>
  <c r="AR1488" i="1"/>
  <c r="AN1488" i="1"/>
  <c r="AS1488" i="1" l="1"/>
  <c r="BK1488" i="1" s="1"/>
  <c r="E1488" i="1"/>
  <c r="AO1488" i="1"/>
  <c r="BH1488" i="1" s="1"/>
  <c r="D1488" i="1"/>
  <c r="AY1488" i="1"/>
  <c r="BG1488" i="1" l="1"/>
  <c r="BL1488" i="1"/>
  <c r="AR1489" i="1"/>
  <c r="G1488" i="1"/>
  <c r="BI1488" i="1"/>
  <c r="AX1488" i="1" s="1"/>
  <c r="AW1489" i="1" s="1"/>
  <c r="BJ1488" i="1"/>
  <c r="AN1489" i="1" s="1"/>
  <c r="AO1489" i="1" l="1"/>
  <c r="BI1489" i="1" s="1"/>
  <c r="BG1489" i="1"/>
  <c r="D1489" i="1"/>
  <c r="G1489" i="1" s="1"/>
  <c r="AY1489" i="1"/>
  <c r="BJ1489" i="1"/>
  <c r="AS1489" i="1"/>
  <c r="E1489" i="1"/>
  <c r="AN1490" i="1" l="1"/>
  <c r="BL1489" i="1"/>
  <c r="AX1489" i="1" s="1"/>
  <c r="AW1490" i="1" s="1"/>
  <c r="BK1489" i="1"/>
  <c r="BH1489" i="1"/>
  <c r="AR1490" i="1" s="1"/>
  <c r="AS1490" i="1" l="1"/>
  <c r="BJ1490" i="1"/>
  <c r="BK1490" i="1"/>
  <c r="E1490" i="1"/>
  <c r="BG1490" i="1"/>
  <c r="BH1490" i="1"/>
  <c r="AO1490" i="1"/>
  <c r="D1490" i="1"/>
  <c r="AY1490" i="1"/>
  <c r="G1490" i="1" l="1"/>
  <c r="AN1491" i="1"/>
  <c r="AR1491" i="1"/>
  <c r="BI1490" i="1"/>
  <c r="BL1490" i="1"/>
  <c r="AS1491" i="1" l="1"/>
  <c r="BK1491" i="1"/>
  <c r="E1491" i="1"/>
  <c r="AX1490" i="1"/>
  <c r="AW1491" i="1" s="1"/>
  <c r="AO1491" i="1"/>
  <c r="BG1491" i="1" s="1"/>
  <c r="D1491" i="1"/>
  <c r="AY1491" i="1"/>
  <c r="G1491" i="1" l="1"/>
  <c r="BI1491" i="1"/>
  <c r="AX1491" i="1" s="1"/>
  <c r="AW1492" i="1" s="1"/>
  <c r="BL1491" i="1"/>
  <c r="BH1491" i="1"/>
  <c r="AR1492" i="1" s="1"/>
  <c r="BJ1491" i="1"/>
  <c r="AN1492" i="1" s="1"/>
  <c r="AS1492" i="1" l="1"/>
  <c r="E1492" i="1"/>
  <c r="AO1492" i="1"/>
  <c r="BH1492" i="1" s="1"/>
  <c r="D1492" i="1"/>
  <c r="AY1492" i="1"/>
  <c r="BG1492" i="1" l="1"/>
  <c r="G1492" i="1"/>
  <c r="BL1492" i="1"/>
  <c r="BK1492" i="1"/>
  <c r="AR1493" i="1" s="1"/>
  <c r="BI1492" i="1"/>
  <c r="AX1492" i="1" s="1"/>
  <c r="AW1493" i="1" s="1"/>
  <c r="BJ1492" i="1"/>
  <c r="AN1493" i="1" s="1"/>
  <c r="AO1493" i="1" l="1"/>
  <c r="BG1493" i="1"/>
  <c r="BI1493" i="1"/>
  <c r="D1493" i="1"/>
  <c r="G1493" i="1" s="1"/>
  <c r="AY1493" i="1"/>
  <c r="AS1493" i="1"/>
  <c r="E1493" i="1"/>
  <c r="BJ1493" i="1" l="1"/>
  <c r="BL1493" i="1"/>
  <c r="AX1493" i="1" s="1"/>
  <c r="AW1494" i="1" s="1"/>
  <c r="AN1494" i="1"/>
  <c r="BK1493" i="1"/>
  <c r="BH1493" i="1"/>
  <c r="AR1494" i="1" s="1"/>
  <c r="AS1494" i="1" l="1"/>
  <c r="BJ1494" i="1"/>
  <c r="BK1494" i="1"/>
  <c r="E1494" i="1"/>
  <c r="AO1494" i="1"/>
  <c r="D1494" i="1"/>
  <c r="AY1494" i="1"/>
  <c r="G1494" i="1" l="1"/>
  <c r="BI1494" i="1"/>
  <c r="BH1494" i="1"/>
  <c r="AR1495" i="1"/>
  <c r="BG1494" i="1"/>
  <c r="AN1495" i="1" s="1"/>
  <c r="BL1494" i="1"/>
  <c r="AO1495" i="1" l="1"/>
  <c r="BG1495" i="1"/>
  <c r="BH1495" i="1"/>
  <c r="BI1495" i="1"/>
  <c r="D1495" i="1"/>
  <c r="G1495" i="1" s="1"/>
  <c r="AY1495" i="1"/>
  <c r="AX1494" i="1"/>
  <c r="AW1495" i="1" s="1"/>
  <c r="BJ1495" i="1"/>
  <c r="AS1495" i="1"/>
  <c r="BK1495" i="1" s="1"/>
  <c r="E1495" i="1"/>
  <c r="AR1496" i="1" l="1"/>
  <c r="BL1495" i="1"/>
  <c r="AX1495" i="1" s="1"/>
  <c r="AW1496" i="1" s="1"/>
  <c r="AN1496" i="1"/>
  <c r="AO1496" i="1" l="1"/>
  <c r="BI1496" i="1"/>
  <c r="BG1496" i="1"/>
  <c r="D1496" i="1"/>
  <c r="G1496" i="1" s="1"/>
  <c r="AY1496" i="1"/>
  <c r="BJ1496" i="1"/>
  <c r="AS1496" i="1"/>
  <c r="BK1496" i="1"/>
  <c r="E1496" i="1"/>
  <c r="AN1497" i="1" l="1"/>
  <c r="BH1496" i="1"/>
  <c r="AR1497" i="1" s="1"/>
  <c r="BL1496" i="1"/>
  <c r="AX1496" i="1" s="1"/>
  <c r="AW1497" i="1" s="1"/>
  <c r="AS1497" i="1" l="1"/>
  <c r="BK1497" i="1"/>
  <c r="BL1497" i="1"/>
  <c r="E1497" i="1"/>
  <c r="AO1497" i="1"/>
  <c r="D1497" i="1"/>
  <c r="AY1497" i="1"/>
  <c r="BG1497" i="1" l="1"/>
  <c r="AN1498" i="1" s="1"/>
  <c r="G1497" i="1"/>
  <c r="BI1497" i="1"/>
  <c r="AX1497" i="1" s="1"/>
  <c r="AW1498" i="1" s="1"/>
  <c r="BJ1497" i="1"/>
  <c r="BH1497" i="1"/>
  <c r="AR1498" i="1" s="1"/>
  <c r="AS1498" i="1" l="1"/>
  <c r="BJ1498" i="1"/>
  <c r="BK1498" i="1"/>
  <c r="E1498" i="1"/>
  <c r="AO1498" i="1"/>
  <c r="D1498" i="1"/>
  <c r="AY1498" i="1"/>
  <c r="BG1498" i="1" l="1"/>
  <c r="AN1499" i="1" s="1"/>
  <c r="G1498" i="1"/>
  <c r="BH1498" i="1"/>
  <c r="AR1499" i="1" s="1"/>
  <c r="BI1498" i="1"/>
  <c r="AX1498" i="1" s="1"/>
  <c r="AW1499" i="1" s="1"/>
  <c r="BL1498" i="1"/>
  <c r="AS1499" i="1" l="1"/>
  <c r="E1499" i="1"/>
  <c r="AO1499" i="1"/>
  <c r="BH1499" i="1" s="1"/>
  <c r="D1499" i="1"/>
  <c r="AY1499" i="1"/>
  <c r="BI1499" i="1" l="1"/>
  <c r="G1499" i="1"/>
  <c r="BL1499" i="1"/>
  <c r="BK1499" i="1"/>
  <c r="AR1500" i="1" s="1"/>
  <c r="BG1499" i="1"/>
  <c r="AN1500" i="1" s="1"/>
  <c r="BJ1499" i="1"/>
  <c r="AO1500" i="1" l="1"/>
  <c r="BG1500" i="1"/>
  <c r="D1500" i="1"/>
  <c r="G1500" i="1" s="1"/>
  <c r="AY1500" i="1"/>
  <c r="BL1500" i="1"/>
  <c r="BJ1500" i="1"/>
  <c r="AS1500" i="1"/>
  <c r="E1500" i="1"/>
  <c r="AX1499" i="1"/>
  <c r="AW1500" i="1" s="1"/>
  <c r="AN1501" i="1" l="1"/>
  <c r="BI1500" i="1"/>
  <c r="AX1500" i="1" s="1"/>
  <c r="AW1501" i="1" s="1"/>
  <c r="BK1500" i="1"/>
  <c r="BH1500" i="1"/>
  <c r="AR1501" i="1" s="1"/>
  <c r="AS1501" i="1" l="1"/>
  <c r="E1501" i="1"/>
  <c r="G1501" i="1" s="1"/>
  <c r="AO1501" i="1"/>
  <c r="D1501" i="1"/>
  <c r="AY1501" i="1"/>
  <c r="BG1501" i="1" l="1"/>
  <c r="AN1502" i="1" s="1"/>
  <c r="BL1501" i="1"/>
  <c r="BK1501" i="1"/>
  <c r="BI1501" i="1"/>
  <c r="AX1501" i="1" s="1"/>
  <c r="AW1502" i="1" s="1"/>
  <c r="BH1501" i="1"/>
  <c r="AR1502" i="1" s="1"/>
  <c r="BJ1501" i="1"/>
  <c r="AS1502" i="1" l="1"/>
  <c r="BJ1502" i="1"/>
  <c r="BK1502" i="1"/>
  <c r="E1502" i="1"/>
  <c r="AO1502" i="1"/>
  <c r="D1502" i="1"/>
  <c r="AY1502" i="1"/>
  <c r="BG1502" i="1" l="1"/>
  <c r="AN1503" i="1" s="1"/>
  <c r="BH1502" i="1"/>
  <c r="G1502" i="1"/>
  <c r="AR1503" i="1"/>
  <c r="BI1502" i="1"/>
  <c r="BL1502" i="1"/>
  <c r="AO1503" i="1" l="1"/>
  <c r="BH1503" i="1"/>
  <c r="BI1503" i="1"/>
  <c r="BG1503" i="1"/>
  <c r="D1503" i="1"/>
  <c r="G1503" i="1" s="1"/>
  <c r="AY1503" i="1"/>
  <c r="AS1503" i="1"/>
  <c r="BL1503" i="1" s="1"/>
  <c r="E1503" i="1"/>
  <c r="AX1502" i="1"/>
  <c r="AW1503" i="1" s="1"/>
  <c r="BJ1503" i="1" l="1"/>
  <c r="AX1503" i="1"/>
  <c r="AW1504" i="1" s="1"/>
  <c r="BK1503" i="1"/>
  <c r="AR1504" i="1" s="1"/>
  <c r="AN1504" i="1"/>
  <c r="AS1504" i="1" l="1"/>
  <c r="BJ1504" i="1"/>
  <c r="BK1504" i="1"/>
  <c r="E1504" i="1"/>
  <c r="BH1504" i="1"/>
  <c r="BG1504" i="1"/>
  <c r="AO1504" i="1"/>
  <c r="D1504" i="1"/>
  <c r="AY1504" i="1"/>
  <c r="AN1505" i="1" l="1"/>
  <c r="G1504" i="1"/>
  <c r="AR1505" i="1"/>
  <c r="BI1504" i="1"/>
  <c r="BL1504" i="1"/>
  <c r="AS1505" i="1" l="1"/>
  <c r="E1505" i="1"/>
  <c r="AX1504" i="1"/>
  <c r="AW1505" i="1" s="1"/>
  <c r="AO1505" i="1"/>
  <c r="D1505" i="1"/>
  <c r="AY1505" i="1"/>
  <c r="BG1505" i="1" l="1"/>
  <c r="AN1506" i="1" s="1"/>
  <c r="G1505" i="1"/>
  <c r="BK1505" i="1"/>
  <c r="AR1506" i="1" s="1"/>
  <c r="BI1505" i="1"/>
  <c r="AX1505" i="1" s="1"/>
  <c r="AW1506" i="1" s="1"/>
  <c r="BL1505" i="1"/>
  <c r="BH1505" i="1"/>
  <c r="BJ1505" i="1"/>
  <c r="AS1506" i="1" l="1"/>
  <c r="E1506" i="1"/>
  <c r="AO1506" i="1"/>
  <c r="BH1506" i="1" s="1"/>
  <c r="D1506" i="1"/>
  <c r="AY1506" i="1"/>
  <c r="BK1506" i="1" l="1"/>
  <c r="AR1507" i="1" s="1"/>
  <c r="G1506" i="1"/>
  <c r="BJ1506" i="1"/>
  <c r="BG1506" i="1"/>
  <c r="AN1507" i="1" s="1"/>
  <c r="BL1506" i="1"/>
  <c r="BI1506" i="1"/>
  <c r="AX1506" i="1" s="1"/>
  <c r="AW1507" i="1" s="1"/>
  <c r="AO1507" i="1" l="1"/>
  <c r="BG1507" i="1"/>
  <c r="BH1507" i="1"/>
  <c r="BI1507" i="1"/>
  <c r="D1507" i="1"/>
  <c r="G1507" i="1" s="1"/>
  <c r="AY1507" i="1"/>
  <c r="AS1507" i="1"/>
  <c r="E1507" i="1"/>
  <c r="BJ1507" i="1" l="1"/>
  <c r="BL1507" i="1"/>
  <c r="AX1507" i="1" s="1"/>
  <c r="AW1508" i="1" s="1"/>
  <c r="BK1507" i="1"/>
  <c r="AR1508" i="1" s="1"/>
  <c r="AN1508" i="1"/>
  <c r="AS1508" i="1" l="1"/>
  <c r="BK1508" i="1"/>
  <c r="E1508" i="1"/>
  <c r="AO1508" i="1"/>
  <c r="BH1508" i="1" s="1"/>
  <c r="D1508" i="1"/>
  <c r="AY1508" i="1"/>
  <c r="AR1509" i="1" l="1"/>
  <c r="G1508" i="1"/>
  <c r="BJ1508" i="1"/>
  <c r="BI1508" i="1"/>
  <c r="AX1508" i="1" s="1"/>
  <c r="AW1509" i="1" s="1"/>
  <c r="BG1508" i="1"/>
  <c r="AN1509" i="1" s="1"/>
  <c r="BL1508" i="1"/>
  <c r="AO1509" i="1" l="1"/>
  <c r="BI1509" i="1"/>
  <c r="BG1509" i="1"/>
  <c r="BH1509" i="1"/>
  <c r="D1509" i="1"/>
  <c r="G1509" i="1" s="1"/>
  <c r="AY1509" i="1"/>
  <c r="BJ1509" i="1"/>
  <c r="AS1509" i="1"/>
  <c r="E1509" i="1"/>
  <c r="BK1509" i="1" l="1"/>
  <c r="AR1510" i="1" s="1"/>
  <c r="BL1509" i="1"/>
  <c r="AX1509" i="1" s="1"/>
  <c r="AW1510" i="1" s="1"/>
  <c r="AN1510" i="1"/>
  <c r="AS1510" i="1" l="1"/>
  <c r="BJ1510" i="1" s="1"/>
  <c r="E1510" i="1"/>
  <c r="BH1510" i="1"/>
  <c r="BG1510" i="1"/>
  <c r="AO1510" i="1"/>
  <c r="D1510" i="1"/>
  <c r="AY1510" i="1"/>
  <c r="BK1510" i="1" l="1"/>
  <c r="AR1511" i="1" s="1"/>
  <c r="G1510" i="1"/>
  <c r="AN1511" i="1"/>
  <c r="BL1510" i="1"/>
  <c r="BI1510" i="1"/>
  <c r="AX1510" i="1" s="1"/>
  <c r="AW1511" i="1" s="1"/>
  <c r="AS1511" i="1" l="1"/>
  <c r="BL1511" i="1" s="1"/>
  <c r="E1511" i="1"/>
  <c r="AO1511" i="1"/>
  <c r="D1511" i="1"/>
  <c r="AY1511" i="1"/>
  <c r="BG1511" i="1" l="1"/>
  <c r="AN1512" i="1" s="1"/>
  <c r="G1511" i="1"/>
  <c r="BK1511" i="1"/>
  <c r="BI1511" i="1"/>
  <c r="AX1511" i="1" s="1"/>
  <c r="AW1512" i="1" s="1"/>
  <c r="BH1511" i="1"/>
  <c r="AR1512" i="1" s="1"/>
  <c r="BJ1511" i="1"/>
  <c r="AS1512" i="1" l="1"/>
  <c r="E1512" i="1"/>
  <c r="AO1512" i="1"/>
  <c r="BH1512" i="1" s="1"/>
  <c r="D1512" i="1"/>
  <c r="AY1512" i="1"/>
  <c r="BG1512" i="1" l="1"/>
  <c r="BJ1512" i="1"/>
  <c r="BK1512" i="1"/>
  <c r="AR1513" i="1" s="1"/>
  <c r="AN1513" i="1"/>
  <c r="G1512" i="1"/>
  <c r="BI1512" i="1"/>
  <c r="BL1512" i="1"/>
  <c r="AS1513" i="1" l="1"/>
  <c r="E1513" i="1"/>
  <c r="AX1512" i="1"/>
  <c r="AW1513" i="1" s="1"/>
  <c r="AO1513" i="1"/>
  <c r="BG1513" i="1" s="1"/>
  <c r="D1513" i="1"/>
  <c r="AY1513" i="1"/>
  <c r="G1513" i="1" l="1"/>
  <c r="BL1513" i="1"/>
  <c r="BI1513" i="1"/>
  <c r="AX1513" i="1" s="1"/>
  <c r="AW1514" i="1" s="1"/>
  <c r="BK1513" i="1"/>
  <c r="BH1513" i="1"/>
  <c r="AR1514" i="1" s="1"/>
  <c r="BJ1513" i="1"/>
  <c r="AN1514" i="1" s="1"/>
  <c r="AO1514" i="1" l="1"/>
  <c r="BI1514" i="1"/>
  <c r="BG1514" i="1"/>
  <c r="D1514" i="1"/>
  <c r="G1514" i="1" s="1"/>
  <c r="AY1514" i="1"/>
  <c r="BL1514" i="1"/>
  <c r="BJ1514" i="1"/>
  <c r="AS1514" i="1"/>
  <c r="BK1514" i="1"/>
  <c r="E1514" i="1"/>
  <c r="AX1514" i="1" l="1"/>
  <c r="AW1515" i="1" s="1"/>
  <c r="AN1515" i="1"/>
  <c r="BH1514" i="1"/>
  <c r="AR1515" i="1" s="1"/>
  <c r="AS1515" i="1" l="1"/>
  <c r="BK1515" i="1"/>
  <c r="E1515" i="1"/>
  <c r="AO1515" i="1"/>
  <c r="BG1515" i="1" s="1"/>
  <c r="D1515" i="1"/>
  <c r="AY1515" i="1"/>
  <c r="BI1515" i="1" l="1"/>
  <c r="G1515" i="1"/>
  <c r="BJ1515" i="1"/>
  <c r="AN1516" i="1" s="1"/>
  <c r="BH1515" i="1"/>
  <c r="AR1516" i="1" s="1"/>
  <c r="BL1515" i="1"/>
  <c r="AS1516" i="1" l="1"/>
  <c r="BJ1516" i="1"/>
  <c r="E1516" i="1"/>
  <c r="BH1516" i="1"/>
  <c r="BG1516" i="1"/>
  <c r="BI1516" i="1"/>
  <c r="AO1516" i="1"/>
  <c r="D1516" i="1"/>
  <c r="AY1516" i="1"/>
  <c r="AX1515" i="1"/>
  <c r="AW1516" i="1" s="1"/>
  <c r="G1516" i="1" l="1"/>
  <c r="BL1516" i="1"/>
  <c r="AX1516" i="1" s="1"/>
  <c r="AW1517" i="1" s="1"/>
  <c r="AN1517" i="1"/>
  <c r="BK1516" i="1"/>
  <c r="AR1517" i="1" s="1"/>
  <c r="AS1517" i="1" l="1"/>
  <c r="BL1517" i="1"/>
  <c r="E1517" i="1"/>
  <c r="G1517" i="1" s="1"/>
  <c r="AO1517" i="1"/>
  <c r="D1517" i="1"/>
  <c r="AY1517" i="1"/>
  <c r="BI1517" i="1" l="1"/>
  <c r="AX1517" i="1" s="1"/>
  <c r="AW1518" i="1" s="1"/>
  <c r="BK1517" i="1"/>
  <c r="BH1517" i="1"/>
  <c r="AR1518" i="1" s="1"/>
  <c r="BG1517" i="1"/>
  <c r="AN1518" i="1" s="1"/>
  <c r="BJ1517" i="1"/>
  <c r="AO1518" i="1" l="1"/>
  <c r="D1518" i="1"/>
  <c r="G1518" i="1" s="1"/>
  <c r="AY1518" i="1"/>
  <c r="AS1518" i="1"/>
  <c r="BL1518" i="1" s="1"/>
  <c r="E1518" i="1"/>
  <c r="BI1518" i="1" l="1"/>
  <c r="AX1518" i="1" s="1"/>
  <c r="AW1519" i="1" s="1"/>
  <c r="BK1518" i="1"/>
  <c r="BG1518" i="1"/>
  <c r="AN1519" i="1" s="1"/>
  <c r="BJ1518" i="1"/>
  <c r="BH1518" i="1"/>
  <c r="AR1519" i="1" s="1"/>
  <c r="AS1519" i="1" l="1"/>
  <c r="BJ1519" i="1"/>
  <c r="BK1519" i="1"/>
  <c r="E1519" i="1"/>
  <c r="AO1519" i="1"/>
  <c r="BG1519" i="1" s="1"/>
  <c r="D1519" i="1"/>
  <c r="AY1519" i="1"/>
  <c r="AN1520" i="1" l="1"/>
  <c r="BH1519" i="1"/>
  <c r="G1519" i="1"/>
  <c r="AR1520" i="1"/>
  <c r="BI1519" i="1"/>
  <c r="BL1519" i="1"/>
  <c r="AX1519" i="1" l="1"/>
  <c r="AW1520" i="1" s="1"/>
  <c r="AS1520" i="1"/>
  <c r="BJ1520" i="1"/>
  <c r="BK1520" i="1"/>
  <c r="E1520" i="1"/>
  <c r="BG1520" i="1"/>
  <c r="BH1520" i="1"/>
  <c r="AO1520" i="1"/>
  <c r="D1520" i="1"/>
  <c r="AY1520" i="1"/>
  <c r="AR1521" i="1" l="1"/>
  <c r="AN1521" i="1"/>
  <c r="BL1520" i="1"/>
  <c r="G1520" i="1"/>
  <c r="BI1520" i="1"/>
  <c r="AX1520" i="1" s="1"/>
  <c r="AW1521" i="1" s="1"/>
  <c r="AO1521" i="1" l="1"/>
  <c r="BG1521" i="1" s="1"/>
  <c r="BH1521" i="1"/>
  <c r="BI1521" i="1"/>
  <c r="D1521" i="1"/>
  <c r="G1521" i="1" s="1"/>
  <c r="AY1521" i="1"/>
  <c r="BJ1521" i="1"/>
  <c r="AS1521" i="1"/>
  <c r="E1521" i="1"/>
  <c r="BL1521" i="1" l="1"/>
  <c r="AX1521" i="1"/>
  <c r="AW1522" i="1" s="1"/>
  <c r="AN1522" i="1"/>
  <c r="BK1521" i="1"/>
  <c r="AR1522" i="1" s="1"/>
  <c r="AS1522" i="1" l="1"/>
  <c r="E1522" i="1"/>
  <c r="AO1522" i="1"/>
  <c r="BG1522" i="1" s="1"/>
  <c r="D1522" i="1"/>
  <c r="AY1522" i="1"/>
  <c r="BH1522" i="1" l="1"/>
  <c r="G1522" i="1"/>
  <c r="BL1522" i="1"/>
  <c r="BK1522" i="1"/>
  <c r="AR1523" i="1" s="1"/>
  <c r="BI1522" i="1"/>
  <c r="AX1522" i="1" s="1"/>
  <c r="AW1523" i="1" s="1"/>
  <c r="BJ1522" i="1"/>
  <c r="AN1523" i="1" s="1"/>
  <c r="AO1523" i="1" l="1"/>
  <c r="BG1523" i="1"/>
  <c r="BH1523" i="1"/>
  <c r="BI1523" i="1"/>
  <c r="D1523" i="1"/>
  <c r="G1523" i="1" s="1"/>
  <c r="AY1523" i="1"/>
  <c r="BK1523" i="1"/>
  <c r="BL1523" i="1"/>
  <c r="AS1523" i="1"/>
  <c r="BJ1523" i="1" s="1"/>
  <c r="E1523" i="1"/>
  <c r="AX1523" i="1" l="1"/>
  <c r="AW1524" i="1" s="1"/>
  <c r="AR1524" i="1"/>
  <c r="AN1524" i="1"/>
  <c r="AO1524" i="1" l="1"/>
  <c r="BG1524" i="1"/>
  <c r="BH1524" i="1"/>
  <c r="BI1524" i="1"/>
  <c r="D1524" i="1"/>
  <c r="G1524" i="1" s="1"/>
  <c r="AY1524" i="1"/>
  <c r="BJ1524" i="1"/>
  <c r="BK1524" i="1"/>
  <c r="AS1524" i="1"/>
  <c r="E1524" i="1"/>
  <c r="AR1525" i="1" l="1"/>
  <c r="BL1524" i="1"/>
  <c r="AX1524" i="1" s="1"/>
  <c r="AW1525" i="1" s="1"/>
  <c r="AN1525" i="1"/>
  <c r="AO1525" i="1" l="1"/>
  <c r="BG1525" i="1"/>
  <c r="D1525" i="1"/>
  <c r="G1525" i="1" s="1"/>
  <c r="AY1525" i="1"/>
  <c r="BJ1525" i="1"/>
  <c r="AS1525" i="1"/>
  <c r="BL1525" i="1" s="1"/>
  <c r="E1525" i="1"/>
  <c r="AN1526" i="1" l="1"/>
  <c r="BI1525" i="1"/>
  <c r="AX1525" i="1" s="1"/>
  <c r="AW1526" i="1" s="1"/>
  <c r="BH1525" i="1"/>
  <c r="AR1526" i="1" s="1"/>
  <c r="BK1525" i="1"/>
  <c r="AS1526" i="1" l="1"/>
  <c r="BK1526" i="1"/>
  <c r="BL1526" i="1"/>
  <c r="E1526" i="1"/>
  <c r="BG1526" i="1"/>
  <c r="BH1526" i="1"/>
  <c r="AO1526" i="1"/>
  <c r="D1526" i="1"/>
  <c r="AY1526" i="1"/>
  <c r="G1526" i="1" l="1"/>
  <c r="AR1527" i="1"/>
  <c r="BI1526" i="1"/>
  <c r="AX1526" i="1" s="1"/>
  <c r="AW1527" i="1" s="1"/>
  <c r="BJ1526" i="1"/>
  <c r="AN1527" i="1" s="1"/>
  <c r="AO1527" i="1" l="1"/>
  <c r="BH1527" i="1" s="1"/>
  <c r="D1527" i="1"/>
  <c r="G1527" i="1" s="1"/>
  <c r="AY1527" i="1"/>
  <c r="AS1527" i="1"/>
  <c r="E1527" i="1"/>
  <c r="BI1527" i="1" l="1"/>
  <c r="BL1527" i="1"/>
  <c r="BJ1527" i="1"/>
  <c r="BK1527" i="1"/>
  <c r="AR1528" i="1" s="1"/>
  <c r="BG1527" i="1"/>
  <c r="AN1528" i="1" s="1"/>
  <c r="AO1528" i="1" l="1"/>
  <c r="BG1528" i="1"/>
  <c r="BH1528" i="1"/>
  <c r="BI1528" i="1"/>
  <c r="D1528" i="1"/>
  <c r="G1528" i="1" s="1"/>
  <c r="AY1528" i="1"/>
  <c r="BJ1528" i="1"/>
  <c r="BK1528" i="1"/>
  <c r="AS1528" i="1"/>
  <c r="E1528" i="1"/>
  <c r="AX1527" i="1"/>
  <c r="AW1528" i="1" s="1"/>
  <c r="AR1529" i="1" l="1"/>
  <c r="BL1528" i="1"/>
  <c r="AX1528" i="1" s="1"/>
  <c r="AW1529" i="1" s="1"/>
  <c r="AN1529" i="1"/>
  <c r="AO1529" i="1" l="1"/>
  <c r="BG1529" i="1" s="1"/>
  <c r="D1529" i="1"/>
  <c r="G1529" i="1" s="1"/>
  <c r="AY1529" i="1"/>
  <c r="BJ1529" i="1"/>
  <c r="AS1529" i="1"/>
  <c r="E1529" i="1"/>
  <c r="AN1530" i="1" l="1"/>
  <c r="BI1529" i="1"/>
  <c r="AX1529" i="1" s="1"/>
  <c r="AW1530" i="1" s="1"/>
  <c r="BL1529" i="1"/>
  <c r="BH1529" i="1"/>
  <c r="AR1530" i="1" s="1"/>
  <c r="BK1529" i="1"/>
  <c r="AS1530" i="1" l="1"/>
  <c r="E1530" i="1"/>
  <c r="BG1530" i="1"/>
  <c r="BH1530" i="1"/>
  <c r="AO1530" i="1"/>
  <c r="D1530" i="1"/>
  <c r="AY1530" i="1"/>
  <c r="G1530" i="1" l="1"/>
  <c r="BL1530" i="1"/>
  <c r="BK1530" i="1"/>
  <c r="AR1531" i="1" s="1"/>
  <c r="BI1530" i="1"/>
  <c r="AX1530" i="1" s="1"/>
  <c r="AW1531" i="1" s="1"/>
  <c r="BJ1530" i="1"/>
  <c r="AN1531" i="1" s="1"/>
  <c r="AO1531" i="1" l="1"/>
  <c r="D1531" i="1"/>
  <c r="G1531" i="1" s="1"/>
  <c r="AY1531" i="1"/>
  <c r="AS1531" i="1"/>
  <c r="BL1531" i="1" s="1"/>
  <c r="E1531" i="1"/>
  <c r="BI1531" i="1" l="1"/>
  <c r="AX1531" i="1" s="1"/>
  <c r="AW1532" i="1" s="1"/>
  <c r="BK1531" i="1"/>
  <c r="BH1531" i="1"/>
  <c r="AR1532" i="1" s="1"/>
  <c r="BJ1531" i="1"/>
  <c r="BG1531" i="1"/>
  <c r="AN1532" i="1" s="1"/>
  <c r="AO1532" i="1" l="1"/>
  <c r="BG1532" i="1"/>
  <c r="BH1532" i="1"/>
  <c r="BI1532" i="1"/>
  <c r="D1532" i="1"/>
  <c r="G1532" i="1" s="1"/>
  <c r="AY1532" i="1"/>
  <c r="BJ1532" i="1"/>
  <c r="BK1532" i="1"/>
  <c r="AS1532" i="1"/>
  <c r="E1532" i="1"/>
  <c r="AR1533" i="1" l="1"/>
  <c r="BL1532" i="1"/>
  <c r="AX1532" i="1" s="1"/>
  <c r="AW1533" i="1" s="1"/>
  <c r="AN1533" i="1"/>
  <c r="AO1533" i="1" l="1"/>
  <c r="BG1533" i="1"/>
  <c r="D1533" i="1"/>
  <c r="G1533" i="1" s="1"/>
  <c r="AY1533" i="1"/>
  <c r="BJ1533" i="1"/>
  <c r="AS1533" i="1"/>
  <c r="BL1533" i="1" s="1"/>
  <c r="E1533" i="1"/>
  <c r="AN1534" i="1" l="1"/>
  <c r="BI1533" i="1"/>
  <c r="AX1533" i="1" s="1"/>
  <c r="AW1534" i="1" s="1"/>
  <c r="BH1533" i="1"/>
  <c r="AR1534" i="1" s="1"/>
  <c r="BK1533" i="1"/>
  <c r="AS1534" i="1" l="1"/>
  <c r="E1534" i="1"/>
  <c r="BG1534" i="1"/>
  <c r="BH1534" i="1"/>
  <c r="AO1534" i="1"/>
  <c r="D1534" i="1"/>
  <c r="AY1534" i="1"/>
  <c r="G1534" i="1" l="1"/>
  <c r="BL1534" i="1"/>
  <c r="BK1534" i="1"/>
  <c r="AR1535" i="1" s="1"/>
  <c r="BI1534" i="1"/>
  <c r="AX1534" i="1" s="1"/>
  <c r="AW1535" i="1" s="1"/>
  <c r="BJ1534" i="1"/>
  <c r="AN1535" i="1" s="1"/>
  <c r="AO1535" i="1" l="1"/>
  <c r="D1535" i="1"/>
  <c r="G1535" i="1" s="1"/>
  <c r="AY1535" i="1"/>
  <c r="AS1535" i="1"/>
  <c r="E1535" i="1"/>
  <c r="BL1535" i="1" l="1"/>
  <c r="BI1535" i="1"/>
  <c r="AX1535" i="1" s="1"/>
  <c r="AW1536" i="1" s="1"/>
  <c r="BK1535" i="1"/>
  <c r="BH1535" i="1"/>
  <c r="AR1536" i="1" s="1"/>
  <c r="BJ1535" i="1"/>
  <c r="BG1535" i="1"/>
  <c r="AN1536" i="1" s="1"/>
  <c r="AO1536" i="1" l="1"/>
  <c r="BG1536" i="1" s="1"/>
  <c r="BH1536" i="1"/>
  <c r="BI1536" i="1"/>
  <c r="D1536" i="1"/>
  <c r="G1536" i="1" s="1"/>
  <c r="AY1536" i="1"/>
  <c r="BJ1536" i="1"/>
  <c r="BK1536" i="1"/>
  <c r="AS1536" i="1"/>
  <c r="E1536" i="1"/>
  <c r="AR1537" i="1" l="1"/>
  <c r="BL1536" i="1"/>
  <c r="AX1536" i="1" s="1"/>
  <c r="AW1537" i="1" s="1"/>
  <c r="AN1537" i="1"/>
  <c r="AO1537" i="1" l="1"/>
  <c r="BG1537" i="1"/>
  <c r="D1537" i="1"/>
  <c r="G1537" i="1" s="1"/>
  <c r="AY1537" i="1"/>
  <c r="BJ1537" i="1"/>
  <c r="AS1537" i="1"/>
  <c r="E1537" i="1"/>
  <c r="AN1538" i="1" l="1"/>
  <c r="BH1537" i="1"/>
  <c r="BI1537" i="1"/>
  <c r="BL1537" i="1"/>
  <c r="BK1537" i="1"/>
  <c r="AR1538" i="1" s="1"/>
  <c r="AS1538" i="1" l="1"/>
  <c r="BL1538" i="1" s="1"/>
  <c r="BK1538" i="1"/>
  <c r="E1538" i="1"/>
  <c r="AX1537" i="1"/>
  <c r="AW1538" i="1" s="1"/>
  <c r="BH1538" i="1"/>
  <c r="BI1538" i="1"/>
  <c r="AO1538" i="1"/>
  <c r="BG1538" i="1"/>
  <c r="D1538" i="1"/>
  <c r="AY1538" i="1"/>
  <c r="AX1538" i="1" l="1"/>
  <c r="G1538" i="1"/>
  <c r="AW1539" i="1"/>
  <c r="AR1539" i="1"/>
  <c r="BJ1538" i="1"/>
  <c r="AN1539" i="1" s="1"/>
  <c r="AO1539" i="1" l="1"/>
  <c r="D1539" i="1"/>
  <c r="G1539" i="1" s="1"/>
  <c r="AY1539" i="1"/>
  <c r="BL1539" i="1"/>
  <c r="BJ1539" i="1"/>
  <c r="AS1539" i="1"/>
  <c r="E1539" i="1"/>
  <c r="BI1539" i="1" l="1"/>
  <c r="AX1539" i="1" s="1"/>
  <c r="AW1540" i="1" s="1"/>
  <c r="BH1539" i="1"/>
  <c r="AR1540" i="1" s="1"/>
  <c r="BK1539" i="1"/>
  <c r="BG1539" i="1"/>
  <c r="AN1540" i="1" s="1"/>
  <c r="AO1540" i="1" l="1"/>
  <c r="BG1540" i="1"/>
  <c r="BH1540" i="1"/>
  <c r="BI1540" i="1"/>
  <c r="D1540" i="1"/>
  <c r="G1540" i="1" s="1"/>
  <c r="AY1540" i="1"/>
  <c r="BJ1540" i="1"/>
  <c r="BL1540" i="1"/>
  <c r="AS1540" i="1"/>
  <c r="BK1540" i="1"/>
  <c r="E1540" i="1"/>
  <c r="AX1540" i="1" l="1"/>
  <c r="AW1541" i="1" s="1"/>
  <c r="AR1541" i="1"/>
  <c r="AN1541" i="1"/>
  <c r="AS1541" i="1" l="1"/>
  <c r="E1541" i="1"/>
  <c r="AO1541" i="1"/>
  <c r="D1541" i="1"/>
  <c r="AY1541" i="1"/>
  <c r="BH1541" i="1" l="1"/>
  <c r="AR1542" i="1" s="1"/>
  <c r="BG1541" i="1"/>
  <c r="AN1542" i="1" s="1"/>
  <c r="BL1541" i="1"/>
  <c r="G1541" i="1"/>
  <c r="BK1541" i="1"/>
  <c r="BI1541" i="1"/>
  <c r="AX1541" i="1" s="1"/>
  <c r="AW1542" i="1" s="1"/>
  <c r="BJ1541" i="1"/>
  <c r="AO1542" i="1" l="1"/>
  <c r="BI1542" i="1" s="1"/>
  <c r="AX1542" i="1" s="1"/>
  <c r="AW1543" i="1" s="1"/>
  <c r="BG1542" i="1"/>
  <c r="D1542" i="1"/>
  <c r="G1542" i="1" s="1"/>
  <c r="AY1542" i="1"/>
  <c r="BJ1542" i="1"/>
  <c r="BL1542" i="1"/>
  <c r="AS1542" i="1"/>
  <c r="E1542" i="1"/>
  <c r="BK1542" i="1"/>
  <c r="AN1543" i="1" l="1"/>
  <c r="BH1542" i="1"/>
  <c r="AR1543" i="1" s="1"/>
  <c r="AS1543" i="1" l="1"/>
  <c r="E1543" i="1"/>
  <c r="BG1543" i="1"/>
  <c r="BH1543" i="1"/>
  <c r="BI1543" i="1"/>
  <c r="AO1543" i="1"/>
  <c r="D1543" i="1"/>
  <c r="AY1543" i="1"/>
  <c r="BK1543" i="1" l="1"/>
  <c r="AR1544" i="1" s="1"/>
  <c r="G1543" i="1"/>
  <c r="BJ1543" i="1"/>
  <c r="AN1544" i="1"/>
  <c r="BL1543" i="1"/>
  <c r="AX1543" i="1" s="1"/>
  <c r="AW1544" i="1" s="1"/>
  <c r="AS1544" i="1" l="1"/>
  <c r="E1544" i="1"/>
  <c r="AO1544" i="1"/>
  <c r="BG1544" i="1" s="1"/>
  <c r="D1544" i="1"/>
  <c r="AY1544" i="1"/>
  <c r="BJ1544" i="1" l="1"/>
  <c r="AN1545" i="1"/>
  <c r="BK1544" i="1"/>
  <c r="G1544" i="1"/>
  <c r="BL1544" i="1"/>
  <c r="BI1544" i="1"/>
  <c r="AX1544" i="1" s="1"/>
  <c r="AW1545" i="1" s="1"/>
  <c r="BH1544" i="1"/>
  <c r="AR1545" i="1" s="1"/>
  <c r="AS1545" i="1" l="1"/>
  <c r="E1545" i="1"/>
  <c r="AO1545" i="1"/>
  <c r="BI1545" i="1" s="1"/>
  <c r="D1545" i="1"/>
  <c r="AY1545" i="1"/>
  <c r="BH1545" i="1" l="1"/>
  <c r="G1545" i="1"/>
  <c r="BL1545" i="1"/>
  <c r="AX1545" i="1" s="1"/>
  <c r="AW1546" i="1" s="1"/>
  <c r="BK1545" i="1"/>
  <c r="AR1546" i="1" s="1"/>
  <c r="BG1545" i="1"/>
  <c r="AN1546" i="1" s="1"/>
  <c r="BJ1545" i="1"/>
  <c r="AS1546" i="1" l="1"/>
  <c r="BK1546" i="1"/>
  <c r="E1546" i="1"/>
  <c r="AO1546" i="1"/>
  <c r="D1546" i="1"/>
  <c r="AY1546" i="1"/>
  <c r="BI1546" i="1" l="1"/>
  <c r="G1546" i="1"/>
  <c r="BH1546" i="1"/>
  <c r="AR1547" i="1"/>
  <c r="BL1546" i="1"/>
  <c r="BG1546" i="1"/>
  <c r="AN1547" i="1" s="1"/>
  <c r="BJ1546" i="1"/>
  <c r="AO1547" i="1" l="1"/>
  <c r="D1547" i="1"/>
  <c r="G1547" i="1" s="1"/>
  <c r="AY1547" i="1"/>
  <c r="BL1547" i="1"/>
  <c r="BJ1547" i="1"/>
  <c r="AS1547" i="1"/>
  <c r="E1547" i="1"/>
  <c r="AX1546" i="1"/>
  <c r="AW1547" i="1" s="1"/>
  <c r="BI1547" i="1" l="1"/>
  <c r="AX1547" i="1" s="1"/>
  <c r="AW1548" i="1" s="1"/>
  <c r="BH1547" i="1"/>
  <c r="AR1548" i="1" s="1"/>
  <c r="BK1547" i="1"/>
  <c r="BG1547" i="1"/>
  <c r="AN1548" i="1" s="1"/>
  <c r="AO1548" i="1" l="1"/>
  <c r="BG1548" i="1"/>
  <c r="BH1548" i="1"/>
  <c r="BI1548" i="1"/>
  <c r="D1548" i="1"/>
  <c r="G1548" i="1" s="1"/>
  <c r="AY1548" i="1"/>
  <c r="BJ1548" i="1"/>
  <c r="BL1548" i="1"/>
  <c r="AS1548" i="1"/>
  <c r="BK1548" i="1" s="1"/>
  <c r="E1548" i="1"/>
  <c r="AX1548" i="1" l="1"/>
  <c r="AW1549" i="1" s="1"/>
  <c r="AR1549" i="1"/>
  <c r="AN1549" i="1"/>
  <c r="AO1549" i="1" l="1"/>
  <c r="BG1549" i="1" s="1"/>
  <c r="BI1549" i="1"/>
  <c r="AX1549" i="1" s="1"/>
  <c r="AW1550" i="1" s="1"/>
  <c r="D1549" i="1"/>
  <c r="G1549" i="1" s="1"/>
  <c r="AY1549" i="1"/>
  <c r="BJ1549" i="1"/>
  <c r="BK1549" i="1"/>
  <c r="AS1549" i="1"/>
  <c r="BL1549" i="1"/>
  <c r="E1549" i="1"/>
  <c r="AN1550" i="1" l="1"/>
  <c r="BH1549" i="1"/>
  <c r="AR1550" i="1" s="1"/>
  <c r="AS1550" i="1" l="1"/>
  <c r="BK1550" i="1"/>
  <c r="BL1550" i="1"/>
  <c r="E1550" i="1"/>
  <c r="AO1550" i="1"/>
  <c r="BI1550" i="1" s="1"/>
  <c r="AX1550" i="1" s="1"/>
  <c r="AW1551" i="1" s="1"/>
  <c r="D1550" i="1"/>
  <c r="AY1550" i="1"/>
  <c r="BH1550" i="1" l="1"/>
  <c r="AR1551" i="1" s="1"/>
  <c r="G1550" i="1"/>
  <c r="BG1550" i="1"/>
  <c r="AN1551" i="1" s="1"/>
  <c r="BJ1550" i="1"/>
  <c r="AO1551" i="1" l="1"/>
  <c r="BG1551" i="1"/>
  <c r="BH1551" i="1"/>
  <c r="BI1551" i="1"/>
  <c r="D1551" i="1"/>
  <c r="G1551" i="1" s="1"/>
  <c r="AY1551" i="1"/>
  <c r="BL1551" i="1"/>
  <c r="BJ1551" i="1"/>
  <c r="AS1551" i="1"/>
  <c r="E1551" i="1"/>
  <c r="AX1551" i="1" l="1"/>
  <c r="AW1552" i="1" s="1"/>
  <c r="BK1551" i="1"/>
  <c r="AR1552" i="1" s="1"/>
  <c r="AN1552" i="1"/>
  <c r="AS1552" i="1" l="1"/>
  <c r="E1552" i="1"/>
  <c r="AO1552" i="1"/>
  <c r="BH1552" i="1" s="1"/>
  <c r="D1552" i="1"/>
  <c r="AY1552" i="1"/>
  <c r="BG1552" i="1" l="1"/>
  <c r="BL1552" i="1"/>
  <c r="G1552" i="1"/>
  <c r="BK1552" i="1"/>
  <c r="AR1553" i="1" s="1"/>
  <c r="BI1552" i="1"/>
  <c r="AX1552" i="1" s="1"/>
  <c r="AW1553" i="1" s="1"/>
  <c r="BJ1552" i="1"/>
  <c r="AN1553" i="1" s="1"/>
  <c r="BH1553" i="1" l="1"/>
  <c r="AO1553" i="1"/>
  <c r="D1553" i="1"/>
  <c r="BG1553" i="1"/>
  <c r="AY1553" i="1"/>
  <c r="BJ1553" i="1"/>
  <c r="BK1553" i="1"/>
  <c r="BL1553" i="1"/>
  <c r="AS1553" i="1"/>
  <c r="E1553" i="1"/>
  <c r="G1553" i="1" l="1"/>
  <c r="AN1554" i="1"/>
  <c r="AR1554" i="1"/>
  <c r="BI1553" i="1"/>
  <c r="AX1553" i="1" s="1"/>
  <c r="AW1554" i="1" s="1"/>
  <c r="E1554" i="1" l="1"/>
  <c r="AS1554" i="1"/>
  <c r="BJ1554" i="1" s="1"/>
  <c r="BG1554" i="1"/>
  <c r="BH1554" i="1"/>
  <c r="AO1554" i="1"/>
  <c r="D1554" i="1"/>
  <c r="G1554" i="1" s="1"/>
  <c r="AY1554" i="1"/>
  <c r="AN1555" i="1" l="1"/>
  <c r="BL1554" i="1"/>
  <c r="BK1554" i="1"/>
  <c r="AR1555" i="1" s="1"/>
  <c r="BI1554" i="1"/>
  <c r="AX1554" i="1" s="1"/>
  <c r="AW1555" i="1" s="1"/>
  <c r="AS1555" i="1" l="1"/>
  <c r="BJ1555" i="1"/>
  <c r="BK1555" i="1"/>
  <c r="E1555" i="1"/>
  <c r="BG1555" i="1"/>
  <c r="BH1555" i="1"/>
  <c r="AO1555" i="1"/>
  <c r="D1555" i="1"/>
  <c r="AY1555" i="1"/>
  <c r="G1555" i="1" l="1"/>
  <c r="AR1556" i="1"/>
  <c r="AN1556" i="1"/>
  <c r="BI1555" i="1"/>
  <c r="AX1555" i="1" s="1"/>
  <c r="AW1556" i="1" s="1"/>
  <c r="BL1555" i="1"/>
  <c r="AS1556" i="1" l="1"/>
  <c r="E1556" i="1"/>
  <c r="AO1556" i="1"/>
  <c r="D1556" i="1"/>
  <c r="AY1556" i="1"/>
  <c r="BL1556" i="1" l="1"/>
  <c r="BK1556" i="1"/>
  <c r="BI1556" i="1"/>
  <c r="AX1556" i="1" s="1"/>
  <c r="AW1557" i="1" s="1"/>
  <c r="BJ1556" i="1"/>
  <c r="BG1556" i="1"/>
  <c r="AN1557" i="1" s="1"/>
  <c r="G1556" i="1"/>
  <c r="BH1556" i="1"/>
  <c r="AR1557" i="1" s="1"/>
  <c r="AS1557" i="1" l="1"/>
  <c r="E1557" i="1"/>
  <c r="AO1557" i="1"/>
  <c r="D1557" i="1"/>
  <c r="AY1557" i="1"/>
  <c r="BL1557" i="1" l="1"/>
  <c r="BI1557" i="1"/>
  <c r="AX1557" i="1" s="1"/>
  <c r="AW1558" i="1" s="1"/>
  <c r="BK1557" i="1"/>
  <c r="BH1557" i="1"/>
  <c r="AR1558" i="1" s="1"/>
  <c r="G1557" i="1"/>
  <c r="BG1557" i="1"/>
  <c r="AN1558" i="1" s="1"/>
  <c r="BJ1557" i="1"/>
  <c r="AO1558" i="1" l="1"/>
  <c r="BI1558" i="1" s="1"/>
  <c r="D1558" i="1"/>
  <c r="G1558" i="1" s="1"/>
  <c r="AY1558" i="1"/>
  <c r="BJ1558" i="1"/>
  <c r="BK1558" i="1"/>
  <c r="AS1558" i="1"/>
  <c r="E1558" i="1"/>
  <c r="BH1558" i="1" l="1"/>
  <c r="AR1559" i="1" s="1"/>
  <c r="BL1558" i="1"/>
  <c r="AX1558" i="1" s="1"/>
  <c r="AW1559" i="1" s="1"/>
  <c r="BG1558" i="1"/>
  <c r="AN1559" i="1" s="1"/>
  <c r="AO1559" i="1" l="1"/>
  <c r="D1559" i="1"/>
  <c r="G1559" i="1" s="1"/>
  <c r="AY1559" i="1"/>
  <c r="BL1559" i="1"/>
  <c r="AS1559" i="1"/>
  <c r="BJ1559" i="1" s="1"/>
  <c r="E1559" i="1"/>
  <c r="BK1559" i="1" l="1"/>
  <c r="BI1559" i="1"/>
  <c r="AX1559" i="1" s="1"/>
  <c r="AW1560" i="1" s="1"/>
  <c r="BH1559" i="1"/>
  <c r="AR1560" i="1"/>
  <c r="BG1559" i="1"/>
  <c r="AN1560" i="1" s="1"/>
  <c r="AO1560" i="1" l="1"/>
  <c r="BG1560" i="1" s="1"/>
  <c r="BH1560" i="1"/>
  <c r="BI1560" i="1"/>
  <c r="D1560" i="1"/>
  <c r="G1560" i="1" s="1"/>
  <c r="AY1560" i="1"/>
  <c r="BJ1560" i="1"/>
  <c r="BK1560" i="1"/>
  <c r="AS1560" i="1"/>
  <c r="E1560" i="1"/>
  <c r="AR1561" i="1" l="1"/>
  <c r="BL1560" i="1"/>
  <c r="AX1560" i="1" s="1"/>
  <c r="AW1561" i="1" s="1"/>
  <c r="AN1561" i="1"/>
  <c r="AO1561" i="1" l="1"/>
  <c r="BG1561" i="1"/>
  <c r="D1561" i="1"/>
  <c r="G1561" i="1" s="1"/>
  <c r="AY1561" i="1"/>
  <c r="BJ1561" i="1"/>
  <c r="AS1561" i="1"/>
  <c r="E1561" i="1"/>
  <c r="AN1562" i="1" l="1"/>
  <c r="BI1561" i="1"/>
  <c r="AX1561" i="1" s="1"/>
  <c r="AW1562" i="1" s="1"/>
  <c r="BL1561" i="1"/>
  <c r="BH1561" i="1"/>
  <c r="AR1562" i="1" s="1"/>
  <c r="BK1561" i="1"/>
  <c r="AS1562" i="1" l="1"/>
  <c r="E1562" i="1"/>
  <c r="BG1562" i="1"/>
  <c r="BH1562" i="1"/>
  <c r="AO1562" i="1"/>
  <c r="D1562" i="1"/>
  <c r="AY1562" i="1"/>
  <c r="BL1562" i="1" l="1"/>
  <c r="G1562" i="1"/>
  <c r="BK1562" i="1"/>
  <c r="AR1563" i="1" s="1"/>
  <c r="BI1562" i="1"/>
  <c r="AX1562" i="1" s="1"/>
  <c r="AW1563" i="1" s="1"/>
  <c r="BJ1562" i="1"/>
  <c r="AN1563" i="1" s="1"/>
  <c r="AO1563" i="1" l="1"/>
  <c r="D1563" i="1"/>
  <c r="G1563" i="1" s="1"/>
  <c r="AY1563" i="1"/>
  <c r="AS1563" i="1"/>
  <c r="E1563" i="1"/>
  <c r="BL1563" i="1" l="1"/>
  <c r="BI1563" i="1"/>
  <c r="AX1563" i="1" s="1"/>
  <c r="AW1564" i="1" s="1"/>
  <c r="BK1563" i="1"/>
  <c r="BH1563" i="1"/>
  <c r="AR1564" i="1" s="1"/>
  <c r="BJ1563" i="1"/>
  <c r="BG1563" i="1"/>
  <c r="AN1564" i="1" s="1"/>
  <c r="AO1564" i="1" l="1"/>
  <c r="BG1564" i="1" s="1"/>
  <c r="BH1564" i="1"/>
  <c r="BI1564" i="1"/>
  <c r="AX1564" i="1" s="1"/>
  <c r="AW1565" i="1" s="1"/>
  <c r="D1564" i="1"/>
  <c r="G1564" i="1" s="1"/>
  <c r="AY1564" i="1"/>
  <c r="BJ1564" i="1"/>
  <c r="BK1564" i="1"/>
  <c r="BL1564" i="1"/>
  <c r="AS1564" i="1"/>
  <c r="E1564" i="1"/>
  <c r="AR1565" i="1" l="1"/>
  <c r="AN1565" i="1"/>
  <c r="AO1565" i="1" l="1"/>
  <c r="BI1565" i="1" s="1"/>
  <c r="D1565" i="1"/>
  <c r="G1565" i="1" s="1"/>
  <c r="BG1565" i="1"/>
  <c r="AY1565" i="1"/>
  <c r="BJ1565" i="1"/>
  <c r="BK1565" i="1"/>
  <c r="AS1565" i="1"/>
  <c r="E1565" i="1"/>
  <c r="AN1566" i="1" l="1"/>
  <c r="BL1565" i="1"/>
  <c r="AX1565" i="1" s="1"/>
  <c r="AW1566" i="1" s="1"/>
  <c r="BH1565" i="1"/>
  <c r="AR1566" i="1" s="1"/>
  <c r="AS1566" i="1" l="1"/>
  <c r="BL1566" i="1" s="1"/>
  <c r="E1566" i="1"/>
  <c r="BG1566" i="1"/>
  <c r="BH1566" i="1"/>
  <c r="AO1566" i="1"/>
  <c r="D1566" i="1"/>
  <c r="AY1566" i="1"/>
  <c r="BJ1566" i="1" l="1"/>
  <c r="AN1567" i="1" s="1"/>
  <c r="G1566" i="1"/>
  <c r="BK1566" i="1"/>
  <c r="AR1567" i="1" s="1"/>
  <c r="BI1566" i="1"/>
  <c r="AX1566" i="1" s="1"/>
  <c r="AW1567" i="1" s="1"/>
  <c r="AS1567" i="1" l="1"/>
  <c r="BJ1567" i="1"/>
  <c r="BK1567" i="1"/>
  <c r="E1567" i="1"/>
  <c r="BG1567" i="1"/>
  <c r="BH1567" i="1"/>
  <c r="BI1567" i="1"/>
  <c r="AO1567" i="1"/>
  <c r="D1567" i="1"/>
  <c r="AY1567" i="1"/>
  <c r="G1567" i="1" l="1"/>
  <c r="AR1568" i="1"/>
  <c r="AN1568" i="1"/>
  <c r="BL1567" i="1"/>
  <c r="AX1567" i="1" s="1"/>
  <c r="AW1568" i="1" s="1"/>
  <c r="AO1568" i="1" l="1"/>
  <c r="BG1568" i="1" s="1"/>
  <c r="BH1568" i="1"/>
  <c r="BI1568" i="1"/>
  <c r="D1568" i="1"/>
  <c r="G1568" i="1" s="1"/>
  <c r="AY1568" i="1"/>
  <c r="BJ1568" i="1"/>
  <c r="AS1568" i="1"/>
  <c r="E1568" i="1"/>
  <c r="BL1568" i="1" l="1"/>
  <c r="AX1568" i="1" s="1"/>
  <c r="AW1569" i="1" s="1"/>
  <c r="AN1569" i="1"/>
  <c r="BK1568" i="1"/>
  <c r="AR1569" i="1" s="1"/>
  <c r="AS1569" i="1" l="1"/>
  <c r="E1569" i="1"/>
  <c r="BH1569" i="1"/>
  <c r="BI1569" i="1"/>
  <c r="AO1569" i="1"/>
  <c r="BG1569" i="1" s="1"/>
  <c r="D1569" i="1"/>
  <c r="AY1569" i="1"/>
  <c r="G1569" i="1" l="1"/>
  <c r="BL1569" i="1"/>
  <c r="BK1569" i="1"/>
  <c r="AR1570" i="1" s="1"/>
  <c r="AX1569" i="1"/>
  <c r="AW1570" i="1" s="1"/>
  <c r="BJ1569" i="1"/>
  <c r="AN1570" i="1" s="1"/>
  <c r="AO1570" i="1" l="1"/>
  <c r="D1570" i="1"/>
  <c r="G1570" i="1" s="1"/>
  <c r="AY1570" i="1"/>
  <c r="BJ1570" i="1"/>
  <c r="BK1570" i="1"/>
  <c r="AS1570" i="1"/>
  <c r="E1570" i="1"/>
  <c r="BI1570" i="1" l="1"/>
  <c r="BH1570" i="1"/>
  <c r="AR1571" i="1"/>
  <c r="BL1570" i="1"/>
  <c r="BG1570" i="1"/>
  <c r="AN1571" i="1" s="1"/>
  <c r="AO1571" i="1" l="1"/>
  <c r="D1571" i="1"/>
  <c r="G1571" i="1" s="1"/>
  <c r="AY1571" i="1"/>
  <c r="AS1571" i="1"/>
  <c r="E1571" i="1"/>
  <c r="AX1570" i="1"/>
  <c r="AW1571" i="1" s="1"/>
  <c r="AR1572" i="1" l="1"/>
  <c r="BI1571" i="1"/>
  <c r="BK1571" i="1"/>
  <c r="BH1571" i="1"/>
  <c r="BL1571" i="1"/>
  <c r="BJ1571" i="1"/>
  <c r="BG1571" i="1"/>
  <c r="AN1572" i="1" s="1"/>
  <c r="AO1572" i="1" l="1"/>
  <c r="BG1572" i="1" s="1"/>
  <c r="BI1572" i="1"/>
  <c r="AX1572" i="1" s="1"/>
  <c r="D1572" i="1"/>
  <c r="G1572" i="1" s="1"/>
  <c r="AY1572" i="1"/>
  <c r="BJ1572" i="1"/>
  <c r="BK1572" i="1"/>
  <c r="BL1572" i="1"/>
  <c r="AS1572" i="1"/>
  <c r="E1572" i="1"/>
  <c r="AX1571" i="1"/>
  <c r="AW1572" i="1" s="1"/>
  <c r="AW1573" i="1" s="1"/>
  <c r="BH1572" i="1" l="1"/>
  <c r="AR1573" i="1" s="1"/>
  <c r="AN1573" i="1"/>
  <c r="AS1573" i="1" l="1"/>
  <c r="BK1573" i="1" s="1"/>
  <c r="E1573" i="1"/>
  <c r="AO1573" i="1"/>
  <c r="BH1573" i="1" s="1"/>
  <c r="D1573" i="1"/>
  <c r="AY1573" i="1"/>
  <c r="BI1573" i="1" l="1"/>
  <c r="AX1573" i="1" s="1"/>
  <c r="AW1574" i="1" s="1"/>
  <c r="BL1573" i="1"/>
  <c r="AR1574" i="1"/>
  <c r="G1573" i="1"/>
  <c r="BG1573" i="1"/>
  <c r="AN1574" i="1" s="1"/>
  <c r="BJ1573" i="1"/>
  <c r="AO1574" i="1" l="1"/>
  <c r="BI1574" i="1" s="1"/>
  <c r="D1574" i="1"/>
  <c r="G1574" i="1" s="1"/>
  <c r="AY1574" i="1"/>
  <c r="BJ1574" i="1"/>
  <c r="BK1574" i="1"/>
  <c r="E1574" i="1"/>
  <c r="AS1574" i="1"/>
  <c r="BH1574" i="1" l="1"/>
  <c r="AR1575" i="1" s="1"/>
  <c r="BL1574" i="1"/>
  <c r="AX1574" i="1" s="1"/>
  <c r="AW1575" i="1" s="1"/>
  <c r="BG1574" i="1"/>
  <c r="AN1575" i="1" s="1"/>
  <c r="AO1575" i="1" l="1"/>
  <c r="D1575" i="1"/>
  <c r="G1575" i="1" s="1"/>
  <c r="AY1575" i="1"/>
  <c r="BL1575" i="1"/>
  <c r="AS1575" i="1"/>
  <c r="BJ1575" i="1" s="1"/>
  <c r="E1575" i="1"/>
  <c r="BK1575" i="1" l="1"/>
  <c r="BI1575" i="1"/>
  <c r="AX1575" i="1" s="1"/>
  <c r="AW1576" i="1" s="1"/>
  <c r="BH1575" i="1"/>
  <c r="AR1576" i="1" s="1"/>
  <c r="BG1575" i="1"/>
  <c r="AN1576" i="1" s="1"/>
  <c r="AO1576" i="1" l="1"/>
  <c r="BG1576" i="1"/>
  <c r="BH1576" i="1"/>
  <c r="BI1576" i="1"/>
  <c r="D1576" i="1"/>
  <c r="G1576" i="1" s="1"/>
  <c r="AY1576" i="1"/>
  <c r="BJ1576" i="1"/>
  <c r="BK1576" i="1"/>
  <c r="AS1576" i="1"/>
  <c r="E1576" i="1"/>
  <c r="AR1577" i="1" l="1"/>
  <c r="BL1576" i="1"/>
  <c r="AX1576" i="1" s="1"/>
  <c r="AW1577" i="1" s="1"/>
  <c r="AN1577" i="1"/>
  <c r="AO1577" i="1" l="1"/>
  <c r="BG1577" i="1"/>
  <c r="D1577" i="1"/>
  <c r="G1577" i="1" s="1"/>
  <c r="AY1577" i="1"/>
  <c r="BJ1577" i="1"/>
  <c r="AS1577" i="1"/>
  <c r="E1577" i="1"/>
  <c r="AN1578" i="1" l="1"/>
  <c r="BI1577" i="1"/>
  <c r="BL1577" i="1"/>
  <c r="BH1577" i="1"/>
  <c r="AR1578" i="1" s="1"/>
  <c r="BK1577" i="1"/>
  <c r="AS1578" i="1" l="1"/>
  <c r="BK1578" i="1" s="1"/>
  <c r="AX1577" i="1"/>
  <c r="AW1578" i="1" s="1"/>
  <c r="BG1578" i="1"/>
  <c r="BH1578" i="1"/>
  <c r="BI1578" i="1"/>
  <c r="AO1578" i="1"/>
  <c r="AY1578" i="1"/>
  <c r="BL1578" i="1" l="1"/>
  <c r="AX1578" i="1"/>
  <c r="AW1579" i="1" s="1"/>
  <c r="AR1579" i="1"/>
  <c r="BJ1578" i="1"/>
  <c r="AN1579" i="1" s="1"/>
  <c r="AO1579" i="1" l="1"/>
  <c r="AY1579" i="1"/>
  <c r="AS1579" i="1"/>
  <c r="BL1579" i="1" s="1"/>
  <c r="BI1579" i="1" l="1"/>
  <c r="AX1579" i="1" s="1"/>
  <c r="AW1580" i="1" s="1"/>
  <c r="BK1579" i="1"/>
  <c r="BH1579" i="1"/>
  <c r="AR1580" i="1" s="1"/>
  <c r="BJ1579" i="1"/>
  <c r="BG1579" i="1"/>
  <c r="AN1580" i="1" s="1"/>
  <c r="AO1580" i="1" l="1"/>
  <c r="BG1580" i="1" s="1"/>
  <c r="BI1580" i="1"/>
  <c r="AY1580" i="1"/>
  <c r="BJ1580" i="1"/>
  <c r="BK1580" i="1"/>
  <c r="BL1580" i="1"/>
  <c r="AS1580" i="1"/>
  <c r="AX1580" i="1" l="1"/>
  <c r="AW1581" i="1" s="1"/>
  <c r="BH1580" i="1"/>
  <c r="AR1581" i="1"/>
  <c r="AN1581" i="1"/>
  <c r="AS1581" i="1" l="1"/>
  <c r="BK1581" i="1" s="1"/>
  <c r="AO1581" i="1"/>
  <c r="BI1581" i="1" s="1"/>
  <c r="AY1581" i="1"/>
  <c r="BG1581" i="1" l="1"/>
  <c r="BL1581" i="1"/>
  <c r="AX1581" i="1" s="1"/>
  <c r="AW1582" i="1" s="1"/>
  <c r="BH1581" i="1"/>
  <c r="AR1582" i="1" s="1"/>
  <c r="BJ1581" i="1"/>
  <c r="AN1582" i="1" s="1"/>
  <c r="AS1582" i="1" l="1"/>
  <c r="BK1582" i="1" s="1"/>
  <c r="AO1582" i="1"/>
  <c r="AY1582" i="1"/>
  <c r="BI1582" i="1" l="1"/>
  <c r="BH1582" i="1"/>
  <c r="BG1582" i="1"/>
  <c r="AN1583" i="1" s="1"/>
  <c r="BL1582" i="1"/>
  <c r="AR1583" i="1"/>
  <c r="BJ1582" i="1"/>
  <c r="AO1583" i="1" l="1"/>
  <c r="AY1583" i="1"/>
  <c r="AS1583" i="1"/>
  <c r="BL1583" i="1" s="1"/>
  <c r="AX1582" i="1"/>
  <c r="AW1583" i="1" s="1"/>
  <c r="BJ1583" i="1" l="1"/>
  <c r="BI1583" i="1"/>
  <c r="AX1583" i="1" s="1"/>
  <c r="AW1584" i="1" s="1"/>
  <c r="BH1583" i="1"/>
  <c r="AR1584" i="1" s="1"/>
  <c r="BK1583" i="1"/>
  <c r="BG1583" i="1"/>
  <c r="AN1584" i="1" s="1"/>
  <c r="AS1584" i="1" l="1"/>
  <c r="AO1584" i="1"/>
  <c r="BI1584" i="1" s="1"/>
  <c r="AY1584" i="1"/>
  <c r="BG1584" i="1" l="1"/>
  <c r="BH1584" i="1"/>
  <c r="AR1585" i="1" s="1"/>
  <c r="BK1584" i="1"/>
  <c r="BJ1584" i="1"/>
  <c r="AN1585" i="1" s="1"/>
  <c r="BL1584" i="1"/>
  <c r="AX1584" i="1" s="1"/>
  <c r="AW1585" i="1" s="1"/>
  <c r="AO1585" i="1" l="1"/>
  <c r="BG1585" i="1" s="1"/>
  <c r="BH1585" i="1"/>
  <c r="BI1585" i="1"/>
  <c r="AY1585" i="1"/>
  <c r="AS1585" i="1"/>
  <c r="BK1585" i="1" s="1"/>
  <c r="BL1585" i="1" l="1"/>
  <c r="AX1585" i="1"/>
  <c r="AW1586" i="1" s="1"/>
  <c r="AR1586" i="1"/>
  <c r="BJ1585" i="1"/>
  <c r="AN1586" i="1" s="1"/>
  <c r="AO1586" i="1" l="1"/>
  <c r="BH1586" i="1" s="1"/>
  <c r="AY1586" i="1"/>
  <c r="AS1586" i="1"/>
  <c r="BL1586" i="1" s="1"/>
  <c r="BI1586" i="1" l="1"/>
  <c r="AX1586" i="1" s="1"/>
  <c r="AW1587" i="1" s="1"/>
  <c r="BJ1586" i="1"/>
  <c r="BK1586" i="1"/>
  <c r="AR1587" i="1" s="1"/>
  <c r="BG1586" i="1"/>
  <c r="AN1587" i="1" s="1"/>
  <c r="AO1587" i="1" l="1"/>
  <c r="BG1587" i="1"/>
  <c r="BI1587" i="1"/>
  <c r="BH1587" i="1"/>
  <c r="AY1587" i="1"/>
  <c r="BJ1587" i="1"/>
  <c r="BK1587" i="1"/>
  <c r="BL1587" i="1"/>
  <c r="AS1587" i="1"/>
  <c r="AX1587" i="1" l="1"/>
  <c r="AW1588" i="1" s="1"/>
  <c r="AR1588" i="1"/>
  <c r="AN1588" i="1"/>
  <c r="AO1588" i="1" l="1"/>
  <c r="BG1588" i="1" s="1"/>
  <c r="AY1588" i="1"/>
  <c r="BJ1588" i="1"/>
  <c r="BK1588" i="1"/>
  <c r="BL1588" i="1"/>
  <c r="AS1588" i="1"/>
  <c r="AN1589" i="1" l="1"/>
  <c r="BI1588" i="1"/>
  <c r="AX1588" i="1" s="1"/>
  <c r="AW1589" i="1" s="1"/>
  <c r="BH1588" i="1"/>
  <c r="AR1589" i="1" s="1"/>
  <c r="AS1589" i="1" l="1"/>
  <c r="BH1589" i="1"/>
  <c r="BI1589" i="1"/>
  <c r="AO1589" i="1"/>
  <c r="BG1589" i="1" s="1"/>
  <c r="AY1589" i="1"/>
  <c r="BL1589" i="1" l="1"/>
  <c r="AX1589" i="1" s="1"/>
  <c r="AW1590" i="1" s="1"/>
  <c r="BK1589" i="1"/>
  <c r="AR1590" i="1" s="1"/>
  <c r="BJ1589" i="1"/>
  <c r="AN1590" i="1" s="1"/>
  <c r="AO1590" i="1" l="1"/>
  <c r="BH1590" i="1" s="1"/>
  <c r="AY1590" i="1"/>
  <c r="AS1590" i="1"/>
  <c r="BL1590" i="1" s="1"/>
  <c r="BJ1590" i="1" l="1"/>
  <c r="BI1590" i="1"/>
  <c r="AX1590" i="1" s="1"/>
  <c r="AW1591" i="1" s="1"/>
  <c r="BK1590" i="1"/>
  <c r="AR1591" i="1" s="1"/>
  <c r="BG1590" i="1"/>
  <c r="AN1591" i="1" s="1"/>
  <c r="AO1591" i="1" l="1"/>
  <c r="BG1591" i="1" s="1"/>
  <c r="AY1591" i="1"/>
  <c r="AS1591" i="1"/>
  <c r="BL1591" i="1" l="1"/>
  <c r="BK1591" i="1"/>
  <c r="BJ1591" i="1"/>
  <c r="BI1591" i="1"/>
  <c r="AX1591" i="1" s="1"/>
  <c r="AW1592" i="1" s="1"/>
  <c r="BH1591" i="1"/>
  <c r="AR1592" i="1" s="1"/>
  <c r="AN1592" i="1"/>
  <c r="AS1592" i="1" l="1"/>
  <c r="AO1592" i="1"/>
  <c r="BH1592" i="1" s="1"/>
  <c r="AY1592" i="1"/>
  <c r="BG1592" i="1" l="1"/>
  <c r="BL1592" i="1"/>
  <c r="BK1592" i="1"/>
  <c r="AR1593" i="1" s="1"/>
  <c r="BI1592" i="1"/>
  <c r="AX1592" i="1" s="1"/>
  <c r="AW1593" i="1" s="1"/>
  <c r="BJ1592" i="1"/>
  <c r="AN1593" i="1" s="1"/>
  <c r="AO1593" i="1" l="1"/>
  <c r="AY1593" i="1"/>
  <c r="AS1593" i="1"/>
  <c r="BJ1593" i="1" s="1"/>
  <c r="BK1593" i="1" l="1"/>
  <c r="BI1593" i="1"/>
  <c r="BH1593" i="1"/>
  <c r="AR1594" i="1" s="1"/>
  <c r="BL1593" i="1"/>
  <c r="BG1593" i="1"/>
  <c r="AN1594" i="1" s="1"/>
  <c r="AS1594" i="1" l="1"/>
  <c r="BJ1594" i="1" s="1"/>
  <c r="BK1594" i="1"/>
  <c r="AO1594" i="1"/>
  <c r="BG1594" i="1" s="1"/>
  <c r="AY1594" i="1"/>
  <c r="AX1593" i="1"/>
  <c r="AW1594" i="1" s="1"/>
  <c r="AN1595" i="1" l="1"/>
  <c r="BH1594" i="1"/>
  <c r="AR1595" i="1"/>
  <c r="BI1594" i="1"/>
  <c r="BL1594" i="1"/>
  <c r="AX1594" i="1" l="1"/>
  <c r="AW1595" i="1" s="1"/>
  <c r="AS1595" i="1"/>
  <c r="BJ1595" i="1" s="1"/>
  <c r="AO1595" i="1"/>
  <c r="BG1595" i="1" s="1"/>
  <c r="AY1595" i="1"/>
  <c r="BH1595" i="1" l="1"/>
  <c r="BK1595" i="1"/>
  <c r="AN1596" i="1"/>
  <c r="BL1595" i="1"/>
  <c r="AR1596" i="1"/>
  <c r="BI1595" i="1"/>
  <c r="AX1595" i="1" s="1"/>
  <c r="AW1596" i="1" s="1"/>
  <c r="AS1596" i="1" l="1"/>
  <c r="BK1596" i="1" s="1"/>
  <c r="AO1596" i="1"/>
  <c r="AY1596" i="1"/>
  <c r="BH1596" i="1" l="1"/>
  <c r="BI1596" i="1"/>
  <c r="AR1597" i="1"/>
  <c r="BL1596" i="1"/>
  <c r="BJ1596" i="1"/>
  <c r="BG1596" i="1"/>
  <c r="AN1597" i="1" s="1"/>
  <c r="AO1597" i="1" l="1"/>
  <c r="AY1597" i="1"/>
  <c r="BJ1597" i="1"/>
  <c r="BK1597" i="1"/>
  <c r="BL1597" i="1"/>
  <c r="AS1597" i="1"/>
  <c r="AX1596" i="1"/>
  <c r="AW1597" i="1" s="1"/>
  <c r="BI1597" i="1" l="1"/>
  <c r="AX1597" i="1" s="1"/>
  <c r="AW1598" i="1" s="1"/>
  <c r="BH1597" i="1"/>
  <c r="AR1598" i="1"/>
  <c r="BG1597" i="1"/>
  <c r="AN1598" i="1" s="1"/>
  <c r="AO1598" i="1" l="1"/>
  <c r="AY1598" i="1"/>
  <c r="AS1598" i="1"/>
  <c r="BL1598" i="1" s="1"/>
  <c r="BI1598" i="1" l="1"/>
  <c r="AX1598" i="1" s="1"/>
  <c r="AW1599" i="1" s="1"/>
  <c r="BJ1598" i="1"/>
  <c r="BH1598" i="1"/>
  <c r="AR1599" i="1" s="1"/>
  <c r="BK1598" i="1"/>
  <c r="BG1598" i="1"/>
  <c r="AN1599" i="1" s="1"/>
  <c r="AO1599" i="1" l="1"/>
  <c r="BG1599" i="1" s="1"/>
  <c r="BI1599" i="1"/>
  <c r="AY1599" i="1"/>
  <c r="AS1599" i="1"/>
  <c r="BJ1599" i="1" s="1"/>
  <c r="BL1599" i="1" l="1"/>
  <c r="AX1599" i="1" s="1"/>
  <c r="AW1600" i="1" s="1"/>
  <c r="BK1599" i="1"/>
  <c r="BH1599" i="1"/>
  <c r="AR1600" i="1" s="1"/>
  <c r="AN1600" i="1"/>
  <c r="AS1600" i="1" l="1"/>
  <c r="BL1600" i="1" s="1"/>
  <c r="AO1600" i="1"/>
  <c r="BI1600" i="1" s="1"/>
  <c r="AX1600" i="1" s="1"/>
  <c r="AW1601" i="1" s="1"/>
  <c r="AY1600" i="1"/>
  <c r="BH1600" i="1" l="1"/>
  <c r="AR1601" i="1" s="1"/>
  <c r="BK1600" i="1"/>
  <c r="BG1600" i="1"/>
  <c r="AN1601" i="1" s="1"/>
  <c r="BJ1600" i="1"/>
  <c r="AO1601" i="1" l="1"/>
  <c r="BI1601" i="1" s="1"/>
  <c r="AY1601" i="1"/>
  <c r="AS1601" i="1"/>
  <c r="BK1601" i="1" l="1"/>
  <c r="BJ1601" i="1"/>
  <c r="BH1601" i="1"/>
  <c r="AR1602" i="1" s="1"/>
  <c r="BL1601" i="1"/>
  <c r="AX1601" i="1" s="1"/>
  <c r="AW1602" i="1" s="1"/>
  <c r="BG1601" i="1"/>
  <c r="AN1602" i="1" s="1"/>
  <c r="AO1602" i="1" l="1"/>
  <c r="AY1602" i="1"/>
  <c r="AS1602" i="1"/>
  <c r="BH1602" i="1" l="1"/>
  <c r="BG1602" i="1"/>
  <c r="AN1603" i="1" s="1"/>
  <c r="BL1602" i="1"/>
  <c r="BI1602" i="1"/>
  <c r="AX1602" i="1" s="1"/>
  <c r="AW1603" i="1" s="1"/>
  <c r="BJ1602" i="1"/>
  <c r="BK1602" i="1"/>
  <c r="AR1603" i="1" s="1"/>
  <c r="AS1603" i="1" l="1"/>
  <c r="AO1603" i="1"/>
  <c r="BG1603" i="1" s="1"/>
  <c r="BH1603" i="1"/>
  <c r="BI1603" i="1"/>
  <c r="AY1603" i="1"/>
  <c r="BK1603" i="1" l="1"/>
  <c r="AR1604" i="1" s="1"/>
  <c r="BL1603" i="1"/>
  <c r="AX1603" i="1" s="1"/>
  <c r="AW1604" i="1" s="1"/>
  <c r="BJ1603" i="1"/>
  <c r="AN1604" i="1" s="1"/>
  <c r="AO1604" i="1" l="1"/>
  <c r="AY1604" i="1"/>
  <c r="AS1604" i="1"/>
  <c r="BK1604" i="1" s="1"/>
  <c r="BJ1604" i="1" l="1"/>
  <c r="BG1604" i="1"/>
  <c r="AN1605" i="1" s="1"/>
  <c r="BI1604" i="1"/>
  <c r="AX1604" i="1" s="1"/>
  <c r="AW1605" i="1" s="1"/>
  <c r="BH1604" i="1"/>
  <c r="AR1605" i="1" s="1"/>
  <c r="BL1604" i="1"/>
  <c r="AS1605" i="1" l="1"/>
  <c r="BK1605" i="1" s="1"/>
  <c r="AO1605" i="1"/>
  <c r="AY1605" i="1"/>
  <c r="BI1605" i="1" l="1"/>
  <c r="BH1605" i="1"/>
  <c r="AR1606" i="1" s="1"/>
  <c r="BG1605" i="1"/>
  <c r="AN1606" i="1" s="1"/>
  <c r="BL1605" i="1"/>
  <c r="BJ1605" i="1"/>
  <c r="AO1606" i="1" l="1"/>
  <c r="BH1606" i="1" s="1"/>
  <c r="AY1606" i="1"/>
  <c r="AS1606" i="1"/>
  <c r="BJ1606" i="1" s="1"/>
  <c r="AX1605" i="1"/>
  <c r="AW1606" i="1" s="1"/>
  <c r="BL1606" i="1" l="1"/>
  <c r="BI1606" i="1"/>
  <c r="AX1606" i="1" s="1"/>
  <c r="AW1607" i="1" s="1"/>
  <c r="BK1606" i="1"/>
  <c r="AR1607" i="1" s="1"/>
  <c r="BG1606" i="1"/>
  <c r="AN1607" i="1" s="1"/>
  <c r="AO1607" i="1" l="1"/>
  <c r="BG1607" i="1" s="1"/>
  <c r="AY1607" i="1"/>
  <c r="AS1607" i="1"/>
  <c r="BJ1607" i="1" s="1"/>
  <c r="BL1607" i="1" l="1"/>
  <c r="BK1607" i="1"/>
  <c r="BI1607" i="1"/>
  <c r="AX1607" i="1" s="1"/>
  <c r="AW1608" i="1" s="1"/>
  <c r="BH1607" i="1"/>
  <c r="AR1608" i="1"/>
  <c r="AN1608" i="1"/>
  <c r="AO1608" i="1" l="1"/>
  <c r="AY1608" i="1"/>
  <c r="BJ1608" i="1"/>
  <c r="BK1608" i="1"/>
  <c r="AS1608" i="1"/>
  <c r="BG1608" i="1" l="1"/>
  <c r="AN1609" i="1" s="1"/>
  <c r="BI1608" i="1"/>
  <c r="BL1608" i="1"/>
  <c r="BH1608" i="1"/>
  <c r="AR1609" i="1" s="1"/>
  <c r="AS1609" i="1" l="1"/>
  <c r="AO1609" i="1"/>
  <c r="AY1609" i="1"/>
  <c r="AX1608" i="1"/>
  <c r="AW1609" i="1" s="1"/>
  <c r="BH1609" i="1" l="1"/>
  <c r="AR1610" i="1" s="1"/>
  <c r="BG1609" i="1"/>
  <c r="AN1610" i="1" s="1"/>
  <c r="BL1609" i="1"/>
  <c r="BK1609" i="1"/>
  <c r="BI1609" i="1"/>
  <c r="AX1609" i="1" s="1"/>
  <c r="AW1610" i="1" s="1"/>
  <c r="BJ1609" i="1"/>
  <c r="AO1610" i="1" l="1"/>
  <c r="AY1610" i="1"/>
  <c r="AS1610" i="1"/>
  <c r="BL1610" i="1" l="1"/>
  <c r="BI1610" i="1"/>
  <c r="AX1610" i="1" s="1"/>
  <c r="AW1611" i="1" s="1"/>
  <c r="BK1610" i="1"/>
  <c r="BH1610" i="1"/>
  <c r="AR1611" i="1" s="1"/>
  <c r="BJ1610" i="1"/>
  <c r="BG1610" i="1"/>
  <c r="AN1611" i="1" s="1"/>
  <c r="AO1611" i="1" l="1"/>
  <c r="BG1611" i="1"/>
  <c r="BH1611" i="1"/>
  <c r="BI1611" i="1"/>
  <c r="AY1611" i="1"/>
  <c r="BJ1611" i="1"/>
  <c r="BK1611" i="1"/>
  <c r="BL1611" i="1"/>
  <c r="AS1611" i="1"/>
  <c r="AX1611" i="1" l="1"/>
  <c r="AW1612" i="1" s="1"/>
  <c r="AR1612" i="1"/>
  <c r="AN1612" i="1"/>
  <c r="AS1612" i="1" l="1"/>
  <c r="AO1612" i="1"/>
  <c r="BI1612" i="1" s="1"/>
  <c r="AY1612" i="1"/>
  <c r="BG1612" i="1" l="1"/>
  <c r="BK1612" i="1"/>
  <c r="BH1612" i="1"/>
  <c r="AR1613" i="1" s="1"/>
  <c r="BL1612" i="1"/>
  <c r="AX1612" i="1" s="1"/>
  <c r="AW1613" i="1" s="1"/>
  <c r="BJ1612" i="1"/>
  <c r="AN1613" i="1" s="1"/>
  <c r="AO1613" i="1" l="1"/>
  <c r="AY1613" i="1"/>
  <c r="BJ1613" i="1"/>
  <c r="BK1613" i="1"/>
  <c r="AS1613" i="1"/>
  <c r="BI1613" i="1" l="1"/>
  <c r="BH1613" i="1"/>
  <c r="AR1614" i="1" s="1"/>
  <c r="BL1613" i="1"/>
  <c r="BG1613" i="1"/>
  <c r="AN1614" i="1" s="1"/>
  <c r="AO1614" i="1" l="1"/>
  <c r="BI1614" i="1" s="1"/>
  <c r="AY1614" i="1"/>
  <c r="AS1614" i="1"/>
  <c r="AX1613" i="1"/>
  <c r="AW1614" i="1" s="1"/>
  <c r="BL1614" i="1" l="1"/>
  <c r="AX1614" i="1" s="1"/>
  <c r="AW1615" i="1" s="1"/>
  <c r="BJ1614" i="1"/>
  <c r="AN1615" i="1" s="1"/>
  <c r="BH1614" i="1"/>
  <c r="AR1615" i="1" s="1"/>
  <c r="BK1614" i="1"/>
  <c r="BG1614" i="1"/>
  <c r="AS1615" i="1" l="1"/>
  <c r="AO1615" i="1"/>
  <c r="BG1615" i="1" s="1"/>
  <c r="BH1615" i="1"/>
  <c r="BI1615" i="1"/>
  <c r="AY1615" i="1"/>
  <c r="BK1615" i="1" l="1"/>
  <c r="AR1616" i="1" s="1"/>
  <c r="BL1615" i="1"/>
  <c r="AX1615" i="1" s="1"/>
  <c r="AW1616" i="1" s="1"/>
  <c r="BJ1615" i="1"/>
  <c r="AN1616" i="1" s="1"/>
  <c r="AO1616" i="1" l="1"/>
  <c r="BG1616" i="1" s="1"/>
  <c r="AY1616" i="1"/>
  <c r="BJ1616" i="1"/>
  <c r="BK1616" i="1"/>
  <c r="AS1616" i="1"/>
  <c r="AN1617" i="1" l="1"/>
  <c r="BI1616" i="1"/>
  <c r="BL1616" i="1"/>
  <c r="BH1616" i="1"/>
  <c r="AR1617" i="1" s="1"/>
  <c r="AS1617" i="1" l="1"/>
  <c r="AX1616" i="1"/>
  <c r="AW1617" i="1" s="1"/>
  <c r="BG1617" i="1"/>
  <c r="BH1617" i="1"/>
  <c r="BI1617" i="1"/>
  <c r="AO1617" i="1"/>
  <c r="AY1617" i="1"/>
  <c r="BK1617" i="1" l="1"/>
  <c r="AR1618" i="1" s="1"/>
  <c r="BL1617" i="1"/>
  <c r="AX1617" i="1" s="1"/>
  <c r="AW1618" i="1" s="1"/>
  <c r="BJ1617" i="1"/>
  <c r="AN1618" i="1" s="1"/>
  <c r="AO1618" i="1" l="1"/>
  <c r="AY1618" i="1"/>
  <c r="AS1618" i="1"/>
  <c r="BL1618" i="1" s="1"/>
  <c r="BI1618" i="1" l="1"/>
  <c r="AX1618" i="1" s="1"/>
  <c r="AW1619" i="1" s="1"/>
  <c r="BJ1618" i="1"/>
  <c r="BH1618" i="1"/>
  <c r="AR1619" i="1" s="1"/>
  <c r="BK1618" i="1"/>
  <c r="BG1618" i="1"/>
  <c r="AN1619" i="1" s="1"/>
  <c r="AO1619" i="1" l="1"/>
  <c r="BG1619" i="1"/>
  <c r="BI1619" i="1"/>
  <c r="BH1619" i="1"/>
  <c r="AY1619" i="1"/>
  <c r="BJ1619" i="1"/>
  <c r="BK1619" i="1"/>
  <c r="BL1619" i="1"/>
  <c r="AS1619" i="1"/>
  <c r="AX1619" i="1" l="1"/>
  <c r="AW1620" i="1" s="1"/>
  <c r="AR1620" i="1"/>
  <c r="AN1620" i="1"/>
  <c r="AS1620" i="1" l="1"/>
  <c r="BK1620" i="1" s="1"/>
  <c r="AO1620" i="1"/>
  <c r="AY1620" i="1"/>
  <c r="BG1620" i="1" l="1"/>
  <c r="AN1621" i="1" s="1"/>
  <c r="BI1620" i="1"/>
  <c r="BH1620" i="1"/>
  <c r="AR1621" i="1" s="1"/>
  <c r="BL1620" i="1"/>
  <c r="BJ1620" i="1"/>
  <c r="AS1621" i="1" l="1"/>
  <c r="AO1621" i="1"/>
  <c r="BG1621" i="1" s="1"/>
  <c r="AY1621" i="1"/>
  <c r="AX1620" i="1"/>
  <c r="AW1621" i="1" s="1"/>
  <c r="BI1621" i="1" l="1"/>
  <c r="BL1621" i="1"/>
  <c r="BK1621" i="1"/>
  <c r="BH1621" i="1"/>
  <c r="AR1622" i="1" s="1"/>
  <c r="BJ1621" i="1"/>
  <c r="AN1622" i="1" s="1"/>
  <c r="AO1622" i="1" l="1"/>
  <c r="BI1622" i="1" s="1"/>
  <c r="AY1622" i="1"/>
  <c r="AS1622" i="1"/>
  <c r="BJ1622" i="1" s="1"/>
  <c r="AX1621" i="1"/>
  <c r="AW1622" i="1" s="1"/>
  <c r="BL1622" i="1" l="1"/>
  <c r="AX1622" i="1" s="1"/>
  <c r="AW1623" i="1" s="1"/>
  <c r="BH1622" i="1"/>
  <c r="AR1623" i="1" s="1"/>
  <c r="BK1622" i="1"/>
  <c r="BG1622" i="1"/>
  <c r="AN1623" i="1" s="1"/>
  <c r="AO1623" i="1" l="1"/>
  <c r="BG1623" i="1"/>
  <c r="BH1623" i="1"/>
  <c r="BI1623" i="1"/>
  <c r="AY1623" i="1"/>
  <c r="BJ1623" i="1"/>
  <c r="BK1623" i="1"/>
  <c r="BL1623" i="1"/>
  <c r="AS1623" i="1"/>
  <c r="AX1623" i="1" l="1"/>
  <c r="AW1624" i="1" s="1"/>
  <c r="AR1624" i="1"/>
  <c r="AN1624" i="1"/>
  <c r="AS1624" i="1" l="1"/>
  <c r="AO1624" i="1"/>
  <c r="AY1624" i="1"/>
  <c r="BK1624" i="1" l="1"/>
  <c r="BG1624" i="1"/>
  <c r="AN1625" i="1" s="1"/>
  <c r="BI1624" i="1"/>
  <c r="AX1624" i="1" s="1"/>
  <c r="AW1625" i="1" s="1"/>
  <c r="BH1624" i="1"/>
  <c r="AR1625" i="1" s="1"/>
  <c r="BL1624" i="1"/>
  <c r="BJ1624" i="1"/>
  <c r="AS1625" i="1" l="1"/>
  <c r="BK1625" i="1" s="1"/>
  <c r="AO1625" i="1"/>
  <c r="BG1625" i="1" s="1"/>
  <c r="AY1625" i="1"/>
  <c r="BI1625" i="1" l="1"/>
  <c r="BH1625" i="1"/>
  <c r="BL1625" i="1"/>
  <c r="AR1626" i="1"/>
  <c r="BJ1625" i="1"/>
  <c r="AN1626" i="1" s="1"/>
  <c r="AO1626" i="1" l="1"/>
  <c r="AY1626" i="1"/>
  <c r="AS1626" i="1"/>
  <c r="BL1626" i="1" s="1"/>
  <c r="AX1625" i="1"/>
  <c r="AW1626" i="1" s="1"/>
  <c r="BJ1626" i="1" l="1"/>
  <c r="BI1626" i="1"/>
  <c r="AX1626" i="1" s="1"/>
  <c r="AW1627" i="1" s="1"/>
  <c r="BH1626" i="1"/>
  <c r="AR1627" i="1" s="1"/>
  <c r="BK1626" i="1"/>
  <c r="BG1626" i="1"/>
  <c r="AN1627" i="1" s="1"/>
  <c r="AO1627" i="1" l="1"/>
  <c r="BG1627" i="1"/>
  <c r="BH1627" i="1"/>
  <c r="BI1627" i="1"/>
  <c r="AY1627" i="1"/>
  <c r="BJ1627" i="1"/>
  <c r="BK1627" i="1"/>
  <c r="BL1627" i="1"/>
  <c r="AS1627" i="1"/>
  <c r="AX1627" i="1" l="1"/>
  <c r="AW1628" i="1" s="1"/>
  <c r="AR1628" i="1"/>
  <c r="AN1628" i="1"/>
  <c r="AS1628" i="1" l="1"/>
  <c r="BK1628" i="1" s="1"/>
  <c r="AO1628" i="1"/>
  <c r="AY1628" i="1"/>
  <c r="BG1628" i="1" l="1"/>
  <c r="AN1629" i="1" s="1"/>
  <c r="BI1628" i="1"/>
  <c r="BH1628" i="1"/>
  <c r="AR1629" i="1"/>
  <c r="BL1628" i="1"/>
  <c r="BJ1628" i="1"/>
  <c r="AO1629" i="1" l="1"/>
  <c r="BG1629" i="1" s="1"/>
  <c r="AY1629" i="1"/>
  <c r="BJ1629" i="1"/>
  <c r="BK1629" i="1"/>
  <c r="BL1629" i="1"/>
  <c r="AS1629" i="1"/>
  <c r="AX1628" i="1"/>
  <c r="AW1629" i="1" s="1"/>
  <c r="BI1629" i="1" l="1"/>
  <c r="AX1629" i="1" s="1"/>
  <c r="BH1629" i="1"/>
</calcChain>
</file>

<file path=xl/sharedStrings.xml><?xml version="1.0" encoding="utf-8"?>
<sst xmlns="http://schemas.openxmlformats.org/spreadsheetml/2006/main" count="95" uniqueCount="73">
  <si>
    <t>HUM_CO2'</t>
  </si>
  <si>
    <t>HUM_hum'</t>
  </si>
  <si>
    <t>HUM_bio'</t>
  </si>
  <si>
    <t>BIO_CO2'</t>
  </si>
  <si>
    <t>BIO_hum'</t>
  </si>
  <si>
    <t>BIO_bio</t>
  </si>
  <si>
    <t>RPM_CO2'</t>
  </si>
  <si>
    <t>RPM_hum'</t>
  </si>
  <si>
    <t>RPM_bio'</t>
  </si>
  <si>
    <t>DPM_CO2'</t>
  </si>
  <si>
    <t>DPM_hum'</t>
  </si>
  <si>
    <t>DPM_bio'</t>
  </si>
  <si>
    <t>Total</t>
  </si>
  <si>
    <t>CO2'</t>
  </si>
  <si>
    <t>CO2</t>
  </si>
  <si>
    <t>IOM</t>
  </si>
  <si>
    <t>HUM'</t>
  </si>
  <si>
    <t>HUM</t>
  </si>
  <si>
    <t>FYM_HUM</t>
  </si>
  <si>
    <t>BIO'</t>
  </si>
  <si>
    <t>BIO</t>
  </si>
  <si>
    <t>RPM'</t>
  </si>
  <si>
    <t>RPM</t>
  </si>
  <si>
    <t>FYM_RPM</t>
  </si>
  <si>
    <t>PI_RPM</t>
  </si>
  <si>
    <t>DPM'</t>
  </si>
  <si>
    <t>DPM</t>
  </si>
  <si>
    <t>FYM_DPM</t>
  </si>
  <si>
    <t>PI_DPM</t>
  </si>
  <si>
    <t>Month</t>
  </si>
  <si>
    <t>RMF</t>
  </si>
  <si>
    <t>CoverRMF</t>
  </si>
  <si>
    <t>MoistRMF</t>
  </si>
  <si>
    <t>TmpRMF</t>
  </si>
  <si>
    <t>AccSMD</t>
  </si>
  <si>
    <t>Evap</t>
  </si>
  <si>
    <t>Rain</t>
  </si>
  <si>
    <t>Tmp</t>
  </si>
  <si>
    <t>Plant cover</t>
  </si>
  <si>
    <t>FYM</t>
  </si>
  <si>
    <t>Fresh input</t>
  </si>
  <si>
    <t>TOC</t>
  </si>
  <si>
    <t>Hum</t>
  </si>
  <si>
    <t>Bio</t>
  </si>
  <si>
    <t>Hum_prop</t>
  </si>
  <si>
    <t>Bio_prop</t>
  </si>
  <si>
    <t>CO2_prop</t>
  </si>
  <si>
    <t>minRMF</t>
  </si>
  <si>
    <t>maxRMF</t>
  </si>
  <si>
    <t>C</t>
  </si>
  <si>
    <t>1barSMD</t>
  </si>
  <si>
    <t>Initial</t>
  </si>
  <si>
    <t>BareSMD</t>
  </si>
  <si>
    <t>timestep</t>
  </si>
  <si>
    <t>adjustedMaxSMD</t>
  </si>
  <si>
    <t>DPM/RPM ratio</t>
  </si>
  <si>
    <t>MaxSMD</t>
  </si>
  <si>
    <t>rate constant</t>
  </si>
  <si>
    <t>proportion</t>
  </si>
  <si>
    <t>Clay %</t>
  </si>
  <si>
    <t>Depth (cm)</t>
  </si>
  <si>
    <r>
      <t>Carbon input, FYM, Plant cover, Temperature, Rainfall, and Evaporation (</t>
    </r>
    <r>
      <rPr>
        <b/>
        <sz val="10"/>
        <color rgb="FF00B0F0"/>
        <rFont val="Arial"/>
        <family val="2"/>
      </rPr>
      <t>blue values</t>
    </r>
    <r>
      <rPr>
        <b/>
        <sz val="10"/>
        <rFont val="Arial"/>
        <family val="2"/>
      </rPr>
      <t>)</t>
    </r>
  </si>
  <si>
    <r>
      <t>Timestep (t) converts from yearly to month (</t>
    </r>
    <r>
      <rPr>
        <b/>
        <sz val="10"/>
        <color rgb="FF7030A0"/>
        <rFont val="Arial"/>
        <family val="2"/>
      </rPr>
      <t>purple value</t>
    </r>
    <r>
      <rPr>
        <b/>
        <sz val="10"/>
        <color theme="1"/>
        <rFont val="Arial"/>
        <family val="2"/>
      </rPr>
      <t>)</t>
    </r>
  </si>
  <si>
    <r>
      <t>The DPM/RPM ratio (</t>
    </r>
    <r>
      <rPr>
        <b/>
        <sz val="10"/>
        <color rgb="FF00B050"/>
        <rFont val="Arial"/>
        <family val="2"/>
      </rPr>
      <t>green value</t>
    </r>
    <r>
      <rPr>
        <b/>
        <sz val="10"/>
        <rFont val="Arial"/>
        <family val="2"/>
      </rPr>
      <t>)</t>
    </r>
  </si>
  <si>
    <r>
      <t>Depth (</t>
    </r>
    <r>
      <rPr>
        <b/>
        <sz val="10"/>
        <color theme="9" tint="-0.499984740745262"/>
        <rFont val="Arial"/>
        <family val="2"/>
      </rPr>
      <t>Brown</t>
    </r>
    <r>
      <rPr>
        <b/>
        <sz val="10"/>
        <rFont val="Arial"/>
        <family val="2"/>
      </rPr>
      <t>)</t>
    </r>
  </si>
  <si>
    <r>
      <t>The clay content (</t>
    </r>
    <r>
      <rPr>
        <b/>
        <sz val="10"/>
        <color indexed="52"/>
        <rFont val="Arial"/>
        <family val="2"/>
      </rPr>
      <t>light orange</t>
    </r>
    <r>
      <rPr>
        <b/>
        <sz val="10"/>
        <rFont val="Arial"/>
        <family val="2"/>
      </rPr>
      <t>)</t>
    </r>
  </si>
  <si>
    <r>
      <t>The initial carbon content (</t>
    </r>
    <r>
      <rPr>
        <b/>
        <sz val="10"/>
        <color indexed="10"/>
        <rFont val="Arial"/>
        <family val="2"/>
      </rPr>
      <t>red values</t>
    </r>
    <r>
      <rPr>
        <b/>
        <sz val="10"/>
        <rFont val="Arial"/>
        <family val="2"/>
      </rPr>
      <t>)</t>
    </r>
  </si>
  <si>
    <r>
      <t>The rate constant of each compartment (</t>
    </r>
    <r>
      <rPr>
        <b/>
        <sz val="10"/>
        <color indexed="12"/>
        <rFont val="Arial"/>
        <family val="2"/>
      </rPr>
      <t>blue values</t>
    </r>
    <r>
      <rPr>
        <b/>
        <sz val="10"/>
        <rFont val="Arial"/>
        <family val="2"/>
      </rPr>
      <t>)</t>
    </r>
  </si>
  <si>
    <t>You can change:</t>
  </si>
  <si>
    <t>DrySMD</t>
  </si>
  <si>
    <t>?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</si>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</sst>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0.0000"/>
    <numFmt numFmtId="166" formatCode="0.000000"/>
    <numFmt numFmtId="167" formatCode="0.000000000"/>
    <numFmt numFmtId="168" formatCode="0.0"/>
    <numFmt numFmtId="169" formatCode="_-* #,##0.000000_-;\-* #,##0.000000_-;_-* &quot;-&quot;??_-;_-@_-"/>
  </numFmts>
  <fonts count="13" x14ac:knownFonts="1"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0"/>
      <color rgb="FF00B0F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color rgb="FF7030A0"/>
      <name val="Arial"/>
      <family val="2"/>
    </font>
    <font>
      <b/>
      <sz val="10"/>
      <color indexed="12"/>
      <name val="Arial"/>
      <family val="2"/>
    </font>
    <font>
      <b/>
      <sz val="10"/>
      <color rgb="FF00B050"/>
      <name val="Arial"/>
      <family val="2"/>
    </font>
    <font>
      <b/>
      <sz val="10"/>
      <color indexed="52"/>
      <name val="Arial"/>
      <family val="2"/>
    </font>
    <font>
      <b/>
      <sz val="10"/>
      <color theme="9" tint="-0.499984740745262"/>
      <name val="Arial"/>
      <family val="2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3">
    <xf numFmtId="0" fontId="0" fillId="0" borderId="0" xfId="0"/>
    <xf numFmtId="0" fontId="0" fillId="0" borderId="0" xfId="0" applyFill="1"/>
    <xf numFmtId="2" fontId="0" fillId="0" borderId="0" xfId="0" applyNumberFormat="1" applyFill="1"/>
    <xf numFmtId="165" fontId="0" fillId="0" borderId="0" xfId="0" applyNumberFormat="1" applyFill="1"/>
    <xf numFmtId="165" fontId="0" fillId="0" borderId="0" xfId="0" applyNumberFormat="1"/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1" fillId="0" borderId="0" xfId="0" applyFont="1" applyFill="1"/>
    <xf numFmtId="165" fontId="1" fillId="0" borderId="0" xfId="0" applyNumberFormat="1" applyFont="1" applyFill="1"/>
    <xf numFmtId="167" fontId="1" fillId="0" borderId="0" xfId="0" applyNumberFormat="1" applyFont="1" applyFill="1"/>
    <xf numFmtId="2" fontId="0" fillId="0" borderId="0" xfId="0" applyNumberFormat="1" applyFill="1" applyBorder="1"/>
    <xf numFmtId="168" fontId="0" fillId="0" borderId="0" xfId="0" applyNumberFormat="1" applyBorder="1"/>
    <xf numFmtId="166" fontId="0" fillId="2" borderId="0" xfId="0" applyNumberFormat="1" applyFill="1"/>
    <xf numFmtId="166" fontId="0" fillId="3" borderId="0" xfId="0" applyNumberFormat="1" applyFill="1"/>
    <xf numFmtId="0" fontId="1" fillId="4" borderId="0" xfId="0" applyFont="1" applyFill="1"/>
    <xf numFmtId="166" fontId="1" fillId="4" borderId="0" xfId="0" applyNumberFormat="1" applyFont="1" applyFill="1"/>
    <xf numFmtId="0" fontId="0" fillId="5" borderId="0" xfId="0" applyFill="1"/>
    <xf numFmtId="166" fontId="0" fillId="5" borderId="0" xfId="0" applyNumberFormat="1" applyFill="1"/>
    <xf numFmtId="165" fontId="0" fillId="6" borderId="0" xfId="0" applyNumberFormat="1" applyFill="1"/>
    <xf numFmtId="165" fontId="0" fillId="2" borderId="0" xfId="0" applyNumberFormat="1" applyFill="1"/>
    <xf numFmtId="2" fontId="1" fillId="0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7" borderId="0" xfId="0" applyFill="1"/>
    <xf numFmtId="0" fontId="1" fillId="0" borderId="0" xfId="0" applyFont="1"/>
    <xf numFmtId="169" fontId="0" fillId="5" borderId="0" xfId="1" applyNumberFormat="1" applyFont="1" applyFill="1"/>
    <xf numFmtId="2" fontId="2" fillId="0" borderId="0" xfId="0" applyNumberFormat="1" applyFont="1" applyFill="1"/>
    <xf numFmtId="165" fontId="2" fillId="2" borderId="0" xfId="0" applyNumberFormat="1" applyFont="1" applyFill="1"/>
    <xf numFmtId="165" fontId="2" fillId="3" borderId="1" xfId="0" applyNumberFormat="1" applyFont="1" applyFill="1" applyBorder="1"/>
    <xf numFmtId="165" fontId="2" fillId="4" borderId="1" xfId="0" applyNumberFormat="1" applyFont="1" applyFill="1" applyBorder="1"/>
    <xf numFmtId="165" fontId="2" fillId="5" borderId="1" xfId="0" applyNumberFormat="1" applyFont="1" applyFill="1" applyBorder="1"/>
    <xf numFmtId="165" fontId="3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Border="1"/>
    <xf numFmtId="0" fontId="0" fillId="2" borderId="0" xfId="0" applyFill="1"/>
    <xf numFmtId="0" fontId="0" fillId="3" borderId="0" xfId="0" applyFill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1" fillId="0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0" fillId="4" borderId="0" xfId="0" applyFill="1" applyAlignment="1">
      <alignment horizontal="right"/>
    </xf>
    <xf numFmtId="165" fontId="1" fillId="0" borderId="0" xfId="0" applyNumberFormat="1" applyFont="1" applyFill="1" applyAlignment="1">
      <alignment horizontal="right"/>
    </xf>
    <xf numFmtId="165" fontId="0" fillId="0" borderId="0" xfId="0" applyNumberFormat="1" applyFill="1" applyAlignment="1">
      <alignment horizontal="right"/>
    </xf>
    <xf numFmtId="0" fontId="0" fillId="5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Fill="1" applyAlignment="1">
      <alignment horizontal="right"/>
    </xf>
    <xf numFmtId="0" fontId="1" fillId="7" borderId="0" xfId="0" applyFont="1" applyFill="1"/>
    <xf numFmtId="0" fontId="1" fillId="3" borderId="0" xfId="0" applyFont="1" applyFill="1" applyAlignment="1">
      <alignment horizontal="right"/>
    </xf>
    <xf numFmtId="0" fontId="0" fillId="4" borderId="0" xfId="0" applyFill="1"/>
    <xf numFmtId="0" fontId="0" fillId="8" borderId="0" xfId="0" applyFill="1"/>
    <xf numFmtId="165" fontId="0" fillId="7" borderId="0" xfId="0" applyNumberFormat="1" applyFill="1"/>
    <xf numFmtId="165" fontId="1" fillId="0" borderId="0" xfId="0" applyNumberFormat="1" applyFont="1"/>
    <xf numFmtId="0" fontId="5" fillId="0" borderId="0" xfId="0" applyFont="1" applyFill="1"/>
    <xf numFmtId="2" fontId="3" fillId="0" borderId="0" xfId="0" applyNumberFormat="1" applyFont="1" applyFill="1"/>
    <xf numFmtId="0" fontId="3" fillId="0" borderId="0" xfId="0" applyFont="1" applyFill="1" applyAlignment="1">
      <alignment horizontal="right"/>
    </xf>
    <xf numFmtId="0" fontId="6" fillId="0" borderId="0" xfId="0" applyFont="1" applyFill="1"/>
    <xf numFmtId="0" fontId="6" fillId="7" borderId="0" xfId="0" applyFont="1" applyFill="1"/>
    <xf numFmtId="165" fontId="6" fillId="2" borderId="0" xfId="0" applyNumberFormat="1" applyFont="1" applyFill="1"/>
    <xf numFmtId="165" fontId="6" fillId="3" borderId="0" xfId="0" applyNumberFormat="1" applyFont="1" applyFill="1"/>
    <xf numFmtId="165" fontId="6" fillId="4" borderId="0" xfId="0" applyNumberFormat="1" applyFont="1" applyFill="1"/>
    <xf numFmtId="165" fontId="6" fillId="5" borderId="0" xfId="0" applyNumberFormat="1" applyFont="1" applyFill="1"/>
    <xf numFmtId="0" fontId="3" fillId="0" borderId="0" xfId="0" applyFont="1"/>
    <xf numFmtId="0" fontId="3" fillId="0" borderId="0" xfId="0" applyFont="1" applyFill="1"/>
    <xf numFmtId="165" fontId="3" fillId="0" borderId="0" xfId="0" applyNumberFormat="1" applyFont="1" applyFill="1"/>
    <xf numFmtId="165" fontId="3" fillId="0" borderId="0" xfId="0" applyNumberFormat="1" applyFont="1"/>
    <xf numFmtId="0" fontId="3" fillId="0" borderId="0" xfId="0" applyFont="1" applyAlignment="1">
      <alignment horizontal="right"/>
    </xf>
    <xf numFmtId="2" fontId="0" fillId="0" borderId="0" xfId="0" applyNumberFormat="1" applyBorder="1"/>
    <xf numFmtId="0" fontId="3" fillId="7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3" fillId="5" borderId="0" xfId="0" applyFont="1" applyFill="1" applyAlignment="1">
      <alignment horizontal="right"/>
    </xf>
    <xf numFmtId="0" fontId="3" fillId="7" borderId="0" xfId="0" applyFont="1" applyFill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7" fillId="0" borderId="0" xfId="0" applyFont="1" applyFill="1"/>
    <xf numFmtId="0" fontId="8" fillId="2" borderId="0" xfId="0" applyFont="1" applyFill="1"/>
    <xf numFmtId="0" fontId="8" fillId="3" borderId="0" xfId="0" applyFont="1" applyFill="1"/>
    <xf numFmtId="0" fontId="8" fillId="4" borderId="0" xfId="0" applyFont="1" applyFill="1"/>
    <xf numFmtId="0" fontId="8" fillId="5" borderId="0" xfId="0" applyFont="1" applyFill="1"/>
    <xf numFmtId="2" fontId="3" fillId="0" borderId="0" xfId="0" applyNumberFormat="1" applyFont="1" applyFill="1" applyAlignment="1">
      <alignment horizontal="right"/>
    </xf>
    <xf numFmtId="2" fontId="9" fillId="0" borderId="0" xfId="0" applyNumberFormat="1" applyFont="1" applyFill="1"/>
    <xf numFmtId="0" fontId="10" fillId="0" borderId="0" xfId="0" applyFont="1"/>
    <xf numFmtId="0" fontId="11" fillId="0" borderId="0" xfId="0" applyFont="1" applyFill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5" xfId="0" applyFill="1" applyBorder="1"/>
    <xf numFmtId="0" fontId="0" fillId="9" borderId="0" xfId="0" applyFill="1" applyBorder="1"/>
    <xf numFmtId="0" fontId="3" fillId="9" borderId="6" xfId="0" applyFont="1" applyFill="1" applyBorder="1"/>
    <xf numFmtId="0" fontId="12" fillId="9" borderId="6" xfId="0" applyFont="1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168" fontId="0" fillId="0" borderId="0" xfId="0" applyNumberFormat="1" applyFill="1" applyBorder="1" applyAlignment="1">
      <alignment horizontal="right"/>
    </xf>
    <xf numFmtId="0" fontId="0" fillId="0" borderId="0" xfId="0" applyFont="1"/>
    <xf numFmtId="1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1629"/>
  <sheetViews>
    <sheetView tabSelected="1" topLeftCell="A1552" workbookViewId="0">
      <selection activeCell="P1590" sqref="P1590"/>
    </sheetView>
  </sheetViews>
  <sheetFormatPr defaultColWidth="9.1796875" defaultRowHeight="12.5" x14ac:dyDescent="0.25"/>
  <cols>
    <col min="1" max="1" width="9.1796875" style="1"/>
    <col min="2" max="2" width="10.54296875" style="1" customWidth="1"/>
    <col min="3" max="3" width="14.1796875" style="1" customWidth="1"/>
    <col min="4" max="4" width="10.54296875" style="1" customWidth="1"/>
    <col min="5" max="5" width="14.1796875" style="1" customWidth="1"/>
    <col min="6" max="10" width="10.54296875" style="1" customWidth="1"/>
    <col min="11" max="11" width="15.81640625" style="1" bestFit="1" customWidth="1"/>
    <col min="12" max="14" width="10.54296875" style="1" customWidth="1"/>
    <col min="15" max="15" width="14.1796875" style="1" customWidth="1"/>
    <col min="16" max="16" width="10.54296875" style="1" customWidth="1"/>
    <col min="17" max="17" width="14.1796875" style="1" customWidth="1"/>
    <col min="18" max="18" width="10.7265625" style="1" customWidth="1"/>
    <col min="19" max="19" width="14.26953125" style="1" customWidth="1"/>
    <col min="20" max="20" width="10.54296875" style="1" bestFit="1" customWidth="1"/>
    <col min="21" max="23" width="9.1796875" style="3"/>
    <col min="24" max="24" width="14" style="1" customWidth="1"/>
    <col min="25" max="26" width="9.1796875" style="1"/>
    <col min="27" max="27" width="10.26953125" style="1" bestFit="1" customWidth="1"/>
    <col min="28" max="28" width="11.7265625" style="1" customWidth="1"/>
    <col min="29" max="29" width="13.81640625" style="2" customWidth="1"/>
    <col min="30" max="33" width="14.7265625" style="1" customWidth="1"/>
    <col min="34" max="34" width="11.7265625" style="1" customWidth="1"/>
    <col min="35" max="35" width="14.26953125" style="2" bestFit="1" customWidth="1"/>
    <col min="36" max="36" width="14.26953125" style="2" customWidth="1"/>
    <col min="37" max="37" width="11.7265625" style="1" customWidth="1"/>
    <col min="38" max="38" width="12" style="1" bestFit="1" customWidth="1"/>
    <col min="39" max="39" width="13.7265625" style="1" bestFit="1" customWidth="1"/>
    <col min="40" max="40" width="11.7265625" style="1" customWidth="1"/>
    <col min="41" max="41" width="14.26953125" style="1" bestFit="1" customWidth="1"/>
    <col min="42" max="50" width="11.7265625" style="1" customWidth="1"/>
    <col min="51" max="51" width="9.1796875" style="1"/>
    <col min="52" max="52" width="9.7265625" style="1" bestFit="1" customWidth="1"/>
    <col min="53" max="53" width="14.453125" style="1" bestFit="1" customWidth="1"/>
    <col min="54" max="54" width="12" style="1" bestFit="1" customWidth="1"/>
    <col min="55" max="55" width="15" style="1" bestFit="1" customWidth="1"/>
    <col min="56" max="56" width="10.7265625" style="1" bestFit="1" customWidth="1"/>
    <col min="57" max="57" width="9.453125" style="1" bestFit="1" customWidth="1"/>
    <col min="58" max="58" width="14.453125" style="1" bestFit="1" customWidth="1"/>
    <col min="59" max="59" width="10.453125" style="1" bestFit="1" customWidth="1"/>
    <col min="60" max="60" width="15.453125" style="1" bestFit="1" customWidth="1"/>
    <col min="61" max="61" width="12.1796875" style="1" bestFit="1" customWidth="1"/>
    <col min="62" max="62" width="9.1796875" style="1"/>
    <col min="63" max="63" width="13.1796875" style="1" bestFit="1" customWidth="1"/>
    <col min="64" max="64" width="9.1796875" style="1"/>
    <col min="65" max="65" width="14" style="1" bestFit="1" customWidth="1"/>
    <col min="66" max="67" width="9.1796875" style="1"/>
    <col min="68" max="68" width="14.26953125" style="1" bestFit="1" customWidth="1"/>
    <col min="69" max="69" width="10.26953125" style="1" bestFit="1" customWidth="1"/>
    <col min="70" max="70" width="15.1796875" style="1" bestFit="1" customWidth="1"/>
    <col min="71" max="16384" width="9.1796875" style="1"/>
  </cols>
  <sheetData>
    <row r="1" spans="2:70" customFormat="1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U1" s="4"/>
      <c r="V1" s="4"/>
      <c r="W1" s="4"/>
      <c r="AB1" s="1"/>
      <c r="AC1" s="2"/>
      <c r="AD1" s="1"/>
      <c r="AE1" s="1"/>
      <c r="AF1" s="1"/>
      <c r="AG1" s="1"/>
      <c r="AH1" s="1"/>
      <c r="AI1" s="2"/>
      <c r="AJ1" s="2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BA1" s="1"/>
      <c r="BC1" s="1"/>
      <c r="BF1" s="1"/>
      <c r="BH1" s="1"/>
      <c r="BK1" s="1"/>
      <c r="BM1" s="1"/>
      <c r="BP1" s="1"/>
      <c r="BR1" s="1"/>
    </row>
    <row r="2" spans="2:70" customFormat="1" x14ac:dyDescent="0.25">
      <c r="B2" s="99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7"/>
      <c r="U2" s="4"/>
      <c r="V2" s="4"/>
      <c r="W2" s="4"/>
      <c r="AB2" s="1"/>
      <c r="AC2" s="2"/>
      <c r="AD2" s="1"/>
      <c r="AE2" s="1"/>
      <c r="AF2" s="1"/>
      <c r="AG2" s="1"/>
      <c r="AH2" s="1"/>
      <c r="AI2" s="2"/>
      <c r="AJ2" s="2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BA2" s="1"/>
      <c r="BC2" s="1"/>
      <c r="BF2" s="1"/>
      <c r="BH2" s="1"/>
      <c r="BK2" s="1"/>
      <c r="BM2" s="1"/>
      <c r="BP2" s="1"/>
      <c r="BR2" s="1"/>
    </row>
    <row r="3" spans="2:70" customFormat="1" ht="13" x14ac:dyDescent="0.3">
      <c r="B3" s="95" t="s">
        <v>68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3"/>
      <c r="U3" s="4"/>
      <c r="V3" s="4"/>
      <c r="W3" s="4"/>
      <c r="AB3" s="1"/>
      <c r="AC3" s="2"/>
      <c r="AD3" s="1"/>
      <c r="AE3" s="1"/>
      <c r="AF3" s="1"/>
      <c r="AG3" s="1"/>
      <c r="AH3" s="1"/>
      <c r="AI3" s="2"/>
      <c r="AJ3" s="2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BA3" s="1"/>
      <c r="BC3" s="1"/>
      <c r="BF3" s="1"/>
      <c r="BH3" s="1"/>
      <c r="BK3" s="1"/>
      <c r="BM3" s="1"/>
      <c r="BP3" s="1"/>
      <c r="BR3" s="1"/>
    </row>
    <row r="4" spans="2:70" customFormat="1" ht="13" x14ac:dyDescent="0.3">
      <c r="B4" s="95" t="s">
        <v>67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3"/>
      <c r="U4" s="4"/>
      <c r="V4" s="4"/>
      <c r="W4" s="4"/>
      <c r="AB4" s="1"/>
      <c r="AC4" s="2"/>
      <c r="AD4" s="1"/>
      <c r="AE4" s="1"/>
      <c r="AF4" s="1"/>
      <c r="AG4" s="1"/>
      <c r="AH4" s="1"/>
      <c r="AI4" s="2"/>
      <c r="AJ4" s="2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BA4" s="1"/>
      <c r="BC4" s="1"/>
      <c r="BF4" s="1"/>
      <c r="BH4" s="1"/>
      <c r="BK4" s="1"/>
      <c r="BM4" s="1"/>
      <c r="BP4" s="1"/>
      <c r="BR4" s="1"/>
    </row>
    <row r="5" spans="2:70" customFormat="1" ht="13" x14ac:dyDescent="0.3">
      <c r="B5" s="95" t="s">
        <v>66</v>
      </c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3"/>
      <c r="U5" s="4"/>
      <c r="V5" s="4"/>
      <c r="W5" s="4"/>
      <c r="AB5" s="1"/>
      <c r="AC5" s="2"/>
      <c r="AD5" s="1"/>
      <c r="AE5" s="1"/>
      <c r="AF5" s="1"/>
      <c r="AG5" s="1"/>
      <c r="AH5" s="1"/>
      <c r="AI5" s="2"/>
      <c r="AJ5" s="2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BA5" s="1"/>
      <c r="BC5" s="1"/>
      <c r="BF5" s="1"/>
      <c r="BH5" s="1"/>
      <c r="BK5" s="1"/>
      <c r="BM5" s="1"/>
      <c r="BP5" s="1"/>
      <c r="BR5" s="1"/>
    </row>
    <row r="6" spans="2:70" customFormat="1" ht="13" x14ac:dyDescent="0.3">
      <c r="B6" s="95" t="s">
        <v>65</v>
      </c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3"/>
      <c r="U6" s="4"/>
      <c r="V6" s="4"/>
      <c r="W6" s="4"/>
      <c r="AB6" s="1"/>
      <c r="AC6" s="2"/>
      <c r="AD6" s="1"/>
      <c r="AE6" s="1"/>
      <c r="AF6" s="1"/>
      <c r="AG6" s="1"/>
      <c r="AH6" s="1"/>
      <c r="AI6" s="2"/>
      <c r="AJ6" s="2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BA6" s="1"/>
      <c r="BC6" s="1"/>
      <c r="BF6" s="1"/>
      <c r="BH6" s="1"/>
      <c r="BK6" s="1"/>
      <c r="BM6" s="1"/>
      <c r="BP6" s="1"/>
      <c r="BR6" s="1"/>
    </row>
    <row r="7" spans="2:70" customFormat="1" ht="13" x14ac:dyDescent="0.3">
      <c r="B7" s="95" t="s">
        <v>64</v>
      </c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3"/>
      <c r="U7" s="4"/>
      <c r="V7" s="4"/>
      <c r="W7" s="4"/>
      <c r="AB7" s="1"/>
      <c r="AC7" s="2"/>
      <c r="AD7" s="1"/>
      <c r="AE7" s="1"/>
      <c r="AF7" s="1"/>
      <c r="AG7" s="1"/>
      <c r="AH7" s="1"/>
      <c r="AI7" s="2"/>
      <c r="AJ7" s="2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BA7" s="1"/>
      <c r="BC7" s="1"/>
      <c r="BF7" s="1"/>
      <c r="BH7" s="1"/>
      <c r="BK7" s="1"/>
      <c r="BM7" s="1"/>
      <c r="BP7" s="1"/>
      <c r="BR7" s="1"/>
    </row>
    <row r="8" spans="2:70" customFormat="1" ht="13" x14ac:dyDescent="0.3">
      <c r="B8" s="95" t="s">
        <v>63</v>
      </c>
      <c r="C8" s="94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3"/>
      <c r="U8" s="4"/>
      <c r="V8" s="4"/>
      <c r="W8" s="4"/>
      <c r="AB8" s="1"/>
      <c r="AC8" s="2"/>
      <c r="AD8" s="1"/>
      <c r="AE8" s="1"/>
      <c r="AF8" s="1"/>
      <c r="AG8" s="1"/>
      <c r="AH8" s="1"/>
      <c r="AI8" s="2"/>
      <c r="AJ8" s="2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BA8" s="1"/>
      <c r="BC8" s="1"/>
      <c r="BF8" s="1"/>
      <c r="BH8" s="1"/>
      <c r="BK8" s="1"/>
      <c r="BM8" s="1"/>
      <c r="BP8" s="1"/>
      <c r="BR8" s="1"/>
    </row>
    <row r="9" spans="2:70" customFormat="1" ht="13" x14ac:dyDescent="0.3">
      <c r="B9" s="96" t="s">
        <v>62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3"/>
      <c r="U9" s="4"/>
      <c r="V9" s="4"/>
      <c r="W9" s="4"/>
      <c r="AB9" s="1"/>
      <c r="AC9" s="2"/>
      <c r="AD9" s="1"/>
      <c r="AE9" s="1"/>
      <c r="AF9" s="1"/>
      <c r="AG9" s="1"/>
      <c r="AH9" s="1"/>
      <c r="AI9" s="2"/>
      <c r="AJ9" s="2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BA9" s="1"/>
      <c r="BC9" s="1"/>
      <c r="BF9" s="1"/>
      <c r="BH9" s="1"/>
      <c r="BK9" s="1"/>
      <c r="BM9" s="1"/>
      <c r="BP9" s="1"/>
      <c r="BR9" s="1"/>
    </row>
    <row r="10" spans="2:70" customFormat="1" ht="13" x14ac:dyDescent="0.3">
      <c r="B10" s="95" t="s">
        <v>61</v>
      </c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3"/>
      <c r="U10" s="4"/>
      <c r="V10" s="4"/>
      <c r="W10" s="4"/>
      <c r="Z10" s="1"/>
      <c r="AB10" s="1"/>
      <c r="AC10" s="2"/>
      <c r="AD10" s="1"/>
      <c r="AE10" s="1"/>
      <c r="AF10" s="1"/>
      <c r="AG10" s="1"/>
      <c r="AH10" s="1"/>
      <c r="AI10" s="2"/>
      <c r="AJ10" s="2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BA10" s="1"/>
      <c r="BC10" s="1"/>
      <c r="BF10" s="1"/>
      <c r="BH10" s="1"/>
      <c r="BK10" s="1"/>
      <c r="BM10" s="1"/>
      <c r="BP10" s="1"/>
      <c r="BR10" s="1"/>
    </row>
    <row r="11" spans="2:70" customFormat="1" x14ac:dyDescent="0.25">
      <c r="B11" s="92"/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0"/>
      <c r="U11" s="4"/>
      <c r="V11" s="4"/>
      <c r="W11" s="4"/>
      <c r="Z11" s="1"/>
      <c r="AB11" s="1"/>
      <c r="AC11" s="2"/>
      <c r="AD11" s="1"/>
      <c r="AE11" s="1"/>
      <c r="AF11" s="1"/>
      <c r="AG11" s="1"/>
      <c r="AH11" s="1"/>
      <c r="AI11" s="2"/>
      <c r="AJ11" s="2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BA11" s="1"/>
      <c r="BC11" s="1"/>
      <c r="BF11" s="1"/>
      <c r="BH11" s="1"/>
      <c r="BK11" s="1"/>
      <c r="BM11" s="1"/>
      <c r="BP11" s="1"/>
      <c r="BR11" s="1"/>
    </row>
    <row r="12" spans="2:70" customForma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4"/>
      <c r="V12" s="4"/>
      <c r="W12" s="4"/>
      <c r="Z12" s="1"/>
      <c r="AB12" s="1"/>
      <c r="AC12" s="2"/>
      <c r="AD12" s="1"/>
      <c r="AE12" s="1"/>
      <c r="AF12" s="1"/>
      <c r="AG12" s="1"/>
      <c r="AH12" s="1"/>
      <c r="AI12" s="2"/>
      <c r="AJ12" s="2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BA12" s="1"/>
      <c r="BC12" s="1"/>
      <c r="BF12" s="1"/>
      <c r="BH12" s="1"/>
      <c r="BK12" s="1"/>
      <c r="BM12" s="1"/>
      <c r="BP12" s="1"/>
      <c r="BR12" s="1"/>
    </row>
    <row r="13" spans="2:70" customForma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U13" s="4"/>
      <c r="V13" s="4"/>
      <c r="W13" s="4"/>
      <c r="Z13" s="1"/>
      <c r="AB13" s="1"/>
      <c r="AC13" s="2"/>
      <c r="AD13" s="1"/>
      <c r="AE13" s="1"/>
      <c r="AF13" s="1"/>
      <c r="AG13" s="1"/>
      <c r="AH13" s="1"/>
      <c r="AI13" s="2"/>
      <c r="AJ13" s="2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BA13" s="1"/>
      <c r="BC13" s="1"/>
      <c r="BF13" s="1"/>
      <c r="BH13" s="1"/>
      <c r="BK13" s="1"/>
      <c r="BM13" s="1"/>
      <c r="BP13" s="1"/>
      <c r="BR13" s="1"/>
    </row>
    <row r="14" spans="2:70" customFormat="1" ht="13" x14ac:dyDescent="0.3">
      <c r="B14" s="16"/>
      <c r="C14" s="22"/>
      <c r="D14" s="21"/>
      <c r="E14" s="19"/>
      <c r="F14" s="54"/>
      <c r="G14" s="3"/>
      <c r="H14" s="3"/>
      <c r="I14" s="3"/>
      <c r="J14" s="3"/>
      <c r="K14" s="6"/>
      <c r="L14" s="10"/>
      <c r="M14" s="3"/>
      <c r="N14" s="3"/>
      <c r="O14" s="58" t="s">
        <v>60</v>
      </c>
      <c r="P14" s="89">
        <v>23</v>
      </c>
      <c r="Q14" s="1"/>
      <c r="R14" s="58" t="s">
        <v>26</v>
      </c>
      <c r="S14" s="58" t="s">
        <v>22</v>
      </c>
      <c r="T14" s="4"/>
      <c r="Z14" s="1"/>
      <c r="AB14" s="1"/>
      <c r="AC14" s="3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BB14" s="1"/>
      <c r="BD14" s="1"/>
      <c r="BG14" s="1"/>
      <c r="BI14" s="1"/>
      <c r="BL14" s="1"/>
      <c r="BN14" s="1"/>
    </row>
    <row r="15" spans="2:70" customFormat="1" ht="13" x14ac:dyDescent="0.3">
      <c r="B15" s="16"/>
      <c r="C15" s="22"/>
      <c r="D15" s="21"/>
      <c r="E15" s="19"/>
      <c r="F15" s="54"/>
      <c r="G15" s="3"/>
      <c r="H15" s="3"/>
      <c r="I15" s="3"/>
      <c r="J15" s="3"/>
      <c r="K15" s="6" t="s">
        <v>69</v>
      </c>
      <c r="L15" s="100" t="s">
        <v>70</v>
      </c>
      <c r="M15" s="3"/>
      <c r="N15" s="3"/>
      <c r="O15" s="58" t="s">
        <v>59</v>
      </c>
      <c r="P15" s="88">
        <v>23.4</v>
      </c>
      <c r="Q15" s="66"/>
      <c r="R15" s="58" t="s">
        <v>58</v>
      </c>
      <c r="S15" s="58" t="s">
        <v>58</v>
      </c>
      <c r="T15" s="4"/>
      <c r="Z15" s="1"/>
      <c r="AB15" s="1"/>
      <c r="AC15" s="3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BB15" s="1"/>
      <c r="BD15" s="1"/>
      <c r="BG15" s="1"/>
      <c r="BI15" s="1"/>
      <c r="BL15" s="1"/>
      <c r="BN15" s="1"/>
    </row>
    <row r="16" spans="2:70" customFormat="1" ht="13" x14ac:dyDescent="0.3">
      <c r="B16" s="75" t="s">
        <v>57</v>
      </c>
      <c r="C16" s="74" t="s">
        <v>57</v>
      </c>
      <c r="D16" s="73" t="s">
        <v>57</v>
      </c>
      <c r="E16" s="72" t="s">
        <v>57</v>
      </c>
      <c r="F16" s="54"/>
      <c r="G16" s="3"/>
      <c r="H16" s="3"/>
      <c r="I16" s="3"/>
      <c r="J16" s="3"/>
      <c r="K16" s="34" t="s">
        <v>56</v>
      </c>
      <c r="L16" s="70">
        <f>-(20+1.3*P15-0.01*P15*P15)</f>
        <v>-44.944400000000002</v>
      </c>
      <c r="M16" s="3"/>
      <c r="N16" s="3"/>
      <c r="O16" s="86" t="s">
        <v>55</v>
      </c>
      <c r="P16" s="87">
        <v>0.67</v>
      </c>
      <c r="Q16" s="1"/>
      <c r="R16" s="57">
        <f>P16/(1+P16)</f>
        <v>0.40119760479041922</v>
      </c>
      <c r="S16" s="86">
        <f>1/(P16+1)</f>
        <v>0.5988023952095809</v>
      </c>
      <c r="T16" s="4"/>
      <c r="Z16" s="1"/>
      <c r="AB16" s="1"/>
      <c r="AC16" s="3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BB16" s="1"/>
      <c r="BD16" s="1"/>
      <c r="BG16" s="1"/>
      <c r="BI16" s="1"/>
      <c r="BL16" s="1"/>
      <c r="BN16" s="1"/>
    </row>
    <row r="17" spans="1:66" customFormat="1" ht="13" x14ac:dyDescent="0.3">
      <c r="B17" s="85">
        <v>10</v>
      </c>
      <c r="C17" s="84">
        <v>0.3</v>
      </c>
      <c r="D17" s="83">
        <v>0.66</v>
      </c>
      <c r="E17" s="82">
        <v>0.02</v>
      </c>
      <c r="F17" s="24"/>
      <c r="G17" s="1"/>
      <c r="H17" s="1"/>
      <c r="I17" s="1"/>
      <c r="J17" s="1"/>
      <c r="K17" s="34" t="s">
        <v>54</v>
      </c>
      <c r="L17" s="70">
        <f>(P14/23)*L16</f>
        <v>-44.944400000000002</v>
      </c>
      <c r="M17" s="1"/>
      <c r="N17" s="1"/>
      <c r="O17" s="58" t="s">
        <v>53</v>
      </c>
      <c r="P17" s="81">
        <v>12</v>
      </c>
      <c r="Q17" s="1"/>
      <c r="R17" s="1"/>
      <c r="S17" s="1"/>
      <c r="T17" s="4"/>
      <c r="Z17" s="1"/>
      <c r="AB17" s="1"/>
      <c r="AC17" s="3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W17" s="1"/>
      <c r="AY17" s="1"/>
      <c r="BB17" s="1"/>
      <c r="BD17" s="1"/>
      <c r="BG17" s="1"/>
      <c r="BI17" s="1"/>
      <c r="BL17" s="1"/>
      <c r="BN17" s="1"/>
    </row>
    <row r="18" spans="1:66" s="65" customFormat="1" ht="13" x14ac:dyDescent="0.3">
      <c r="B18" s="80"/>
      <c r="C18" s="79"/>
      <c r="D18" s="78"/>
      <c r="E18" s="77"/>
      <c r="F18" s="76"/>
      <c r="G18" s="66"/>
      <c r="H18" s="66"/>
      <c r="I18" s="66"/>
      <c r="J18" s="66"/>
      <c r="K18" s="34" t="s">
        <v>52</v>
      </c>
      <c r="L18" s="70">
        <f>L17/1.8</f>
        <v>-24.969111111111111</v>
      </c>
      <c r="M18" s="66"/>
      <c r="N18" s="66"/>
      <c r="O18" s="66"/>
      <c r="P18" s="58"/>
      <c r="Q18" s="66"/>
      <c r="T18" s="68"/>
      <c r="Z18" s="66"/>
      <c r="AB18" s="66"/>
      <c r="AC18" s="67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W18" s="66"/>
      <c r="AY18" s="66"/>
      <c r="BB18" s="66"/>
      <c r="BD18" s="66"/>
      <c r="BG18" s="66"/>
      <c r="BI18" s="66"/>
      <c r="BL18" s="66"/>
      <c r="BN18" s="66"/>
    </row>
    <row r="19" spans="1:66" s="65" customFormat="1" ht="13" x14ac:dyDescent="0.3">
      <c r="B19" s="75" t="s">
        <v>51</v>
      </c>
      <c r="C19" s="74" t="s">
        <v>51</v>
      </c>
      <c r="D19" s="73" t="s">
        <v>51</v>
      </c>
      <c r="E19" s="72" t="s">
        <v>51</v>
      </c>
      <c r="F19" s="71" t="s">
        <v>51</v>
      </c>
      <c r="G19" s="58"/>
      <c r="H19" s="58"/>
      <c r="I19" s="58"/>
      <c r="J19" s="58"/>
      <c r="K19" s="34" t="s">
        <v>50</v>
      </c>
      <c r="L19" s="70">
        <f>0.444*L17</f>
        <v>-19.9553136</v>
      </c>
      <c r="M19" s="58"/>
      <c r="N19" s="58"/>
      <c r="O19" s="58" t="s">
        <v>27</v>
      </c>
      <c r="P19" s="65">
        <v>0.49</v>
      </c>
      <c r="Q19" s="66"/>
      <c r="T19" s="68"/>
      <c r="X19" s="66"/>
      <c r="Y19" s="66"/>
      <c r="Z19" s="66"/>
      <c r="AB19" s="66"/>
      <c r="AC19" s="67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W19" s="66"/>
      <c r="AY19" s="66"/>
      <c r="BB19" s="66"/>
      <c r="BD19" s="66"/>
      <c r="BG19" s="66"/>
      <c r="BI19" s="66"/>
      <c r="BL19" s="66"/>
      <c r="BN19" s="66"/>
    </row>
    <row r="20" spans="1:66" s="65" customFormat="1" ht="13" x14ac:dyDescent="0.3">
      <c r="B20" s="75" t="s">
        <v>49</v>
      </c>
      <c r="C20" s="74" t="s">
        <v>49</v>
      </c>
      <c r="D20" s="73" t="s">
        <v>49</v>
      </c>
      <c r="E20" s="72" t="s">
        <v>49</v>
      </c>
      <c r="F20" s="71" t="s">
        <v>49</v>
      </c>
      <c r="G20" s="58"/>
      <c r="H20" s="58"/>
      <c r="I20" s="58"/>
      <c r="J20" s="58"/>
      <c r="K20" s="34" t="s">
        <v>48</v>
      </c>
      <c r="L20" s="70">
        <v>1</v>
      </c>
      <c r="M20" s="58"/>
      <c r="N20" s="58"/>
      <c r="O20" s="69" t="s">
        <v>23</v>
      </c>
      <c r="P20" s="65">
        <v>0.49</v>
      </c>
      <c r="Q20" s="58"/>
      <c r="T20" s="68"/>
      <c r="X20" s="66"/>
      <c r="Y20" s="66"/>
      <c r="Z20" s="66"/>
      <c r="AB20" s="66"/>
      <c r="AC20" s="67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W20" s="66"/>
      <c r="AY20" s="66"/>
      <c r="BB20" s="66"/>
      <c r="BD20" s="66"/>
      <c r="BG20" s="66"/>
      <c r="BI20" s="66"/>
      <c r="BL20" s="66"/>
      <c r="BN20" s="66"/>
    </row>
    <row r="21" spans="1:66" s="25" customFormat="1" ht="13" x14ac:dyDescent="0.3">
      <c r="B21" s="64">
        <v>0</v>
      </c>
      <c r="C21" s="63">
        <v>3.6983999999999999</v>
      </c>
      <c r="D21" s="62">
        <v>0.38340000000000002</v>
      </c>
      <c r="E21" s="61">
        <v>16.514099999999999</v>
      </c>
      <c r="F21" s="60">
        <v>1.8</v>
      </c>
      <c r="G21" s="59"/>
      <c r="H21" s="59"/>
      <c r="I21" s="59"/>
      <c r="J21" s="59"/>
      <c r="K21" s="6" t="s">
        <v>47</v>
      </c>
      <c r="L21" s="10">
        <v>0.2</v>
      </c>
      <c r="M21" s="59"/>
      <c r="N21" s="59"/>
      <c r="O21" s="58" t="s">
        <v>18</v>
      </c>
      <c r="P21" s="57">
        <v>0.02</v>
      </c>
      <c r="Q21" s="7"/>
      <c r="R21" s="56"/>
      <c r="S21" s="7"/>
      <c r="T21" s="55"/>
      <c r="X21" s="7"/>
      <c r="Y21" s="7"/>
      <c r="Z21" s="7"/>
      <c r="AB21" s="7"/>
      <c r="AC21" s="8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W21" s="7"/>
      <c r="AY21" s="7"/>
      <c r="BB21" s="7"/>
      <c r="BD21" s="7"/>
      <c r="BG21" s="7"/>
      <c r="BI21" s="7"/>
      <c r="BL21" s="7"/>
      <c r="BN21" s="7"/>
    </row>
    <row r="22" spans="1:66" customFormat="1" x14ac:dyDescent="0.25">
      <c r="B22" s="16"/>
      <c r="C22" s="52"/>
      <c r="D22" s="36"/>
      <c r="E22" s="35"/>
      <c r="F22" s="24"/>
      <c r="G22" s="1"/>
      <c r="H22" s="1"/>
      <c r="I22" s="1"/>
      <c r="J22" s="1"/>
      <c r="K22" s="1"/>
      <c r="L22" s="1"/>
      <c r="M22" s="1"/>
      <c r="N22" s="1"/>
      <c r="O22" s="1"/>
      <c r="P22" s="2"/>
      <c r="Q22" s="1"/>
      <c r="R22" s="1"/>
      <c r="S22" s="1"/>
      <c r="T22" s="4"/>
      <c r="X22" s="1"/>
      <c r="Y22" s="1"/>
      <c r="Z22" s="1"/>
      <c r="AB22" s="1"/>
      <c r="AC22" s="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W22" s="1"/>
      <c r="AX22">
        <f>1.67*(1.85+1.6*EXP(-0.0786*P15))</f>
        <v>3.5141827988675041</v>
      </c>
      <c r="AY22" s="1"/>
      <c r="BB22" s="1"/>
      <c r="BD22" s="1"/>
      <c r="BG22" s="1"/>
      <c r="BI22" s="1"/>
      <c r="BL22" s="1"/>
      <c r="BN22" s="1"/>
    </row>
    <row r="23" spans="1:66" customFormat="1" x14ac:dyDescent="0.25">
      <c r="B23" s="16"/>
      <c r="C23" s="52"/>
      <c r="D23" s="36"/>
      <c r="E23" s="35"/>
      <c r="F23" s="54"/>
      <c r="G23" s="4"/>
      <c r="H23" s="4"/>
      <c r="I23" s="4"/>
      <c r="J23" s="4"/>
      <c r="K23" s="4"/>
      <c r="L23" s="4"/>
      <c r="M23" s="4"/>
      <c r="N23" s="4"/>
      <c r="O23" s="3"/>
      <c r="P23" s="2"/>
      <c r="Q23" s="1"/>
      <c r="R23" s="1"/>
      <c r="S23" s="1"/>
      <c r="T23" s="4"/>
      <c r="Z23" s="1"/>
      <c r="AB23" s="1"/>
      <c r="AC23" s="3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W23" s="1"/>
      <c r="AY23" s="1"/>
      <c r="BB23" s="1"/>
      <c r="BD23" s="1"/>
      <c r="BG23" s="1"/>
      <c r="BI23" s="1"/>
      <c r="BL23" s="1"/>
      <c r="BN23" s="1"/>
    </row>
    <row r="24" spans="1:66" customFormat="1" x14ac:dyDescent="0.25">
      <c r="B24" s="16"/>
      <c r="C24" s="52"/>
      <c r="D24" s="36"/>
      <c r="E24" s="35"/>
      <c r="F24" s="24"/>
      <c r="O24" s="1"/>
      <c r="P24" s="1"/>
      <c r="Q24" s="1"/>
      <c r="R24" s="1"/>
      <c r="S24" s="3"/>
      <c r="T24" s="4"/>
      <c r="Z24" s="1"/>
      <c r="AB24" s="1"/>
      <c r="AC24" s="3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W24" s="1"/>
      <c r="AX24" t="s">
        <v>46</v>
      </c>
      <c r="AY24" t="s">
        <v>45</v>
      </c>
      <c r="AZ24" t="s">
        <v>44</v>
      </c>
      <c r="BA24" s="1"/>
      <c r="BC24" s="1"/>
      <c r="BD24" s="1"/>
      <c r="BG24" s="1"/>
      <c r="BI24" s="1"/>
      <c r="BL24" s="1"/>
      <c r="BN24" s="1"/>
    </row>
    <row r="25" spans="1:66" customFormat="1" x14ac:dyDescent="0.25">
      <c r="B25" s="16"/>
      <c r="C25" s="52"/>
      <c r="D25" s="36"/>
      <c r="E25" s="35"/>
      <c r="F25" s="24"/>
      <c r="S25" s="4"/>
      <c r="T25" s="4"/>
      <c r="Z25" s="3"/>
      <c r="AB25" s="1"/>
      <c r="AC25" s="3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W25" s="1"/>
      <c r="AX25" s="53">
        <f>AX22/(AX22+1)</f>
        <v>0.77847596241541772</v>
      </c>
      <c r="AY25" s="53">
        <f>0.46/(AX22+1)</f>
        <v>0.10190105728890789</v>
      </c>
      <c r="AZ25" s="53">
        <f>0.54/(AX22+1)</f>
        <v>0.11962298029567447</v>
      </c>
      <c r="BA25">
        <f>AX25+AY25+AZ25</f>
        <v>1</v>
      </c>
      <c r="BB25" s="1"/>
      <c r="BC25" s="1"/>
      <c r="BD25" s="1"/>
      <c r="BG25" s="1"/>
      <c r="BI25" s="1"/>
      <c r="BL25" s="1"/>
      <c r="BN25" s="1"/>
    </row>
    <row r="26" spans="1:66" customFormat="1" x14ac:dyDescent="0.25">
      <c r="B26" s="16"/>
      <c r="C26" s="52"/>
      <c r="D26" s="36"/>
      <c r="E26" s="35"/>
      <c r="F26" s="24"/>
      <c r="S26" s="4"/>
      <c r="T26" s="4"/>
      <c r="Z26" s="1"/>
      <c r="AB26" s="1"/>
      <c r="AC26" s="3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W26" s="1"/>
      <c r="AY26" s="1"/>
      <c r="BB26" s="1"/>
      <c r="BD26" s="1"/>
      <c r="BG26" s="1"/>
      <c r="BI26" s="1"/>
      <c r="BL26" s="1"/>
      <c r="BN26" s="1"/>
    </row>
    <row r="27" spans="1:66" customFormat="1" x14ac:dyDescent="0.25">
      <c r="B27" s="16"/>
      <c r="C27" s="52"/>
      <c r="D27" s="36"/>
      <c r="E27" s="35"/>
      <c r="F27" s="24"/>
      <c r="K27" s="1"/>
      <c r="L27" s="1"/>
      <c r="M27" s="1"/>
      <c r="N27" s="1"/>
      <c r="O27" s="1"/>
      <c r="P27" s="1"/>
      <c r="Q27" s="5"/>
      <c r="R27" s="1"/>
      <c r="S27" s="1"/>
      <c r="T27" s="1"/>
      <c r="U27" s="3"/>
      <c r="V27" s="3"/>
      <c r="X27" s="1"/>
      <c r="Y27" s="1"/>
      <c r="Z27" s="1"/>
      <c r="AA27" s="1"/>
      <c r="AB27" s="1"/>
      <c r="AC27" s="2"/>
      <c r="AD27" s="1"/>
      <c r="AE27" s="1"/>
      <c r="AF27" s="1"/>
      <c r="AG27" s="1"/>
      <c r="AH27" s="1"/>
      <c r="AI27" s="2"/>
      <c r="AJ27" s="2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6" customFormat="1" ht="13" x14ac:dyDescent="0.3">
      <c r="B28" s="46" t="s">
        <v>26</v>
      </c>
      <c r="C28" s="43" t="s">
        <v>22</v>
      </c>
      <c r="D28" s="51" t="s">
        <v>43</v>
      </c>
      <c r="E28" s="40" t="s">
        <v>42</v>
      </c>
      <c r="F28" s="50" t="s">
        <v>15</v>
      </c>
      <c r="G28" s="25" t="s">
        <v>41</v>
      </c>
      <c r="H28" s="25"/>
      <c r="I28" s="25" t="s">
        <v>71</v>
      </c>
      <c r="J28" s="101" t="s">
        <v>72</v>
      </c>
      <c r="K28" s="49" t="s">
        <v>40</v>
      </c>
      <c r="L28" s="49" t="s">
        <v>39</v>
      </c>
      <c r="M28" s="48" t="s">
        <v>38</v>
      </c>
      <c r="N28" s="48" t="s">
        <v>37</v>
      </c>
      <c r="O28" s="48" t="s">
        <v>36</v>
      </c>
      <c r="P28" s="48" t="s">
        <v>35</v>
      </c>
      <c r="Q28" s="47" t="s">
        <v>34</v>
      </c>
      <c r="R28" s="5" t="s">
        <v>30</v>
      </c>
      <c r="S28" s="6"/>
      <c r="T28" s="1" t="s">
        <v>29</v>
      </c>
      <c r="U28" s="33" t="s">
        <v>33</v>
      </c>
      <c r="V28" s="33" t="s">
        <v>32</v>
      </c>
      <c r="W28" s="33" t="s">
        <v>31</v>
      </c>
      <c r="X28" s="32" t="s">
        <v>30</v>
      </c>
      <c r="AA28" s="1"/>
      <c r="AC28" t="s">
        <v>29</v>
      </c>
      <c r="AD28" t="s">
        <v>28</v>
      </c>
      <c r="AE28" s="25" t="s">
        <v>27</v>
      </c>
      <c r="AF28" s="46" t="s">
        <v>26</v>
      </c>
      <c r="AG28" s="38" t="s">
        <v>25</v>
      </c>
      <c r="AH28" s="39"/>
      <c r="AI28" s="45" t="s">
        <v>24</v>
      </c>
      <c r="AJ28" s="44" t="s">
        <v>23</v>
      </c>
      <c r="AK28" s="43" t="s">
        <v>22</v>
      </c>
      <c r="AL28" s="38" t="s">
        <v>21</v>
      </c>
      <c r="AM28" s="38"/>
      <c r="AN28" s="42" t="s">
        <v>20</v>
      </c>
      <c r="AO28" s="38" t="s">
        <v>19</v>
      </c>
      <c r="AP28" s="39"/>
      <c r="AQ28" s="41" t="s">
        <v>18</v>
      </c>
      <c r="AR28" s="40" t="s">
        <v>17</v>
      </c>
      <c r="AS28" s="38" t="s">
        <v>16</v>
      </c>
      <c r="AT28" s="39"/>
      <c r="AU28" s="38" t="s">
        <v>15</v>
      </c>
      <c r="AV28" s="38"/>
      <c r="AW28" s="37" t="s">
        <v>14</v>
      </c>
      <c r="AX28" s="37" t="s">
        <v>13</v>
      </c>
      <c r="AY28" s="1" t="s">
        <v>12</v>
      </c>
      <c r="BA28" s="16" t="s">
        <v>11</v>
      </c>
      <c r="BB28" s="16" t="s">
        <v>10</v>
      </c>
      <c r="BC28" s="16" t="s">
        <v>9</v>
      </c>
      <c r="BD28" s="14" t="s">
        <v>8</v>
      </c>
      <c r="BE28" s="14" t="s">
        <v>7</v>
      </c>
      <c r="BF28" s="14" t="s">
        <v>6</v>
      </c>
      <c r="BG28" s="36" t="s">
        <v>5</v>
      </c>
      <c r="BH28" s="36" t="s">
        <v>4</v>
      </c>
      <c r="BI28" s="36" t="s">
        <v>3</v>
      </c>
      <c r="BJ28" s="35" t="s">
        <v>2</v>
      </c>
      <c r="BK28" s="35" t="s">
        <v>1</v>
      </c>
      <c r="BL28" s="35" t="s">
        <v>0</v>
      </c>
    </row>
    <row r="29" spans="1:66" customFormat="1" ht="13" x14ac:dyDescent="0.3">
      <c r="A29">
        <v>0</v>
      </c>
      <c r="B29" s="23">
        <f t="shared" ref="B29:B92" si="0">AF29</f>
        <v>0</v>
      </c>
      <c r="C29" s="22">
        <f t="shared" ref="C29:C92" si="1">AK29</f>
        <v>3.6983999999999999</v>
      </c>
      <c r="D29" s="21">
        <f t="shared" ref="D29:D92" si="2">AN29</f>
        <v>0.38340000000000002</v>
      </c>
      <c r="E29" s="19">
        <f t="shared" ref="E29:F92" si="3">AR29</f>
        <v>16.514099999999999</v>
      </c>
      <c r="F29" s="54">
        <f>$F$21</f>
        <v>1.8</v>
      </c>
      <c r="G29" s="4">
        <f t="shared" ref="G29:G92" si="4">SUM(B29:F29)</f>
        <v>22.395900000000001</v>
      </c>
      <c r="H29" s="4"/>
      <c r="I29" s="4"/>
      <c r="J29" s="4"/>
      <c r="M29" s="1"/>
      <c r="N29" s="1"/>
      <c r="O29" s="1"/>
      <c r="P29" s="1"/>
      <c r="Q29" s="34"/>
      <c r="R29" s="5">
        <v>0</v>
      </c>
      <c r="S29" s="10"/>
      <c r="T29" s="1"/>
      <c r="U29" s="33"/>
      <c r="V29" s="33"/>
      <c r="W29" s="33"/>
      <c r="X29" s="32"/>
      <c r="Y29" s="4"/>
      <c r="AA29" s="1"/>
      <c r="AF29" s="31">
        <f>B21</f>
        <v>0</v>
      </c>
      <c r="AG29" s="4">
        <f t="shared" ref="AG29:AG92" si="5">AF29*EXP(-X30*B$17/$P$17)</f>
        <v>0</v>
      </c>
      <c r="AH29" s="9"/>
      <c r="AI29" s="8"/>
      <c r="AJ29" s="8"/>
      <c r="AK29" s="30">
        <f>C21</f>
        <v>3.6983999999999999</v>
      </c>
      <c r="AL29" s="4">
        <f t="shared" ref="AL29:AL92" si="6">AK29*EXP(-X30*C$17/$P$17)</f>
        <v>3.6797628868986965</v>
      </c>
      <c r="AM29" s="4"/>
      <c r="AN29" s="29">
        <f>D21</f>
        <v>0.38340000000000002</v>
      </c>
      <c r="AO29" s="4">
        <f t="shared" ref="AO29:AO92" si="7">(AN29*EXP(-X30*D$17/$P$17))</f>
        <v>0.37916235183741248</v>
      </c>
      <c r="AP29" s="27"/>
      <c r="AQ29" s="27"/>
      <c r="AR29" s="28">
        <f>E21</f>
        <v>16.514099999999999</v>
      </c>
      <c r="AS29" s="4">
        <f t="shared" ref="AS29:AS92" si="8">AR29*EXP(-X30*E$17/$P$17)</f>
        <v>16.508539013516046</v>
      </c>
      <c r="AT29" s="27"/>
      <c r="AU29" s="4">
        <v>3.4</v>
      </c>
      <c r="AV29" s="4"/>
      <c r="AW29" s="18">
        <v>0</v>
      </c>
      <c r="AX29" s="18">
        <f t="shared" ref="AX29:AX92" si="9">BC29+BF29+BI29+BL29</f>
        <v>2.2136546095005052E-2</v>
      </c>
      <c r="AY29" s="3">
        <f t="shared" ref="AY29:AY92" si="10">AF29+AK29+AN29+AR29+AU29</f>
        <v>23.995899999999999</v>
      </c>
      <c r="BA29" s="17">
        <f t="shared" ref="BA29:BA92" si="11">(AF29-AG29)*$AY$25</f>
        <v>0</v>
      </c>
      <c r="BB29" s="17">
        <f t="shared" ref="BB29:BB92" si="12">(AF29-AG29)*$AZ$25</f>
        <v>0</v>
      </c>
      <c r="BC29" s="26">
        <f t="shared" ref="BC29:BC92" si="13">(AF29-AG29)*$AX$25</f>
        <v>0</v>
      </c>
      <c r="BD29" s="15">
        <f t="shared" ref="BD29:BD92" si="14">(AK29-AL29)*$AY$25</f>
        <v>1.8991415298357784E-3</v>
      </c>
      <c r="BE29" s="15">
        <f t="shared" ref="BE29:BE92" si="15">(AK29-AL29)*$AZ$25</f>
        <v>2.229427013285479E-3</v>
      </c>
      <c r="BF29" s="14">
        <f t="shared" ref="BF29:BF92" si="16">(AK29-AL29)*$AX$25</f>
        <v>1.4508544558182193E-2</v>
      </c>
      <c r="BG29" s="13">
        <f t="shared" ref="BG29:BG92" si="17">(AN29-AO29)*$AY$25</f>
        <v>4.3182082818606787E-4</v>
      </c>
      <c r="BH29" s="13">
        <f t="shared" ref="BH29:BH92" si="18">(AN29-AO29)*$AZ$25</f>
        <v>5.0692010265321016E-4</v>
      </c>
      <c r="BI29" s="13">
        <f t="shared" ref="BI29:BI92" si="19">(AN29-AO29)*$AX$25</f>
        <v>3.2989072317482597E-3</v>
      </c>
      <c r="BJ29" s="12">
        <f t="shared" ref="BJ29:BJ92" si="20">(AR29-AS29)*$AY$25</f>
        <v>5.666704022841575E-4</v>
      </c>
      <c r="BK29" s="12">
        <f t="shared" ref="BK29:BK92" si="21">(AR29-AS29)*$AZ$25</f>
        <v>6.6522177659444578E-4</v>
      </c>
      <c r="BL29" s="12">
        <f t="shared" ref="BL29:BL92" si="22">(AR29-AS29)*$AX$25</f>
        <v>4.3290943050745979E-3</v>
      </c>
    </row>
    <row r="30" spans="1:66" customFormat="1" x14ac:dyDescent="0.25">
      <c r="A30">
        <v>1</v>
      </c>
      <c r="B30" s="23">
        <f t="shared" si="0"/>
        <v>0</v>
      </c>
      <c r="C30" s="22">
        <f t="shared" si="1"/>
        <v>3.6797628868986965</v>
      </c>
      <c r="D30" s="21">
        <f t="shared" si="2"/>
        <v>0.38205998459771845</v>
      </c>
      <c r="E30" s="19">
        <f t="shared" si="3"/>
        <v>16.511940582408577</v>
      </c>
      <c r="F30" s="54">
        <f>$F$21</f>
        <v>1.8</v>
      </c>
      <c r="G30" s="4">
        <f t="shared" si="4"/>
        <v>22.373763453904992</v>
      </c>
      <c r="H30" s="4"/>
      <c r="I30">
        <v>1940</v>
      </c>
      <c r="J30">
        <v>1</v>
      </c>
      <c r="K30">
        <v>0</v>
      </c>
      <c r="L30">
        <v>0</v>
      </c>
      <c r="M30">
        <v>0</v>
      </c>
      <c r="N30">
        <v>1.1399999999999999</v>
      </c>
      <c r="O30">
        <v>5.8</v>
      </c>
      <c r="P30">
        <v>0.6</v>
      </c>
      <c r="Q30" s="11">
        <f t="shared" ref="Q30:Q93" si="23">O30-0.75*P30</f>
        <v>5.35</v>
      </c>
      <c r="R30" s="10">
        <f t="shared" ref="R30:R93" si="24">IF(M30=1,MAX($L$17,MIN(0,R29+Q30)),MAX(MIN($L$18,R29),MIN(0,R29+Q30)))</f>
        <v>0</v>
      </c>
      <c r="S30" s="10"/>
      <c r="T30">
        <v>1</v>
      </c>
      <c r="U30" s="4">
        <f t="shared" ref="U30:U93" si="25">IF(N30&lt;-5,0,47.91/(1+EXP(106.06/(N30+18.27))))</f>
        <v>0.20207905979563695</v>
      </c>
      <c r="V30" s="10">
        <f t="shared" ref="V30:V93" si="26">IF(R30&gt;$L$19,1,$L$21+($L$20-$L$21)*($L$17-R30)/($L$17-$L$19))</f>
        <v>1</v>
      </c>
      <c r="W30">
        <f t="shared" ref="W30:W93" si="27">IF(M30=1,0.6,1)</f>
        <v>1</v>
      </c>
      <c r="X30" s="4">
        <f t="shared" ref="X30:X93" si="28">U30*V30*W30</f>
        <v>0.20207905979563695</v>
      </c>
      <c r="Y30" s="4"/>
      <c r="AA30" s="1"/>
      <c r="AB30" s="25"/>
      <c r="AC30">
        <v>1</v>
      </c>
      <c r="AD30" s="4">
        <f t="shared" ref="AD30:AD93" si="29">K30*$R$16</f>
        <v>0</v>
      </c>
      <c r="AE30" s="4">
        <f t="shared" ref="AE30:AE93" si="30">$P$19*L30</f>
        <v>0</v>
      </c>
      <c r="AF30" s="23">
        <f t="shared" ref="AF30:AF93" si="31">AG29+AD30+AE30</f>
        <v>0</v>
      </c>
      <c r="AG30" s="4">
        <f t="shared" si="5"/>
        <v>0</v>
      </c>
      <c r="AH30" s="9"/>
      <c r="AI30" s="8">
        <f t="shared" ref="AI30:AI93" si="32">K30*$S$16</f>
        <v>0</v>
      </c>
      <c r="AJ30" s="8">
        <f t="shared" ref="AJ30:AJ93" si="33">$P$20*L30</f>
        <v>0</v>
      </c>
      <c r="AK30" s="22">
        <f t="shared" ref="AK30:AK93" si="34">AL29+AI30+AJ30</f>
        <v>3.6797628868986965</v>
      </c>
      <c r="AL30" s="4">
        <f t="shared" si="6"/>
        <v>3.6152449911295426</v>
      </c>
      <c r="AM30" s="4"/>
      <c r="AN30" s="21">
        <f t="shared" ref="AN30:AN93" si="35">AO29+BA29+BD29+BG29+BJ29</f>
        <v>0.38205998459771845</v>
      </c>
      <c r="AO30" s="4">
        <f t="shared" si="7"/>
        <v>0.36747764947557321</v>
      </c>
      <c r="AP30" s="20"/>
      <c r="AQ30" s="20">
        <f t="shared" ref="AQ30:AQ93" si="36">$P$21*L30</f>
        <v>0</v>
      </c>
      <c r="AR30" s="19">
        <f t="shared" ref="AR30:AR93" si="37">AS29+BB29+BE29+BH29+BK29+AQ30</f>
        <v>16.511940582408577</v>
      </c>
      <c r="AS30" s="4">
        <f t="shared" si="8"/>
        <v>16.492480415455304</v>
      </c>
      <c r="AT30" s="2"/>
      <c r="AU30" s="4">
        <v>3.4</v>
      </c>
      <c r="AV30" s="4"/>
      <c r="AW30" s="18">
        <f t="shared" ref="AW30:AW93" si="38">AW29+AX29</f>
        <v>2.2136546095005052E-2</v>
      </c>
      <c r="AX30" s="18">
        <f t="shared" si="9"/>
        <v>7.6726900568099776E-2</v>
      </c>
      <c r="AY30" s="3">
        <f t="shared" si="10"/>
        <v>23.97376345390499</v>
      </c>
      <c r="BA30" s="17">
        <f t="shared" si="11"/>
        <v>0</v>
      </c>
      <c r="BB30" s="17">
        <f t="shared" si="12"/>
        <v>0</v>
      </c>
      <c r="BC30" s="16">
        <f t="shared" si="13"/>
        <v>0</v>
      </c>
      <c r="BD30" s="15">
        <f t="shared" si="14"/>
        <v>6.574441792932339E-3</v>
      </c>
      <c r="BE30" s="15">
        <f t="shared" si="15"/>
        <v>7.717822974311876E-3</v>
      </c>
      <c r="BF30" s="14">
        <f t="shared" si="16"/>
        <v>5.0225631001909687E-2</v>
      </c>
      <c r="BG30" s="13">
        <f t="shared" si="17"/>
        <v>1.4859553666877758E-3</v>
      </c>
      <c r="BH30" s="13">
        <f t="shared" si="18"/>
        <v>1.7443823869813019E-3</v>
      </c>
      <c r="BI30" s="13">
        <f t="shared" si="19"/>
        <v>1.1351997368476164E-2</v>
      </c>
      <c r="BJ30" s="12">
        <f t="shared" si="20"/>
        <v>1.9830115875571859E-3</v>
      </c>
      <c r="BK30" s="12">
        <f t="shared" si="21"/>
        <v>2.3278831680019138E-3</v>
      </c>
      <c r="BL30" s="12">
        <f t="shared" si="22"/>
        <v>1.514927219771392E-2</v>
      </c>
    </row>
    <row r="31" spans="1:66" customFormat="1" x14ac:dyDescent="0.25">
      <c r="A31">
        <v>2</v>
      </c>
      <c r="B31" s="23">
        <f t="shared" si="0"/>
        <v>0</v>
      </c>
      <c r="C31" s="22">
        <f t="shared" si="1"/>
        <v>3.6152449911295426</v>
      </c>
      <c r="D31" s="21">
        <f t="shared" si="2"/>
        <v>0.37752105822275051</v>
      </c>
      <c r="E31" s="19">
        <f t="shared" si="3"/>
        <v>16.504270503984596</v>
      </c>
      <c r="F31" s="54">
        <f>$F$21</f>
        <v>1.8</v>
      </c>
      <c r="G31" s="4">
        <f t="shared" si="4"/>
        <v>22.297036553336891</v>
      </c>
      <c r="H31" s="4"/>
      <c r="I31">
        <v>1940</v>
      </c>
      <c r="J31">
        <v>2</v>
      </c>
      <c r="K31">
        <v>0</v>
      </c>
      <c r="L31">
        <v>0</v>
      </c>
      <c r="M31">
        <v>0</v>
      </c>
      <c r="N31">
        <v>6.98</v>
      </c>
      <c r="O31">
        <v>52.46</v>
      </c>
      <c r="P31">
        <v>14.5</v>
      </c>
      <c r="Q31" s="11">
        <f t="shared" si="23"/>
        <v>41.585000000000001</v>
      </c>
      <c r="R31" s="10">
        <f t="shared" si="24"/>
        <v>0</v>
      </c>
      <c r="S31" s="10"/>
      <c r="T31">
        <v>2</v>
      </c>
      <c r="U31" s="4">
        <f t="shared" si="25"/>
        <v>0.70754772676097355</v>
      </c>
      <c r="V31" s="10">
        <f t="shared" si="26"/>
        <v>1</v>
      </c>
      <c r="W31">
        <f t="shared" si="27"/>
        <v>1</v>
      </c>
      <c r="X31" s="4">
        <f t="shared" si="28"/>
        <v>0.70754772676097355</v>
      </c>
      <c r="Y31" s="4"/>
      <c r="AA31" s="1"/>
      <c r="AC31">
        <v>2</v>
      </c>
      <c r="AD31" s="4">
        <f t="shared" si="29"/>
        <v>0</v>
      </c>
      <c r="AE31" s="4">
        <f t="shared" si="30"/>
        <v>0</v>
      </c>
      <c r="AF31" s="23">
        <f t="shared" si="31"/>
        <v>0</v>
      </c>
      <c r="AG31" s="4">
        <f t="shared" si="5"/>
        <v>0</v>
      </c>
      <c r="AH31" s="9"/>
      <c r="AI31" s="8">
        <f t="shared" si="32"/>
        <v>0</v>
      </c>
      <c r="AJ31" s="8">
        <f t="shared" si="33"/>
        <v>0</v>
      </c>
      <c r="AK31" s="22">
        <f t="shared" si="34"/>
        <v>3.6152449911295426</v>
      </c>
      <c r="AL31" s="4">
        <f t="shared" si="6"/>
        <v>3.503121645872143</v>
      </c>
      <c r="AM31" s="4"/>
      <c r="AN31" s="21">
        <f t="shared" si="35"/>
        <v>0.37752105822275051</v>
      </c>
      <c r="AO31" s="4">
        <f t="shared" si="7"/>
        <v>0.35224079246304535</v>
      </c>
      <c r="AP31" s="20"/>
      <c r="AQ31" s="20">
        <f t="shared" si="36"/>
        <v>0</v>
      </c>
      <c r="AR31" s="19">
        <f t="shared" si="37"/>
        <v>16.504270503984596</v>
      </c>
      <c r="AS31" s="4">
        <f t="shared" si="8"/>
        <v>16.46964224317297</v>
      </c>
      <c r="AT31" s="2"/>
      <c r="AU31" s="4">
        <v>3.4</v>
      </c>
      <c r="AV31" s="4"/>
      <c r="AW31" s="18">
        <f t="shared" si="38"/>
        <v>9.8863446663104829E-2</v>
      </c>
      <c r="AX31" s="18">
        <f t="shared" si="9"/>
        <v>0.13392267698799704</v>
      </c>
      <c r="AY31" s="3">
        <f t="shared" si="10"/>
        <v>23.897036553336889</v>
      </c>
      <c r="BA31" s="17">
        <f t="shared" si="11"/>
        <v>0</v>
      </c>
      <c r="BB31" s="17">
        <f t="shared" si="12"/>
        <v>0</v>
      </c>
      <c r="BC31" s="16">
        <f t="shared" si="13"/>
        <v>0</v>
      </c>
      <c r="BD31" s="15">
        <f t="shared" si="14"/>
        <v>1.1425487428498268E-2</v>
      </c>
      <c r="BE31" s="15">
        <f t="shared" si="15"/>
        <v>1.341252872041101E-2</v>
      </c>
      <c r="BF31" s="14">
        <f t="shared" si="16"/>
        <v>8.7285329108490267E-2</v>
      </c>
      <c r="BG31" s="13">
        <f t="shared" si="17"/>
        <v>2.5760858094585315E-3</v>
      </c>
      <c r="BH31" s="13">
        <f t="shared" si="18"/>
        <v>3.0241007328426239E-3</v>
      </c>
      <c r="BI31" s="13">
        <f t="shared" si="19"/>
        <v>1.9680079217404004E-2</v>
      </c>
      <c r="BJ31" s="12">
        <f t="shared" si="20"/>
        <v>3.528656388780763E-3</v>
      </c>
      <c r="BK31" s="12">
        <f t="shared" si="21"/>
        <v>4.1423357607426351E-3</v>
      </c>
      <c r="BL31" s="12">
        <f t="shared" si="22"/>
        <v>2.6957268662102782E-2</v>
      </c>
    </row>
    <row r="32" spans="1:66" customFormat="1" x14ac:dyDescent="0.25">
      <c r="A32">
        <v>3</v>
      </c>
      <c r="B32" s="23">
        <f t="shared" si="0"/>
        <v>0</v>
      </c>
      <c r="C32" s="22">
        <f t="shared" si="1"/>
        <v>3.503121645872143</v>
      </c>
      <c r="D32" s="21">
        <f t="shared" si="2"/>
        <v>0.36977102208978285</v>
      </c>
      <c r="E32" s="19">
        <f t="shared" si="3"/>
        <v>16.49022120838697</v>
      </c>
      <c r="F32" s="54">
        <f>$F$21</f>
        <v>1.8</v>
      </c>
      <c r="G32" s="4">
        <f t="shared" si="4"/>
        <v>22.163113876348898</v>
      </c>
      <c r="H32" s="4"/>
      <c r="I32">
        <v>1940</v>
      </c>
      <c r="J32">
        <v>3</v>
      </c>
      <c r="K32">
        <v>0</v>
      </c>
      <c r="L32">
        <v>0</v>
      </c>
      <c r="M32">
        <v>0</v>
      </c>
      <c r="N32">
        <v>12.64</v>
      </c>
      <c r="O32">
        <v>0</v>
      </c>
      <c r="P32">
        <v>50.6</v>
      </c>
      <c r="Q32" s="11">
        <f t="shared" si="23"/>
        <v>-37.950000000000003</v>
      </c>
      <c r="R32" s="10">
        <f t="shared" si="24"/>
        <v>-24.969111111111111</v>
      </c>
      <c r="S32" s="10"/>
      <c r="T32">
        <v>3</v>
      </c>
      <c r="U32" s="4">
        <f t="shared" si="25"/>
        <v>1.5011597000938499</v>
      </c>
      <c r="V32" s="10">
        <f t="shared" si="26"/>
        <v>0.83948840927258206</v>
      </c>
      <c r="W32">
        <f t="shared" si="27"/>
        <v>1</v>
      </c>
      <c r="X32" s="4">
        <f t="shared" si="28"/>
        <v>1.2602061686958925</v>
      </c>
      <c r="Y32" s="4"/>
      <c r="AA32" s="1"/>
      <c r="AC32">
        <v>3</v>
      </c>
      <c r="AD32" s="4">
        <f t="shared" si="29"/>
        <v>0</v>
      </c>
      <c r="AE32" s="4">
        <f t="shared" si="30"/>
        <v>0</v>
      </c>
      <c r="AF32" s="23">
        <f t="shared" si="31"/>
        <v>0</v>
      </c>
      <c r="AG32" s="4">
        <f t="shared" si="5"/>
        <v>0</v>
      </c>
      <c r="AH32" s="9"/>
      <c r="AI32" s="8">
        <f t="shared" si="32"/>
        <v>0</v>
      </c>
      <c r="AJ32" s="8">
        <f t="shared" si="33"/>
        <v>0</v>
      </c>
      <c r="AK32" s="22">
        <f t="shared" si="34"/>
        <v>3.503121645872143</v>
      </c>
      <c r="AL32" s="4">
        <f t="shared" si="6"/>
        <v>3.3489907367026452</v>
      </c>
      <c r="AM32" s="4"/>
      <c r="AN32" s="21">
        <f t="shared" si="35"/>
        <v>0.36977102208978285</v>
      </c>
      <c r="AO32" s="4">
        <f t="shared" si="7"/>
        <v>0.33492076533721332</v>
      </c>
      <c r="AP32" s="20"/>
      <c r="AQ32" s="20">
        <f t="shared" si="36"/>
        <v>0</v>
      </c>
      <c r="AR32" s="19">
        <f t="shared" si="37"/>
        <v>16.49022120838697</v>
      </c>
      <c r="AS32" s="4">
        <f t="shared" si="8"/>
        <v>16.440829672435669</v>
      </c>
      <c r="AT32" s="2"/>
      <c r="AU32" s="4">
        <v>3.4</v>
      </c>
      <c r="AV32" s="4"/>
      <c r="AW32" s="18">
        <f t="shared" si="38"/>
        <v>0.23278612365110185</v>
      </c>
      <c r="AX32" s="18">
        <f t="shared" si="9"/>
        <v>0.18556741850443392</v>
      </c>
      <c r="AY32" s="3">
        <f t="shared" si="10"/>
        <v>23.763113876348896</v>
      </c>
      <c r="BA32" s="17">
        <f t="shared" si="11"/>
        <v>0</v>
      </c>
      <c r="BB32" s="17">
        <f t="shared" si="12"/>
        <v>0</v>
      </c>
      <c r="BC32" s="16">
        <f t="shared" si="13"/>
        <v>0</v>
      </c>
      <c r="BD32" s="15">
        <f t="shared" si="14"/>
        <v>1.5706102605272453E-2</v>
      </c>
      <c r="BE32" s="15">
        <f t="shared" si="15"/>
        <v>1.8437598710537226E-2</v>
      </c>
      <c r="BF32" s="14">
        <f t="shared" si="16"/>
        <v>0.11998720785368812</v>
      </c>
      <c r="BG32" s="13">
        <f t="shared" si="17"/>
        <v>3.5512780098767367E-3</v>
      </c>
      <c r="BH32" s="13">
        <f t="shared" si="18"/>
        <v>4.1688915768118215E-3</v>
      </c>
      <c r="BI32" s="13">
        <f t="shared" si="19"/>
        <v>2.7130087165880976E-2</v>
      </c>
      <c r="BJ32" s="12">
        <f t="shared" si="20"/>
        <v>5.0330497345606852E-3</v>
      </c>
      <c r="BK32" s="12">
        <f t="shared" si="21"/>
        <v>5.9083627318755865E-3</v>
      </c>
      <c r="BL32" s="12">
        <f t="shared" si="22"/>
        <v>3.8450123484864811E-2</v>
      </c>
    </row>
    <row r="33" spans="1:64" customFormat="1" x14ac:dyDescent="0.25">
      <c r="A33">
        <v>4</v>
      </c>
      <c r="B33" s="23">
        <f t="shared" si="0"/>
        <v>0</v>
      </c>
      <c r="C33" s="22">
        <f t="shared" si="1"/>
        <v>3.3489907367026452</v>
      </c>
      <c r="D33" s="21">
        <f t="shared" si="2"/>
        <v>0.35921119568692322</v>
      </c>
      <c r="E33" s="19">
        <f t="shared" si="3"/>
        <v>16.469344525454893</v>
      </c>
      <c r="F33" s="54">
        <f>$F$21</f>
        <v>1.8</v>
      </c>
      <c r="G33" s="4">
        <f t="shared" si="4"/>
        <v>21.977546457844461</v>
      </c>
      <c r="H33" s="4"/>
      <c r="I33">
        <v>1940</v>
      </c>
      <c r="J33">
        <v>4</v>
      </c>
      <c r="K33">
        <v>0</v>
      </c>
      <c r="L33">
        <v>0</v>
      </c>
      <c r="M33">
        <v>0</v>
      </c>
      <c r="N33">
        <v>16.38</v>
      </c>
      <c r="O33">
        <v>46.8</v>
      </c>
      <c r="P33">
        <v>85.7</v>
      </c>
      <c r="Q33" s="11">
        <f t="shared" si="23"/>
        <v>-17.475000000000009</v>
      </c>
      <c r="R33" s="10">
        <f t="shared" si="24"/>
        <v>-24.969111111111111</v>
      </c>
      <c r="S33" s="10"/>
      <c r="T33">
        <v>4</v>
      </c>
      <c r="U33" s="4">
        <f t="shared" si="25"/>
        <v>2.1439458362680845</v>
      </c>
      <c r="V33" s="10">
        <f t="shared" si="26"/>
        <v>0.83948840927258206</v>
      </c>
      <c r="W33">
        <f t="shared" si="27"/>
        <v>1</v>
      </c>
      <c r="X33" s="4">
        <f t="shared" si="28"/>
        <v>1.7998176796552701</v>
      </c>
      <c r="Y33" s="4"/>
      <c r="AA33" s="1"/>
      <c r="AC33">
        <v>4</v>
      </c>
      <c r="AD33" s="4">
        <f t="shared" si="29"/>
        <v>0</v>
      </c>
      <c r="AE33" s="4">
        <f t="shared" si="30"/>
        <v>0</v>
      </c>
      <c r="AF33" s="23">
        <f t="shared" si="31"/>
        <v>0</v>
      </c>
      <c r="AG33" s="4">
        <f t="shared" si="5"/>
        <v>0</v>
      </c>
      <c r="AH33" s="9"/>
      <c r="AI33" s="8">
        <f t="shared" si="32"/>
        <v>0</v>
      </c>
      <c r="AJ33" s="8">
        <f t="shared" si="33"/>
        <v>0</v>
      </c>
      <c r="AK33" s="22">
        <f t="shared" si="34"/>
        <v>3.3489907367026452</v>
      </c>
      <c r="AL33" s="4">
        <f t="shared" si="6"/>
        <v>3.1469861988363217</v>
      </c>
      <c r="AM33" s="4"/>
      <c r="AN33" s="21">
        <f t="shared" si="35"/>
        <v>0.35921119568692322</v>
      </c>
      <c r="AO33" s="4">
        <f t="shared" si="7"/>
        <v>0.31326207947259488</v>
      </c>
      <c r="AP33" s="20"/>
      <c r="AQ33" s="20">
        <f t="shared" si="36"/>
        <v>0</v>
      </c>
      <c r="AR33" s="19">
        <f t="shared" si="37"/>
        <v>16.469344525454893</v>
      </c>
      <c r="AS33" s="4">
        <f t="shared" si="8"/>
        <v>16.401177957994943</v>
      </c>
      <c r="AT33" s="2"/>
      <c r="AU33" s="4">
        <v>3.4</v>
      </c>
      <c r="AV33" s="4"/>
      <c r="AW33" s="18">
        <f t="shared" si="38"/>
        <v>0.41835354215553577</v>
      </c>
      <c r="AX33" s="18">
        <f t="shared" si="9"/>
        <v>0.24609199370279572</v>
      </c>
      <c r="AY33" s="3">
        <f t="shared" si="10"/>
        <v>23.577546457844459</v>
      </c>
      <c r="BA33" s="17">
        <f t="shared" si="11"/>
        <v>0</v>
      </c>
      <c r="BB33" s="17">
        <f t="shared" si="12"/>
        <v>0</v>
      </c>
      <c r="BC33" s="16">
        <f t="shared" si="13"/>
        <v>0</v>
      </c>
      <c r="BD33" s="15">
        <f t="shared" si="14"/>
        <v>2.0584475985735599E-2</v>
      </c>
      <c r="BE33" s="15">
        <f t="shared" si="15"/>
        <v>2.4164384852820051E-2</v>
      </c>
      <c r="BF33" s="14">
        <f t="shared" si="16"/>
        <v>0.15725567702776791</v>
      </c>
      <c r="BG33" s="13">
        <f t="shared" si="17"/>
        <v>4.6822635237309587E-3</v>
      </c>
      <c r="BH33" s="13">
        <f t="shared" si="18"/>
        <v>5.4965702235102564E-3</v>
      </c>
      <c r="BI33" s="13">
        <f t="shared" si="19"/>
        <v>3.5770282467087133E-2</v>
      </c>
      <c r="BJ33" s="12">
        <f t="shared" si="20"/>
        <v>6.9462452959246461E-3</v>
      </c>
      <c r="BK33" s="12">
        <f t="shared" si="21"/>
        <v>8.1542879560854535E-3</v>
      </c>
      <c r="BL33" s="12">
        <f t="shared" si="22"/>
        <v>5.3066034207940663E-2</v>
      </c>
    </row>
    <row r="34" spans="1:64" customFormat="1" x14ac:dyDescent="0.25">
      <c r="A34">
        <v>5</v>
      </c>
      <c r="B34" s="23">
        <f t="shared" si="0"/>
        <v>0</v>
      </c>
      <c r="C34" s="22">
        <f t="shared" si="1"/>
        <v>3.1469861988363217</v>
      </c>
      <c r="D34" s="21">
        <f t="shared" si="2"/>
        <v>0.34547506427798608</v>
      </c>
      <c r="E34" s="19">
        <f t="shared" si="3"/>
        <v>16.438993201027358</v>
      </c>
      <c r="F34" s="54">
        <f t="shared" ref="F34:F97" si="39">$F$21</f>
        <v>1.8</v>
      </c>
      <c r="G34" s="4">
        <f t="shared" si="4"/>
        <v>21.731454464141667</v>
      </c>
      <c r="H34" s="4"/>
      <c r="I34">
        <v>1940</v>
      </c>
      <c r="J34">
        <v>5</v>
      </c>
      <c r="K34">
        <v>0</v>
      </c>
      <c r="L34">
        <v>0</v>
      </c>
      <c r="M34">
        <v>0</v>
      </c>
      <c r="N34">
        <v>20.74</v>
      </c>
      <c r="O34">
        <v>44.2</v>
      </c>
      <c r="P34">
        <v>145.5</v>
      </c>
      <c r="Q34" s="11">
        <f t="shared" si="23"/>
        <v>-64.924999999999997</v>
      </c>
      <c r="R34" s="10">
        <f t="shared" si="24"/>
        <v>-24.969111111111111</v>
      </c>
      <c r="S34" s="10"/>
      <c r="T34">
        <v>5</v>
      </c>
      <c r="U34" s="4">
        <f t="shared" si="25"/>
        <v>2.9643670863261624</v>
      </c>
      <c r="V34" s="10">
        <f t="shared" si="26"/>
        <v>0.83948840927258206</v>
      </c>
      <c r="W34">
        <f t="shared" si="27"/>
        <v>1</v>
      </c>
      <c r="X34" s="4">
        <f t="shared" si="28"/>
        <v>2.4885518097999491</v>
      </c>
      <c r="Y34" s="4"/>
      <c r="AA34" s="1"/>
      <c r="AC34">
        <v>5</v>
      </c>
      <c r="AD34" s="4">
        <f t="shared" si="29"/>
        <v>0</v>
      </c>
      <c r="AE34" s="4">
        <f t="shared" si="30"/>
        <v>0</v>
      </c>
      <c r="AF34" s="23">
        <f t="shared" si="31"/>
        <v>0</v>
      </c>
      <c r="AG34" s="4">
        <f t="shared" si="5"/>
        <v>0</v>
      </c>
      <c r="AH34" s="9"/>
      <c r="AI34" s="8">
        <f t="shared" si="32"/>
        <v>0</v>
      </c>
      <c r="AJ34" s="8">
        <f t="shared" si="33"/>
        <v>0</v>
      </c>
      <c r="AK34" s="22">
        <f t="shared" si="34"/>
        <v>3.1469861988363217</v>
      </c>
      <c r="AL34" s="4">
        <f t="shared" si="6"/>
        <v>3.1133484814030945</v>
      </c>
      <c r="AM34" s="4"/>
      <c r="AN34" s="21">
        <f t="shared" si="35"/>
        <v>0.34547506427798608</v>
      </c>
      <c r="AO34" s="4">
        <f t="shared" si="7"/>
        <v>0.33740310747118946</v>
      </c>
      <c r="AP34" s="20"/>
      <c r="AQ34" s="20">
        <f t="shared" si="36"/>
        <v>0</v>
      </c>
      <c r="AR34" s="19">
        <f t="shared" si="37"/>
        <v>16.438993201027358</v>
      </c>
      <c r="AS34" s="4">
        <f t="shared" si="8"/>
        <v>16.427220081919266</v>
      </c>
      <c r="AT34" s="2"/>
      <c r="AU34" s="4">
        <v>3.4</v>
      </c>
      <c r="AV34" s="4"/>
      <c r="AW34" s="18">
        <f t="shared" si="38"/>
        <v>0.66444553585833144</v>
      </c>
      <c r="AX34" s="18">
        <f t="shared" si="9"/>
        <v>4.163506902433943E-2</v>
      </c>
      <c r="AY34" s="3">
        <f t="shared" si="10"/>
        <v>23.331454464141665</v>
      </c>
      <c r="BA34" s="17">
        <f t="shared" si="11"/>
        <v>0</v>
      </c>
      <c r="BB34" s="17">
        <f t="shared" si="12"/>
        <v>0</v>
      </c>
      <c r="BC34" s="16">
        <f t="shared" si="13"/>
        <v>0</v>
      </c>
      <c r="BD34" s="15">
        <f t="shared" si="14"/>
        <v>3.4277189712313793E-3</v>
      </c>
      <c r="BE34" s="15">
        <f t="shared" si="15"/>
        <v>4.0238440097064019E-3</v>
      </c>
      <c r="BF34" s="14">
        <f t="shared" si="16"/>
        <v>2.618615445228941E-2</v>
      </c>
      <c r="BG34" s="13">
        <f t="shared" si="17"/>
        <v>8.2254093300297238E-4</v>
      </c>
      <c r="BH34" s="13">
        <f t="shared" si="18"/>
        <v>9.655915300469676E-4</v>
      </c>
      <c r="BI34" s="13">
        <f t="shared" si="19"/>
        <v>6.2838243437466816E-3</v>
      </c>
      <c r="BJ34" s="12">
        <f t="shared" si="20"/>
        <v>1.1996932847028281E-3</v>
      </c>
      <c r="BK34" s="12">
        <f t="shared" si="21"/>
        <v>1.4083355950859286E-3</v>
      </c>
      <c r="BL34" s="12">
        <f t="shared" si="22"/>
        <v>9.1650902283033336E-3</v>
      </c>
    </row>
    <row r="35" spans="1:64" customFormat="1" x14ac:dyDescent="0.25">
      <c r="A35">
        <v>6</v>
      </c>
      <c r="B35" s="23">
        <f t="shared" si="0"/>
        <v>0</v>
      </c>
      <c r="C35" s="22">
        <f t="shared" si="1"/>
        <v>3.1133484814030945</v>
      </c>
      <c r="D35" s="21">
        <f t="shared" si="2"/>
        <v>0.34285306066012666</v>
      </c>
      <c r="E35" s="19">
        <f t="shared" si="3"/>
        <v>16.433617853054105</v>
      </c>
      <c r="F35" s="54">
        <f t="shared" si="39"/>
        <v>1.8</v>
      </c>
      <c r="G35" s="4">
        <f t="shared" si="4"/>
        <v>21.689819395117329</v>
      </c>
      <c r="H35" s="4"/>
      <c r="I35">
        <v>1940</v>
      </c>
      <c r="J35">
        <v>6</v>
      </c>
      <c r="K35">
        <v>0</v>
      </c>
      <c r="L35">
        <v>0</v>
      </c>
      <c r="M35">
        <v>1</v>
      </c>
      <c r="N35">
        <v>23.89</v>
      </c>
      <c r="O35">
        <v>52.2</v>
      </c>
      <c r="P35">
        <v>187.6</v>
      </c>
      <c r="Q35" s="11">
        <f t="shared" si="23"/>
        <v>-88.499999999999986</v>
      </c>
      <c r="R35" s="10">
        <f t="shared" si="24"/>
        <v>-44.944400000000002</v>
      </c>
      <c r="S35" s="10"/>
      <c r="T35">
        <v>6</v>
      </c>
      <c r="U35" s="4">
        <f t="shared" si="25"/>
        <v>3.5821344887827915</v>
      </c>
      <c r="V35" s="10">
        <f t="shared" si="26"/>
        <v>0.2</v>
      </c>
      <c r="W35">
        <f t="shared" si="27"/>
        <v>0.6</v>
      </c>
      <c r="X35" s="4">
        <f t="shared" si="28"/>
        <v>0.42985613865393496</v>
      </c>
      <c r="Y35" s="4"/>
      <c r="AA35" s="1"/>
      <c r="AC35">
        <v>6</v>
      </c>
      <c r="AD35" s="4">
        <f t="shared" si="29"/>
        <v>0</v>
      </c>
      <c r="AE35" s="4">
        <f t="shared" si="30"/>
        <v>0</v>
      </c>
      <c r="AF35" s="23">
        <f t="shared" si="31"/>
        <v>0</v>
      </c>
      <c r="AG35" s="4">
        <f t="shared" si="5"/>
        <v>0</v>
      </c>
      <c r="AH35" s="9"/>
      <c r="AI35" s="8">
        <f t="shared" si="32"/>
        <v>0</v>
      </c>
      <c r="AJ35" s="8">
        <f t="shared" si="33"/>
        <v>0</v>
      </c>
      <c r="AK35" s="22">
        <f t="shared" si="34"/>
        <v>3.1133484814030945</v>
      </c>
      <c r="AL35" s="4">
        <f t="shared" si="6"/>
        <v>2.9136922924487036</v>
      </c>
      <c r="AM35" s="4"/>
      <c r="AN35" s="21">
        <f t="shared" si="35"/>
        <v>0.34285306066012666</v>
      </c>
      <c r="AO35" s="4">
        <f t="shared" si="7"/>
        <v>0.29633511813762781</v>
      </c>
      <c r="AP35" s="20"/>
      <c r="AQ35" s="20">
        <f t="shared" si="36"/>
        <v>0</v>
      </c>
      <c r="AR35" s="19">
        <f t="shared" si="37"/>
        <v>16.433617853054105</v>
      </c>
      <c r="AS35" s="4">
        <f t="shared" si="8"/>
        <v>16.361165851051222</v>
      </c>
      <c r="AT35" s="2"/>
      <c r="AU35" s="4">
        <v>3.4</v>
      </c>
      <c r="AV35" s="4"/>
      <c r="AW35" s="18">
        <f t="shared" si="38"/>
        <v>0.70608060488267088</v>
      </c>
      <c r="AX35" s="18">
        <f t="shared" si="9"/>
        <v>0.24804278591136972</v>
      </c>
      <c r="AY35" s="3">
        <f t="shared" si="10"/>
        <v>23.289819395117327</v>
      </c>
      <c r="BA35" s="17">
        <f t="shared" si="11"/>
        <v>0</v>
      </c>
      <c r="BB35" s="17">
        <f t="shared" si="12"/>
        <v>0</v>
      </c>
      <c r="BC35" s="16">
        <f t="shared" si="13"/>
        <v>0</v>
      </c>
      <c r="BD35" s="15">
        <f t="shared" si="14"/>
        <v>2.03451767487264E-2</v>
      </c>
      <c r="BE35" s="15">
        <f t="shared" si="15"/>
        <v>2.3883468357200559E-2</v>
      </c>
      <c r="BF35" s="14">
        <f t="shared" si="16"/>
        <v>0.15542754384846391</v>
      </c>
      <c r="BG35" s="13">
        <f t="shared" si="17"/>
        <v>4.7402275259472802E-3</v>
      </c>
      <c r="BH35" s="13">
        <f t="shared" si="18"/>
        <v>5.5646149217641987E-3</v>
      </c>
      <c r="BI35" s="13">
        <f t="shared" si="19"/>
        <v>3.6213100074787383E-2</v>
      </c>
      <c r="BJ35" s="12">
        <f t="shared" si="20"/>
        <v>7.3829356067918878E-3</v>
      </c>
      <c r="BK35" s="12">
        <f t="shared" si="21"/>
        <v>8.6669244079730853E-3</v>
      </c>
      <c r="BL35" s="12">
        <f t="shared" si="22"/>
        <v>5.6402141988118409E-2</v>
      </c>
    </row>
    <row r="36" spans="1:64" customFormat="1" x14ac:dyDescent="0.25">
      <c r="A36">
        <v>7</v>
      </c>
      <c r="B36" s="23">
        <f t="shared" si="0"/>
        <v>0</v>
      </c>
      <c r="C36" s="22">
        <f t="shared" si="1"/>
        <v>2.9136922924487036</v>
      </c>
      <c r="D36" s="21">
        <f t="shared" si="2"/>
        <v>0.32880345801909333</v>
      </c>
      <c r="E36" s="19">
        <f t="shared" si="3"/>
        <v>16.399280858738159</v>
      </c>
      <c r="F36" s="54">
        <f t="shared" si="39"/>
        <v>1.8</v>
      </c>
      <c r="G36" s="4">
        <f t="shared" si="4"/>
        <v>21.441776609205956</v>
      </c>
      <c r="H36" s="4"/>
      <c r="I36">
        <v>1940</v>
      </c>
      <c r="J36">
        <v>7</v>
      </c>
      <c r="K36">
        <v>0</v>
      </c>
      <c r="L36">
        <v>0</v>
      </c>
      <c r="M36">
        <v>1</v>
      </c>
      <c r="N36">
        <v>28.11</v>
      </c>
      <c r="O36">
        <v>0</v>
      </c>
      <c r="P36">
        <v>-1268.4000000000001</v>
      </c>
      <c r="Q36" s="11">
        <f t="shared" si="23"/>
        <v>951.30000000000007</v>
      </c>
      <c r="R36" s="10">
        <f t="shared" si="24"/>
        <v>0</v>
      </c>
      <c r="S36" s="10"/>
      <c r="T36">
        <v>7</v>
      </c>
      <c r="U36" s="4">
        <f t="shared" si="25"/>
        <v>4.4185148791696172</v>
      </c>
      <c r="V36" s="10">
        <f t="shared" si="26"/>
        <v>1</v>
      </c>
      <c r="W36">
        <f t="shared" si="27"/>
        <v>0.6</v>
      </c>
      <c r="X36" s="4">
        <f t="shared" si="28"/>
        <v>2.6511089275017703</v>
      </c>
      <c r="Y36" s="4"/>
      <c r="AA36" s="1"/>
      <c r="AC36">
        <v>7</v>
      </c>
      <c r="AD36" s="4">
        <f t="shared" si="29"/>
        <v>0</v>
      </c>
      <c r="AE36" s="4">
        <f t="shared" si="30"/>
        <v>0</v>
      </c>
      <c r="AF36" s="23">
        <f t="shared" si="31"/>
        <v>0</v>
      </c>
      <c r="AG36" s="4">
        <f t="shared" si="5"/>
        <v>0</v>
      </c>
      <c r="AH36" s="9"/>
      <c r="AI36" s="8">
        <f t="shared" si="32"/>
        <v>0</v>
      </c>
      <c r="AJ36" s="8">
        <f t="shared" si="33"/>
        <v>0</v>
      </c>
      <c r="AK36" s="22">
        <f t="shared" si="34"/>
        <v>2.9136922924487036</v>
      </c>
      <c r="AL36" s="4">
        <f t="shared" si="6"/>
        <v>2.8799108285932826</v>
      </c>
      <c r="AM36" s="4"/>
      <c r="AN36" s="21">
        <f t="shared" si="35"/>
        <v>0.32880345801909333</v>
      </c>
      <c r="AO36" s="4">
        <f t="shared" si="7"/>
        <v>0.32047500192846073</v>
      </c>
      <c r="AP36" s="3"/>
      <c r="AQ36" s="20">
        <f t="shared" si="36"/>
        <v>0</v>
      </c>
      <c r="AR36" s="19">
        <f t="shared" si="37"/>
        <v>16.399280858738159</v>
      </c>
      <c r="AS36" s="4">
        <f t="shared" si="8"/>
        <v>16.386536165832108</v>
      </c>
      <c r="AT36" s="3"/>
      <c r="AU36" s="4">
        <v>3.4</v>
      </c>
      <c r="AV36" s="4"/>
      <c r="AW36" s="18">
        <f t="shared" si="38"/>
        <v>0.95412339079404063</v>
      </c>
      <c r="AX36" s="18">
        <f t="shared" si="9"/>
        <v>4.2702997532966823E-2</v>
      </c>
      <c r="AY36" s="3">
        <f t="shared" si="10"/>
        <v>23.041776609205954</v>
      </c>
      <c r="BA36" s="17">
        <f t="shared" si="11"/>
        <v>0</v>
      </c>
      <c r="BB36" s="17">
        <f t="shared" si="12"/>
        <v>0</v>
      </c>
      <c r="BC36" s="16">
        <f t="shared" si="13"/>
        <v>0</v>
      </c>
      <c r="BD36" s="15">
        <f t="shared" si="14"/>
        <v>3.4423668836344287E-3</v>
      </c>
      <c r="BE36" s="15">
        <f t="shared" si="15"/>
        <v>4.0410393851360686E-3</v>
      </c>
      <c r="BF36" s="14">
        <f t="shared" si="16"/>
        <v>2.629805758665053E-2</v>
      </c>
      <c r="BG36" s="13">
        <f t="shared" si="17"/>
        <v>8.4867848121970607E-4</v>
      </c>
      <c r="BH36" s="13">
        <f t="shared" si="18"/>
        <v>9.9627473882313322E-4</v>
      </c>
      <c r="BI36" s="13">
        <f t="shared" si="19"/>
        <v>6.4835028705897578E-3</v>
      </c>
      <c r="BJ36" s="12">
        <f t="shared" si="20"/>
        <v>1.2986976819489801E-3</v>
      </c>
      <c r="BK36" s="12">
        <f t="shared" si="21"/>
        <v>1.5245581483748897E-3</v>
      </c>
      <c r="BL36" s="12">
        <f t="shared" si="22"/>
        <v>9.9214370757265344E-3</v>
      </c>
    </row>
    <row r="37" spans="1:64" customFormat="1" x14ac:dyDescent="0.25">
      <c r="A37">
        <v>8</v>
      </c>
      <c r="B37" s="23">
        <f t="shared" si="0"/>
        <v>0</v>
      </c>
      <c r="C37" s="22">
        <f t="shared" si="1"/>
        <v>2.8799108285932826</v>
      </c>
      <c r="D37" s="21">
        <f t="shared" si="2"/>
        <v>0.32606474497526383</v>
      </c>
      <c r="E37" s="19">
        <f t="shared" si="3"/>
        <v>16.393098038104444</v>
      </c>
      <c r="F37" s="54">
        <f t="shared" si="39"/>
        <v>1.8</v>
      </c>
      <c r="G37" s="4">
        <f t="shared" si="4"/>
        <v>21.399073611672993</v>
      </c>
      <c r="H37" s="4"/>
      <c r="I37">
        <v>1940</v>
      </c>
      <c r="J37">
        <v>8</v>
      </c>
      <c r="K37">
        <v>0</v>
      </c>
      <c r="L37">
        <v>0</v>
      </c>
      <c r="M37">
        <v>1</v>
      </c>
      <c r="N37">
        <v>25.43</v>
      </c>
      <c r="O37">
        <v>39.9</v>
      </c>
      <c r="P37">
        <v>197.5</v>
      </c>
      <c r="Q37" s="11">
        <f t="shared" si="23"/>
        <v>-108.22499999999999</v>
      </c>
      <c r="R37" s="10">
        <f t="shared" si="24"/>
        <v>-44.944400000000002</v>
      </c>
      <c r="S37" s="10"/>
      <c r="T37">
        <v>8</v>
      </c>
      <c r="U37" s="4">
        <f t="shared" si="25"/>
        <v>3.887258181926462</v>
      </c>
      <c r="V37" s="10">
        <f t="shared" si="26"/>
        <v>0.2</v>
      </c>
      <c r="W37">
        <f t="shared" si="27"/>
        <v>0.6</v>
      </c>
      <c r="X37" s="4">
        <f t="shared" si="28"/>
        <v>0.46647098183117547</v>
      </c>
      <c r="Y37" s="4"/>
      <c r="AA37" s="1"/>
      <c r="AC37">
        <v>8</v>
      </c>
      <c r="AD37" s="4">
        <f t="shared" si="29"/>
        <v>0</v>
      </c>
      <c r="AE37" s="4">
        <f t="shared" si="30"/>
        <v>0</v>
      </c>
      <c r="AF37" s="23">
        <f t="shared" si="31"/>
        <v>0</v>
      </c>
      <c r="AG37" s="4">
        <f t="shared" si="5"/>
        <v>0</v>
      </c>
      <c r="AH37" s="9"/>
      <c r="AI37" s="8">
        <f t="shared" si="32"/>
        <v>0</v>
      </c>
      <c r="AJ37" s="8">
        <f t="shared" si="33"/>
        <v>0</v>
      </c>
      <c r="AK37" s="22">
        <f t="shared" si="34"/>
        <v>2.8799108285932826</v>
      </c>
      <c r="AL37" s="4">
        <f t="shared" si="6"/>
        <v>2.8503772402221599</v>
      </c>
      <c r="AM37" s="4"/>
      <c r="AN37" s="21">
        <f t="shared" si="35"/>
        <v>0.32606474497526383</v>
      </c>
      <c r="AO37" s="4">
        <f t="shared" si="7"/>
        <v>0.31875360555924337</v>
      </c>
      <c r="AP37" s="3"/>
      <c r="AQ37" s="20">
        <f t="shared" si="36"/>
        <v>0</v>
      </c>
      <c r="AR37" s="19">
        <f t="shared" si="37"/>
        <v>16.393098038104444</v>
      </c>
      <c r="AS37" s="4">
        <f t="shared" si="8"/>
        <v>16.381836591915665</v>
      </c>
      <c r="AT37" s="3"/>
      <c r="AU37" s="4">
        <v>3.4</v>
      </c>
      <c r="AV37" s="4"/>
      <c r="AW37" s="18">
        <f t="shared" si="38"/>
        <v>0.99682638832700743</v>
      </c>
      <c r="AX37" s="18">
        <f t="shared" si="9"/>
        <v>3.7449500084029905E-2</v>
      </c>
      <c r="AY37" s="3">
        <f t="shared" si="10"/>
        <v>22.999073611672991</v>
      </c>
      <c r="BA37" s="17">
        <f t="shared" si="11"/>
        <v>0</v>
      </c>
      <c r="BB37" s="17">
        <f t="shared" si="12"/>
        <v>0</v>
      </c>
      <c r="BC37" s="16">
        <f t="shared" si="13"/>
        <v>0</v>
      </c>
      <c r="BD37" s="15">
        <f t="shared" si="14"/>
        <v>3.0095038805528023E-3</v>
      </c>
      <c r="BE37" s="15">
        <f t="shared" si="15"/>
        <v>3.5328958597793769E-3</v>
      </c>
      <c r="BF37" s="14">
        <f t="shared" si="16"/>
        <v>2.2991188630790565E-2</v>
      </c>
      <c r="BG37" s="13">
        <f t="shared" si="17"/>
        <v>7.4501283647909365E-4</v>
      </c>
      <c r="BH37" s="13">
        <f t="shared" si="18"/>
        <v>8.7458028630154477E-4</v>
      </c>
      <c r="BI37" s="13">
        <f t="shared" si="19"/>
        <v>5.6915462932398244E-3</v>
      </c>
      <c r="BJ37" s="12">
        <f t="shared" si="20"/>
        <v>1.1475532732387675E-3</v>
      </c>
      <c r="BK37" s="12">
        <f t="shared" si="21"/>
        <v>1.347127755541162E-3</v>
      </c>
      <c r="BL37" s="12">
        <f t="shared" si="22"/>
        <v>8.7667651599995164E-3</v>
      </c>
    </row>
    <row r="38" spans="1:64" customFormat="1" x14ac:dyDescent="0.25">
      <c r="A38">
        <v>9</v>
      </c>
      <c r="B38" s="23">
        <f t="shared" si="0"/>
        <v>0</v>
      </c>
      <c r="C38" s="22">
        <f t="shared" si="1"/>
        <v>2.8503772402221599</v>
      </c>
      <c r="D38" s="21">
        <f t="shared" si="2"/>
        <v>0.32365567554951408</v>
      </c>
      <c r="E38" s="19">
        <f t="shared" si="3"/>
        <v>16.387591195817286</v>
      </c>
      <c r="F38" s="54">
        <f t="shared" si="39"/>
        <v>1.8</v>
      </c>
      <c r="G38" s="4">
        <f t="shared" si="4"/>
        <v>21.361624111588963</v>
      </c>
      <c r="H38" s="4"/>
      <c r="I38">
        <v>1940</v>
      </c>
      <c r="J38">
        <v>9</v>
      </c>
      <c r="K38">
        <v>0</v>
      </c>
      <c r="L38">
        <v>0</v>
      </c>
      <c r="M38">
        <v>1</v>
      </c>
      <c r="N38">
        <v>23.15</v>
      </c>
      <c r="O38">
        <v>18.5</v>
      </c>
      <c r="P38">
        <v>146.6</v>
      </c>
      <c r="Q38" s="11">
        <f t="shared" si="23"/>
        <v>-91.449999999999989</v>
      </c>
      <c r="R38" s="10">
        <f t="shared" si="24"/>
        <v>-44.944400000000002</v>
      </c>
      <c r="S38" s="10"/>
      <c r="T38">
        <v>9</v>
      </c>
      <c r="U38" s="4">
        <f t="shared" si="25"/>
        <v>3.4359936210651583</v>
      </c>
      <c r="V38" s="10">
        <f t="shared" si="26"/>
        <v>0.2</v>
      </c>
      <c r="W38">
        <f t="shared" si="27"/>
        <v>0.6</v>
      </c>
      <c r="X38" s="4">
        <f t="shared" si="28"/>
        <v>0.41231923452781905</v>
      </c>
      <c r="Y38" s="4"/>
      <c r="AA38" s="1"/>
      <c r="AC38">
        <v>9</v>
      </c>
      <c r="AD38" s="4">
        <f t="shared" si="29"/>
        <v>0</v>
      </c>
      <c r="AE38" s="4">
        <f t="shared" si="30"/>
        <v>0</v>
      </c>
      <c r="AF38" s="23">
        <f t="shared" si="31"/>
        <v>0</v>
      </c>
      <c r="AG38" s="4">
        <f t="shared" si="5"/>
        <v>0</v>
      </c>
      <c r="AH38" s="9"/>
      <c r="AI38" s="8">
        <f t="shared" si="32"/>
        <v>0</v>
      </c>
      <c r="AJ38" s="8">
        <f t="shared" si="33"/>
        <v>0</v>
      </c>
      <c r="AK38" s="22">
        <f t="shared" si="34"/>
        <v>2.8503772402221599</v>
      </c>
      <c r="AL38" s="4">
        <f t="shared" si="6"/>
        <v>2.8300776197864885</v>
      </c>
      <c r="AM38" s="4"/>
      <c r="AN38" s="21">
        <f t="shared" si="35"/>
        <v>0.32365567554951408</v>
      </c>
      <c r="AO38" s="4">
        <f t="shared" si="7"/>
        <v>0.31860635855233738</v>
      </c>
      <c r="AP38" s="3"/>
      <c r="AQ38" s="20">
        <f t="shared" si="36"/>
        <v>0</v>
      </c>
      <c r="AR38" s="19">
        <f t="shared" si="37"/>
        <v>16.387591195817286</v>
      </c>
      <c r="AS38" s="4">
        <f t="shared" si="8"/>
        <v>16.379784683506074</v>
      </c>
      <c r="AT38" s="3"/>
      <c r="AU38" s="4">
        <v>3.4</v>
      </c>
      <c r="AV38" s="4"/>
      <c r="AW38" s="18">
        <f t="shared" si="38"/>
        <v>1.0342758884110372</v>
      </c>
      <c r="AX38" s="18">
        <f t="shared" si="9"/>
        <v>2.5810720648823587E-2</v>
      </c>
      <c r="AY38" s="3">
        <f t="shared" si="10"/>
        <v>22.961624111588961</v>
      </c>
      <c r="BA38" s="17">
        <f t="shared" si="11"/>
        <v>0</v>
      </c>
      <c r="BB38" s="17">
        <f t="shared" si="12"/>
        <v>0</v>
      </c>
      <c r="BC38" s="16">
        <f t="shared" si="13"/>
        <v>0</v>
      </c>
      <c r="BD38" s="15">
        <f t="shared" si="14"/>
        <v>2.0685527849584316E-3</v>
      </c>
      <c r="BE38" s="15">
        <f t="shared" si="15"/>
        <v>2.428301095385985E-3</v>
      </c>
      <c r="BF38" s="14">
        <f t="shared" si="16"/>
        <v>1.5802766555326937E-2</v>
      </c>
      <c r="BG38" s="13">
        <f t="shared" si="17"/>
        <v>5.1453074059915928E-4</v>
      </c>
      <c r="BH38" s="13">
        <f t="shared" si="18"/>
        <v>6.0401434765988259E-4</v>
      </c>
      <c r="BI38" s="13">
        <f t="shared" si="19"/>
        <v>3.9307719089176586E-3</v>
      </c>
      <c r="BJ38" s="12">
        <f t="shared" si="20"/>
        <v>7.9549185825143406E-4</v>
      </c>
      <c r="BK38" s="12">
        <f t="shared" si="21"/>
        <v>9.3383826838211827E-4</v>
      </c>
      <c r="BL38" s="12">
        <f t="shared" si="22"/>
        <v>6.0771821845789914E-3</v>
      </c>
    </row>
    <row r="39" spans="1:64" customFormat="1" x14ac:dyDescent="0.25">
      <c r="A39">
        <v>10</v>
      </c>
      <c r="B39" s="23">
        <f t="shared" si="0"/>
        <v>0</v>
      </c>
      <c r="C39" s="22">
        <f t="shared" si="1"/>
        <v>2.8300776197864885</v>
      </c>
      <c r="D39" s="21">
        <f t="shared" si="2"/>
        <v>0.32198493393614641</v>
      </c>
      <c r="E39" s="19">
        <f t="shared" si="3"/>
        <v>16.383750837217498</v>
      </c>
      <c r="F39" s="54">
        <f t="shared" si="39"/>
        <v>1.8</v>
      </c>
      <c r="G39" s="4">
        <f t="shared" si="4"/>
        <v>21.335813390940135</v>
      </c>
      <c r="H39" s="4"/>
      <c r="I39">
        <v>1940</v>
      </c>
      <c r="J39">
        <v>10</v>
      </c>
      <c r="K39">
        <v>0</v>
      </c>
      <c r="L39">
        <v>0</v>
      </c>
      <c r="M39">
        <v>1</v>
      </c>
      <c r="N39">
        <v>17.68</v>
      </c>
      <c r="O39">
        <v>27.1</v>
      </c>
      <c r="P39">
        <v>84.6</v>
      </c>
      <c r="Q39" s="11">
        <f t="shared" si="23"/>
        <v>-36.349999999999994</v>
      </c>
      <c r="R39" s="10">
        <f t="shared" si="24"/>
        <v>-44.944400000000002</v>
      </c>
      <c r="S39" s="10"/>
      <c r="T39">
        <v>10</v>
      </c>
      <c r="U39" s="4">
        <f t="shared" si="25"/>
        <v>2.3824039153023127</v>
      </c>
      <c r="V39" s="10">
        <f t="shared" si="26"/>
        <v>0.2</v>
      </c>
      <c r="W39">
        <f t="shared" si="27"/>
        <v>0.6</v>
      </c>
      <c r="X39" s="4">
        <f t="shared" si="28"/>
        <v>0.28588846983627753</v>
      </c>
      <c r="Y39" s="4"/>
      <c r="AA39" s="1"/>
      <c r="AC39">
        <v>10</v>
      </c>
      <c r="AD39" s="4">
        <f t="shared" si="29"/>
        <v>0</v>
      </c>
      <c r="AE39" s="4">
        <f t="shared" si="30"/>
        <v>0</v>
      </c>
      <c r="AF39" s="23">
        <f t="shared" si="31"/>
        <v>0</v>
      </c>
      <c r="AG39" s="4">
        <f t="shared" si="5"/>
        <v>0</v>
      </c>
      <c r="AH39" s="9"/>
      <c r="AI39" s="8">
        <f t="shared" si="32"/>
        <v>0</v>
      </c>
      <c r="AJ39" s="8">
        <f t="shared" si="33"/>
        <v>0</v>
      </c>
      <c r="AK39" s="22">
        <f t="shared" si="34"/>
        <v>2.8300776197864885</v>
      </c>
      <c r="AL39" s="4">
        <f t="shared" si="6"/>
        <v>2.7624577421583174</v>
      </c>
      <c r="AM39" s="4"/>
      <c r="AN39" s="21">
        <f t="shared" si="35"/>
        <v>0.32198493393614641</v>
      </c>
      <c r="AO39" s="4">
        <f t="shared" si="7"/>
        <v>0.30530196732967607</v>
      </c>
      <c r="AP39" s="3"/>
      <c r="AQ39" s="20">
        <f t="shared" si="36"/>
        <v>0</v>
      </c>
      <c r="AR39" s="19">
        <f t="shared" si="37"/>
        <v>16.383750837217498</v>
      </c>
      <c r="AS39" s="4">
        <f t="shared" si="8"/>
        <v>16.357357832525725</v>
      </c>
      <c r="AT39" s="3"/>
      <c r="AU39" s="4">
        <v>3.4</v>
      </c>
      <c r="AV39" s="4"/>
      <c r="AW39" s="18">
        <f t="shared" si="38"/>
        <v>1.0600866090598609</v>
      </c>
      <c r="AX39" s="18">
        <f t="shared" si="9"/>
        <v>8.6174057528382086E-2</v>
      </c>
      <c r="AY39" s="3">
        <f t="shared" si="10"/>
        <v>22.935813390940133</v>
      </c>
      <c r="BA39" s="17">
        <f t="shared" si="11"/>
        <v>0</v>
      </c>
      <c r="BB39" s="17">
        <f t="shared" si="12"/>
        <v>0</v>
      </c>
      <c r="BC39" s="16">
        <f t="shared" si="13"/>
        <v>0</v>
      </c>
      <c r="BD39" s="15">
        <f t="shared" si="14"/>
        <v>6.8905370240572063E-3</v>
      </c>
      <c r="BE39" s="15">
        <f t="shared" si="15"/>
        <v>8.0888912891106338E-3</v>
      </c>
      <c r="BF39" s="14">
        <f t="shared" si="16"/>
        <v>5.2640449315003286E-2</v>
      </c>
      <c r="BG39" s="13">
        <f t="shared" si="17"/>
        <v>1.7000119359148712E-3</v>
      </c>
      <c r="BH39" s="13">
        <f t="shared" si="18"/>
        <v>1.9956661856391968E-3</v>
      </c>
      <c r="BI39" s="13">
        <f t="shared" si="19"/>
        <v>1.2987288484916273E-2</v>
      </c>
      <c r="BJ39" s="12">
        <f t="shared" si="20"/>
        <v>2.6894750831227606E-3</v>
      </c>
      <c r="BK39" s="12">
        <f t="shared" si="21"/>
        <v>3.1572098801875888E-3</v>
      </c>
      <c r="BL39" s="12">
        <f t="shared" si="22"/>
        <v>2.0546319728462513E-2</v>
      </c>
    </row>
    <row r="40" spans="1:64" customFormat="1" x14ac:dyDescent="0.25">
      <c r="A40">
        <v>11</v>
      </c>
      <c r="B40" s="23">
        <f t="shared" si="0"/>
        <v>0</v>
      </c>
      <c r="C40" s="22">
        <f t="shared" si="1"/>
        <v>2.7624577421583174</v>
      </c>
      <c r="D40" s="21">
        <f t="shared" si="2"/>
        <v>0.31658199137277093</v>
      </c>
      <c r="E40" s="19">
        <f t="shared" si="3"/>
        <v>16.370599599880659</v>
      </c>
      <c r="F40" s="54">
        <f t="shared" si="39"/>
        <v>1.8</v>
      </c>
      <c r="G40" s="4">
        <f t="shared" si="4"/>
        <v>21.249639333411746</v>
      </c>
      <c r="H40" s="4"/>
      <c r="I40">
        <v>1940</v>
      </c>
      <c r="J40">
        <v>11</v>
      </c>
      <c r="K40">
        <v>0</v>
      </c>
      <c r="L40">
        <v>0</v>
      </c>
      <c r="M40">
        <v>0</v>
      </c>
      <c r="N40">
        <v>9.0500000000000007</v>
      </c>
      <c r="O40">
        <v>59.7</v>
      </c>
      <c r="P40">
        <v>22.5</v>
      </c>
      <c r="Q40" s="11">
        <f t="shared" si="23"/>
        <v>42.825000000000003</v>
      </c>
      <c r="R40" s="10">
        <f t="shared" si="24"/>
        <v>-2.1193999999999988</v>
      </c>
      <c r="S40" s="10"/>
      <c r="T40">
        <v>11</v>
      </c>
      <c r="U40" s="4">
        <f t="shared" si="25"/>
        <v>0.96733475979219685</v>
      </c>
      <c r="V40" s="10">
        <f t="shared" si="26"/>
        <v>1</v>
      </c>
      <c r="W40">
        <f t="shared" si="27"/>
        <v>1</v>
      </c>
      <c r="X40" s="4">
        <f t="shared" si="28"/>
        <v>0.96733475979219685</v>
      </c>
      <c r="Y40" s="4"/>
      <c r="AA40" s="1"/>
      <c r="AC40">
        <v>11</v>
      </c>
      <c r="AD40" s="4">
        <f t="shared" si="29"/>
        <v>0</v>
      </c>
      <c r="AE40" s="4">
        <f t="shared" si="30"/>
        <v>0</v>
      </c>
      <c r="AF40" s="23">
        <f t="shared" si="31"/>
        <v>0</v>
      </c>
      <c r="AG40" s="4">
        <f t="shared" si="5"/>
        <v>0</v>
      </c>
      <c r="AH40" s="9"/>
      <c r="AI40" s="8">
        <f t="shared" si="32"/>
        <v>0</v>
      </c>
      <c r="AJ40" s="8">
        <f t="shared" si="33"/>
        <v>0</v>
      </c>
      <c r="AK40" s="22">
        <f t="shared" si="34"/>
        <v>2.7624577421583174</v>
      </c>
      <c r="AL40" s="4">
        <f t="shared" si="6"/>
        <v>2.7144157403909488</v>
      </c>
      <c r="AM40" s="4"/>
      <c r="AN40" s="21">
        <f t="shared" si="35"/>
        <v>0.31658199137277093</v>
      </c>
      <c r="AO40" s="4">
        <f t="shared" si="7"/>
        <v>0.30459571852644568</v>
      </c>
      <c r="AP40" s="3"/>
      <c r="AQ40" s="20">
        <f t="shared" si="36"/>
        <v>0</v>
      </c>
      <c r="AR40" s="19">
        <f t="shared" si="37"/>
        <v>16.370599599880659</v>
      </c>
      <c r="AS40" s="4">
        <f t="shared" si="8"/>
        <v>16.351463699684707</v>
      </c>
      <c r="AT40" s="3"/>
      <c r="AU40" s="4">
        <v>3.4</v>
      </c>
      <c r="AV40" s="4"/>
      <c r="AW40" s="18">
        <f t="shared" si="38"/>
        <v>1.1462606665882429</v>
      </c>
      <c r="AX40" s="18">
        <f t="shared" si="9"/>
        <v>6.1627407173761362E-2</v>
      </c>
      <c r="AY40" s="3">
        <f t="shared" si="10"/>
        <v>22.849639333411744</v>
      </c>
      <c r="BA40" s="17">
        <f t="shared" si="11"/>
        <v>0</v>
      </c>
      <c r="BB40" s="17">
        <f t="shared" si="12"/>
        <v>0</v>
      </c>
      <c r="BC40" s="16">
        <f t="shared" si="13"/>
        <v>0</v>
      </c>
      <c r="BD40" s="15">
        <f t="shared" si="14"/>
        <v>4.8955307743704431E-3</v>
      </c>
      <c r="BE40" s="15">
        <f t="shared" si="15"/>
        <v>5.746927430782694E-3</v>
      </c>
      <c r="BF40" s="14">
        <f t="shared" si="16"/>
        <v>3.7399543562215483E-2</v>
      </c>
      <c r="BG40" s="13">
        <f t="shared" si="17"/>
        <v>1.2214138759938705E-3</v>
      </c>
      <c r="BH40" s="13">
        <f t="shared" si="18"/>
        <v>1.4338336805145436E-3</v>
      </c>
      <c r="BI40" s="13">
        <f t="shared" si="19"/>
        <v>9.3310252898168387E-3</v>
      </c>
      <c r="BJ40" s="12">
        <f t="shared" si="20"/>
        <v>1.9499684621425188E-3</v>
      </c>
      <c r="BK40" s="12">
        <f t="shared" si="21"/>
        <v>2.289093412080348E-3</v>
      </c>
      <c r="BL40" s="12">
        <f t="shared" si="22"/>
        <v>1.489683832172904E-2</v>
      </c>
    </row>
    <row r="41" spans="1:64" customFormat="1" x14ac:dyDescent="0.25">
      <c r="A41">
        <v>12</v>
      </c>
      <c r="B41" s="23">
        <f t="shared" si="0"/>
        <v>0</v>
      </c>
      <c r="C41" s="22">
        <f t="shared" si="1"/>
        <v>2.7144157403909488</v>
      </c>
      <c r="D41" s="21">
        <f t="shared" si="2"/>
        <v>0.31266263163895253</v>
      </c>
      <c r="E41" s="19">
        <f t="shared" si="3"/>
        <v>16.360933554208085</v>
      </c>
      <c r="F41" s="54">
        <f t="shared" si="39"/>
        <v>1.8</v>
      </c>
      <c r="G41" s="4">
        <f t="shared" si="4"/>
        <v>21.188011926237987</v>
      </c>
      <c r="H41" s="4"/>
      <c r="I41">
        <v>1940</v>
      </c>
      <c r="J41">
        <v>12</v>
      </c>
      <c r="K41">
        <v>0</v>
      </c>
      <c r="L41">
        <v>0</v>
      </c>
      <c r="M41">
        <v>0</v>
      </c>
      <c r="N41">
        <v>6.93</v>
      </c>
      <c r="O41">
        <v>5.2</v>
      </c>
      <c r="P41">
        <v>13.8</v>
      </c>
      <c r="Q41" s="11">
        <f t="shared" si="23"/>
        <v>-5.1500000000000012</v>
      </c>
      <c r="R41" s="10">
        <f t="shared" si="24"/>
        <v>-7.2694000000000001</v>
      </c>
      <c r="S41" s="4"/>
      <c r="T41">
        <v>12</v>
      </c>
      <c r="U41" s="4">
        <f t="shared" si="25"/>
        <v>0.70176145809184742</v>
      </c>
      <c r="V41" s="10">
        <f t="shared" si="26"/>
        <v>1</v>
      </c>
      <c r="W41">
        <f t="shared" si="27"/>
        <v>1</v>
      </c>
      <c r="X41" s="4">
        <f t="shared" si="28"/>
        <v>0.70176145809184742</v>
      </c>
      <c r="Y41" s="4"/>
      <c r="AA41" s="1"/>
      <c r="AC41">
        <v>12</v>
      </c>
      <c r="AD41" s="4">
        <f t="shared" si="29"/>
        <v>0</v>
      </c>
      <c r="AE41" s="4">
        <f t="shared" si="30"/>
        <v>0</v>
      </c>
      <c r="AF41" s="23">
        <f t="shared" si="31"/>
        <v>0</v>
      </c>
      <c r="AG41" s="4">
        <f t="shared" si="5"/>
        <v>0</v>
      </c>
      <c r="AH41" s="9"/>
      <c r="AI41" s="8">
        <f t="shared" si="32"/>
        <v>0</v>
      </c>
      <c r="AJ41" s="8">
        <f t="shared" si="33"/>
        <v>0</v>
      </c>
      <c r="AK41" s="22">
        <f t="shared" si="34"/>
        <v>2.7144157403909488</v>
      </c>
      <c r="AL41" s="4">
        <f t="shared" si="6"/>
        <v>2.6720832480642787</v>
      </c>
      <c r="AM41" s="4"/>
      <c r="AN41" s="21">
        <f t="shared" si="35"/>
        <v>0.31266263163895253</v>
      </c>
      <c r="AO41" s="4">
        <f t="shared" si="7"/>
        <v>0.3020354654462879</v>
      </c>
      <c r="AP41" s="3"/>
      <c r="AQ41" s="20">
        <f t="shared" si="36"/>
        <v>0</v>
      </c>
      <c r="AR41" s="19">
        <f t="shared" si="37"/>
        <v>16.360933554208085</v>
      </c>
      <c r="AS41" s="4">
        <f t="shared" si="8"/>
        <v>16.343798105217079</v>
      </c>
      <c r="AT41" s="3"/>
      <c r="AU41" s="4">
        <v>3.4</v>
      </c>
      <c r="AV41" s="4"/>
      <c r="AW41" s="18">
        <f t="shared" si="38"/>
        <v>1.2078880737620041</v>
      </c>
      <c r="AX41" s="18">
        <f t="shared" si="9"/>
        <v>5.4567356279724567E-2</v>
      </c>
      <c r="AY41" s="3">
        <f t="shared" si="10"/>
        <v>22.788011926237985</v>
      </c>
      <c r="BA41" s="17">
        <f t="shared" si="11"/>
        <v>0</v>
      </c>
      <c r="BB41" s="17">
        <f t="shared" si="12"/>
        <v>0</v>
      </c>
      <c r="BC41" s="16">
        <f t="shared" si="13"/>
        <v>0</v>
      </c>
      <c r="BD41" s="15">
        <f t="shared" si="14"/>
        <v>4.3137257257622671E-3</v>
      </c>
      <c r="BE41" s="15">
        <f t="shared" si="15"/>
        <v>5.0639388954600521E-3</v>
      </c>
      <c r="BF41" s="14">
        <f t="shared" si="16"/>
        <v>3.2954827705447817E-2</v>
      </c>
      <c r="BG41" s="13">
        <f t="shared" si="17"/>
        <v>1.0829194710174634E-3</v>
      </c>
      <c r="BH41" s="13">
        <f t="shared" si="18"/>
        <v>1.2712532920639787E-3</v>
      </c>
      <c r="BI41" s="13">
        <f t="shared" si="19"/>
        <v>8.2729934295831861E-3</v>
      </c>
      <c r="BJ41" s="12">
        <f t="shared" si="20"/>
        <v>1.746120369303644E-3</v>
      </c>
      <c r="BK41" s="12">
        <f t="shared" si="21"/>
        <v>2.0497934770086256E-3</v>
      </c>
      <c r="BL41" s="12">
        <f t="shared" si="22"/>
        <v>1.3339535144693562E-2</v>
      </c>
    </row>
    <row r="42" spans="1:64" customFormat="1" x14ac:dyDescent="0.25">
      <c r="A42">
        <v>13</v>
      </c>
      <c r="B42" s="23">
        <f t="shared" si="0"/>
        <v>0</v>
      </c>
      <c r="C42" s="22">
        <f t="shared" si="1"/>
        <v>2.6720832480642787</v>
      </c>
      <c r="D42" s="21">
        <f t="shared" si="2"/>
        <v>0.3091782310123713</v>
      </c>
      <c r="E42" s="19">
        <f t="shared" si="3"/>
        <v>16.352183090881613</v>
      </c>
      <c r="F42" s="54">
        <f t="shared" si="39"/>
        <v>1.8</v>
      </c>
      <c r="G42" s="4">
        <f t="shared" si="4"/>
        <v>21.133444569958264</v>
      </c>
      <c r="H42" s="4"/>
      <c r="I42">
        <v>1941</v>
      </c>
      <c r="J42">
        <v>1</v>
      </c>
      <c r="K42">
        <v>0</v>
      </c>
      <c r="L42">
        <v>0</v>
      </c>
      <c r="M42">
        <v>0</v>
      </c>
      <c r="N42">
        <v>6.28</v>
      </c>
      <c r="O42">
        <v>14</v>
      </c>
      <c r="P42">
        <v>14.1</v>
      </c>
      <c r="Q42" s="11">
        <f t="shared" si="23"/>
        <v>3.4250000000000007</v>
      </c>
      <c r="R42" s="10">
        <f t="shared" si="24"/>
        <v>-3.8443999999999994</v>
      </c>
      <c r="S42" s="4"/>
      <c r="T42">
        <v>13</v>
      </c>
      <c r="U42" s="4">
        <f t="shared" si="25"/>
        <v>0.6287328966624397</v>
      </c>
      <c r="V42" s="10">
        <f t="shared" si="26"/>
        <v>1</v>
      </c>
      <c r="W42">
        <f t="shared" si="27"/>
        <v>1</v>
      </c>
      <c r="X42" s="4">
        <f t="shared" si="28"/>
        <v>0.6287328966624397</v>
      </c>
      <c r="Y42" s="4"/>
      <c r="AA42" s="1"/>
      <c r="AC42">
        <v>13</v>
      </c>
      <c r="AD42" s="4">
        <f t="shared" si="29"/>
        <v>0</v>
      </c>
      <c r="AE42" s="4">
        <f t="shared" si="30"/>
        <v>0</v>
      </c>
      <c r="AF42" s="23">
        <f t="shared" si="31"/>
        <v>0</v>
      </c>
      <c r="AG42" s="4">
        <f t="shared" si="5"/>
        <v>0</v>
      </c>
      <c r="AH42" s="9"/>
      <c r="AI42" s="8">
        <f t="shared" si="32"/>
        <v>0</v>
      </c>
      <c r="AJ42" s="8">
        <f t="shared" si="33"/>
        <v>0</v>
      </c>
      <c r="AK42" s="22">
        <f t="shared" si="34"/>
        <v>2.6720832480642787</v>
      </c>
      <c r="AL42" s="4">
        <f t="shared" si="6"/>
        <v>2.6278597333845801</v>
      </c>
      <c r="AM42" s="4"/>
      <c r="AN42" s="21">
        <f t="shared" si="35"/>
        <v>0.3091782310123713</v>
      </c>
      <c r="AO42" s="4">
        <f t="shared" si="7"/>
        <v>0.29803257770025687</v>
      </c>
      <c r="AP42" s="3"/>
      <c r="AQ42" s="20">
        <f t="shared" si="36"/>
        <v>0</v>
      </c>
      <c r="AR42" s="19">
        <f t="shared" si="37"/>
        <v>16.352183090881613</v>
      </c>
      <c r="AS42" s="4">
        <f t="shared" si="8"/>
        <v>16.33400011158616</v>
      </c>
      <c r="AT42" s="3"/>
      <c r="AU42" s="4">
        <v>3.4</v>
      </c>
      <c r="AV42" s="4"/>
      <c r="AW42" s="18">
        <f t="shared" si="38"/>
        <v>1.2624554300417288</v>
      </c>
      <c r="AX42" s="18">
        <f t="shared" si="9"/>
        <v>5.7258578647174999E-2</v>
      </c>
      <c r="AY42" s="3">
        <f t="shared" si="10"/>
        <v>22.733444569958262</v>
      </c>
      <c r="BA42" s="17">
        <f t="shared" si="11"/>
        <v>0</v>
      </c>
      <c r="BB42" s="17">
        <f t="shared" si="12"/>
        <v>0</v>
      </c>
      <c r="BC42" s="16">
        <f t="shared" si="13"/>
        <v>0</v>
      </c>
      <c r="BD42" s="15">
        <f t="shared" si="14"/>
        <v>4.5064229028928199E-3</v>
      </c>
      <c r="BE42" s="15">
        <f t="shared" si="15"/>
        <v>5.2901486251350494E-3</v>
      </c>
      <c r="BF42" s="14">
        <f t="shared" si="16"/>
        <v>3.4426943151670671E-2</v>
      </c>
      <c r="BG42" s="13">
        <f t="shared" si="17"/>
        <v>1.1357538566800778E-3</v>
      </c>
      <c r="BH42" s="13">
        <f t="shared" si="18"/>
        <v>1.3332762665374826E-3</v>
      </c>
      <c r="BI42" s="13">
        <f t="shared" si="19"/>
        <v>8.6766231888968631E-3</v>
      </c>
      <c r="BJ42" s="12">
        <f t="shared" si="20"/>
        <v>1.8528648148689918E-3</v>
      </c>
      <c r="BK42" s="12">
        <f t="shared" si="21"/>
        <v>2.1751021739766425E-3</v>
      </c>
      <c r="BL42" s="12">
        <f t="shared" si="22"/>
        <v>1.4155012306607461E-2</v>
      </c>
    </row>
    <row r="43" spans="1:64" customFormat="1" x14ac:dyDescent="0.25">
      <c r="A43">
        <v>14</v>
      </c>
      <c r="B43" s="23">
        <f t="shared" si="0"/>
        <v>0</v>
      </c>
      <c r="C43" s="22">
        <f t="shared" si="1"/>
        <v>2.6278597333845801</v>
      </c>
      <c r="D43" s="21">
        <f t="shared" si="2"/>
        <v>0.30552761927469879</v>
      </c>
      <c r="E43" s="19">
        <f t="shared" si="3"/>
        <v>16.342798638651811</v>
      </c>
      <c r="F43" s="54">
        <f t="shared" si="39"/>
        <v>1.8</v>
      </c>
      <c r="G43" s="4">
        <f t="shared" si="4"/>
        <v>21.076185991311089</v>
      </c>
      <c r="H43" s="4"/>
      <c r="I43">
        <v>1941</v>
      </c>
      <c r="J43">
        <v>2</v>
      </c>
      <c r="K43">
        <v>0</v>
      </c>
      <c r="L43">
        <v>0</v>
      </c>
      <c r="M43">
        <v>0</v>
      </c>
      <c r="N43">
        <v>6.63</v>
      </c>
      <c r="O43">
        <v>15.5</v>
      </c>
      <c r="P43">
        <v>15.4</v>
      </c>
      <c r="Q43" s="11">
        <f t="shared" si="23"/>
        <v>3.9499999999999993</v>
      </c>
      <c r="R43" s="10">
        <f t="shared" si="24"/>
        <v>0</v>
      </c>
      <c r="S43" s="4"/>
      <c r="T43">
        <v>14</v>
      </c>
      <c r="U43" s="4">
        <f t="shared" si="25"/>
        <v>0.66754742424757307</v>
      </c>
      <c r="V43" s="10">
        <f t="shared" si="26"/>
        <v>1</v>
      </c>
      <c r="W43">
        <f t="shared" si="27"/>
        <v>1</v>
      </c>
      <c r="X43" s="4">
        <f t="shared" si="28"/>
        <v>0.66754742424757307</v>
      </c>
      <c r="Y43" s="4"/>
      <c r="AA43" s="1"/>
      <c r="AC43">
        <v>14</v>
      </c>
      <c r="AD43" s="4">
        <f t="shared" si="29"/>
        <v>0</v>
      </c>
      <c r="AE43" s="4">
        <f t="shared" si="30"/>
        <v>0</v>
      </c>
      <c r="AF43" s="23">
        <f t="shared" si="31"/>
        <v>0</v>
      </c>
      <c r="AG43" s="4">
        <f t="shared" si="5"/>
        <v>0</v>
      </c>
      <c r="AH43" s="9"/>
      <c r="AI43" s="8">
        <f t="shared" si="32"/>
        <v>0</v>
      </c>
      <c r="AJ43" s="8">
        <f t="shared" si="33"/>
        <v>0</v>
      </c>
      <c r="AK43" s="22">
        <f t="shared" si="34"/>
        <v>2.6278597333845801</v>
      </c>
      <c r="AL43" s="4">
        <f t="shared" si="6"/>
        <v>2.5704084707594728</v>
      </c>
      <c r="AM43" s="4"/>
      <c r="AN43" s="21">
        <f t="shared" si="35"/>
        <v>0.30552761927469879</v>
      </c>
      <c r="AO43" s="4">
        <f t="shared" si="7"/>
        <v>0.29102506548883122</v>
      </c>
      <c r="AP43" s="3"/>
      <c r="AQ43" s="20">
        <f t="shared" si="36"/>
        <v>0</v>
      </c>
      <c r="AR43" s="19">
        <f t="shared" si="37"/>
        <v>16.342798638651811</v>
      </c>
      <c r="AS43" s="4">
        <f t="shared" si="8"/>
        <v>16.31873264584485</v>
      </c>
      <c r="AT43" s="3"/>
      <c r="AU43" s="4">
        <v>3.4</v>
      </c>
      <c r="AV43" s="4"/>
      <c r="AW43" s="18">
        <f t="shared" si="38"/>
        <v>1.3197140086889039</v>
      </c>
      <c r="AX43" s="18">
        <f t="shared" si="9"/>
        <v>7.4749113391877023E-2</v>
      </c>
      <c r="AY43" s="3">
        <f t="shared" si="10"/>
        <v>22.676185991311087</v>
      </c>
      <c r="BA43" s="17">
        <f t="shared" si="11"/>
        <v>0</v>
      </c>
      <c r="BB43" s="17">
        <f t="shared" si="12"/>
        <v>0</v>
      </c>
      <c r="BC43" s="16">
        <f t="shared" si="13"/>
        <v>0</v>
      </c>
      <c r="BD43" s="15">
        <f t="shared" si="14"/>
        <v>5.8543444040811575E-3</v>
      </c>
      <c r="BE43" s="15">
        <f t="shared" si="15"/>
        <v>6.8724912569648371E-3</v>
      </c>
      <c r="BF43" s="14">
        <f t="shared" si="16"/>
        <v>4.472442696406137E-2</v>
      </c>
      <c r="BG43" s="13">
        <f t="shared" si="17"/>
        <v>1.477825564169159E-3</v>
      </c>
      <c r="BH43" s="13">
        <f t="shared" si="18"/>
        <v>1.7348387057637951E-3</v>
      </c>
      <c r="BI43" s="13">
        <f t="shared" si="19"/>
        <v>1.1289889515934614E-2</v>
      </c>
      <c r="BJ43" s="12">
        <f t="shared" si="20"/>
        <v>2.4523501117365192E-3</v>
      </c>
      <c r="BK43" s="12">
        <f t="shared" si="21"/>
        <v>2.8788457833428703E-3</v>
      </c>
      <c r="BL43" s="12">
        <f t="shared" si="22"/>
        <v>1.8734796911881037E-2</v>
      </c>
    </row>
    <row r="44" spans="1:64" customFormat="1" x14ac:dyDescent="0.25">
      <c r="A44">
        <v>15</v>
      </c>
      <c r="B44" s="23">
        <f t="shared" si="0"/>
        <v>0</v>
      </c>
      <c r="C44" s="22">
        <f t="shared" si="1"/>
        <v>2.5704084707594728</v>
      </c>
      <c r="D44" s="21">
        <f t="shared" si="2"/>
        <v>0.30080958556881804</v>
      </c>
      <c r="E44" s="19">
        <f t="shared" si="3"/>
        <v>16.330218821590922</v>
      </c>
      <c r="F44" s="54">
        <f t="shared" si="39"/>
        <v>1.8</v>
      </c>
      <c r="G44" s="4">
        <f t="shared" si="4"/>
        <v>21.001436877919215</v>
      </c>
      <c r="H44" s="4"/>
      <c r="I44">
        <v>1941</v>
      </c>
      <c r="J44">
        <v>3</v>
      </c>
      <c r="K44">
        <v>0</v>
      </c>
      <c r="L44">
        <v>0</v>
      </c>
      <c r="M44">
        <v>0</v>
      </c>
      <c r="N44">
        <v>8.42</v>
      </c>
      <c r="O44">
        <v>90.5</v>
      </c>
      <c r="P44">
        <v>28.2</v>
      </c>
      <c r="Q44" s="11">
        <f t="shared" si="23"/>
        <v>69.349999999999994</v>
      </c>
      <c r="R44" s="10">
        <f t="shared" si="24"/>
        <v>0</v>
      </c>
      <c r="S44" s="4"/>
      <c r="T44">
        <v>15</v>
      </c>
      <c r="U44" s="4">
        <f t="shared" si="25"/>
        <v>0.88419603916151812</v>
      </c>
      <c r="V44" s="10">
        <f t="shared" si="26"/>
        <v>1</v>
      </c>
      <c r="W44">
        <f t="shared" si="27"/>
        <v>1</v>
      </c>
      <c r="X44" s="4">
        <f t="shared" si="28"/>
        <v>0.88419603916151812</v>
      </c>
      <c r="Y44" s="4"/>
      <c r="AA44" s="1"/>
      <c r="AC44">
        <v>15</v>
      </c>
      <c r="AD44" s="4">
        <f t="shared" si="29"/>
        <v>0</v>
      </c>
      <c r="AE44" s="4">
        <f t="shared" si="30"/>
        <v>0</v>
      </c>
      <c r="AF44" s="23">
        <f t="shared" si="31"/>
        <v>0</v>
      </c>
      <c r="AG44" s="4">
        <f t="shared" si="5"/>
        <v>0</v>
      </c>
      <c r="AH44" s="9"/>
      <c r="AI44" s="8">
        <f t="shared" si="32"/>
        <v>0</v>
      </c>
      <c r="AJ44" s="8">
        <f t="shared" si="33"/>
        <v>0</v>
      </c>
      <c r="AK44" s="22">
        <f t="shared" si="34"/>
        <v>2.5704084707594728</v>
      </c>
      <c r="AL44" s="4">
        <f t="shared" si="6"/>
        <v>2.451156603146873</v>
      </c>
      <c r="AM44" s="4"/>
      <c r="AN44" s="21">
        <f t="shared" si="35"/>
        <v>0.30080958556881804</v>
      </c>
      <c r="AO44" s="4">
        <f t="shared" si="7"/>
        <v>0.27095881532496402</v>
      </c>
      <c r="AP44" s="3"/>
      <c r="AQ44" s="20">
        <f t="shared" si="36"/>
        <v>0</v>
      </c>
      <c r="AR44" s="19">
        <f t="shared" si="37"/>
        <v>16.330218821590922</v>
      </c>
      <c r="AS44" s="4">
        <f t="shared" si="8"/>
        <v>16.278583013740285</v>
      </c>
      <c r="AT44" s="3"/>
      <c r="AU44" s="4">
        <v>3.4</v>
      </c>
      <c r="AV44" s="4"/>
      <c r="AW44" s="18">
        <f t="shared" si="38"/>
        <v>1.3944631220807808</v>
      </c>
      <c r="AX44" s="18">
        <f t="shared" si="9"/>
        <v>0.15627005471560268</v>
      </c>
      <c r="AY44" s="3">
        <f t="shared" si="10"/>
        <v>22.601436877919213</v>
      </c>
      <c r="BA44" s="17">
        <f t="shared" si="11"/>
        <v>0</v>
      </c>
      <c r="BB44" s="17">
        <f t="shared" si="12"/>
        <v>0</v>
      </c>
      <c r="BC44" s="16">
        <f t="shared" si="13"/>
        <v>0</v>
      </c>
      <c r="BD44" s="15">
        <f t="shared" si="14"/>
        <v>1.2151891393400787E-2</v>
      </c>
      <c r="BE44" s="15">
        <f t="shared" si="15"/>
        <v>1.4265263809644402E-2</v>
      </c>
      <c r="BF44" s="14">
        <f t="shared" si="16"/>
        <v>9.2834712409554584E-2</v>
      </c>
      <c r="BG44" s="13">
        <f t="shared" si="17"/>
        <v>3.0418250487369951E-3</v>
      </c>
      <c r="BH44" s="13">
        <f t="shared" si="18"/>
        <v>3.570838100691255E-3</v>
      </c>
      <c r="BI44" s="13">
        <f t="shared" si="19"/>
        <v>2.323810709442577E-2</v>
      </c>
      <c r="BJ44" s="12">
        <f t="shared" si="20"/>
        <v>5.2617434139468162E-3</v>
      </c>
      <c r="BK44" s="12">
        <f t="shared" si="21"/>
        <v>6.1768292250680007E-3</v>
      </c>
      <c r="BL44" s="12">
        <f t="shared" si="22"/>
        <v>4.0197235211622336E-2</v>
      </c>
    </row>
    <row r="45" spans="1:64" customFormat="1" x14ac:dyDescent="0.25">
      <c r="A45">
        <v>16</v>
      </c>
      <c r="B45" s="23">
        <f t="shared" si="0"/>
        <v>0</v>
      </c>
      <c r="C45" s="22">
        <f t="shared" si="1"/>
        <v>2.451156603146873</v>
      </c>
      <c r="D45" s="21">
        <f t="shared" si="2"/>
        <v>0.29141427518104862</v>
      </c>
      <c r="E45" s="19">
        <f t="shared" si="3"/>
        <v>16.302595944875691</v>
      </c>
      <c r="F45" s="54">
        <f t="shared" si="39"/>
        <v>1.8</v>
      </c>
      <c r="G45" s="4">
        <f t="shared" si="4"/>
        <v>20.845166823203613</v>
      </c>
      <c r="H45" s="4"/>
      <c r="I45">
        <v>1941</v>
      </c>
      <c r="J45">
        <v>4</v>
      </c>
      <c r="K45">
        <v>0</v>
      </c>
      <c r="L45">
        <v>0</v>
      </c>
      <c r="M45">
        <v>0</v>
      </c>
      <c r="N45">
        <v>15.01</v>
      </c>
      <c r="O45">
        <v>56.7</v>
      </c>
      <c r="P45">
        <v>78.2</v>
      </c>
      <c r="Q45" s="11">
        <f t="shared" si="23"/>
        <v>-1.9500000000000028</v>
      </c>
      <c r="R45" s="10">
        <f t="shared" si="24"/>
        <v>-1.9500000000000028</v>
      </c>
      <c r="S45" s="4"/>
      <c r="T45">
        <v>16</v>
      </c>
      <c r="U45" s="4">
        <f t="shared" si="25"/>
        <v>1.9001931295551258</v>
      </c>
      <c r="V45" s="10">
        <f t="shared" si="26"/>
        <v>1</v>
      </c>
      <c r="W45">
        <f t="shared" si="27"/>
        <v>1</v>
      </c>
      <c r="X45" s="4">
        <f t="shared" si="28"/>
        <v>1.9001931295551258</v>
      </c>
      <c r="Y45" s="4"/>
      <c r="AA45" s="1"/>
      <c r="AC45">
        <v>16</v>
      </c>
      <c r="AD45" s="4">
        <f t="shared" si="29"/>
        <v>0</v>
      </c>
      <c r="AE45" s="4">
        <f t="shared" si="30"/>
        <v>0</v>
      </c>
      <c r="AF45" s="23">
        <f t="shared" si="31"/>
        <v>0</v>
      </c>
      <c r="AG45" s="4">
        <f t="shared" si="5"/>
        <v>0</v>
      </c>
      <c r="AH45" s="9"/>
      <c r="AI45" s="8">
        <f t="shared" si="32"/>
        <v>0</v>
      </c>
      <c r="AJ45" s="8">
        <f t="shared" si="33"/>
        <v>0</v>
      </c>
      <c r="AK45" s="22">
        <f t="shared" si="34"/>
        <v>2.451156603146873</v>
      </c>
      <c r="AL45" s="4">
        <f t="shared" si="6"/>
        <v>2.2810281586767713</v>
      </c>
      <c r="AM45" s="4"/>
      <c r="AN45" s="21">
        <f t="shared" si="35"/>
        <v>0.29141427518104862</v>
      </c>
      <c r="AO45" s="4">
        <f t="shared" si="7"/>
        <v>0.2487607828639973</v>
      </c>
      <c r="AP45" s="3"/>
      <c r="AQ45" s="20">
        <f t="shared" si="36"/>
        <v>0</v>
      </c>
      <c r="AR45" s="19">
        <f t="shared" si="37"/>
        <v>16.302595944875691</v>
      </c>
      <c r="AS45" s="4">
        <f t="shared" si="8"/>
        <v>16.224602694082037</v>
      </c>
      <c r="AT45" s="3"/>
      <c r="AU45" s="4">
        <v>3.4</v>
      </c>
      <c r="AV45" s="4"/>
      <c r="AW45" s="18">
        <f t="shared" si="38"/>
        <v>1.5507331767963835</v>
      </c>
      <c r="AX45" s="18">
        <f t="shared" si="9"/>
        <v>0.22636149399849204</v>
      </c>
      <c r="AY45" s="3">
        <f t="shared" si="10"/>
        <v>22.445166823203611</v>
      </c>
      <c r="BA45" s="17">
        <f t="shared" si="11"/>
        <v>0</v>
      </c>
      <c r="BB45" s="17">
        <f t="shared" si="12"/>
        <v>0</v>
      </c>
      <c r="BC45" s="16">
        <f t="shared" si="13"/>
        <v>0</v>
      </c>
      <c r="BD45" s="15">
        <f t="shared" si="14"/>
        <v>1.7336268366420615E-2</v>
      </c>
      <c r="BE45" s="15">
        <f t="shared" si="15"/>
        <v>2.0351271560580721E-2</v>
      </c>
      <c r="BF45" s="14">
        <f t="shared" si="16"/>
        <v>0.13244090454310034</v>
      </c>
      <c r="BG45" s="13">
        <f t="shared" si="17"/>
        <v>4.3464359641718388E-3</v>
      </c>
      <c r="BH45" s="13">
        <f t="shared" si="18"/>
        <v>5.1023378709843326E-3</v>
      </c>
      <c r="BI45" s="13">
        <f t="shared" si="19"/>
        <v>3.320471848189515E-2</v>
      </c>
      <c r="BJ45" s="12">
        <f t="shared" si="20"/>
        <v>7.947594717272256E-3</v>
      </c>
      <c r="BK45" s="12">
        <f t="shared" si="21"/>
        <v>9.3297851028848224E-3</v>
      </c>
      <c r="BL45" s="12">
        <f t="shared" si="22"/>
        <v>6.0715870973496532E-2</v>
      </c>
    </row>
    <row r="46" spans="1:64" customFormat="1" x14ac:dyDescent="0.25">
      <c r="A46">
        <v>17</v>
      </c>
      <c r="B46" s="23">
        <f t="shared" si="0"/>
        <v>0</v>
      </c>
      <c r="C46" s="22">
        <f t="shared" si="1"/>
        <v>2.2810281586767713</v>
      </c>
      <c r="D46" s="21">
        <f t="shared" si="2"/>
        <v>0.27839108191186202</v>
      </c>
      <c r="E46" s="19">
        <f t="shared" si="3"/>
        <v>16.259386088616488</v>
      </c>
      <c r="F46" s="54">
        <f t="shared" si="39"/>
        <v>1.8</v>
      </c>
      <c r="G46" s="4">
        <f t="shared" si="4"/>
        <v>20.61880532920512</v>
      </c>
      <c r="H46" s="4"/>
      <c r="I46">
        <v>1941</v>
      </c>
      <c r="J46">
        <v>5</v>
      </c>
      <c r="K46">
        <v>0</v>
      </c>
      <c r="L46">
        <v>0</v>
      </c>
      <c r="M46">
        <v>0</v>
      </c>
      <c r="N46">
        <v>20.29</v>
      </c>
      <c r="O46">
        <v>322.3</v>
      </c>
      <c r="P46">
        <v>144.19999999999999</v>
      </c>
      <c r="Q46" s="11">
        <f t="shared" si="23"/>
        <v>214.15000000000003</v>
      </c>
      <c r="R46" s="10">
        <f t="shared" si="24"/>
        <v>0</v>
      </c>
      <c r="S46" s="4"/>
      <c r="T46">
        <v>17</v>
      </c>
      <c r="U46" s="4">
        <f t="shared" si="25"/>
        <v>2.8773483187673077</v>
      </c>
      <c r="V46" s="10">
        <f t="shared" si="26"/>
        <v>1</v>
      </c>
      <c r="W46">
        <f t="shared" si="27"/>
        <v>1</v>
      </c>
      <c r="X46" s="4">
        <f t="shared" si="28"/>
        <v>2.8773483187673077</v>
      </c>
      <c r="Y46" s="4"/>
      <c r="AA46" s="1"/>
      <c r="AC46">
        <v>17</v>
      </c>
      <c r="AD46" s="4">
        <f t="shared" si="29"/>
        <v>0</v>
      </c>
      <c r="AE46" s="4">
        <f t="shared" si="30"/>
        <v>0</v>
      </c>
      <c r="AF46" s="23">
        <f t="shared" si="31"/>
        <v>0</v>
      </c>
      <c r="AG46" s="4">
        <f t="shared" si="5"/>
        <v>0</v>
      </c>
      <c r="AH46" s="9"/>
      <c r="AI46" s="8">
        <f t="shared" si="32"/>
        <v>0</v>
      </c>
      <c r="AJ46" s="8">
        <f t="shared" si="33"/>
        <v>0</v>
      </c>
      <c r="AK46" s="22">
        <f t="shared" si="34"/>
        <v>2.2810281586767713</v>
      </c>
      <c r="AL46" s="4">
        <f t="shared" si="6"/>
        <v>2.2059896533429209</v>
      </c>
      <c r="AM46" s="4"/>
      <c r="AN46" s="21">
        <f t="shared" si="35"/>
        <v>0.27839108191186202</v>
      </c>
      <c r="AO46" s="4">
        <f t="shared" si="7"/>
        <v>0.25863990549757587</v>
      </c>
      <c r="AP46" s="3"/>
      <c r="AQ46" s="20">
        <f t="shared" si="36"/>
        <v>0</v>
      </c>
      <c r="AR46" s="19">
        <f t="shared" si="37"/>
        <v>16.259386088616488</v>
      </c>
      <c r="AS46" s="4">
        <f t="shared" si="8"/>
        <v>16.22316799354137</v>
      </c>
      <c r="AT46" s="3"/>
      <c r="AU46" s="4">
        <v>3.4</v>
      </c>
      <c r="AV46" s="4"/>
      <c r="AW46" s="18">
        <f t="shared" si="38"/>
        <v>1.7770946707948756</v>
      </c>
      <c r="AX46" s="18">
        <f t="shared" si="9"/>
        <v>0.10198640514638695</v>
      </c>
      <c r="AY46" s="3">
        <f t="shared" si="10"/>
        <v>22.218805329205118</v>
      </c>
      <c r="BA46" s="17">
        <f t="shared" si="11"/>
        <v>0</v>
      </c>
      <c r="BB46" s="17">
        <f t="shared" si="12"/>
        <v>0</v>
      </c>
      <c r="BC46" s="16">
        <f t="shared" si="13"/>
        <v>0</v>
      </c>
      <c r="BD46" s="15">
        <f t="shared" si="14"/>
        <v>7.6465030308987174E-3</v>
      </c>
      <c r="BE46" s="15">
        <f t="shared" si="15"/>
        <v>8.9763296449680598E-3</v>
      </c>
      <c r="BF46" s="14">
        <f t="shared" si="16"/>
        <v>5.8415672657983711E-2</v>
      </c>
      <c r="BG46" s="13">
        <f t="shared" si="17"/>
        <v>2.0126657593154984E-3</v>
      </c>
      <c r="BH46" s="13">
        <f t="shared" si="18"/>
        <v>2.3626945870225415E-3</v>
      </c>
      <c r="BI46" s="13">
        <f t="shared" si="19"/>
        <v>1.5375816067948104E-2</v>
      </c>
      <c r="BJ46" s="12">
        <f t="shared" si="20"/>
        <v>3.6906621811446526E-3</v>
      </c>
      <c r="BK46" s="12">
        <f t="shared" si="21"/>
        <v>4.3325164735176355E-3</v>
      </c>
      <c r="BL46" s="12">
        <f t="shared" si="22"/>
        <v>2.8194916420455133E-2</v>
      </c>
    </row>
    <row r="47" spans="1:64" customFormat="1" x14ac:dyDescent="0.25">
      <c r="A47">
        <v>18</v>
      </c>
      <c r="B47" s="23">
        <f t="shared" si="0"/>
        <v>3.0001556886227548E-2</v>
      </c>
      <c r="C47" s="22">
        <f t="shared" si="1"/>
        <v>2.2507680964566932</v>
      </c>
      <c r="D47" s="21">
        <f t="shared" si="2"/>
        <v>0.27198973646893476</v>
      </c>
      <c r="E47" s="19">
        <f t="shared" si="3"/>
        <v>16.238839534246882</v>
      </c>
      <c r="F47" s="54">
        <f t="shared" si="39"/>
        <v>1.8</v>
      </c>
      <c r="G47" s="4">
        <f t="shared" si="4"/>
        <v>20.59159892405874</v>
      </c>
      <c r="H47" s="4"/>
      <c r="I47">
        <v>1941</v>
      </c>
      <c r="J47">
        <v>6</v>
      </c>
      <c r="K47">
        <v>7.4779999999999999E-2</v>
      </c>
      <c r="L47">
        <v>0</v>
      </c>
      <c r="M47">
        <v>1</v>
      </c>
      <c r="N47">
        <v>23.22</v>
      </c>
      <c r="O47">
        <v>104.9</v>
      </c>
      <c r="P47">
        <v>181.2</v>
      </c>
      <c r="Q47" s="11">
        <f t="shared" si="23"/>
        <v>-30.999999999999972</v>
      </c>
      <c r="R47" s="10">
        <f t="shared" si="24"/>
        <v>-30.999999999999972</v>
      </c>
      <c r="S47" s="4"/>
      <c r="T47">
        <v>18</v>
      </c>
      <c r="U47" s="4">
        <f t="shared" si="25"/>
        <v>3.4497984865365336</v>
      </c>
      <c r="V47" s="10">
        <f t="shared" si="26"/>
        <v>0.64641568008664874</v>
      </c>
      <c r="W47">
        <f t="shared" si="27"/>
        <v>0.6</v>
      </c>
      <c r="X47" s="4">
        <f t="shared" si="28"/>
        <v>1.3380023009018429</v>
      </c>
      <c r="Y47" s="4"/>
      <c r="AA47" s="1"/>
      <c r="AC47">
        <v>18</v>
      </c>
      <c r="AD47" s="4">
        <f t="shared" si="29"/>
        <v>3.0001556886227548E-2</v>
      </c>
      <c r="AE47" s="4">
        <f t="shared" si="30"/>
        <v>0</v>
      </c>
      <c r="AF47" s="23">
        <f t="shared" si="31"/>
        <v>3.0001556886227548E-2</v>
      </c>
      <c r="AG47" s="4">
        <f t="shared" si="5"/>
        <v>2.0447873376852957E-2</v>
      </c>
      <c r="AH47" s="9"/>
      <c r="AI47" s="8">
        <f t="shared" si="32"/>
        <v>4.4778443113772458E-2</v>
      </c>
      <c r="AJ47" s="8">
        <f t="shared" si="33"/>
        <v>0</v>
      </c>
      <c r="AK47" s="22">
        <f t="shared" si="34"/>
        <v>2.2507680964566932</v>
      </c>
      <c r="AL47" s="4">
        <f t="shared" si="6"/>
        <v>2.2250300528812152</v>
      </c>
      <c r="AM47" s="4"/>
      <c r="AN47" s="21">
        <f t="shared" si="35"/>
        <v>0.27198973646893476</v>
      </c>
      <c r="AO47" s="4">
        <f t="shared" si="7"/>
        <v>0.26519406698806702</v>
      </c>
      <c r="AP47" s="3"/>
      <c r="AQ47" s="20">
        <f t="shared" si="36"/>
        <v>0</v>
      </c>
      <c r="AR47" s="19">
        <f t="shared" si="37"/>
        <v>16.238839534246882</v>
      </c>
      <c r="AS47" s="4">
        <f t="shared" si="8"/>
        <v>16.226393325847848</v>
      </c>
      <c r="AT47" s="3"/>
      <c r="AU47" s="4">
        <v>3.4</v>
      </c>
      <c r="AV47" s="4"/>
      <c r="AW47" s="18">
        <f t="shared" si="38"/>
        <v>1.8790810759412626</v>
      </c>
      <c r="AX47" s="18">
        <f t="shared" si="9"/>
        <v>4.2453100608919089E-2</v>
      </c>
      <c r="AY47" s="3">
        <f t="shared" si="10"/>
        <v>22.191598924058738</v>
      </c>
      <c r="BA47" s="17">
        <f t="shared" si="11"/>
        <v>9.7353045060887477E-4</v>
      </c>
      <c r="BB47" s="17">
        <f t="shared" si="12"/>
        <v>1.1428400941930269E-3</v>
      </c>
      <c r="BC47" s="16">
        <f t="shared" si="13"/>
        <v>7.4373129645726906E-3</v>
      </c>
      <c r="BD47" s="15">
        <f t="shared" si="14"/>
        <v>2.6227338528891841E-3</v>
      </c>
      <c r="BE47" s="15">
        <f t="shared" si="15"/>
        <v>3.0788614794786074E-3</v>
      </c>
      <c r="BF47" s="14">
        <f t="shared" si="16"/>
        <v>2.0036448243110141E-2</v>
      </c>
      <c r="BG47" s="13">
        <f t="shared" si="17"/>
        <v>6.9248590508638633E-4</v>
      </c>
      <c r="BH47" s="13">
        <f t="shared" si="18"/>
        <v>8.1291823640575786E-4</v>
      </c>
      <c r="BI47" s="13">
        <f t="shared" si="19"/>
        <v>5.2902653393755951E-3</v>
      </c>
      <c r="BJ47" s="12">
        <f t="shared" si="20"/>
        <v>1.2682817950996261E-3</v>
      </c>
      <c r="BK47" s="12">
        <f t="shared" si="21"/>
        <v>1.4888525420734741E-3</v>
      </c>
      <c r="BL47" s="12">
        <f t="shared" si="22"/>
        <v>9.6890740618606648E-3</v>
      </c>
    </row>
    <row r="48" spans="1:64" customFormat="1" x14ac:dyDescent="0.25">
      <c r="A48">
        <v>19</v>
      </c>
      <c r="B48" s="23">
        <f t="shared" si="0"/>
        <v>0.12916038834691285</v>
      </c>
      <c r="C48" s="22">
        <f t="shared" si="1"/>
        <v>2.3872875379111553</v>
      </c>
      <c r="D48" s="21">
        <f t="shared" si="2"/>
        <v>0.27075109899175109</v>
      </c>
      <c r="E48" s="19">
        <f t="shared" si="3"/>
        <v>16.232916798200002</v>
      </c>
      <c r="F48" s="54">
        <f t="shared" si="39"/>
        <v>1.8</v>
      </c>
      <c r="G48" s="4">
        <f t="shared" si="4"/>
        <v>20.820115823449822</v>
      </c>
      <c r="H48" s="4"/>
      <c r="I48">
        <v>1941</v>
      </c>
      <c r="J48">
        <v>7</v>
      </c>
      <c r="K48">
        <v>0.27096999999999999</v>
      </c>
      <c r="L48">
        <v>0</v>
      </c>
      <c r="M48">
        <v>1</v>
      </c>
      <c r="N48">
        <v>25.16</v>
      </c>
      <c r="O48">
        <v>93.5</v>
      </c>
      <c r="P48">
        <v>208.2</v>
      </c>
      <c r="Q48" s="11">
        <f t="shared" si="23"/>
        <v>-62.649999999999977</v>
      </c>
      <c r="R48" s="10">
        <f t="shared" si="24"/>
        <v>-44.944400000000002</v>
      </c>
      <c r="S48" s="4"/>
      <c r="T48">
        <v>19</v>
      </c>
      <c r="U48" s="4">
        <f t="shared" si="25"/>
        <v>3.8337039079377719</v>
      </c>
      <c r="V48" s="10">
        <f t="shared" si="26"/>
        <v>0.2</v>
      </c>
      <c r="W48">
        <f t="shared" si="27"/>
        <v>0.6</v>
      </c>
      <c r="X48" s="4">
        <f t="shared" si="28"/>
        <v>0.46004446895253265</v>
      </c>
      <c r="Y48" s="4"/>
      <c r="AA48" s="1"/>
      <c r="AC48">
        <v>19</v>
      </c>
      <c r="AD48" s="4">
        <f t="shared" si="29"/>
        <v>0.10871251497005989</v>
      </c>
      <c r="AE48" s="4">
        <f t="shared" si="30"/>
        <v>0</v>
      </c>
      <c r="AF48" s="23">
        <f t="shared" si="31"/>
        <v>0.12916038834691285</v>
      </c>
      <c r="AG48" s="4">
        <f t="shared" si="5"/>
        <v>8.7769099420100694E-2</v>
      </c>
      <c r="AH48" s="9"/>
      <c r="AI48" s="8">
        <f t="shared" si="32"/>
        <v>0.16225748502994014</v>
      </c>
      <c r="AJ48" s="8">
        <f t="shared" si="33"/>
        <v>0</v>
      </c>
      <c r="AK48" s="22">
        <f t="shared" si="34"/>
        <v>2.3872875379111553</v>
      </c>
      <c r="AL48" s="4">
        <f t="shared" si="6"/>
        <v>2.359777739335001</v>
      </c>
      <c r="AM48" s="4"/>
      <c r="AN48" s="21">
        <f t="shared" si="35"/>
        <v>0.27075109899175109</v>
      </c>
      <c r="AO48" s="4">
        <f t="shared" si="7"/>
        <v>0.26393454711000497</v>
      </c>
      <c r="AP48" s="3"/>
      <c r="AQ48" s="20">
        <f t="shared" si="36"/>
        <v>0</v>
      </c>
      <c r="AR48" s="19">
        <f t="shared" si="37"/>
        <v>16.232916798200002</v>
      </c>
      <c r="AS48" s="4">
        <f t="shared" si="8"/>
        <v>16.220378615584917</v>
      </c>
      <c r="AT48" s="3"/>
      <c r="AU48" s="4">
        <v>3.4</v>
      </c>
      <c r="AV48" s="4"/>
      <c r="AW48" s="18">
        <f t="shared" si="38"/>
        <v>1.9215341765501817</v>
      </c>
      <c r="AX48" s="18">
        <f t="shared" si="9"/>
        <v>6.8705035970056227E-2</v>
      </c>
      <c r="AY48" s="3">
        <f t="shared" si="10"/>
        <v>22.420115823449819</v>
      </c>
      <c r="BA48" s="17">
        <f t="shared" si="11"/>
        <v>4.2178161041928237E-3</v>
      </c>
      <c r="BB48" s="17">
        <f t="shared" si="12"/>
        <v>4.9513493397046193E-3</v>
      </c>
      <c r="BC48" s="16">
        <f t="shared" si="13"/>
        <v>3.2222123482914714E-2</v>
      </c>
      <c r="BD48" s="15">
        <f t="shared" si="14"/>
        <v>2.8032775607150181E-3</v>
      </c>
      <c r="BE48" s="15">
        <f t="shared" si="15"/>
        <v>3.290804093013282E-3</v>
      </c>
      <c r="BF48" s="14">
        <f t="shared" si="16"/>
        <v>2.1415716922426022E-2</v>
      </c>
      <c r="BG48" s="13">
        <f t="shared" si="17"/>
        <v>6.9461384381462469E-4</v>
      </c>
      <c r="BH48" s="13">
        <f t="shared" si="18"/>
        <v>8.1541625143455938E-4</v>
      </c>
      <c r="BI48" s="13">
        <f t="shared" si="19"/>
        <v>5.3065217864969412E-3</v>
      </c>
      <c r="BJ48" s="12">
        <f t="shared" si="20"/>
        <v>1.2776540649585646E-3</v>
      </c>
      <c r="BK48" s="12">
        <f t="shared" si="21"/>
        <v>1.4998547719078802E-3</v>
      </c>
      <c r="BL48" s="12">
        <f t="shared" si="22"/>
        <v>9.7606737782185479E-3</v>
      </c>
    </row>
    <row r="49" spans="1:64" customFormat="1" x14ac:dyDescent="0.25">
      <c r="A49">
        <v>20</v>
      </c>
      <c r="B49" s="23">
        <f t="shared" si="0"/>
        <v>0.40032610540812469</v>
      </c>
      <c r="C49" s="22">
        <f t="shared" si="1"/>
        <v>2.826280733346977</v>
      </c>
      <c r="D49" s="21">
        <f t="shared" si="2"/>
        <v>0.27292790868368599</v>
      </c>
      <c r="E49" s="19">
        <f t="shared" si="3"/>
        <v>16.230936040040977</v>
      </c>
      <c r="F49" s="54">
        <f t="shared" si="39"/>
        <v>1.8</v>
      </c>
      <c r="G49" s="4">
        <f t="shared" si="4"/>
        <v>21.530470787479764</v>
      </c>
      <c r="H49" s="4"/>
      <c r="I49">
        <v>1941</v>
      </c>
      <c r="J49">
        <v>8</v>
      </c>
      <c r="K49">
        <v>0.77905999999999997</v>
      </c>
      <c r="L49">
        <v>0</v>
      </c>
      <c r="M49">
        <v>1</v>
      </c>
      <c r="N49">
        <v>25.31</v>
      </c>
      <c r="O49">
        <v>46.9</v>
      </c>
      <c r="P49">
        <v>197</v>
      </c>
      <c r="Q49" s="11">
        <f t="shared" si="23"/>
        <v>-100.85</v>
      </c>
      <c r="R49" s="10">
        <f t="shared" si="24"/>
        <v>-44.944400000000002</v>
      </c>
      <c r="S49" s="4"/>
      <c r="T49">
        <v>20</v>
      </c>
      <c r="U49" s="4">
        <f t="shared" si="25"/>
        <v>3.8634545672627785</v>
      </c>
      <c r="V49" s="10">
        <f t="shared" si="26"/>
        <v>0.2</v>
      </c>
      <c r="W49">
        <f t="shared" si="27"/>
        <v>0.6</v>
      </c>
      <c r="X49" s="4">
        <f t="shared" si="28"/>
        <v>0.46361454807153341</v>
      </c>
      <c r="Y49" s="4"/>
      <c r="AA49" s="1"/>
      <c r="AC49">
        <v>20</v>
      </c>
      <c r="AD49" s="4">
        <f t="shared" si="29"/>
        <v>0.31255700598802399</v>
      </c>
      <c r="AE49" s="4">
        <f t="shared" si="30"/>
        <v>0</v>
      </c>
      <c r="AF49" s="23">
        <f t="shared" si="31"/>
        <v>0.40032610540812469</v>
      </c>
      <c r="AG49" s="4">
        <f t="shared" si="5"/>
        <v>0.1500966152803761</v>
      </c>
      <c r="AH49" s="9"/>
      <c r="AI49" s="8">
        <f t="shared" si="32"/>
        <v>0.46650299401197609</v>
      </c>
      <c r="AJ49" s="8">
        <f t="shared" si="33"/>
        <v>0</v>
      </c>
      <c r="AK49" s="22">
        <f t="shared" si="34"/>
        <v>2.826280733346977</v>
      </c>
      <c r="AL49" s="4">
        <f t="shared" si="6"/>
        <v>2.744315304374469</v>
      </c>
      <c r="AM49" s="4"/>
      <c r="AN49" s="21">
        <f t="shared" si="35"/>
        <v>0.27292790868368599</v>
      </c>
      <c r="AO49" s="4">
        <f t="shared" si="7"/>
        <v>0.25581682740510309</v>
      </c>
      <c r="AP49" s="3"/>
      <c r="AQ49" s="20">
        <f t="shared" si="36"/>
        <v>0</v>
      </c>
      <c r="AR49" s="19">
        <f t="shared" si="37"/>
        <v>16.230936040040977</v>
      </c>
      <c r="AS49" s="4">
        <f t="shared" si="8"/>
        <v>16.199122153758147</v>
      </c>
      <c r="AT49" s="3"/>
      <c r="AU49" s="4">
        <v>3.4</v>
      </c>
      <c r="AV49" s="4"/>
      <c r="AW49" s="18">
        <f t="shared" si="38"/>
        <v>1.9902392125202379</v>
      </c>
      <c r="AX49" s="18">
        <f t="shared" si="9"/>
        <v>0.29669267056459803</v>
      </c>
      <c r="AY49" s="3">
        <f t="shared" si="10"/>
        <v>23.130470787479762</v>
      </c>
      <c r="BA49" s="17">
        <f t="shared" si="11"/>
        <v>2.5498649608881919E-2</v>
      </c>
      <c r="BB49" s="17">
        <f t="shared" si="12"/>
        <v>2.9933197366948341E-2</v>
      </c>
      <c r="BC49" s="16">
        <f t="shared" si="13"/>
        <v>0.19479764315191836</v>
      </c>
      <c r="BD49" s="15">
        <f t="shared" si="14"/>
        <v>8.3523638734374506E-3</v>
      </c>
      <c r="BE49" s="15">
        <f t="shared" si="15"/>
        <v>9.8049488949048334E-3</v>
      </c>
      <c r="BF49" s="14">
        <f t="shared" si="16"/>
        <v>6.3808116204165752E-2</v>
      </c>
      <c r="BG49" s="13">
        <f t="shared" si="17"/>
        <v>1.743637273644036E-3</v>
      </c>
      <c r="BH49" s="13">
        <f t="shared" si="18"/>
        <v>2.0468785386256075E-3</v>
      </c>
      <c r="BI49" s="13">
        <f t="shared" si="19"/>
        <v>1.3320565466313265E-2</v>
      </c>
      <c r="BJ49" s="12">
        <f t="shared" si="20"/>
        <v>3.2418686486894487E-3</v>
      </c>
      <c r="BK49" s="12">
        <f t="shared" si="21"/>
        <v>3.8056718919397877E-3</v>
      </c>
      <c r="BL49" s="12">
        <f t="shared" si="22"/>
        <v>2.476634574220065E-2</v>
      </c>
    </row>
    <row r="50" spans="1:64" customFormat="1" x14ac:dyDescent="0.25">
      <c r="A50">
        <v>21</v>
      </c>
      <c r="B50" s="23">
        <f t="shared" si="0"/>
        <v>0.22885571707678332</v>
      </c>
      <c r="C50" s="22">
        <f t="shared" si="1"/>
        <v>2.8618662025780619</v>
      </c>
      <c r="D50" s="21">
        <f t="shared" si="2"/>
        <v>0.29465334680975597</v>
      </c>
      <c r="E50" s="19">
        <f t="shared" si="3"/>
        <v>16.244712850450565</v>
      </c>
      <c r="F50" s="54">
        <f t="shared" si="39"/>
        <v>1.8</v>
      </c>
      <c r="G50" s="4">
        <f t="shared" si="4"/>
        <v>21.430088116915165</v>
      </c>
      <c r="H50" s="4"/>
      <c r="I50">
        <v>1941</v>
      </c>
      <c r="J50">
        <v>9</v>
      </c>
      <c r="K50">
        <v>0.19631000000000001</v>
      </c>
      <c r="L50">
        <v>0</v>
      </c>
      <c r="M50">
        <v>1</v>
      </c>
      <c r="N50">
        <v>21.68</v>
      </c>
      <c r="O50">
        <v>113.5</v>
      </c>
      <c r="P50">
        <v>133.69999999999999</v>
      </c>
      <c r="Q50" s="11">
        <f t="shared" si="23"/>
        <v>13.225000000000009</v>
      </c>
      <c r="R50" s="10">
        <f t="shared" si="24"/>
        <v>-31.719399999999993</v>
      </c>
      <c r="S50" s="4"/>
      <c r="T50">
        <v>21</v>
      </c>
      <c r="U50" s="4">
        <f t="shared" si="25"/>
        <v>3.1473345156289927</v>
      </c>
      <c r="V50" s="10">
        <f t="shared" si="26"/>
        <v>0.6233848261055277</v>
      </c>
      <c r="W50">
        <f t="shared" si="27"/>
        <v>0.6</v>
      </c>
      <c r="X50" s="4">
        <f t="shared" si="28"/>
        <v>1.1772003478327828</v>
      </c>
      <c r="Y50" s="4"/>
      <c r="AA50" s="1"/>
      <c r="AC50">
        <v>21</v>
      </c>
      <c r="AD50" s="4">
        <f t="shared" si="29"/>
        <v>7.8759101796407202E-2</v>
      </c>
      <c r="AE50" s="4">
        <f t="shared" si="30"/>
        <v>0</v>
      </c>
      <c r="AF50" s="23">
        <f t="shared" si="31"/>
        <v>0.22885571707678332</v>
      </c>
      <c r="AG50" s="4">
        <f t="shared" si="5"/>
        <v>7.582462213593838E-2</v>
      </c>
      <c r="AH50" s="9"/>
      <c r="AI50" s="8">
        <f t="shared" si="32"/>
        <v>0.11755089820359284</v>
      </c>
      <c r="AJ50" s="8">
        <f t="shared" si="33"/>
        <v>0</v>
      </c>
      <c r="AK50" s="22">
        <f t="shared" si="34"/>
        <v>2.8618662025780619</v>
      </c>
      <c r="AL50" s="4">
        <f t="shared" si="6"/>
        <v>2.7685781082011118</v>
      </c>
      <c r="AM50" s="4"/>
      <c r="AN50" s="21">
        <f t="shared" si="35"/>
        <v>0.29465334680975597</v>
      </c>
      <c r="AO50" s="4">
        <f t="shared" si="7"/>
        <v>0.2739351602722005</v>
      </c>
      <c r="AP50" s="3"/>
      <c r="AQ50" s="20">
        <f t="shared" si="36"/>
        <v>0</v>
      </c>
      <c r="AR50" s="19">
        <f t="shared" si="37"/>
        <v>16.244712850450565</v>
      </c>
      <c r="AS50" s="4">
        <f t="shared" si="8"/>
        <v>16.208862416934554</v>
      </c>
      <c r="AT50" s="3"/>
      <c r="AU50" s="4">
        <v>3.4</v>
      </c>
      <c r="AV50" s="4"/>
      <c r="AW50" s="18">
        <f t="shared" si="38"/>
        <v>2.286931883084836</v>
      </c>
      <c r="AX50" s="18">
        <f t="shared" si="9"/>
        <v>0.23579087890426786</v>
      </c>
      <c r="AY50" s="3">
        <f t="shared" si="10"/>
        <v>23.030088116915163</v>
      </c>
      <c r="BA50" s="17">
        <f t="shared" si="11"/>
        <v>1.5594030372551342E-2</v>
      </c>
      <c r="BB50" s="17">
        <f t="shared" si="12"/>
        <v>1.8306035654734185E-2</v>
      </c>
      <c r="BC50" s="16">
        <f t="shared" si="13"/>
        <v>0.11913102891355942</v>
      </c>
      <c r="BD50" s="15">
        <f t="shared" si="14"/>
        <v>9.5061554494786354E-3</v>
      </c>
      <c r="BE50" s="15">
        <f t="shared" si="15"/>
        <v>1.1159399875474919E-2</v>
      </c>
      <c r="BF50" s="14">
        <f t="shared" si="16"/>
        <v>7.2622539051996518E-2</v>
      </c>
      <c r="BG50" s="13">
        <f t="shared" si="17"/>
        <v>2.1112051132857203E-3</v>
      </c>
      <c r="BH50" s="13">
        <f t="shared" si="18"/>
        <v>2.4783712199441064E-3</v>
      </c>
      <c r="BI50" s="13">
        <f t="shared" si="19"/>
        <v>1.6128610204325648E-2</v>
      </c>
      <c r="BJ50" s="12">
        <f t="shared" si="20"/>
        <v>3.6531970795471778E-3</v>
      </c>
      <c r="BK50" s="12">
        <f t="shared" si="21"/>
        <v>4.2885357020771217E-3</v>
      </c>
      <c r="BL50" s="12">
        <f t="shared" si="22"/>
        <v>2.7908700734386286E-2</v>
      </c>
    </row>
    <row r="51" spans="1:64" customFormat="1" x14ac:dyDescent="0.25">
      <c r="A51">
        <v>22</v>
      </c>
      <c r="B51" s="23">
        <f t="shared" si="0"/>
        <v>8.7290849680848562E-2</v>
      </c>
      <c r="C51" s="22">
        <f t="shared" si="1"/>
        <v>2.7856918806562017</v>
      </c>
      <c r="D51" s="21">
        <f t="shared" si="2"/>
        <v>0.30479974828706341</v>
      </c>
      <c r="E51" s="19">
        <f t="shared" si="3"/>
        <v>16.245094759386784</v>
      </c>
      <c r="F51" s="54">
        <f t="shared" si="39"/>
        <v>1.8</v>
      </c>
      <c r="G51" s="4">
        <f t="shared" si="4"/>
        <v>21.222877238010899</v>
      </c>
      <c r="H51" s="4"/>
      <c r="I51">
        <v>1941</v>
      </c>
      <c r="J51">
        <v>10</v>
      </c>
      <c r="K51">
        <v>2.8580000000000001E-2</v>
      </c>
      <c r="L51">
        <v>0</v>
      </c>
      <c r="M51">
        <v>1</v>
      </c>
      <c r="N51">
        <v>16.739999999999998</v>
      </c>
      <c r="O51">
        <v>149.69999999999999</v>
      </c>
      <c r="P51">
        <v>80.8</v>
      </c>
      <c r="Q51" s="11">
        <f t="shared" si="23"/>
        <v>89.1</v>
      </c>
      <c r="R51" s="10">
        <f t="shared" si="24"/>
        <v>0</v>
      </c>
      <c r="S51" s="4"/>
      <c r="T51">
        <v>22</v>
      </c>
      <c r="U51" s="4">
        <f t="shared" si="25"/>
        <v>2.2093373567203991</v>
      </c>
      <c r="V51" s="10">
        <f t="shared" si="26"/>
        <v>1</v>
      </c>
      <c r="W51">
        <f t="shared" si="27"/>
        <v>0.6</v>
      </c>
      <c r="X51" s="4">
        <f t="shared" si="28"/>
        <v>1.3256024140322393</v>
      </c>
      <c r="Y51" s="4"/>
      <c r="AA51" s="1"/>
      <c r="AC51">
        <v>22</v>
      </c>
      <c r="AD51" s="4">
        <f t="shared" si="29"/>
        <v>1.1466227544910182E-2</v>
      </c>
      <c r="AE51" s="4">
        <f t="shared" si="30"/>
        <v>0</v>
      </c>
      <c r="AF51" s="23">
        <f t="shared" si="31"/>
        <v>8.7290849680848562E-2</v>
      </c>
      <c r="AG51" s="4">
        <f t="shared" si="5"/>
        <v>3.3984027935923304E-2</v>
      </c>
      <c r="AH51" s="9"/>
      <c r="AI51" s="8">
        <f t="shared" si="32"/>
        <v>1.7113772455089823E-2</v>
      </c>
      <c r="AJ51" s="8">
        <f t="shared" si="33"/>
        <v>0</v>
      </c>
      <c r="AK51" s="22">
        <f t="shared" si="34"/>
        <v>2.7856918806562017</v>
      </c>
      <c r="AL51" s="4">
        <f t="shared" si="6"/>
        <v>2.7079601080395368</v>
      </c>
      <c r="AM51" s="4"/>
      <c r="AN51" s="21">
        <f t="shared" si="35"/>
        <v>0.30479974828706341</v>
      </c>
      <c r="AO51" s="4">
        <f t="shared" si="7"/>
        <v>0.2864011837573941</v>
      </c>
      <c r="AP51" s="3"/>
      <c r="AQ51" s="20">
        <f t="shared" si="36"/>
        <v>0</v>
      </c>
      <c r="AR51" s="19">
        <f t="shared" si="37"/>
        <v>16.245094759386784</v>
      </c>
      <c r="AS51" s="4">
        <f t="shared" si="8"/>
        <v>16.214473872264346</v>
      </c>
      <c r="AT51" s="3"/>
      <c r="AU51" s="4">
        <v>3.4</v>
      </c>
      <c r="AV51" s="4"/>
      <c r="AW51" s="18">
        <f t="shared" si="38"/>
        <v>2.5227227619891037</v>
      </c>
      <c r="AX51" s="18">
        <f t="shared" si="9"/>
        <v>0.14017086066115306</v>
      </c>
      <c r="AY51" s="3">
        <f t="shared" si="10"/>
        <v>22.822877238010896</v>
      </c>
      <c r="BA51" s="17">
        <f t="shared" si="11"/>
        <v>5.4320214965192298E-3</v>
      </c>
      <c r="BB51" s="17">
        <f t="shared" si="12"/>
        <v>6.3767208872182258E-3</v>
      </c>
      <c r="BC51" s="16">
        <f t="shared" si="13"/>
        <v>4.1498079361187809E-2</v>
      </c>
      <c r="BD51" s="15">
        <f t="shared" si="14"/>
        <v>7.9209498145791282E-3</v>
      </c>
      <c r="BE51" s="15">
        <f t="shared" si="15"/>
        <v>9.29850630407115E-3</v>
      </c>
      <c r="BF51" s="14">
        <f t="shared" si="16"/>
        <v>6.0512316498014591E-2</v>
      </c>
      <c r="BG51" s="13">
        <f t="shared" si="17"/>
        <v>1.8748331781715014E-3</v>
      </c>
      <c r="BH51" s="13">
        <f t="shared" si="18"/>
        <v>2.2008911222013276E-3</v>
      </c>
      <c r="BI51" s="13">
        <f t="shared" si="19"/>
        <v>1.4322840229296486E-2</v>
      </c>
      <c r="BJ51" s="12">
        <f t="shared" si="20"/>
        <v>3.1203007729007862E-3</v>
      </c>
      <c r="BK51" s="12">
        <f t="shared" si="21"/>
        <v>3.6629617768835316E-3</v>
      </c>
      <c r="BL51" s="12">
        <f t="shared" si="22"/>
        <v>2.3837624572654172E-2</v>
      </c>
    </row>
    <row r="52" spans="1:64" customFormat="1" x14ac:dyDescent="0.25">
      <c r="A52">
        <v>23</v>
      </c>
      <c r="B52" s="23">
        <f t="shared" si="0"/>
        <v>3.6463429133528097E-2</v>
      </c>
      <c r="C52" s="22">
        <f t="shared" si="1"/>
        <v>2.7116607068419318</v>
      </c>
      <c r="D52" s="21">
        <f t="shared" si="2"/>
        <v>0.30474928901956472</v>
      </c>
      <c r="E52" s="19">
        <f t="shared" si="3"/>
        <v>16.236012952354717</v>
      </c>
      <c r="F52" s="54">
        <f t="shared" si="39"/>
        <v>1.8</v>
      </c>
      <c r="G52" s="4">
        <f t="shared" si="4"/>
        <v>21.088886377349741</v>
      </c>
      <c r="H52" s="4"/>
      <c r="I52">
        <v>1941</v>
      </c>
      <c r="J52">
        <v>11</v>
      </c>
      <c r="K52">
        <v>6.1799999999999997E-3</v>
      </c>
      <c r="L52">
        <v>0</v>
      </c>
      <c r="M52">
        <v>0</v>
      </c>
      <c r="N52">
        <v>10.23</v>
      </c>
      <c r="O52">
        <v>4.3</v>
      </c>
      <c r="P52">
        <v>30.9</v>
      </c>
      <c r="Q52" s="11">
        <f t="shared" si="23"/>
        <v>-18.874999999999996</v>
      </c>
      <c r="R52" s="10">
        <f t="shared" si="24"/>
        <v>-18.874999999999996</v>
      </c>
      <c r="S52" s="4"/>
      <c r="T52">
        <v>23</v>
      </c>
      <c r="U52" s="4">
        <f t="shared" si="25"/>
        <v>1.1320259940587698</v>
      </c>
      <c r="V52" s="10">
        <f t="shared" si="26"/>
        <v>1</v>
      </c>
      <c r="W52">
        <f t="shared" si="27"/>
        <v>1</v>
      </c>
      <c r="X52" s="4">
        <f t="shared" si="28"/>
        <v>1.1320259940587698</v>
      </c>
      <c r="Y52" s="4"/>
      <c r="AA52" s="1"/>
      <c r="AC52">
        <v>23</v>
      </c>
      <c r="AD52" s="4">
        <f t="shared" si="29"/>
        <v>2.4794011976047906E-3</v>
      </c>
      <c r="AE52" s="4">
        <f t="shared" si="30"/>
        <v>0</v>
      </c>
      <c r="AF52" s="23">
        <f t="shared" si="31"/>
        <v>3.6463429133528097E-2</v>
      </c>
      <c r="AG52" s="4">
        <f t="shared" si="5"/>
        <v>2.0866437443362525E-2</v>
      </c>
      <c r="AH52" s="9"/>
      <c r="AI52" s="8">
        <f t="shared" si="32"/>
        <v>3.7005988023952096E-3</v>
      </c>
      <c r="AJ52" s="8">
        <f t="shared" si="33"/>
        <v>0</v>
      </c>
      <c r="AK52" s="22">
        <f t="shared" si="34"/>
        <v>2.7116607068419318</v>
      </c>
      <c r="AL52" s="4">
        <f t="shared" si="6"/>
        <v>2.6666319116059718</v>
      </c>
      <c r="AM52" s="4"/>
      <c r="AN52" s="21">
        <f t="shared" si="35"/>
        <v>0.30474928901956472</v>
      </c>
      <c r="AO52" s="4">
        <f t="shared" si="7"/>
        <v>0.2937268811039157</v>
      </c>
      <c r="AP52" s="3"/>
      <c r="AQ52" s="20">
        <f t="shared" si="36"/>
        <v>0</v>
      </c>
      <c r="AR52" s="19">
        <f t="shared" si="37"/>
        <v>16.236012952354717</v>
      </c>
      <c r="AS52" s="4">
        <f t="shared" si="8"/>
        <v>16.217898225625778</v>
      </c>
      <c r="AT52" s="3"/>
      <c r="AU52" s="4">
        <v>3.4</v>
      </c>
      <c r="AV52" s="4"/>
      <c r="AW52" s="18">
        <f t="shared" si="38"/>
        <v>2.6628936226502566</v>
      </c>
      <c r="AX52" s="18">
        <f t="shared" si="9"/>
        <v>6.9878276758980937E-2</v>
      </c>
      <c r="AY52" s="3">
        <f t="shared" si="10"/>
        <v>22.688886377349739</v>
      </c>
      <c r="BA52" s="17">
        <f t="shared" si="11"/>
        <v>1.5893499437541821E-3</v>
      </c>
      <c r="BB52" s="17">
        <f t="shared" si="12"/>
        <v>1.8657586296244746E-3</v>
      </c>
      <c r="BC52" s="16">
        <f t="shared" si="13"/>
        <v>1.2141883116786916E-2</v>
      </c>
      <c r="BD52" s="15">
        <f t="shared" si="14"/>
        <v>4.5884818429900668E-3</v>
      </c>
      <c r="BE52" s="15">
        <f t="shared" si="15"/>
        <v>5.3864786852492082E-3</v>
      </c>
      <c r="BF52" s="14">
        <f t="shared" si="16"/>
        <v>3.505383470772077E-2</v>
      </c>
      <c r="BG52" s="13">
        <f t="shared" si="17"/>
        <v>1.1231950204742618E-3</v>
      </c>
      <c r="BH52" s="13">
        <f t="shared" si="18"/>
        <v>1.3185332849045682E-3</v>
      </c>
      <c r="BI52" s="13">
        <f t="shared" si="19"/>
        <v>8.5806796102701841E-3</v>
      </c>
      <c r="BJ52" s="12">
        <f t="shared" si="20"/>
        <v>1.845909806178523E-3</v>
      </c>
      <c r="BK52" s="12">
        <f t="shared" si="21"/>
        <v>2.1669375985573966E-3</v>
      </c>
      <c r="BL52" s="12">
        <f t="shared" si="22"/>
        <v>1.4101879324203072E-2</v>
      </c>
    </row>
    <row r="53" spans="1:64" customFormat="1" x14ac:dyDescent="0.25">
      <c r="A53">
        <v>24</v>
      </c>
      <c r="B53" s="23">
        <f t="shared" si="0"/>
        <v>2.0866437443362525E-2</v>
      </c>
      <c r="C53" s="22">
        <f t="shared" si="1"/>
        <v>2.6666319116059718</v>
      </c>
      <c r="D53" s="21">
        <f t="shared" si="2"/>
        <v>0.30287381771731275</v>
      </c>
      <c r="E53" s="19">
        <f t="shared" si="3"/>
        <v>16.228635933824112</v>
      </c>
      <c r="F53" s="54">
        <f t="shared" si="39"/>
        <v>1.8</v>
      </c>
      <c r="G53" s="4">
        <f t="shared" si="4"/>
        <v>21.01900810059076</v>
      </c>
      <c r="H53" s="4"/>
      <c r="I53">
        <v>1941</v>
      </c>
      <c r="J53">
        <v>12</v>
      </c>
      <c r="K53">
        <v>0</v>
      </c>
      <c r="L53">
        <v>0</v>
      </c>
      <c r="M53">
        <v>0</v>
      </c>
      <c r="N53">
        <v>6.65</v>
      </c>
      <c r="O53">
        <v>18.3</v>
      </c>
      <c r="P53">
        <v>14.9</v>
      </c>
      <c r="Q53" s="11">
        <f t="shared" si="23"/>
        <v>7.125</v>
      </c>
      <c r="R53" s="10">
        <f t="shared" si="24"/>
        <v>-11.749999999999996</v>
      </c>
      <c r="S53" s="4"/>
      <c r="T53">
        <v>24</v>
      </c>
      <c r="U53" s="4">
        <f t="shared" si="25"/>
        <v>0.66980137503248705</v>
      </c>
      <c r="V53" s="10">
        <f t="shared" si="26"/>
        <v>1</v>
      </c>
      <c r="W53">
        <f t="shared" si="27"/>
        <v>1</v>
      </c>
      <c r="X53" s="4">
        <f t="shared" si="28"/>
        <v>0.66980137503248705</v>
      </c>
      <c r="Y53" s="4"/>
      <c r="AA53" s="1"/>
      <c r="AC53">
        <v>24</v>
      </c>
      <c r="AD53" s="4">
        <f t="shared" si="29"/>
        <v>0</v>
      </c>
      <c r="AE53" s="4">
        <f t="shared" si="30"/>
        <v>0</v>
      </c>
      <c r="AF53" s="23">
        <f t="shared" si="31"/>
        <v>2.0866437443362525E-2</v>
      </c>
      <c r="AG53" s="4">
        <f t="shared" si="5"/>
        <v>1.4813987647887043E-2</v>
      </c>
      <c r="AH53" s="9"/>
      <c r="AI53" s="8">
        <f t="shared" si="32"/>
        <v>0</v>
      </c>
      <c r="AJ53" s="8">
        <f t="shared" si="33"/>
        <v>0</v>
      </c>
      <c r="AK53" s="22">
        <f t="shared" si="34"/>
        <v>2.6666319116059718</v>
      </c>
      <c r="AL53" s="4">
        <f t="shared" si="6"/>
        <v>2.6393669982696797</v>
      </c>
      <c r="AM53" s="4"/>
      <c r="AN53" s="21">
        <f t="shared" si="35"/>
        <v>0.30287381771731275</v>
      </c>
      <c r="AO53" s="4">
        <f t="shared" si="7"/>
        <v>0.29610278632295434</v>
      </c>
      <c r="AP53" s="3"/>
      <c r="AQ53" s="20">
        <f t="shared" si="36"/>
        <v>0</v>
      </c>
      <c r="AR53" s="19">
        <f t="shared" si="37"/>
        <v>16.228635933824112</v>
      </c>
      <c r="AS53" s="4">
        <f t="shared" si="8"/>
        <v>16.217520849188404</v>
      </c>
      <c r="AT53" s="3"/>
      <c r="AU53" s="4">
        <v>3.4</v>
      </c>
      <c r="AV53" s="4"/>
      <c r="AW53" s="18">
        <f t="shared" si="38"/>
        <v>2.7327718994092374</v>
      </c>
      <c r="AX53" s="18">
        <f t="shared" si="9"/>
        <v>3.9860677719526845E-2</v>
      </c>
      <c r="AY53" s="3">
        <f t="shared" si="10"/>
        <v>22.619008100590758</v>
      </c>
      <c r="BA53" s="17">
        <f t="shared" si="11"/>
        <v>6.1675103334698589E-4</v>
      </c>
      <c r="BB53" s="17">
        <f t="shared" si="12"/>
        <v>7.2401208262472261E-4</v>
      </c>
      <c r="BC53" s="16">
        <f t="shared" si="13"/>
        <v>4.7116866795037741E-3</v>
      </c>
      <c r="BD53" s="15">
        <f t="shared" si="14"/>
        <v>2.7783234958586108E-3</v>
      </c>
      <c r="BE53" s="15">
        <f t="shared" si="15"/>
        <v>3.2615101907905431E-3</v>
      </c>
      <c r="BF53" s="14">
        <f t="shared" si="16"/>
        <v>2.1225079649642955E-2</v>
      </c>
      <c r="BG53" s="13">
        <f t="shared" si="17"/>
        <v>6.8997525802151096E-4</v>
      </c>
      <c r="BH53" s="13">
        <f t="shared" si="18"/>
        <v>8.0997095506873029E-4</v>
      </c>
      <c r="BI53" s="13">
        <f t="shared" si="19"/>
        <v>5.2710851812681767E-3</v>
      </c>
      <c r="BJ53" s="12">
        <f t="shared" si="20"/>
        <v>1.1326388762343844E-3</v>
      </c>
      <c r="BK53" s="12">
        <f t="shared" si="21"/>
        <v>1.3296195503621033E-3</v>
      </c>
      <c r="BL53" s="12">
        <f t="shared" si="22"/>
        <v>8.6528262091119402E-3</v>
      </c>
    </row>
    <row r="54" spans="1:64" customFormat="1" x14ac:dyDescent="0.25">
      <c r="A54">
        <v>25</v>
      </c>
      <c r="B54" s="23">
        <f t="shared" si="0"/>
        <v>1.4813987647887043E-2</v>
      </c>
      <c r="C54" s="22">
        <f t="shared" si="1"/>
        <v>2.6393669982696797</v>
      </c>
      <c r="D54" s="21">
        <f t="shared" si="2"/>
        <v>0.30132047498641579</v>
      </c>
      <c r="E54" s="19">
        <f t="shared" si="3"/>
        <v>16.223645961967247</v>
      </c>
      <c r="F54" s="54">
        <f t="shared" si="39"/>
        <v>1.8</v>
      </c>
      <c r="G54" s="4">
        <f t="shared" si="4"/>
        <v>20.979147422871229</v>
      </c>
      <c r="H54" s="4"/>
      <c r="I54">
        <v>1942</v>
      </c>
      <c r="J54">
        <v>1</v>
      </c>
      <c r="K54">
        <v>0</v>
      </c>
      <c r="L54">
        <v>0</v>
      </c>
      <c r="M54">
        <v>0</v>
      </c>
      <c r="N54">
        <v>4.0599999999999996</v>
      </c>
      <c r="O54">
        <v>1.1000000000000001</v>
      </c>
      <c r="P54">
        <v>6.7</v>
      </c>
      <c r="Q54" s="11">
        <f t="shared" si="23"/>
        <v>-3.9250000000000003</v>
      </c>
      <c r="R54" s="10">
        <f t="shared" si="24"/>
        <v>-15.674999999999997</v>
      </c>
      <c r="S54" s="4"/>
      <c r="T54">
        <v>25</v>
      </c>
      <c r="U54" s="4">
        <f t="shared" si="25"/>
        <v>0.41108419014956343</v>
      </c>
      <c r="V54" s="10">
        <f t="shared" si="26"/>
        <v>1</v>
      </c>
      <c r="W54">
        <f t="shared" si="27"/>
        <v>1</v>
      </c>
      <c r="X54" s="4">
        <f t="shared" si="28"/>
        <v>0.41108419014956343</v>
      </c>
      <c r="Y54" s="4"/>
      <c r="AA54" s="1"/>
      <c r="AC54">
        <v>25</v>
      </c>
      <c r="AD54" s="4">
        <f t="shared" si="29"/>
        <v>0</v>
      </c>
      <c r="AE54" s="4">
        <f t="shared" si="30"/>
        <v>0</v>
      </c>
      <c r="AF54" s="23">
        <f t="shared" si="31"/>
        <v>1.4813987647887043E-2</v>
      </c>
      <c r="AG54" s="4">
        <f t="shared" si="5"/>
        <v>8.9400480772225208E-3</v>
      </c>
      <c r="AH54" s="9"/>
      <c r="AI54" s="8">
        <f t="shared" si="32"/>
        <v>0</v>
      </c>
      <c r="AJ54" s="8">
        <f t="shared" si="33"/>
        <v>0</v>
      </c>
      <c r="AK54" s="22">
        <f t="shared" si="34"/>
        <v>2.6393669982696797</v>
      </c>
      <c r="AL54" s="4">
        <f t="shared" si="6"/>
        <v>2.5996795531937993</v>
      </c>
      <c r="AM54" s="4"/>
      <c r="AN54" s="21">
        <f t="shared" si="35"/>
        <v>0.30132047498641579</v>
      </c>
      <c r="AO54" s="4">
        <f t="shared" si="7"/>
        <v>0.29144239232552765</v>
      </c>
      <c r="AP54" s="3"/>
      <c r="AQ54" s="20">
        <f t="shared" si="36"/>
        <v>0</v>
      </c>
      <c r="AR54" s="19">
        <f t="shared" si="37"/>
        <v>16.223645961967247</v>
      </c>
      <c r="AS54" s="4">
        <f t="shared" si="8"/>
        <v>16.20726735070782</v>
      </c>
      <c r="AT54" s="3"/>
      <c r="AU54" s="4">
        <v>3.4</v>
      </c>
      <c r="AV54" s="4"/>
      <c r="AW54" s="18">
        <f t="shared" si="38"/>
        <v>2.7726325771287641</v>
      </c>
      <c r="AX54" s="18">
        <f t="shared" si="9"/>
        <v>5.590864783116218E-2</v>
      </c>
      <c r="AY54" s="3">
        <f t="shared" si="10"/>
        <v>22.579147422871227</v>
      </c>
      <c r="BA54" s="17">
        <f t="shared" si="11"/>
        <v>5.9856065270186851E-4</v>
      </c>
      <c r="BB54" s="17">
        <f t="shared" si="12"/>
        <v>7.0265815751958472E-4</v>
      </c>
      <c r="BC54" s="16">
        <f t="shared" si="13"/>
        <v>4.5727207604430694E-3</v>
      </c>
      <c r="BD54" s="15">
        <f t="shared" si="14"/>
        <v>4.0441926143276741E-3</v>
      </c>
      <c r="BE54" s="15">
        <f t="shared" si="15"/>
        <v>4.7475304602977043E-3</v>
      </c>
      <c r="BF54" s="14">
        <f t="shared" si="16"/>
        <v>3.0895722001255028E-2</v>
      </c>
      <c r="BG54" s="13">
        <f t="shared" si="17"/>
        <v>1.0065870671317292E-3</v>
      </c>
      <c r="BH54" s="13">
        <f t="shared" si="18"/>
        <v>1.1816456875024647E-3</v>
      </c>
      <c r="BI54" s="13">
        <f t="shared" si="19"/>
        <v>7.6898499062539394E-3</v>
      </c>
      <c r="BJ54" s="12">
        <f t="shared" si="20"/>
        <v>1.6689978042595851E-3</v>
      </c>
      <c r="BK54" s="12">
        <f t="shared" si="21"/>
        <v>1.9592582919569041E-3</v>
      </c>
      <c r="BL54" s="12">
        <f t="shared" si="22"/>
        <v>1.2750355163210146E-2</v>
      </c>
    </row>
    <row r="55" spans="1:64" customFormat="1" x14ac:dyDescent="0.25">
      <c r="A55">
        <v>26</v>
      </c>
      <c r="B55" s="23">
        <f t="shared" si="0"/>
        <v>8.9400480772225208E-3</v>
      </c>
      <c r="C55" s="22">
        <f t="shared" si="1"/>
        <v>2.5996795531937993</v>
      </c>
      <c r="D55" s="21">
        <f t="shared" si="2"/>
        <v>0.29876073046394852</v>
      </c>
      <c r="E55" s="19">
        <f t="shared" si="3"/>
        <v>16.215858443305095</v>
      </c>
      <c r="F55" s="54">
        <f t="shared" si="39"/>
        <v>1.8</v>
      </c>
      <c r="G55" s="4">
        <f t="shared" si="4"/>
        <v>20.923238775040065</v>
      </c>
      <c r="H55" s="4"/>
      <c r="I55">
        <v>1942</v>
      </c>
      <c r="J55">
        <v>2</v>
      </c>
      <c r="K55">
        <v>0</v>
      </c>
      <c r="L55">
        <v>0</v>
      </c>
      <c r="M55">
        <v>0</v>
      </c>
      <c r="N55">
        <v>6.39</v>
      </c>
      <c r="O55">
        <v>4.5999999999999996</v>
      </c>
      <c r="P55">
        <v>14.1</v>
      </c>
      <c r="Q55" s="11">
        <f t="shared" si="23"/>
        <v>-5.9749999999999996</v>
      </c>
      <c r="R55" s="10">
        <f t="shared" si="24"/>
        <v>-21.65</v>
      </c>
      <c r="S55" s="4"/>
      <c r="T55">
        <v>26</v>
      </c>
      <c r="U55" s="4">
        <f t="shared" si="25"/>
        <v>0.64080295304059676</v>
      </c>
      <c r="V55" s="10">
        <f t="shared" si="26"/>
        <v>0.94574635109509253</v>
      </c>
      <c r="W55">
        <f t="shared" si="27"/>
        <v>1</v>
      </c>
      <c r="X55" s="4">
        <f t="shared" si="28"/>
        <v>0.60603705460910429</v>
      </c>
      <c r="Y55" s="4"/>
      <c r="AA55" s="1"/>
      <c r="AC55">
        <v>26</v>
      </c>
      <c r="AD55" s="4">
        <f t="shared" si="29"/>
        <v>0</v>
      </c>
      <c r="AE55" s="4">
        <f t="shared" si="30"/>
        <v>0</v>
      </c>
      <c r="AF55" s="23">
        <f t="shared" si="31"/>
        <v>8.9400480772225208E-3</v>
      </c>
      <c r="AG55" s="4">
        <f t="shared" si="5"/>
        <v>3.8117861890376954E-3</v>
      </c>
      <c r="AH55" s="9"/>
      <c r="AI55" s="8">
        <f t="shared" si="32"/>
        <v>0</v>
      </c>
      <c r="AJ55" s="8">
        <f t="shared" si="33"/>
        <v>0</v>
      </c>
      <c r="AK55" s="22">
        <f t="shared" si="34"/>
        <v>2.5996795531937993</v>
      </c>
      <c r="AL55" s="4">
        <f t="shared" si="6"/>
        <v>2.5340400745436948</v>
      </c>
      <c r="AM55" s="4"/>
      <c r="AN55" s="21">
        <f t="shared" si="35"/>
        <v>0.29876073046394852</v>
      </c>
      <c r="AO55" s="4">
        <f t="shared" si="7"/>
        <v>0.28241617411111775</v>
      </c>
      <c r="AP55" s="3"/>
      <c r="AQ55" s="20">
        <f t="shared" si="36"/>
        <v>0</v>
      </c>
      <c r="AR55" s="19">
        <f t="shared" si="37"/>
        <v>16.215858443305095</v>
      </c>
      <c r="AS55" s="4">
        <f t="shared" si="8"/>
        <v>16.188235804361739</v>
      </c>
      <c r="AT55" s="3"/>
      <c r="AU55" s="4">
        <v>3.4</v>
      </c>
      <c r="AV55" s="4"/>
      <c r="AW55" s="18">
        <f t="shared" si="38"/>
        <v>2.8285412249599262</v>
      </c>
      <c r="AX55" s="18">
        <f t="shared" si="9"/>
        <v>8.9318389596414971E-2</v>
      </c>
      <c r="AY55" s="3">
        <f t="shared" si="10"/>
        <v>22.523238775040063</v>
      </c>
      <c r="BA55" s="17">
        <f t="shared" si="11"/>
        <v>5.2257530846044485E-4</v>
      </c>
      <c r="BB55" s="17">
        <f t="shared" si="12"/>
        <v>6.1345797080139173E-4</v>
      </c>
      <c r="BC55" s="16">
        <f t="shared" si="13"/>
        <v>3.9922286089229889E-3</v>
      </c>
      <c r="BD55" s="15">
        <f t="shared" si="14"/>
        <v>6.6887322743383387E-3</v>
      </c>
      <c r="BE55" s="15">
        <f t="shared" si="15"/>
        <v>7.8519900611797901E-3</v>
      </c>
      <c r="BF55" s="14">
        <f t="shared" si="16"/>
        <v>5.1098756314586317E-2</v>
      </c>
      <c r="BG55" s="13">
        <f t="shared" si="17"/>
        <v>1.6655275732715921E-3</v>
      </c>
      <c r="BH55" s="13">
        <f t="shared" si="18"/>
        <v>1.9551845425362169E-3</v>
      </c>
      <c r="BI55" s="13">
        <f t="shared" si="19"/>
        <v>1.2723844237022967E-2</v>
      </c>
      <c r="BJ55" s="12">
        <f t="shared" si="20"/>
        <v>2.8147761134377416E-3</v>
      </c>
      <c r="BK55" s="12">
        <f t="shared" si="21"/>
        <v>3.3043023940356095E-3</v>
      </c>
      <c r="BL55" s="12">
        <f t="shared" si="22"/>
        <v>2.1503560435882689E-2</v>
      </c>
    </row>
    <row r="56" spans="1:64" customFormat="1" x14ac:dyDescent="0.25">
      <c r="A56">
        <v>27</v>
      </c>
      <c r="B56" s="23">
        <f t="shared" si="0"/>
        <v>3.8117861890376954E-3</v>
      </c>
      <c r="C56" s="22">
        <f t="shared" si="1"/>
        <v>2.5340400745436948</v>
      </c>
      <c r="D56" s="21">
        <f t="shared" si="2"/>
        <v>0.29410778538062587</v>
      </c>
      <c r="E56" s="19">
        <f t="shared" si="3"/>
        <v>16.201960739330289</v>
      </c>
      <c r="F56" s="54">
        <f t="shared" si="39"/>
        <v>1.8</v>
      </c>
      <c r="G56" s="4">
        <f t="shared" si="4"/>
        <v>20.833920385443648</v>
      </c>
      <c r="H56" s="4"/>
      <c r="I56">
        <v>1942</v>
      </c>
      <c r="J56">
        <v>3</v>
      </c>
      <c r="K56">
        <v>0</v>
      </c>
      <c r="L56">
        <v>0</v>
      </c>
      <c r="M56">
        <v>0</v>
      </c>
      <c r="N56">
        <v>10.82</v>
      </c>
      <c r="O56">
        <v>12.9</v>
      </c>
      <c r="P56">
        <v>41.8</v>
      </c>
      <c r="Q56" s="11">
        <f t="shared" si="23"/>
        <v>-18.449999999999996</v>
      </c>
      <c r="R56" s="10">
        <f t="shared" si="24"/>
        <v>-24.969111111111111</v>
      </c>
      <c r="S56" s="4"/>
      <c r="T56">
        <v>27</v>
      </c>
      <c r="U56" s="4">
        <f t="shared" si="25"/>
        <v>1.218517938622951</v>
      </c>
      <c r="V56" s="10">
        <f t="shared" si="26"/>
        <v>0.83948840927258206</v>
      </c>
      <c r="W56">
        <f t="shared" si="27"/>
        <v>1</v>
      </c>
      <c r="X56" s="4">
        <f t="shared" si="28"/>
        <v>1.0229316859646869</v>
      </c>
      <c r="Y56" s="4"/>
      <c r="AA56" s="1"/>
      <c r="AC56">
        <v>27</v>
      </c>
      <c r="AD56" s="4">
        <f t="shared" si="29"/>
        <v>0</v>
      </c>
      <c r="AE56" s="4">
        <f t="shared" si="30"/>
        <v>0</v>
      </c>
      <c r="AF56" s="23">
        <f t="shared" si="31"/>
        <v>3.8117861890376954E-3</v>
      </c>
      <c r="AG56" s="4">
        <f t="shared" si="5"/>
        <v>6.6104084369937826E-4</v>
      </c>
      <c r="AH56" s="9"/>
      <c r="AI56" s="8">
        <f t="shared" si="32"/>
        <v>0</v>
      </c>
      <c r="AJ56" s="8">
        <f t="shared" si="33"/>
        <v>0</v>
      </c>
      <c r="AK56" s="22">
        <f t="shared" si="34"/>
        <v>2.5340400745436948</v>
      </c>
      <c r="AL56" s="4">
        <f t="shared" si="6"/>
        <v>2.4042879045826093</v>
      </c>
      <c r="AM56" s="4"/>
      <c r="AN56" s="21">
        <f t="shared" si="35"/>
        <v>0.29410778538062587</v>
      </c>
      <c r="AO56" s="4">
        <f t="shared" si="7"/>
        <v>0.26199144199451357</v>
      </c>
      <c r="AP56" s="3"/>
      <c r="AQ56" s="20">
        <f t="shared" si="36"/>
        <v>0</v>
      </c>
      <c r="AR56" s="19">
        <f t="shared" si="37"/>
        <v>16.201960739330289</v>
      </c>
      <c r="AS56" s="4">
        <f t="shared" si="8"/>
        <v>16.145287204426054</v>
      </c>
      <c r="AT56" s="3"/>
      <c r="AU56" s="4">
        <v>3.4</v>
      </c>
      <c r="AV56" s="4"/>
      <c r="AW56" s="18">
        <f t="shared" si="38"/>
        <v>2.9178596145563414</v>
      </c>
      <c r="AX56" s="18">
        <f t="shared" si="9"/>
        <v>0.17258251085580867</v>
      </c>
      <c r="AY56" s="3">
        <f t="shared" si="10"/>
        <v>22.433920385443646</v>
      </c>
      <c r="BA56" s="17">
        <f t="shared" si="11"/>
        <v>3.2106428193807968E-4</v>
      </c>
      <c r="BB56" s="17">
        <f t="shared" si="12"/>
        <v>3.7690154836209354E-4</v>
      </c>
      <c r="BC56" s="16">
        <f t="shared" si="13"/>
        <v>2.4527795150381441E-3</v>
      </c>
      <c r="BD56" s="15">
        <f t="shared" si="14"/>
        <v>1.3221883304564688E-2</v>
      </c>
      <c r="BE56" s="15">
        <f t="shared" si="15"/>
        <v>1.5521341270575938E-2</v>
      </c>
      <c r="BF56" s="14">
        <f t="shared" si="16"/>
        <v>0.1010089453859449</v>
      </c>
      <c r="BG56" s="13">
        <f t="shared" si="17"/>
        <v>3.2726893472984674E-3</v>
      </c>
      <c r="BH56" s="13">
        <f t="shared" si="18"/>
        <v>3.8418527120460269E-3</v>
      </c>
      <c r="BI56" s="13">
        <f t="shared" si="19"/>
        <v>2.5001801326767808E-2</v>
      </c>
      <c r="BJ56" s="12">
        <f t="shared" si="20"/>
        <v>5.7750931270413369E-3</v>
      </c>
      <c r="BK56" s="12">
        <f t="shared" si="21"/>
        <v>6.7794571491354818E-3</v>
      </c>
      <c r="BL56" s="12">
        <f t="shared" si="22"/>
        <v>4.4118984628057842E-2</v>
      </c>
    </row>
    <row r="57" spans="1:64" customFormat="1" x14ac:dyDescent="0.25">
      <c r="A57">
        <v>28</v>
      </c>
      <c r="B57" s="23">
        <f t="shared" si="0"/>
        <v>6.6104084369937826E-4</v>
      </c>
      <c r="C57" s="22">
        <f t="shared" si="1"/>
        <v>2.4042879045826093</v>
      </c>
      <c r="D57" s="21">
        <f t="shared" si="2"/>
        <v>0.28458217205535613</v>
      </c>
      <c r="E57" s="19">
        <f t="shared" si="3"/>
        <v>16.171806757106175</v>
      </c>
      <c r="F57" s="54">
        <f t="shared" si="39"/>
        <v>1.8</v>
      </c>
      <c r="G57" s="4">
        <f t="shared" si="4"/>
        <v>20.66133787458784</v>
      </c>
      <c r="H57" s="4"/>
      <c r="I57">
        <v>1942</v>
      </c>
      <c r="J57">
        <v>4</v>
      </c>
      <c r="K57">
        <v>0</v>
      </c>
      <c r="L57">
        <v>0</v>
      </c>
      <c r="M57">
        <v>0</v>
      </c>
      <c r="N57">
        <v>16.149999999999999</v>
      </c>
      <c r="O57">
        <v>82.7</v>
      </c>
      <c r="P57">
        <v>87.4</v>
      </c>
      <c r="Q57" s="11">
        <f t="shared" si="23"/>
        <v>17.149999999999991</v>
      </c>
      <c r="R57" s="10">
        <f t="shared" si="24"/>
        <v>-7.8191111111111198</v>
      </c>
      <c r="S57" s="4"/>
      <c r="T57">
        <v>28</v>
      </c>
      <c r="U57" s="4">
        <f t="shared" si="25"/>
        <v>2.1024450546814926</v>
      </c>
      <c r="V57" s="10">
        <f t="shared" si="26"/>
        <v>1</v>
      </c>
      <c r="W57">
        <f t="shared" si="27"/>
        <v>1</v>
      </c>
      <c r="X57" s="4">
        <f t="shared" si="28"/>
        <v>2.1024450546814926</v>
      </c>
      <c r="Y57" s="4"/>
      <c r="AA57" s="1"/>
      <c r="AC57">
        <v>28</v>
      </c>
      <c r="AD57" s="4">
        <f t="shared" si="29"/>
        <v>0</v>
      </c>
      <c r="AE57" s="4">
        <f t="shared" si="30"/>
        <v>0</v>
      </c>
      <c r="AF57" s="23">
        <f t="shared" si="31"/>
        <v>6.6104084369937826E-4</v>
      </c>
      <c r="AG57" s="4">
        <f t="shared" si="5"/>
        <v>8.4117960138575221E-5</v>
      </c>
      <c r="AH57" s="9"/>
      <c r="AI57" s="8">
        <f t="shared" si="32"/>
        <v>0</v>
      </c>
      <c r="AJ57" s="8">
        <f t="shared" si="33"/>
        <v>0</v>
      </c>
      <c r="AK57" s="22">
        <f t="shared" si="34"/>
        <v>2.4042879045826093</v>
      </c>
      <c r="AL57" s="4">
        <f t="shared" si="6"/>
        <v>2.2600928676399947</v>
      </c>
      <c r="AM57" s="4"/>
      <c r="AN57" s="21">
        <f t="shared" si="35"/>
        <v>0.28458217205535613</v>
      </c>
      <c r="AO57" s="4">
        <f t="shared" si="7"/>
        <v>0.24837923132519379</v>
      </c>
      <c r="AP57" s="3"/>
      <c r="AQ57" s="20">
        <f t="shared" si="36"/>
        <v>0</v>
      </c>
      <c r="AR57" s="19">
        <f t="shared" si="37"/>
        <v>16.171806757106175</v>
      </c>
      <c r="AS57" s="4">
        <f t="shared" si="8"/>
        <v>16.105264585454432</v>
      </c>
      <c r="AT57" s="3"/>
      <c r="AU57" s="4">
        <v>3.4</v>
      </c>
      <c r="AV57" s="4"/>
      <c r="AW57" s="18">
        <f t="shared" si="38"/>
        <v>3.0904421254121499</v>
      </c>
      <c r="AX57" s="18">
        <f t="shared" si="9"/>
        <v>0.19268609100143252</v>
      </c>
      <c r="AY57" s="3">
        <f t="shared" si="10"/>
        <v>22.261337874587838</v>
      </c>
      <c r="BA57" s="17">
        <f t="shared" si="11"/>
        <v>5.8789051809011327E-5</v>
      </c>
      <c r="BB57" s="17">
        <f t="shared" si="12"/>
        <v>6.9013234732317647E-5</v>
      </c>
      <c r="BC57" s="16">
        <f t="shared" si="13"/>
        <v>4.4912059701947418E-4</v>
      </c>
      <c r="BD57" s="15">
        <f t="shared" si="14"/>
        <v>1.4693626720265559E-2</v>
      </c>
      <c r="BE57" s="15">
        <f t="shared" si="15"/>
        <v>1.724904006292044E-2</v>
      </c>
      <c r="BF57" s="14">
        <f t="shared" si="16"/>
        <v>0.11225237015942861</v>
      </c>
      <c r="BG57" s="13">
        <f t="shared" si="17"/>
        <v>3.6891179373712089E-3</v>
      </c>
      <c r="BH57" s="13">
        <f t="shared" si="18"/>
        <v>4.3307036656096802E-3</v>
      </c>
      <c r="BI57" s="13">
        <f t="shared" si="19"/>
        <v>2.8183119127181449E-2</v>
      </c>
      <c r="BJ57" s="12">
        <f t="shared" si="20"/>
        <v>6.7807176456126652E-3</v>
      </c>
      <c r="BK57" s="12">
        <f t="shared" si="21"/>
        <v>7.9599728883279122E-3</v>
      </c>
      <c r="BL57" s="12">
        <f t="shared" si="22"/>
        <v>5.1801481117803014E-2</v>
      </c>
    </row>
    <row r="58" spans="1:64" customFormat="1" x14ac:dyDescent="0.25">
      <c r="A58">
        <v>29</v>
      </c>
      <c r="B58" s="23">
        <f t="shared" si="0"/>
        <v>8.4117960138575221E-5</v>
      </c>
      <c r="C58" s="22">
        <f t="shared" si="1"/>
        <v>2.2600928676399947</v>
      </c>
      <c r="D58" s="21">
        <f t="shared" si="2"/>
        <v>0.27360148268025225</v>
      </c>
      <c r="E58" s="19">
        <f t="shared" si="3"/>
        <v>16.134873315306024</v>
      </c>
      <c r="F58" s="54">
        <f t="shared" si="39"/>
        <v>1.8</v>
      </c>
      <c r="G58" s="4">
        <f t="shared" si="4"/>
        <v>20.468651783586409</v>
      </c>
      <c r="H58" s="4"/>
      <c r="I58">
        <v>1942</v>
      </c>
      <c r="J58">
        <v>5</v>
      </c>
      <c r="K58">
        <v>0</v>
      </c>
      <c r="L58">
        <v>0</v>
      </c>
      <c r="M58">
        <v>0</v>
      </c>
      <c r="N58">
        <v>20.65</v>
      </c>
      <c r="O58">
        <v>8.8000000000000007</v>
      </c>
      <c r="P58">
        <v>147.69999999999999</v>
      </c>
      <c r="Q58" s="11">
        <f t="shared" si="23"/>
        <v>-101.97499999999999</v>
      </c>
      <c r="R58" s="10">
        <f t="shared" si="24"/>
        <v>-24.969111111111111</v>
      </c>
      <c r="S58" s="4"/>
      <c r="T58">
        <v>29</v>
      </c>
      <c r="U58" s="4">
        <f t="shared" si="25"/>
        <v>2.9469312569284138</v>
      </c>
      <c r="V58" s="10">
        <f t="shared" si="26"/>
        <v>0.83948840927258206</v>
      </c>
      <c r="W58">
        <f t="shared" si="27"/>
        <v>1</v>
      </c>
      <c r="X58" s="4">
        <f t="shared" si="28"/>
        <v>2.473914633114485</v>
      </c>
      <c r="Y58" s="4"/>
      <c r="AA58" s="1"/>
      <c r="AC58">
        <v>29</v>
      </c>
      <c r="AD58" s="4">
        <f t="shared" si="29"/>
        <v>0</v>
      </c>
      <c r="AE58" s="4">
        <f t="shared" si="30"/>
        <v>0</v>
      </c>
      <c r="AF58" s="23">
        <f t="shared" si="31"/>
        <v>8.4117960138575221E-5</v>
      </c>
      <c r="AG58" s="4">
        <f t="shared" si="5"/>
        <v>5.7308735436493613E-5</v>
      </c>
      <c r="AH58" s="9"/>
      <c r="AI58" s="8">
        <f t="shared" si="32"/>
        <v>0</v>
      </c>
      <c r="AJ58" s="8">
        <f t="shared" si="33"/>
        <v>0</v>
      </c>
      <c r="AK58" s="22">
        <f t="shared" si="34"/>
        <v>2.2600928676399947</v>
      </c>
      <c r="AL58" s="4">
        <f t="shared" si="6"/>
        <v>2.2342216070926701</v>
      </c>
      <c r="AM58" s="4"/>
      <c r="AN58" s="21">
        <f t="shared" si="35"/>
        <v>0.27360148268025225</v>
      </c>
      <c r="AO58" s="4">
        <f t="shared" si="7"/>
        <v>0.26675856019527167</v>
      </c>
      <c r="AP58" s="3"/>
      <c r="AQ58" s="20">
        <f t="shared" si="36"/>
        <v>0</v>
      </c>
      <c r="AR58" s="19">
        <f t="shared" si="37"/>
        <v>16.134873315306024</v>
      </c>
      <c r="AS58" s="4">
        <f t="shared" si="8"/>
        <v>16.122494001601058</v>
      </c>
      <c r="AT58" s="3"/>
      <c r="AU58" s="4">
        <v>3.4</v>
      </c>
      <c r="AV58" s="4"/>
      <c r="AW58" s="18">
        <f t="shared" si="38"/>
        <v>3.2831282164135827</v>
      </c>
      <c r="AX58" s="18">
        <f t="shared" si="9"/>
        <v>3.5125073608224658E-2</v>
      </c>
      <c r="AY58" s="3">
        <f t="shared" si="10"/>
        <v>22.068651783586407</v>
      </c>
      <c r="BA58" s="17">
        <f t="shared" si="11"/>
        <v>2.7318883422380225E-6</v>
      </c>
      <c r="BB58" s="17">
        <f t="shared" si="12"/>
        <v>3.2069993582794175E-6</v>
      </c>
      <c r="BC58" s="16">
        <f t="shared" si="13"/>
        <v>2.0870337001564172E-5</v>
      </c>
      <c r="BD58" s="15">
        <f t="shared" si="14"/>
        <v>2.6363088031691848E-3</v>
      </c>
      <c r="BE58" s="15">
        <f t="shared" si="15"/>
        <v>3.0947972906768687E-3</v>
      </c>
      <c r="BF58" s="14">
        <f t="shared" si="16"/>
        <v>2.0140154453478529E-2</v>
      </c>
      <c r="BG58" s="13">
        <f t="shared" si="17"/>
        <v>6.9730103616556251E-4</v>
      </c>
      <c r="BH58" s="13">
        <f t="shared" si="18"/>
        <v>8.1857078158566025E-4</v>
      </c>
      <c r="BI58" s="13">
        <f t="shared" si="19"/>
        <v>5.3270506672293627E-3</v>
      </c>
      <c r="BJ58" s="12">
        <f t="shared" si="20"/>
        <v>1.2614651550470271E-3</v>
      </c>
      <c r="BK58" s="12">
        <f t="shared" si="21"/>
        <v>1.4808503994030318E-3</v>
      </c>
      <c r="BL58" s="12">
        <f t="shared" si="22"/>
        <v>9.6369981505151983E-3</v>
      </c>
    </row>
    <row r="59" spans="1:64" customFormat="1" x14ac:dyDescent="0.25">
      <c r="A59">
        <v>30</v>
      </c>
      <c r="B59" s="23">
        <f t="shared" si="0"/>
        <v>1.8075093166574217E-2</v>
      </c>
      <c r="C59" s="22">
        <f t="shared" si="1"/>
        <v>2.2611138226615326</v>
      </c>
      <c r="D59" s="21">
        <f t="shared" si="2"/>
        <v>0.27135636707799565</v>
      </c>
      <c r="E59" s="19">
        <f t="shared" si="3"/>
        <v>16.127891427072083</v>
      </c>
      <c r="F59" s="54">
        <f t="shared" si="39"/>
        <v>1.8</v>
      </c>
      <c r="G59" s="4">
        <f t="shared" si="4"/>
        <v>20.478436709978187</v>
      </c>
      <c r="H59" s="4"/>
      <c r="I59">
        <v>1942</v>
      </c>
      <c r="J59">
        <v>6</v>
      </c>
      <c r="K59">
        <v>4.4909999999999999E-2</v>
      </c>
      <c r="L59">
        <v>0</v>
      </c>
      <c r="M59">
        <v>1</v>
      </c>
      <c r="N59">
        <v>25.18</v>
      </c>
      <c r="O59">
        <v>44.1</v>
      </c>
      <c r="P59">
        <v>206.6</v>
      </c>
      <c r="Q59" s="11">
        <f t="shared" si="23"/>
        <v>-110.85</v>
      </c>
      <c r="R59" s="10">
        <f t="shared" si="24"/>
        <v>-44.944400000000002</v>
      </c>
      <c r="S59" s="4"/>
      <c r="T59">
        <v>30</v>
      </c>
      <c r="U59" s="4">
        <f t="shared" si="25"/>
        <v>3.8376703811802511</v>
      </c>
      <c r="V59" s="10">
        <f t="shared" si="26"/>
        <v>0.2</v>
      </c>
      <c r="W59">
        <f t="shared" si="27"/>
        <v>0.6</v>
      </c>
      <c r="X59" s="4">
        <f t="shared" si="28"/>
        <v>0.46052044574163015</v>
      </c>
      <c r="Y59" s="4"/>
      <c r="AA59" s="1"/>
      <c r="AC59">
        <v>30</v>
      </c>
      <c r="AD59" s="4">
        <f t="shared" si="29"/>
        <v>1.8017784431137725E-2</v>
      </c>
      <c r="AE59" s="4">
        <f t="shared" si="30"/>
        <v>0</v>
      </c>
      <c r="AF59" s="23">
        <f t="shared" si="31"/>
        <v>1.8075093166574217E-2</v>
      </c>
      <c r="AG59" s="4">
        <f t="shared" si="5"/>
        <v>1.2263196038246153E-2</v>
      </c>
      <c r="AH59" s="9"/>
      <c r="AI59" s="8">
        <f t="shared" si="32"/>
        <v>2.6892215568862277E-2</v>
      </c>
      <c r="AJ59" s="8">
        <f t="shared" si="33"/>
        <v>0</v>
      </c>
      <c r="AK59" s="22">
        <f t="shared" si="34"/>
        <v>2.2611138226615326</v>
      </c>
      <c r="AL59" s="4">
        <f t="shared" si="6"/>
        <v>2.234951580518163</v>
      </c>
      <c r="AM59" s="4"/>
      <c r="AN59" s="21">
        <f t="shared" si="35"/>
        <v>0.27135636707799565</v>
      </c>
      <c r="AO59" s="4">
        <f t="shared" si="7"/>
        <v>0.2644968733898802</v>
      </c>
      <c r="AP59" s="3"/>
      <c r="AQ59" s="20">
        <f t="shared" si="36"/>
        <v>0</v>
      </c>
      <c r="AR59" s="19">
        <f t="shared" si="37"/>
        <v>16.127891427072083</v>
      </c>
      <c r="AS59" s="4">
        <f t="shared" si="8"/>
        <v>16.115383218792161</v>
      </c>
      <c r="AT59" s="3"/>
      <c r="AU59" s="4">
        <v>3.4</v>
      </c>
      <c r="AV59" s="4"/>
      <c r="AW59" s="18">
        <f t="shared" si="38"/>
        <v>3.3182532900218074</v>
      </c>
      <c r="AX59" s="18">
        <f t="shared" si="9"/>
        <v>3.9968389271282156E-2</v>
      </c>
      <c r="AY59" s="3">
        <f t="shared" si="10"/>
        <v>22.078436709978185</v>
      </c>
      <c r="BA59" s="17">
        <f t="shared" si="11"/>
        <v>5.9223846223099722E-4</v>
      </c>
      <c r="BB59" s="17">
        <f t="shared" si="12"/>
        <v>6.9523645566247499E-4</v>
      </c>
      <c r="BC59" s="16">
        <f t="shared" si="13"/>
        <v>4.5244222104345918E-3</v>
      </c>
      <c r="BD59" s="15">
        <f t="shared" si="14"/>
        <v>2.6659601354577854E-3</v>
      </c>
      <c r="BE59" s="15">
        <f t="shared" si="15"/>
        <v>3.1296053764069656E-3</v>
      </c>
      <c r="BF59" s="14">
        <f t="shared" si="16"/>
        <v>2.0366676631504849E-2</v>
      </c>
      <c r="BG59" s="13">
        <f t="shared" si="17"/>
        <v>6.9898965928555433E-4</v>
      </c>
      <c r="BH59" s="13">
        <f t="shared" si="18"/>
        <v>8.2055307829173769E-4</v>
      </c>
      <c r="BI59" s="13">
        <f t="shared" si="19"/>
        <v>5.3399509505381564E-3</v>
      </c>
      <c r="BJ59" s="12">
        <f t="shared" si="20"/>
        <v>1.2745996485138949E-3</v>
      </c>
      <c r="BK59" s="12">
        <f t="shared" si="21"/>
        <v>1.4962691526032679E-3</v>
      </c>
      <c r="BL59" s="12">
        <f t="shared" si="22"/>
        <v>9.7373394788045561E-3</v>
      </c>
    </row>
    <row r="60" spans="1:64" customFormat="1" x14ac:dyDescent="0.25">
      <c r="A60">
        <v>31</v>
      </c>
      <c r="B60" s="23">
        <f t="shared" si="0"/>
        <v>5.0304752924473707E-2</v>
      </c>
      <c r="C60" s="22">
        <f t="shared" si="1"/>
        <v>2.2917300236319353</v>
      </c>
      <c r="D60" s="21">
        <f t="shared" si="2"/>
        <v>0.26972866129536843</v>
      </c>
      <c r="E60" s="19">
        <f t="shared" si="3"/>
        <v>16.121524882855127</v>
      </c>
      <c r="F60" s="54">
        <f t="shared" si="39"/>
        <v>1.8</v>
      </c>
      <c r="G60" s="4">
        <f t="shared" si="4"/>
        <v>20.533288320706905</v>
      </c>
      <c r="H60" s="4"/>
      <c r="I60">
        <v>1942</v>
      </c>
      <c r="J60">
        <v>7</v>
      </c>
      <c r="K60">
        <v>9.4820000000000002E-2</v>
      </c>
      <c r="L60">
        <v>0</v>
      </c>
      <c r="M60">
        <v>1</v>
      </c>
      <c r="N60">
        <v>25.39</v>
      </c>
      <c r="O60">
        <v>65.599999999999994</v>
      </c>
      <c r="P60">
        <v>211.1</v>
      </c>
      <c r="Q60" s="11">
        <f t="shared" si="23"/>
        <v>-92.724999999999994</v>
      </c>
      <c r="R60" s="10">
        <f t="shared" si="24"/>
        <v>-44.944400000000002</v>
      </c>
      <c r="S60" s="4"/>
      <c r="T60">
        <v>31</v>
      </c>
      <c r="U60" s="4">
        <f t="shared" si="25"/>
        <v>3.8793233766613917</v>
      </c>
      <c r="V60" s="10">
        <f t="shared" si="26"/>
        <v>0.2</v>
      </c>
      <c r="W60">
        <f t="shared" si="27"/>
        <v>0.6</v>
      </c>
      <c r="X60" s="4">
        <f t="shared" si="28"/>
        <v>0.46551880519936706</v>
      </c>
      <c r="Y60" s="4"/>
      <c r="AA60" s="1"/>
      <c r="AC60">
        <v>31</v>
      </c>
      <c r="AD60" s="4">
        <f t="shared" si="29"/>
        <v>3.8041556886227554E-2</v>
      </c>
      <c r="AE60" s="4">
        <f t="shared" si="30"/>
        <v>0</v>
      </c>
      <c r="AF60" s="23">
        <f t="shared" si="31"/>
        <v>5.0304752924473707E-2</v>
      </c>
      <c r="AG60" s="4">
        <f t="shared" si="5"/>
        <v>3.4799201883923776E-2</v>
      </c>
      <c r="AH60" s="9"/>
      <c r="AI60" s="8">
        <f t="shared" si="32"/>
        <v>5.6778443113772462E-2</v>
      </c>
      <c r="AJ60" s="8">
        <f t="shared" si="33"/>
        <v>0</v>
      </c>
      <c r="AK60" s="22">
        <f t="shared" si="34"/>
        <v>2.2917300236319353</v>
      </c>
      <c r="AL60" s="4">
        <f t="shared" si="6"/>
        <v>2.2665341256290175</v>
      </c>
      <c r="AM60" s="4"/>
      <c r="AN60" s="21">
        <f t="shared" si="35"/>
        <v>0.26972866129536843</v>
      </c>
      <c r="AO60" s="4">
        <f t="shared" si="7"/>
        <v>0.26324763263384893</v>
      </c>
      <c r="AP60" s="3"/>
      <c r="AQ60" s="20">
        <f t="shared" si="36"/>
        <v>0</v>
      </c>
      <c r="AR60" s="19">
        <f t="shared" si="37"/>
        <v>16.121524882855127</v>
      </c>
      <c r="AS60" s="4">
        <f t="shared" si="8"/>
        <v>16.109647531591172</v>
      </c>
      <c r="AT60" s="3"/>
      <c r="AU60" s="4">
        <v>3.4</v>
      </c>
      <c r="AV60" s="4"/>
      <c r="AW60" s="18">
        <f t="shared" si="38"/>
        <v>3.3582216792930897</v>
      </c>
      <c r="AX60" s="18">
        <f t="shared" si="9"/>
        <v>4.5976657196687302E-2</v>
      </c>
      <c r="AY60" s="3">
        <f t="shared" si="10"/>
        <v>22.133288320706903</v>
      </c>
      <c r="BA60" s="17">
        <f t="shared" si="11"/>
        <v>1.5800320448791638E-3</v>
      </c>
      <c r="BB60" s="17">
        <f t="shared" si="12"/>
        <v>1.8548202265972792E-3</v>
      </c>
      <c r="BC60" s="16">
        <f t="shared" si="13"/>
        <v>1.2070698769073488E-2</v>
      </c>
      <c r="BD60" s="15">
        <f t="shared" si="14"/>
        <v>2.567488645840815E-3</v>
      </c>
      <c r="BE60" s="15">
        <f t="shared" si="15"/>
        <v>3.0140084103348697E-3</v>
      </c>
      <c r="BF60" s="14">
        <f t="shared" si="16"/>
        <v>1.9614400946742199E-2</v>
      </c>
      <c r="BG60" s="13">
        <f t="shared" si="17"/>
        <v>6.6042367292855309E-4</v>
      </c>
      <c r="BH60" s="13">
        <f t="shared" si="18"/>
        <v>7.7527996387264937E-4</v>
      </c>
      <c r="BI60" s="13">
        <f t="shared" si="19"/>
        <v>5.0453250247183036E-3</v>
      </c>
      <c r="BJ60" s="12">
        <f t="shared" si="20"/>
        <v>1.2103146515887557E-3</v>
      </c>
      <c r="BK60" s="12">
        <f t="shared" si="21"/>
        <v>1.4208041562128871E-3</v>
      </c>
      <c r="BL60" s="12">
        <f t="shared" si="22"/>
        <v>9.2462324561533079E-3</v>
      </c>
    </row>
    <row r="61" spans="1:64" customFormat="1" x14ac:dyDescent="0.25">
      <c r="A61">
        <v>32</v>
      </c>
      <c r="B61" s="23">
        <f t="shared" si="0"/>
        <v>7.5059381524642338E-2</v>
      </c>
      <c r="C61" s="22">
        <f t="shared" si="1"/>
        <v>2.3266239459882989</v>
      </c>
      <c r="D61" s="21">
        <f t="shared" si="2"/>
        <v>0.26926589164908626</v>
      </c>
      <c r="E61" s="19">
        <f t="shared" si="3"/>
        <v>16.116712444348188</v>
      </c>
      <c r="F61" s="54">
        <f t="shared" si="39"/>
        <v>1.8</v>
      </c>
      <c r="G61" s="4">
        <f t="shared" si="4"/>
        <v>20.587661663510218</v>
      </c>
      <c r="H61" s="4"/>
      <c r="I61">
        <v>1942</v>
      </c>
      <c r="J61">
        <v>8</v>
      </c>
      <c r="K61">
        <v>0.10034999999999999</v>
      </c>
      <c r="L61">
        <v>0</v>
      </c>
      <c r="M61">
        <v>1</v>
      </c>
      <c r="N61">
        <v>24.41</v>
      </c>
      <c r="O61">
        <v>126.3</v>
      </c>
      <c r="P61">
        <v>185.4</v>
      </c>
      <c r="Q61" s="11">
        <f t="shared" si="23"/>
        <v>-12.750000000000014</v>
      </c>
      <c r="R61" s="10">
        <f t="shared" si="24"/>
        <v>-44.944400000000002</v>
      </c>
      <c r="S61" s="4"/>
      <c r="T61">
        <v>32</v>
      </c>
      <c r="U61" s="4">
        <f t="shared" si="25"/>
        <v>3.6850511203445624</v>
      </c>
      <c r="V61" s="10">
        <f t="shared" si="26"/>
        <v>0.2</v>
      </c>
      <c r="W61">
        <f t="shared" si="27"/>
        <v>0.6</v>
      </c>
      <c r="X61" s="4">
        <f t="shared" si="28"/>
        <v>0.44220613444134749</v>
      </c>
      <c r="Y61" s="4"/>
      <c r="AA61" s="1"/>
      <c r="AC61">
        <v>32</v>
      </c>
      <c r="AD61" s="4">
        <f t="shared" si="29"/>
        <v>4.0260179640718569E-2</v>
      </c>
      <c r="AE61" s="4">
        <f t="shared" si="30"/>
        <v>0</v>
      </c>
      <c r="AF61" s="23">
        <f t="shared" si="31"/>
        <v>7.5059381524642338E-2</v>
      </c>
      <c r="AG61" s="4">
        <f t="shared" si="5"/>
        <v>1.9045974898311328E-2</v>
      </c>
      <c r="AH61" s="9"/>
      <c r="AI61" s="8">
        <f t="shared" si="32"/>
        <v>6.008982035928144E-2</v>
      </c>
      <c r="AJ61" s="8">
        <f t="shared" si="33"/>
        <v>0</v>
      </c>
      <c r="AK61" s="22">
        <f t="shared" si="34"/>
        <v>2.3266239459882989</v>
      </c>
      <c r="AL61" s="4">
        <f t="shared" si="6"/>
        <v>2.2328427594032449</v>
      </c>
      <c r="AM61" s="4"/>
      <c r="AN61" s="21">
        <f t="shared" si="35"/>
        <v>0.26926589164908626</v>
      </c>
      <c r="AO61" s="4">
        <f t="shared" si="7"/>
        <v>0.24596404522813306</v>
      </c>
      <c r="AP61" s="3"/>
      <c r="AQ61" s="20">
        <f t="shared" si="36"/>
        <v>0</v>
      </c>
      <c r="AR61" s="19">
        <f t="shared" si="37"/>
        <v>16.116712444348188</v>
      </c>
      <c r="AS61" s="4">
        <f t="shared" si="8"/>
        <v>16.07256732872963</v>
      </c>
      <c r="AT61" s="3"/>
      <c r="AU61" s="4">
        <v>3.4</v>
      </c>
      <c r="AV61" s="4"/>
      <c r="AW61" s="18">
        <f t="shared" si="38"/>
        <v>3.404198336489777</v>
      </c>
      <c r="AX61" s="18">
        <f t="shared" si="9"/>
        <v>0.16911732880056402</v>
      </c>
      <c r="AY61" s="3">
        <f t="shared" si="10"/>
        <v>22.187661663510216</v>
      </c>
      <c r="BA61" s="17">
        <f t="shared" si="11"/>
        <v>5.7078253575766486E-3</v>
      </c>
      <c r="BB61" s="17">
        <f t="shared" si="12"/>
        <v>6.7004906371551966E-3</v>
      </c>
      <c r="BC61" s="16">
        <f t="shared" si="13"/>
        <v>4.3605090631599168E-2</v>
      </c>
      <c r="BD61" s="15">
        <f t="shared" si="14"/>
        <v>9.5564020668253442E-3</v>
      </c>
      <c r="BE61" s="15">
        <f t="shared" si="15"/>
        <v>1.1218385034968883E-2</v>
      </c>
      <c r="BF61" s="14">
        <f t="shared" si="16"/>
        <v>7.3006399483259751E-2</v>
      </c>
      <c r="BG61" s="13">
        <f t="shared" si="17"/>
        <v>2.3744827870788858E-3</v>
      </c>
      <c r="BH61" s="13">
        <f t="shared" si="18"/>
        <v>2.7874363152665181E-3</v>
      </c>
      <c r="BI61" s="13">
        <f t="shared" si="19"/>
        <v>1.8139927318607803E-2</v>
      </c>
      <c r="BJ61" s="12">
        <f t="shared" si="20"/>
        <v>4.4984339556722024E-3</v>
      </c>
      <c r="BK61" s="12">
        <f t="shared" si="21"/>
        <v>5.2807702957891074E-3</v>
      </c>
      <c r="BL61" s="12">
        <f t="shared" si="22"/>
        <v>3.4365911367097296E-2</v>
      </c>
    </row>
    <row r="62" spans="1:64" customFormat="1" x14ac:dyDescent="0.25">
      <c r="A62">
        <v>33</v>
      </c>
      <c r="B62" s="23">
        <f t="shared" si="0"/>
        <v>3.8636453940227494E-2</v>
      </c>
      <c r="C62" s="22">
        <f t="shared" si="1"/>
        <v>2.2620822803613287</v>
      </c>
      <c r="D62" s="21">
        <f t="shared" si="2"/>
        <v>0.26810118939528615</v>
      </c>
      <c r="E62" s="19">
        <f t="shared" si="3"/>
        <v>16.09855441101281</v>
      </c>
      <c r="F62" s="54">
        <f t="shared" si="39"/>
        <v>1.8</v>
      </c>
      <c r="G62" s="4">
        <f t="shared" si="4"/>
        <v>20.467374334709653</v>
      </c>
      <c r="H62" s="4"/>
      <c r="I62">
        <v>1942</v>
      </c>
      <c r="J62">
        <v>9</v>
      </c>
      <c r="K62">
        <v>4.8829999999999998E-2</v>
      </c>
      <c r="L62">
        <v>0</v>
      </c>
      <c r="M62">
        <v>1</v>
      </c>
      <c r="N62">
        <v>19.59</v>
      </c>
      <c r="O62">
        <v>193.4</v>
      </c>
      <c r="P62">
        <v>112.6</v>
      </c>
      <c r="Q62" s="11">
        <f t="shared" si="23"/>
        <v>108.95000000000002</v>
      </c>
      <c r="R62" s="10">
        <f t="shared" si="24"/>
        <v>0</v>
      </c>
      <c r="S62" s="4"/>
      <c r="T62">
        <v>33</v>
      </c>
      <c r="U62" s="4">
        <f t="shared" si="25"/>
        <v>2.7428475322126369</v>
      </c>
      <c r="V62" s="10">
        <f t="shared" si="26"/>
        <v>1</v>
      </c>
      <c r="W62">
        <f t="shared" si="27"/>
        <v>0.6</v>
      </c>
      <c r="X62" s="4">
        <f t="shared" si="28"/>
        <v>1.645708519327582</v>
      </c>
      <c r="Y62" s="4"/>
      <c r="AA62" s="1"/>
      <c r="AC62">
        <v>33</v>
      </c>
      <c r="AD62" s="4">
        <f t="shared" si="29"/>
        <v>1.9590479041916169E-2</v>
      </c>
      <c r="AE62" s="4">
        <f t="shared" si="30"/>
        <v>0</v>
      </c>
      <c r="AF62" s="23">
        <f t="shared" si="31"/>
        <v>3.8636453940227494E-2</v>
      </c>
      <c r="AG62" s="4">
        <f t="shared" si="5"/>
        <v>1.4836672844417835E-2</v>
      </c>
      <c r="AH62" s="9"/>
      <c r="AI62" s="8">
        <f t="shared" si="32"/>
        <v>2.9239520958083833E-2</v>
      </c>
      <c r="AJ62" s="8">
        <f t="shared" si="33"/>
        <v>0</v>
      </c>
      <c r="AK62" s="22">
        <f t="shared" si="34"/>
        <v>2.2620822803613287</v>
      </c>
      <c r="AL62" s="4">
        <f t="shared" si="6"/>
        <v>2.1980551032769036</v>
      </c>
      <c r="AM62" s="4"/>
      <c r="AN62" s="21">
        <f t="shared" si="35"/>
        <v>0.26810118939528615</v>
      </c>
      <c r="AO62" s="4">
        <f t="shared" si="7"/>
        <v>0.25168951962708824</v>
      </c>
      <c r="AP62" s="3"/>
      <c r="AQ62" s="20">
        <f t="shared" si="36"/>
        <v>0</v>
      </c>
      <c r="AR62" s="19">
        <f t="shared" si="37"/>
        <v>16.09855441101281</v>
      </c>
      <c r="AS62" s="4">
        <f t="shared" si="8"/>
        <v>16.067768218860014</v>
      </c>
      <c r="AT62" s="3"/>
      <c r="AU62" s="4">
        <v>3.4</v>
      </c>
      <c r="AV62" s="4"/>
      <c r="AW62" s="18">
        <f t="shared" si="38"/>
        <v>3.5733156652903411</v>
      </c>
      <c r="AX62" s="18">
        <f t="shared" si="9"/>
        <v>0.1051135767782726</v>
      </c>
      <c r="AY62" s="3">
        <f t="shared" si="10"/>
        <v>22.067374334709651</v>
      </c>
      <c r="BA62" s="17">
        <f t="shared" si="11"/>
        <v>2.4252228569075669E-3</v>
      </c>
      <c r="BB62" s="17">
        <f t="shared" si="12"/>
        <v>2.8470007450654045E-3</v>
      </c>
      <c r="BC62" s="16">
        <f t="shared" si="13"/>
        <v>1.8527557493836687E-2</v>
      </c>
      <c r="BD62" s="15">
        <f t="shared" si="14"/>
        <v>6.5244370401270606E-3</v>
      </c>
      <c r="BE62" s="15">
        <f t="shared" si="15"/>
        <v>7.6591217427578531E-3</v>
      </c>
      <c r="BF62" s="14">
        <f t="shared" si="16"/>
        <v>4.9843618301540271E-2</v>
      </c>
      <c r="BG62" s="13">
        <f t="shared" si="17"/>
        <v>1.672366501255773E-3</v>
      </c>
      <c r="BH62" s="13">
        <f t="shared" si="18"/>
        <v>1.9632128493002553E-3</v>
      </c>
      <c r="BI62" s="13">
        <f t="shared" si="19"/>
        <v>1.2776090417641885E-2</v>
      </c>
      <c r="BJ62" s="12">
        <f t="shared" si="20"/>
        <v>3.1371455302693792E-3</v>
      </c>
      <c r="BK62" s="12">
        <f t="shared" si="21"/>
        <v>3.6827360572727493E-3</v>
      </c>
      <c r="BL62" s="12">
        <f t="shared" si="22"/>
        <v>2.3966310565253751E-2</v>
      </c>
    </row>
    <row r="63" spans="1:64" customFormat="1" x14ac:dyDescent="0.25">
      <c r="A63">
        <v>34</v>
      </c>
      <c r="B63" s="23">
        <f t="shared" si="0"/>
        <v>1.6774457275555561E-2</v>
      </c>
      <c r="C63" s="22">
        <f t="shared" si="1"/>
        <v>2.200947318845766</v>
      </c>
      <c r="D63" s="21">
        <f t="shared" si="2"/>
        <v>0.26544869155564804</v>
      </c>
      <c r="E63" s="19">
        <f t="shared" si="3"/>
        <v>16.083920290254412</v>
      </c>
      <c r="F63" s="54">
        <f t="shared" si="39"/>
        <v>1.8</v>
      </c>
      <c r="G63" s="4">
        <f t="shared" si="4"/>
        <v>20.367090757931383</v>
      </c>
      <c r="H63" s="4"/>
      <c r="I63">
        <v>1942</v>
      </c>
      <c r="J63">
        <v>10</v>
      </c>
      <c r="K63">
        <v>4.8300000000000001E-3</v>
      </c>
      <c r="L63">
        <v>0</v>
      </c>
      <c r="M63">
        <v>1</v>
      </c>
      <c r="N63">
        <v>15.09</v>
      </c>
      <c r="O63">
        <v>86.2</v>
      </c>
      <c r="P63">
        <v>67.599999999999994</v>
      </c>
      <c r="Q63" s="11">
        <f t="shared" si="23"/>
        <v>35.500000000000007</v>
      </c>
      <c r="R63" s="10">
        <f t="shared" si="24"/>
        <v>0</v>
      </c>
      <c r="S63" s="4"/>
      <c r="T63">
        <v>34</v>
      </c>
      <c r="U63" s="4">
        <f t="shared" si="25"/>
        <v>1.9141884453123743</v>
      </c>
      <c r="V63" s="10">
        <f t="shared" si="26"/>
        <v>1</v>
      </c>
      <c r="W63">
        <f t="shared" si="27"/>
        <v>0.6</v>
      </c>
      <c r="X63" s="4">
        <f t="shared" si="28"/>
        <v>1.1485130671874246</v>
      </c>
      <c r="Y63" s="4"/>
      <c r="AA63" s="1"/>
      <c r="AC63">
        <v>34</v>
      </c>
      <c r="AD63" s="4">
        <f t="shared" si="29"/>
        <v>1.9377844311377248E-3</v>
      </c>
      <c r="AE63" s="4">
        <f t="shared" si="30"/>
        <v>0</v>
      </c>
      <c r="AF63" s="23">
        <f t="shared" si="31"/>
        <v>1.6774457275555561E-2</v>
      </c>
      <c r="AG63" s="4">
        <f t="shared" si="5"/>
        <v>5.9288525004670975E-3</v>
      </c>
      <c r="AH63" s="9"/>
      <c r="AI63" s="8">
        <f t="shared" si="32"/>
        <v>2.8922155688622759E-3</v>
      </c>
      <c r="AJ63" s="8">
        <f t="shared" si="33"/>
        <v>0</v>
      </c>
      <c r="AK63" s="22">
        <f t="shared" si="34"/>
        <v>2.200947318845766</v>
      </c>
      <c r="AL63" s="4">
        <f t="shared" si="6"/>
        <v>2.1333362478720694</v>
      </c>
      <c r="AM63" s="4"/>
      <c r="AN63" s="21">
        <f t="shared" si="35"/>
        <v>0.26544869155564804</v>
      </c>
      <c r="AO63" s="4">
        <f t="shared" si="7"/>
        <v>0.24783911640135242</v>
      </c>
      <c r="AP63" s="3"/>
      <c r="AQ63" s="20">
        <f t="shared" si="36"/>
        <v>0</v>
      </c>
      <c r="AR63" s="19">
        <f t="shared" si="37"/>
        <v>16.083920290254412</v>
      </c>
      <c r="AS63" s="4">
        <f t="shared" si="8"/>
        <v>16.050499649429312</v>
      </c>
      <c r="AT63" s="3"/>
      <c r="AU63" s="4">
        <v>3.4</v>
      </c>
      <c r="AV63" s="4"/>
      <c r="AW63" s="18">
        <f t="shared" si="38"/>
        <v>3.6784292420686135</v>
      </c>
      <c r="AX63" s="18">
        <f t="shared" si="9"/>
        <v>0.10080243265827582</v>
      </c>
      <c r="AY63" s="3">
        <f t="shared" si="10"/>
        <v>21.967090757931381</v>
      </c>
      <c r="BA63" s="17">
        <f t="shared" si="11"/>
        <v>1.1051785935191425E-3</v>
      </c>
      <c r="BB63" s="17">
        <f t="shared" si="12"/>
        <v>1.2973835663050803E-3</v>
      </c>
      <c r="BC63" s="16">
        <f t="shared" si="13"/>
        <v>8.4430426152642419E-3</v>
      </c>
      <c r="BD63" s="15">
        <f t="shared" si="14"/>
        <v>6.8896396166550702E-3</v>
      </c>
      <c r="BE63" s="15">
        <f t="shared" si="15"/>
        <v>8.0878378108559523E-3</v>
      </c>
      <c r="BF63" s="14">
        <f t="shared" si="16"/>
        <v>5.2633593546185548E-2</v>
      </c>
      <c r="BG63" s="13">
        <f t="shared" si="17"/>
        <v>1.794434326631207E-3</v>
      </c>
      <c r="BH63" s="13">
        <f t="shared" si="18"/>
        <v>2.1065098616975036E-3</v>
      </c>
      <c r="BI63" s="13">
        <f t="shared" si="19"/>
        <v>1.3708630965966912E-2</v>
      </c>
      <c r="BJ63" s="12">
        <f t="shared" si="20"/>
        <v>3.4055986353504486E-3</v>
      </c>
      <c r="BK63" s="12">
        <f t="shared" si="21"/>
        <v>3.9978766588896573E-3</v>
      </c>
      <c r="BL63" s="12">
        <f t="shared" si="22"/>
        <v>2.6017165530859108E-2</v>
      </c>
    </row>
    <row r="64" spans="1:64" customFormat="1" x14ac:dyDescent="0.25">
      <c r="A64">
        <v>35</v>
      </c>
      <c r="B64" s="23">
        <f t="shared" si="0"/>
        <v>6.458433338790451E-3</v>
      </c>
      <c r="C64" s="22">
        <f t="shared" si="1"/>
        <v>2.1341266670337462</v>
      </c>
      <c r="D64" s="21">
        <f t="shared" si="2"/>
        <v>0.26103396757350833</v>
      </c>
      <c r="E64" s="19">
        <f t="shared" si="3"/>
        <v>16.065989257327061</v>
      </c>
      <c r="F64" s="54">
        <f t="shared" si="39"/>
        <v>1.8</v>
      </c>
      <c r="G64" s="4">
        <f t="shared" si="4"/>
        <v>20.267608325273105</v>
      </c>
      <c r="H64" s="4"/>
      <c r="I64">
        <v>1942</v>
      </c>
      <c r="J64">
        <v>11</v>
      </c>
      <c r="K64">
        <v>1.32E-3</v>
      </c>
      <c r="L64">
        <v>0</v>
      </c>
      <c r="M64">
        <v>0</v>
      </c>
      <c r="N64">
        <v>12.55</v>
      </c>
      <c r="O64">
        <v>0.3</v>
      </c>
      <c r="P64">
        <v>42.6</v>
      </c>
      <c r="Q64" s="11">
        <f t="shared" si="23"/>
        <v>-31.650000000000002</v>
      </c>
      <c r="R64" s="10">
        <f t="shared" si="24"/>
        <v>-24.969111111111111</v>
      </c>
      <c r="S64" s="4"/>
      <c r="T64">
        <v>35</v>
      </c>
      <c r="U64" s="4">
        <f t="shared" si="25"/>
        <v>1.4866577752366461</v>
      </c>
      <c r="V64" s="10">
        <f t="shared" si="26"/>
        <v>0.83948840927258206</v>
      </c>
      <c r="W64">
        <f t="shared" si="27"/>
        <v>1</v>
      </c>
      <c r="X64" s="4">
        <f t="shared" si="28"/>
        <v>1.2480319708661278</v>
      </c>
      <c r="Y64" s="4"/>
      <c r="AA64" s="1"/>
      <c r="AC64">
        <v>35</v>
      </c>
      <c r="AD64" s="4">
        <f t="shared" si="29"/>
        <v>5.2958083832335332E-4</v>
      </c>
      <c r="AE64" s="4">
        <f t="shared" si="30"/>
        <v>0</v>
      </c>
      <c r="AF64" s="23">
        <f t="shared" si="31"/>
        <v>6.458433338790451E-3</v>
      </c>
      <c r="AG64" s="4">
        <f t="shared" si="5"/>
        <v>3.9393764291325928E-3</v>
      </c>
      <c r="AH64" s="9"/>
      <c r="AI64" s="8">
        <f t="shared" si="32"/>
        <v>7.9041916167664678E-4</v>
      </c>
      <c r="AJ64" s="8">
        <f t="shared" si="33"/>
        <v>0</v>
      </c>
      <c r="AK64" s="22">
        <f t="shared" si="34"/>
        <v>2.1341266670337462</v>
      </c>
      <c r="AL64" s="4">
        <f t="shared" si="6"/>
        <v>2.1027091356959815</v>
      </c>
      <c r="AM64" s="4"/>
      <c r="AN64" s="21">
        <f t="shared" si="35"/>
        <v>0.26103396757350833</v>
      </c>
      <c r="AO64" s="4">
        <f t="shared" si="7"/>
        <v>0.25265438742862439</v>
      </c>
      <c r="AP64" s="3"/>
      <c r="AQ64" s="20">
        <f t="shared" si="36"/>
        <v>0</v>
      </c>
      <c r="AR64" s="19">
        <f t="shared" si="37"/>
        <v>16.065989257327061</v>
      </c>
      <c r="AS64" s="4">
        <f t="shared" si="8"/>
        <v>16.050112203732599</v>
      </c>
      <c r="AT64" s="3"/>
      <c r="AU64" s="4">
        <v>3.4</v>
      </c>
      <c r="AV64" s="4"/>
      <c r="AW64" s="18">
        <f t="shared" si="38"/>
        <v>3.7792316747268893</v>
      </c>
      <c r="AX64" s="18">
        <f t="shared" si="9"/>
        <v>4.5302024492203566E-2</v>
      </c>
      <c r="AY64" s="3">
        <f t="shared" si="10"/>
        <v>21.867608325273103</v>
      </c>
      <c r="BA64" s="17">
        <f t="shared" si="11"/>
        <v>2.5669456246506467E-4</v>
      </c>
      <c r="BB64" s="17">
        <f t="shared" si="12"/>
        <v>3.0133709506768462E-4</v>
      </c>
      <c r="BC64" s="16">
        <f t="shared" si="13"/>
        <v>1.9610252521251089E-3</v>
      </c>
      <c r="BD64" s="15">
        <f t="shared" si="14"/>
        <v>3.2014796607256197E-3</v>
      </c>
      <c r="BE64" s="15">
        <f t="shared" si="15"/>
        <v>3.7582587321561625E-3</v>
      </c>
      <c r="BF64" s="14">
        <f t="shared" si="16"/>
        <v>2.4457792944882924E-2</v>
      </c>
      <c r="BG64" s="13">
        <f t="shared" si="17"/>
        <v>8.53888076400813E-4</v>
      </c>
      <c r="BH64" s="13">
        <f t="shared" si="18"/>
        <v>1.0023903505574762E-3</v>
      </c>
      <c r="BI64" s="13">
        <f t="shared" si="19"/>
        <v>6.5233017179256473E-3</v>
      </c>
      <c r="BJ64" s="12">
        <f t="shared" si="20"/>
        <v>1.6178885479083227E-3</v>
      </c>
      <c r="BK64" s="12">
        <f t="shared" si="21"/>
        <v>1.8992604692836834E-3</v>
      </c>
      <c r="BL64" s="12">
        <f t="shared" si="22"/>
        <v>1.2359904577269893E-2</v>
      </c>
    </row>
    <row r="65" spans="1:64" customFormat="1" x14ac:dyDescent="0.25">
      <c r="A65">
        <v>36</v>
      </c>
      <c r="B65" s="23">
        <f t="shared" si="0"/>
        <v>3.9393764291325928E-3</v>
      </c>
      <c r="C65" s="22">
        <f t="shared" si="1"/>
        <v>2.1027091356959815</v>
      </c>
      <c r="D65" s="21">
        <f t="shared" si="2"/>
        <v>0.2585843382761242</v>
      </c>
      <c r="E65" s="19">
        <f t="shared" si="3"/>
        <v>16.057073450379661</v>
      </c>
      <c r="F65" s="54">
        <f t="shared" si="39"/>
        <v>1.8</v>
      </c>
      <c r="G65" s="4">
        <f t="shared" si="4"/>
        <v>20.2223063007809</v>
      </c>
      <c r="H65" s="4"/>
      <c r="I65">
        <v>1942</v>
      </c>
      <c r="J65">
        <v>12</v>
      </c>
      <c r="K65">
        <v>0</v>
      </c>
      <c r="L65">
        <v>0</v>
      </c>
      <c r="M65">
        <v>0</v>
      </c>
      <c r="N65">
        <v>5.95</v>
      </c>
      <c r="O65">
        <v>71.099999999999994</v>
      </c>
      <c r="P65">
        <v>12.1</v>
      </c>
      <c r="Q65" s="11">
        <f t="shared" si="23"/>
        <v>62.024999999999991</v>
      </c>
      <c r="R65" s="10">
        <f t="shared" si="24"/>
        <v>0</v>
      </c>
      <c r="S65" s="4"/>
      <c r="T65">
        <v>36</v>
      </c>
      <c r="U65" s="4">
        <f t="shared" si="25"/>
        <v>0.59323719252075258</v>
      </c>
      <c r="V65" s="10">
        <f t="shared" si="26"/>
        <v>1</v>
      </c>
      <c r="W65">
        <f t="shared" si="27"/>
        <v>1</v>
      </c>
      <c r="X65" s="4">
        <f t="shared" si="28"/>
        <v>0.59323719252075258</v>
      </c>
      <c r="Y65" s="4"/>
      <c r="AA65" s="1"/>
      <c r="AC65">
        <v>36</v>
      </c>
      <c r="AD65" s="4">
        <f t="shared" si="29"/>
        <v>0</v>
      </c>
      <c r="AE65" s="4">
        <f t="shared" si="30"/>
        <v>0</v>
      </c>
      <c r="AF65" s="23">
        <f t="shared" si="31"/>
        <v>3.9393764291325928E-3</v>
      </c>
      <c r="AG65" s="4">
        <f t="shared" si="5"/>
        <v>2.5023463207959158E-3</v>
      </c>
      <c r="AH65" s="9"/>
      <c r="AI65" s="8">
        <f t="shared" si="32"/>
        <v>0</v>
      </c>
      <c r="AJ65" s="8">
        <f t="shared" si="33"/>
        <v>0</v>
      </c>
      <c r="AK65" s="22">
        <f t="shared" si="34"/>
        <v>2.1027091356959815</v>
      </c>
      <c r="AL65" s="4">
        <f t="shared" si="6"/>
        <v>2.0742772281228823</v>
      </c>
      <c r="AM65" s="4"/>
      <c r="AN65" s="21">
        <f t="shared" si="35"/>
        <v>0.2585843382761242</v>
      </c>
      <c r="AO65" s="4">
        <f t="shared" si="7"/>
        <v>0.25095446838193919</v>
      </c>
      <c r="AP65" s="3"/>
      <c r="AQ65" s="20">
        <f t="shared" si="36"/>
        <v>0</v>
      </c>
      <c r="AR65" s="19">
        <f t="shared" si="37"/>
        <v>16.057073450379661</v>
      </c>
      <c r="AS65" s="4">
        <f t="shared" si="8"/>
        <v>16.042506866498147</v>
      </c>
      <c r="AT65" s="3"/>
      <c r="AU65" s="4">
        <v>3.4</v>
      </c>
      <c r="AV65" s="4"/>
      <c r="AW65" s="18">
        <f t="shared" si="38"/>
        <v>3.824533699219093</v>
      </c>
      <c r="AX65" s="18">
        <f t="shared" si="9"/>
        <v>4.053165572312864E-2</v>
      </c>
      <c r="AY65" s="3">
        <f t="shared" si="10"/>
        <v>21.822306300780898</v>
      </c>
      <c r="BA65" s="17">
        <f t="shared" si="11"/>
        <v>1.4643488739550124E-4</v>
      </c>
      <c r="BB65" s="17">
        <f t="shared" si="12"/>
        <v>1.7190182433384927E-4</v>
      </c>
      <c r="BC65" s="16">
        <f t="shared" si="13"/>
        <v>1.1186933966073267E-3</v>
      </c>
      <c r="BD65" s="15">
        <f t="shared" si="14"/>
        <v>2.897241442439317E-3</v>
      </c>
      <c r="BE65" s="15">
        <f t="shared" si="15"/>
        <v>3.401109519385285E-3</v>
      </c>
      <c r="BF65" s="14">
        <f t="shared" si="16"/>
        <v>2.2133556611274613E-2</v>
      </c>
      <c r="BG65" s="13">
        <f t="shared" si="17"/>
        <v>7.7749180919426081E-4</v>
      </c>
      <c r="BH65" s="13">
        <f t="shared" si="18"/>
        <v>9.1270777601065397E-4</v>
      </c>
      <c r="BI65" s="13">
        <f t="shared" si="19"/>
        <v>5.9396703089801012E-3</v>
      </c>
      <c r="BJ65" s="12">
        <f t="shared" si="20"/>
        <v>1.484350298613851E-3</v>
      </c>
      <c r="BK65" s="12">
        <f t="shared" si="21"/>
        <v>1.7424981766336514E-3</v>
      </c>
      <c r="BL65" s="12">
        <f t="shared" si="22"/>
        <v>1.1339735406266604E-2</v>
      </c>
    </row>
    <row r="66" spans="1:64" customFormat="1" x14ac:dyDescent="0.25">
      <c r="A66">
        <v>37</v>
      </c>
      <c r="B66" s="23">
        <f t="shared" si="0"/>
        <v>2.5023463207959158E-3</v>
      </c>
      <c r="C66" s="22">
        <f t="shared" si="1"/>
        <v>2.0742772281228823</v>
      </c>
      <c r="D66" s="21">
        <f t="shared" si="2"/>
        <v>0.25625998681958212</v>
      </c>
      <c r="E66" s="19">
        <f t="shared" si="3"/>
        <v>16.048735083794508</v>
      </c>
      <c r="F66" s="54">
        <f t="shared" si="39"/>
        <v>1.8</v>
      </c>
      <c r="G66" s="4">
        <f t="shared" si="4"/>
        <v>20.181774645057768</v>
      </c>
      <c r="H66" s="4"/>
      <c r="I66">
        <v>1943</v>
      </c>
      <c r="J66">
        <v>1</v>
      </c>
      <c r="K66">
        <v>0</v>
      </c>
      <c r="L66">
        <v>0</v>
      </c>
      <c r="M66">
        <v>0</v>
      </c>
      <c r="N66">
        <v>5.48</v>
      </c>
      <c r="O66">
        <v>1</v>
      </c>
      <c r="P66">
        <v>9.8000000000000007</v>
      </c>
      <c r="Q66" s="11">
        <f t="shared" si="23"/>
        <v>-6.3500000000000005</v>
      </c>
      <c r="R66" s="10">
        <f t="shared" si="24"/>
        <v>-6.3500000000000005</v>
      </c>
      <c r="S66" s="4"/>
      <c r="T66">
        <v>37</v>
      </c>
      <c r="U66" s="4">
        <f t="shared" si="25"/>
        <v>0.54455234881984727</v>
      </c>
      <c r="V66" s="10">
        <f t="shared" si="26"/>
        <v>1</v>
      </c>
      <c r="W66">
        <f t="shared" si="27"/>
        <v>1</v>
      </c>
      <c r="X66" s="4">
        <f t="shared" si="28"/>
        <v>0.54455234881984727</v>
      </c>
      <c r="Y66" s="4"/>
      <c r="AA66" s="1"/>
      <c r="AC66">
        <v>37</v>
      </c>
      <c r="AD66" s="4">
        <f t="shared" si="29"/>
        <v>0</v>
      </c>
      <c r="AE66" s="4">
        <f t="shared" si="30"/>
        <v>0</v>
      </c>
      <c r="AF66" s="23">
        <f t="shared" si="31"/>
        <v>2.5023463207959158E-3</v>
      </c>
      <c r="AG66" s="4">
        <f t="shared" si="5"/>
        <v>1.2177221382304061E-3</v>
      </c>
      <c r="AH66" s="9"/>
      <c r="AI66" s="8">
        <f t="shared" si="32"/>
        <v>0</v>
      </c>
      <c r="AJ66" s="8">
        <f t="shared" si="33"/>
        <v>0</v>
      </c>
      <c r="AK66" s="22">
        <f t="shared" si="34"/>
        <v>2.0742772281228823</v>
      </c>
      <c r="AL66" s="4">
        <f t="shared" si="6"/>
        <v>2.0299382320273738</v>
      </c>
      <c r="AM66" s="4"/>
      <c r="AN66" s="21">
        <f t="shared" si="35"/>
        <v>0.25625998681958212</v>
      </c>
      <c r="AO66" s="4">
        <f t="shared" si="7"/>
        <v>0.24436333936080551</v>
      </c>
      <c r="AP66" s="3"/>
      <c r="AQ66" s="20">
        <f t="shared" si="36"/>
        <v>0</v>
      </c>
      <c r="AR66" s="19">
        <f t="shared" si="37"/>
        <v>16.048735083794508</v>
      </c>
      <c r="AS66" s="4">
        <f t="shared" si="8"/>
        <v>16.025633626161113</v>
      </c>
      <c r="AT66" s="3"/>
      <c r="AU66" s="4">
        <v>3.4</v>
      </c>
      <c r="AV66" s="4"/>
      <c r="AW66" s="18">
        <f t="shared" si="38"/>
        <v>3.8650653549422218</v>
      </c>
      <c r="AX66" s="18">
        <f t="shared" si="9"/>
        <v>6.2762075249193292E-2</v>
      </c>
      <c r="AY66" s="3">
        <f t="shared" si="10"/>
        <v>21.781774645057766</v>
      </c>
      <c r="BA66" s="17">
        <f t="shared" si="11"/>
        <v>1.3090456242232447E-4</v>
      </c>
      <c r="BB66" s="17">
        <f t="shared" si="12"/>
        <v>1.5367057327838089E-4</v>
      </c>
      <c r="BC66" s="16">
        <f t="shared" si="13"/>
        <v>1.0000490468648044E-3</v>
      </c>
      <c r="BD66" s="15">
        <f t="shared" si="14"/>
        <v>4.5181905812610758E-3</v>
      </c>
      <c r="BE66" s="15">
        <f t="shared" si="15"/>
        <v>5.3039628562630021E-3</v>
      </c>
      <c r="BF66" s="14">
        <f t="shared" si="16"/>
        <v>3.4516842657984437E-2</v>
      </c>
      <c r="BG66" s="13">
        <f t="shared" si="17"/>
        <v>1.2122809542427359E-3</v>
      </c>
      <c r="BH66" s="13">
        <f t="shared" si="18"/>
        <v>1.4231124245458202E-3</v>
      </c>
      <c r="BI66" s="13">
        <f t="shared" si="19"/>
        <v>9.2612540799880544E-3</v>
      </c>
      <c r="BJ66" s="12">
        <f t="shared" si="20"/>
        <v>2.3540629577578393E-3</v>
      </c>
      <c r="BK66" s="12">
        <f t="shared" si="21"/>
        <v>2.7634652112809416E-3</v>
      </c>
      <c r="BL66" s="12">
        <f t="shared" si="22"/>
        <v>1.7983929464355994E-2</v>
      </c>
    </row>
    <row r="67" spans="1:64" customFormat="1" x14ac:dyDescent="0.25">
      <c r="A67">
        <v>38</v>
      </c>
      <c r="B67" s="23">
        <f t="shared" si="0"/>
        <v>1.2177221382304061E-3</v>
      </c>
      <c r="C67" s="22">
        <f t="shared" si="1"/>
        <v>2.0299382320273738</v>
      </c>
      <c r="D67" s="21">
        <f t="shared" si="2"/>
        <v>0.25257877841648951</v>
      </c>
      <c r="E67" s="19">
        <f t="shared" si="3"/>
        <v>16.035277837226484</v>
      </c>
      <c r="F67" s="54">
        <f t="shared" si="39"/>
        <v>1.8</v>
      </c>
      <c r="G67" s="4">
        <f t="shared" si="4"/>
        <v>20.119012569808579</v>
      </c>
      <c r="H67" s="4"/>
      <c r="I67">
        <v>1943</v>
      </c>
      <c r="J67">
        <v>2</v>
      </c>
      <c r="K67">
        <v>0</v>
      </c>
      <c r="L67">
        <v>0</v>
      </c>
      <c r="M67">
        <v>0</v>
      </c>
      <c r="N67">
        <v>8.94</v>
      </c>
      <c r="O67">
        <v>0.6</v>
      </c>
      <c r="P67">
        <v>22.8</v>
      </c>
      <c r="Q67" s="11">
        <f t="shared" si="23"/>
        <v>-16.5</v>
      </c>
      <c r="R67" s="10">
        <f t="shared" si="24"/>
        <v>-22.85</v>
      </c>
      <c r="S67" s="4"/>
      <c r="T67">
        <v>38</v>
      </c>
      <c r="U67" s="4">
        <f t="shared" si="25"/>
        <v>0.95257135463630938</v>
      </c>
      <c r="V67" s="10">
        <f t="shared" si="26"/>
        <v>0.90732958048438306</v>
      </c>
      <c r="W67">
        <f t="shared" si="27"/>
        <v>1</v>
      </c>
      <c r="X67" s="4">
        <f t="shared" si="28"/>
        <v>0.86429616758360306</v>
      </c>
      <c r="Y67" s="4"/>
      <c r="AA67" s="1"/>
      <c r="AC67">
        <v>38</v>
      </c>
      <c r="AD67" s="4">
        <f t="shared" si="29"/>
        <v>0</v>
      </c>
      <c r="AE67" s="4">
        <f t="shared" si="30"/>
        <v>0</v>
      </c>
      <c r="AF67" s="23">
        <f t="shared" si="31"/>
        <v>1.2177221382304061E-3</v>
      </c>
      <c r="AG67" s="4">
        <f t="shared" si="5"/>
        <v>5.5326006205835322E-4</v>
      </c>
      <c r="AH67" s="9"/>
      <c r="AI67" s="8">
        <f t="shared" si="32"/>
        <v>0</v>
      </c>
      <c r="AJ67" s="8">
        <f t="shared" si="33"/>
        <v>0</v>
      </c>
      <c r="AK67" s="22">
        <f t="shared" si="34"/>
        <v>2.0299382320273738</v>
      </c>
      <c r="AL67" s="4">
        <f t="shared" si="6"/>
        <v>1.9824591940043756</v>
      </c>
      <c r="AM67" s="4"/>
      <c r="AN67" s="21">
        <f t="shared" si="35"/>
        <v>0.25257877841648951</v>
      </c>
      <c r="AO67" s="4">
        <f t="shared" si="7"/>
        <v>0.23976402042751285</v>
      </c>
      <c r="AP67" s="3"/>
      <c r="AQ67" s="20">
        <f t="shared" si="36"/>
        <v>0</v>
      </c>
      <c r="AR67" s="19">
        <f t="shared" si="37"/>
        <v>16.035277837226484</v>
      </c>
      <c r="AS67" s="4">
        <f t="shared" si="8"/>
        <v>16.009997032656674</v>
      </c>
      <c r="AT67" s="3"/>
      <c r="AU67" s="4">
        <v>3.4</v>
      </c>
      <c r="AV67" s="4"/>
      <c r="AW67" s="18">
        <f t="shared" si="38"/>
        <v>3.9278274301914151</v>
      </c>
      <c r="AX67" s="18">
        <f t="shared" si="9"/>
        <v>6.7135037300456696E-2</v>
      </c>
      <c r="AY67" s="3">
        <f t="shared" si="10"/>
        <v>21.719012569808577</v>
      </c>
      <c r="BA67" s="17">
        <f t="shared" si="11"/>
        <v>6.7709388090315037E-5</v>
      </c>
      <c r="BB67" s="17">
        <f t="shared" si="12"/>
        <v>7.9484933845152438E-5</v>
      </c>
      <c r="BC67" s="16">
        <f t="shared" si="13"/>
        <v>5.1726775423658548E-4</v>
      </c>
      <c r="BD67" s="15">
        <f t="shared" si="14"/>
        <v>4.8381641736037683E-3</v>
      </c>
      <c r="BE67" s="15">
        <f t="shared" si="15"/>
        <v>5.6795840298826845E-3</v>
      </c>
      <c r="BF67" s="14">
        <f t="shared" si="16"/>
        <v>3.6961289819511682E-2</v>
      </c>
      <c r="BG67" s="13">
        <f t="shared" si="17"/>
        <v>1.3058373879782008E-3</v>
      </c>
      <c r="BH67" s="13">
        <f t="shared" si="18"/>
        <v>1.5329395424091921E-3</v>
      </c>
      <c r="BI67" s="13">
        <f t="shared" si="19"/>
        <v>9.9759810585892689E-3</v>
      </c>
      <c r="BJ67" s="12">
        <f t="shared" si="20"/>
        <v>2.5761407147779237E-3</v>
      </c>
      <c r="BK67" s="12">
        <f t="shared" si="21"/>
        <v>3.0241651869132146E-3</v>
      </c>
      <c r="BL67" s="12">
        <f t="shared" si="22"/>
        <v>1.9680498668119165E-2</v>
      </c>
    </row>
    <row r="68" spans="1:64" customFormat="1" x14ac:dyDescent="0.25">
      <c r="A68">
        <v>39</v>
      </c>
      <c r="B68" s="23">
        <f t="shared" si="0"/>
        <v>5.5326006205835322E-4</v>
      </c>
      <c r="C68" s="22">
        <f t="shared" si="1"/>
        <v>1.9824591940043756</v>
      </c>
      <c r="D68" s="21">
        <f t="shared" si="2"/>
        <v>0.24855187209196308</v>
      </c>
      <c r="E68" s="19">
        <f t="shared" si="3"/>
        <v>16.020313206349723</v>
      </c>
      <c r="F68" s="54">
        <f t="shared" si="39"/>
        <v>1.8</v>
      </c>
      <c r="G68" s="4">
        <f t="shared" si="4"/>
        <v>20.051877532508122</v>
      </c>
      <c r="H68" s="4"/>
      <c r="I68">
        <v>1943</v>
      </c>
      <c r="J68">
        <v>3</v>
      </c>
      <c r="K68">
        <v>0</v>
      </c>
      <c r="L68">
        <v>0</v>
      </c>
      <c r="M68">
        <v>0</v>
      </c>
      <c r="N68">
        <v>10.199999999999999</v>
      </c>
      <c r="O68">
        <v>6.3</v>
      </c>
      <c r="P68">
        <v>35.4</v>
      </c>
      <c r="Q68" s="11">
        <f t="shared" si="23"/>
        <v>-20.249999999999996</v>
      </c>
      <c r="R68" s="10">
        <f t="shared" si="24"/>
        <v>-24.969111111111111</v>
      </c>
      <c r="S68" s="4"/>
      <c r="T68">
        <v>39</v>
      </c>
      <c r="U68" s="4">
        <f t="shared" si="25"/>
        <v>1.1276998486951821</v>
      </c>
      <c r="V68" s="10">
        <f t="shared" si="26"/>
        <v>0.83948840927258206</v>
      </c>
      <c r="W68">
        <f t="shared" si="27"/>
        <v>1</v>
      </c>
      <c r="X68" s="4">
        <f t="shared" si="28"/>
        <v>0.94669095211804988</v>
      </c>
      <c r="Y68" s="4"/>
      <c r="AA68" s="1"/>
      <c r="AC68">
        <v>39</v>
      </c>
      <c r="AD68" s="4">
        <f t="shared" si="29"/>
        <v>0</v>
      </c>
      <c r="AE68" s="4">
        <f t="shared" si="30"/>
        <v>0</v>
      </c>
      <c r="AF68" s="23">
        <f t="shared" si="31"/>
        <v>5.5326006205835322E-4</v>
      </c>
      <c r="AG68" s="4">
        <f t="shared" si="5"/>
        <v>9.5733196460855234E-5</v>
      </c>
      <c r="AH68" s="9"/>
      <c r="AI68" s="8">
        <f t="shared" si="32"/>
        <v>0</v>
      </c>
      <c r="AJ68" s="8">
        <f t="shared" si="33"/>
        <v>0</v>
      </c>
      <c r="AK68" s="22">
        <f t="shared" si="34"/>
        <v>1.9824591940043756</v>
      </c>
      <c r="AL68" s="4">
        <f t="shared" si="6"/>
        <v>1.8808244158695633</v>
      </c>
      <c r="AM68" s="4"/>
      <c r="AN68" s="21">
        <f t="shared" si="35"/>
        <v>0.24855187209196308</v>
      </c>
      <c r="AO68" s="4">
        <f t="shared" si="7"/>
        <v>0.22137768028081414</v>
      </c>
      <c r="AP68" s="3"/>
      <c r="AQ68" s="20">
        <f t="shared" si="36"/>
        <v>0</v>
      </c>
      <c r="AR68" s="19">
        <f t="shared" si="37"/>
        <v>16.020313206349723</v>
      </c>
      <c r="AS68" s="4">
        <f t="shared" si="8"/>
        <v>15.964204007277843</v>
      </c>
      <c r="AT68" s="3"/>
      <c r="AU68" s="4">
        <v>3.4</v>
      </c>
      <c r="AV68" s="4"/>
      <c r="AW68" s="18">
        <f t="shared" si="38"/>
        <v>3.994962467491872</v>
      </c>
      <c r="AX68" s="18">
        <f t="shared" si="9"/>
        <v>0.14431052326128785</v>
      </c>
      <c r="AY68" s="3">
        <f t="shared" si="10"/>
        <v>21.65187753250812</v>
      </c>
      <c r="BA68" s="17">
        <f t="shared" si="11"/>
        <v>4.6622471342465101E-5</v>
      </c>
      <c r="BB68" s="17">
        <f t="shared" si="12"/>
        <v>5.4730727228111199E-5</v>
      </c>
      <c r="BC68" s="16">
        <f t="shared" si="13"/>
        <v>3.561736670269217E-4</v>
      </c>
      <c r="BD68" s="15">
        <f t="shared" si="14"/>
        <v>1.0356691349260958E-2</v>
      </c>
      <c r="BE68" s="15">
        <f t="shared" si="15"/>
        <v>1.2157855062175907E-2</v>
      </c>
      <c r="BF68" s="14">
        <f t="shared" si="16"/>
        <v>7.9120231723375511E-2</v>
      </c>
      <c r="BG68" s="13">
        <f t="shared" si="17"/>
        <v>2.7690788765276598E-3</v>
      </c>
      <c r="BH68" s="13">
        <f t="shared" si="18"/>
        <v>3.2506578115759485E-3</v>
      </c>
      <c r="BI68" s="13">
        <f t="shared" si="19"/>
        <v>2.1154455123045333E-2</v>
      </c>
      <c r="BJ68" s="12">
        <f t="shared" si="20"/>
        <v>5.7175867090583869E-3</v>
      </c>
      <c r="BK68" s="12">
        <f t="shared" si="21"/>
        <v>6.7119496149815848E-3</v>
      </c>
      <c r="BL68" s="12">
        <f t="shared" si="22"/>
        <v>4.367966274784009E-2</v>
      </c>
    </row>
    <row r="69" spans="1:64" customFormat="1" x14ac:dyDescent="0.25">
      <c r="A69">
        <v>40</v>
      </c>
      <c r="B69" s="23">
        <f t="shared" si="0"/>
        <v>9.5733196460855234E-5</v>
      </c>
      <c r="C69" s="22">
        <f t="shared" si="1"/>
        <v>1.8808244158695633</v>
      </c>
      <c r="D69" s="21">
        <f t="shared" si="2"/>
        <v>0.24026765968700362</v>
      </c>
      <c r="E69" s="19">
        <f t="shared" si="3"/>
        <v>15.986379200493804</v>
      </c>
      <c r="F69" s="54">
        <f t="shared" si="39"/>
        <v>1.8</v>
      </c>
      <c r="G69" s="4">
        <f t="shared" si="4"/>
        <v>19.907567009246833</v>
      </c>
      <c r="H69" s="4"/>
      <c r="I69">
        <v>1943</v>
      </c>
      <c r="J69">
        <v>4</v>
      </c>
      <c r="K69">
        <v>0</v>
      </c>
      <c r="L69">
        <v>0</v>
      </c>
      <c r="M69">
        <v>0</v>
      </c>
      <c r="N69">
        <v>18.350000000000001</v>
      </c>
      <c r="O69">
        <v>13.5</v>
      </c>
      <c r="P69">
        <v>105.1</v>
      </c>
      <c r="Q69" s="11">
        <f t="shared" si="23"/>
        <v>-65.324999999999989</v>
      </c>
      <c r="R69" s="10">
        <f t="shared" si="24"/>
        <v>-24.969111111111111</v>
      </c>
      <c r="S69" s="4"/>
      <c r="T69">
        <v>40</v>
      </c>
      <c r="U69" s="4">
        <f t="shared" si="25"/>
        <v>2.5076172980482596</v>
      </c>
      <c r="V69" s="10">
        <f t="shared" si="26"/>
        <v>0.83948840927258206</v>
      </c>
      <c r="W69">
        <f t="shared" si="27"/>
        <v>1</v>
      </c>
      <c r="X69" s="4">
        <f t="shared" si="28"/>
        <v>2.1051156566029436</v>
      </c>
      <c r="Y69" s="4"/>
      <c r="AA69" s="1"/>
      <c r="AC69">
        <v>40</v>
      </c>
      <c r="AD69" s="4">
        <f t="shared" si="29"/>
        <v>0</v>
      </c>
      <c r="AE69" s="4">
        <f t="shared" si="30"/>
        <v>0</v>
      </c>
      <c r="AF69" s="23">
        <f t="shared" si="31"/>
        <v>9.5733196460855234E-5</v>
      </c>
      <c r="AG69" s="4">
        <f t="shared" si="5"/>
        <v>1.3263720289869096E-5</v>
      </c>
      <c r="AH69" s="9"/>
      <c r="AI69" s="8">
        <f t="shared" si="32"/>
        <v>0</v>
      </c>
      <c r="AJ69" s="8">
        <f t="shared" si="33"/>
        <v>0</v>
      </c>
      <c r="AK69" s="22">
        <f t="shared" si="34"/>
        <v>1.8808244158695633</v>
      </c>
      <c r="AL69" s="4">
        <f t="shared" si="6"/>
        <v>1.7725411971366805</v>
      </c>
      <c r="AM69" s="4"/>
      <c r="AN69" s="21">
        <f t="shared" si="35"/>
        <v>0.24026765968700362</v>
      </c>
      <c r="AO69" s="4">
        <f t="shared" si="7"/>
        <v>0.21088277248567758</v>
      </c>
      <c r="AP69" s="3"/>
      <c r="AQ69" s="20">
        <f t="shared" si="36"/>
        <v>0</v>
      </c>
      <c r="AR69" s="19">
        <f t="shared" si="37"/>
        <v>15.986379200493804</v>
      </c>
      <c r="AS69" s="4">
        <f t="shared" si="8"/>
        <v>15.923308743875936</v>
      </c>
      <c r="AT69" s="3"/>
      <c r="AU69" s="4">
        <v>3.4</v>
      </c>
      <c r="AV69" s="4"/>
      <c r="AW69" s="18">
        <f t="shared" si="38"/>
        <v>4.1392729907531596</v>
      </c>
      <c r="AX69" s="18">
        <f t="shared" si="9"/>
        <v>0.15633434618144812</v>
      </c>
      <c r="AY69" s="3">
        <f t="shared" si="10"/>
        <v>21.507567009246831</v>
      </c>
      <c r="BA69" s="17">
        <f t="shared" si="11"/>
        <v>8.4037268158858822E-6</v>
      </c>
      <c r="BB69" s="17">
        <f t="shared" si="12"/>
        <v>9.8652445229964703E-6</v>
      </c>
      <c r="BC69" s="16">
        <f t="shared" si="13"/>
        <v>6.4200504832103789E-5</v>
      </c>
      <c r="BD69" s="15">
        <f t="shared" si="14"/>
        <v>1.1034174475526836E-2</v>
      </c>
      <c r="BE69" s="15">
        <f t="shared" si="15"/>
        <v>1.2953161340835852E-2</v>
      </c>
      <c r="BF69" s="14">
        <f t="shared" si="16"/>
        <v>8.429588291652014E-2</v>
      </c>
      <c r="BG69" s="13">
        <f t="shared" si="17"/>
        <v>2.9943510741304207E-3</v>
      </c>
      <c r="BH69" s="13">
        <f t="shared" si="18"/>
        <v>3.5151077826748416E-3</v>
      </c>
      <c r="BI69" s="13">
        <f t="shared" si="19"/>
        <v>2.2875428344520776E-2</v>
      </c>
      <c r="BJ69" s="12">
        <f t="shared" si="20"/>
        <v>6.4269462130550062E-3</v>
      </c>
      <c r="BK69" s="12">
        <f t="shared" si="21"/>
        <v>7.5446759892384861E-3</v>
      </c>
      <c r="BL69" s="12">
        <f t="shared" si="22"/>
        <v>4.9098834415575103E-2</v>
      </c>
    </row>
    <row r="70" spans="1:64" customFormat="1" x14ac:dyDescent="0.25">
      <c r="A70">
        <v>41</v>
      </c>
      <c r="B70" s="23">
        <f t="shared" si="0"/>
        <v>1.3263720289869096E-5</v>
      </c>
      <c r="C70" s="22">
        <f t="shared" si="1"/>
        <v>1.7725411971366805</v>
      </c>
      <c r="D70" s="21">
        <f t="shared" si="2"/>
        <v>0.23134664797520574</v>
      </c>
      <c r="E70" s="19">
        <f t="shared" si="3"/>
        <v>15.947331554233209</v>
      </c>
      <c r="F70" s="54">
        <f t="shared" si="39"/>
        <v>1.8</v>
      </c>
      <c r="G70" s="4">
        <f t="shared" si="4"/>
        <v>19.751232663065384</v>
      </c>
      <c r="H70" s="4"/>
      <c r="I70">
        <v>1943</v>
      </c>
      <c r="J70">
        <v>5</v>
      </c>
      <c r="K70">
        <v>0</v>
      </c>
      <c r="L70">
        <v>0</v>
      </c>
      <c r="M70">
        <v>0</v>
      </c>
      <c r="N70">
        <v>20.02</v>
      </c>
      <c r="O70">
        <v>68.900000000000006</v>
      </c>
      <c r="P70">
        <v>137.5</v>
      </c>
      <c r="Q70" s="11">
        <f t="shared" si="23"/>
        <v>-34.224999999999994</v>
      </c>
      <c r="R70" s="10">
        <f t="shared" si="24"/>
        <v>-24.969111111111111</v>
      </c>
      <c r="S70" s="4"/>
      <c r="T70">
        <v>41</v>
      </c>
      <c r="U70" s="4">
        <f t="shared" si="25"/>
        <v>2.8253387468268634</v>
      </c>
      <c r="V70" s="10">
        <f t="shared" si="26"/>
        <v>0.83948840927258206</v>
      </c>
      <c r="W70">
        <f t="shared" si="27"/>
        <v>1</v>
      </c>
      <c r="X70" s="4">
        <f t="shared" si="28"/>
        <v>2.371839130229874</v>
      </c>
      <c r="Y70" s="4"/>
      <c r="AA70" s="1"/>
      <c r="AC70">
        <v>41</v>
      </c>
      <c r="AD70" s="4">
        <f t="shared" si="29"/>
        <v>0</v>
      </c>
      <c r="AE70" s="4">
        <f t="shared" si="30"/>
        <v>0</v>
      </c>
      <c r="AF70" s="23">
        <f t="shared" si="31"/>
        <v>1.3263720289869096E-5</v>
      </c>
      <c r="AG70" s="4">
        <f t="shared" si="5"/>
        <v>9.0687545542336163E-6</v>
      </c>
      <c r="AH70" s="9"/>
      <c r="AI70" s="8">
        <f t="shared" si="32"/>
        <v>0</v>
      </c>
      <c r="AJ70" s="8">
        <f t="shared" si="33"/>
        <v>0</v>
      </c>
      <c r="AK70" s="22">
        <f t="shared" si="34"/>
        <v>1.7725411971366805</v>
      </c>
      <c r="AL70" s="4">
        <f t="shared" si="6"/>
        <v>1.7524385838466519</v>
      </c>
      <c r="AM70" s="4"/>
      <c r="AN70" s="21">
        <f t="shared" si="35"/>
        <v>0.23134664797520574</v>
      </c>
      <c r="AO70" s="4">
        <f t="shared" si="7"/>
        <v>0.22561368689036534</v>
      </c>
      <c r="AP70" s="3"/>
      <c r="AQ70" s="20">
        <f t="shared" si="36"/>
        <v>0</v>
      </c>
      <c r="AR70" s="19">
        <f t="shared" si="37"/>
        <v>15.947331554233209</v>
      </c>
      <c r="AS70" s="4">
        <f t="shared" si="8"/>
        <v>15.935209890021556</v>
      </c>
      <c r="AT70" s="3"/>
      <c r="AU70" s="4">
        <v>3.4</v>
      </c>
      <c r="AV70" s="4"/>
      <c r="AW70" s="18">
        <f t="shared" si="38"/>
        <v>4.2956073369346077</v>
      </c>
      <c r="AX70" s="18">
        <f t="shared" si="9"/>
        <v>2.955206351926291E-2</v>
      </c>
      <c r="AY70" s="3">
        <f t="shared" si="10"/>
        <v>21.351232663065382</v>
      </c>
      <c r="BA70" s="17">
        <f t="shared" si="11"/>
        <v>4.2747144375199659E-7</v>
      </c>
      <c r="BB70" s="17">
        <f t="shared" si="12"/>
        <v>5.0181430353495256E-7</v>
      </c>
      <c r="BC70" s="16">
        <f t="shared" si="13"/>
        <v>3.2656799883485305E-6</v>
      </c>
      <c r="BD70" s="15">
        <f t="shared" si="14"/>
        <v>2.0484775485239658E-3</v>
      </c>
      <c r="BE70" s="15">
        <f t="shared" si="15"/>
        <v>2.4047345134846554E-3</v>
      </c>
      <c r="BF70" s="14">
        <f t="shared" si="16"/>
        <v>1.5649401228019985E-2</v>
      </c>
      <c r="BG70" s="13">
        <f t="shared" si="17"/>
        <v>5.8419479594140047E-4</v>
      </c>
      <c r="BH70" s="13">
        <f t="shared" si="18"/>
        <v>6.8579389088773096E-4</v>
      </c>
      <c r="BI70" s="13">
        <f t="shared" si="19"/>
        <v>4.4629723980112628E-3</v>
      </c>
      <c r="BJ70" s="12">
        <f t="shared" si="20"/>
        <v>1.2352103992685857E-3</v>
      </c>
      <c r="BK70" s="12">
        <f t="shared" si="21"/>
        <v>1.450029599141383E-3</v>
      </c>
      <c r="BL70" s="12">
        <f t="shared" si="22"/>
        <v>9.4364242132433142E-3</v>
      </c>
    </row>
    <row r="71" spans="1:64" customFormat="1" x14ac:dyDescent="0.25">
      <c r="A71">
        <v>42</v>
      </c>
      <c r="B71" s="23">
        <f t="shared" si="0"/>
        <v>8.7311046826979485E-3</v>
      </c>
      <c r="C71" s="22">
        <f t="shared" si="1"/>
        <v>1.765456547918508</v>
      </c>
      <c r="D71" s="21">
        <f t="shared" si="2"/>
        <v>0.22948199710554304</v>
      </c>
      <c r="E71" s="19">
        <f t="shared" si="3"/>
        <v>15.939750949839373</v>
      </c>
      <c r="F71" s="54">
        <f t="shared" si="39"/>
        <v>1.8</v>
      </c>
      <c r="G71" s="4">
        <f t="shared" si="4"/>
        <v>19.743420599546123</v>
      </c>
      <c r="H71" s="4"/>
      <c r="I71">
        <v>1943</v>
      </c>
      <c r="J71">
        <v>6</v>
      </c>
      <c r="K71">
        <v>2.1739999999999999E-2</v>
      </c>
      <c r="L71">
        <v>0</v>
      </c>
      <c r="M71">
        <v>1</v>
      </c>
      <c r="N71">
        <v>25</v>
      </c>
      <c r="O71">
        <v>60.1</v>
      </c>
      <c r="P71">
        <v>203.3</v>
      </c>
      <c r="Q71" s="11">
        <f t="shared" si="23"/>
        <v>-92.375000000000028</v>
      </c>
      <c r="R71" s="10">
        <f t="shared" si="24"/>
        <v>-44.944400000000002</v>
      </c>
      <c r="S71" s="4"/>
      <c r="T71">
        <v>42</v>
      </c>
      <c r="U71" s="4">
        <f t="shared" si="25"/>
        <v>3.8019757041357964</v>
      </c>
      <c r="V71" s="10">
        <f t="shared" si="26"/>
        <v>0.2</v>
      </c>
      <c r="W71">
        <f t="shared" si="27"/>
        <v>0.6</v>
      </c>
      <c r="X71" s="4">
        <f t="shared" si="28"/>
        <v>0.45623708449629558</v>
      </c>
      <c r="Y71" s="4"/>
      <c r="AA71" s="1"/>
      <c r="AC71">
        <v>42</v>
      </c>
      <c r="AD71" s="4">
        <f t="shared" si="29"/>
        <v>8.7220359281437142E-3</v>
      </c>
      <c r="AE71" s="4">
        <f t="shared" si="30"/>
        <v>0</v>
      </c>
      <c r="AF71" s="23">
        <f t="shared" si="31"/>
        <v>8.7311046826979485E-3</v>
      </c>
      <c r="AG71" s="4">
        <f t="shared" si="5"/>
        <v>5.8559165495726435E-3</v>
      </c>
      <c r="AH71" s="9"/>
      <c r="AI71" s="8">
        <f t="shared" si="32"/>
        <v>1.3017964071856288E-2</v>
      </c>
      <c r="AJ71" s="8">
        <f t="shared" si="33"/>
        <v>0</v>
      </c>
      <c r="AK71" s="22">
        <f t="shared" si="34"/>
        <v>1.765456547918508</v>
      </c>
      <c r="AL71" s="4">
        <f t="shared" si="6"/>
        <v>1.7444270141524225</v>
      </c>
      <c r="AM71" s="4"/>
      <c r="AN71" s="21">
        <f t="shared" si="35"/>
        <v>0.22948199710554304</v>
      </c>
      <c r="AO71" s="4">
        <f t="shared" si="7"/>
        <v>0.22351121320388068</v>
      </c>
      <c r="AP71" s="3"/>
      <c r="AQ71" s="20">
        <f t="shared" si="36"/>
        <v>0</v>
      </c>
      <c r="AR71" s="19">
        <f t="shared" si="37"/>
        <v>15.939750949839373</v>
      </c>
      <c r="AS71" s="4">
        <f t="shared" si="8"/>
        <v>15.92702210662298</v>
      </c>
      <c r="AT71" s="3"/>
      <c r="AU71" s="4">
        <v>3.4</v>
      </c>
      <c r="AV71" s="4"/>
      <c r="AW71" s="18">
        <f t="shared" si="38"/>
        <v>4.3251594004538703</v>
      </c>
      <c r="AX71" s="18">
        <f t="shared" si="9"/>
        <v>3.3166461604299174E-2</v>
      </c>
      <c r="AY71" s="3">
        <f t="shared" si="10"/>
        <v>21.343420599546121</v>
      </c>
      <c r="BA71" s="17">
        <f t="shared" si="11"/>
        <v>2.929847106699898E-4</v>
      </c>
      <c r="BB71" s="17">
        <f t="shared" si="12"/>
        <v>3.4393857339520541E-4</v>
      </c>
      <c r="BC71" s="16">
        <f t="shared" si="13"/>
        <v>2.2382648490601098E-3</v>
      </c>
      <c r="BD71" s="15">
        <f t="shared" si="14"/>
        <v>2.1429317250569032E-3</v>
      </c>
      <c r="BE71" s="15">
        <f t="shared" si="15"/>
        <v>2.5156155033276687E-3</v>
      </c>
      <c r="BF71" s="14">
        <f t="shared" si="16"/>
        <v>1.6370986537700947E-2</v>
      </c>
      <c r="BG71" s="13">
        <f t="shared" si="17"/>
        <v>6.0842919242298538E-4</v>
      </c>
      <c r="BH71" s="13">
        <f t="shared" si="18"/>
        <v>7.142429650182872E-4</v>
      </c>
      <c r="BI71" s="13">
        <f t="shared" si="19"/>
        <v>4.6481117442210909E-3</v>
      </c>
      <c r="BJ71" s="12">
        <f t="shared" si="20"/>
        <v>1.297082581815258E-3</v>
      </c>
      <c r="BK71" s="12">
        <f t="shared" si="21"/>
        <v>1.5226621612613898E-3</v>
      </c>
      <c r="BL71" s="12">
        <f t="shared" si="22"/>
        <v>9.9090984733170243E-3</v>
      </c>
    </row>
    <row r="72" spans="1:64" customFormat="1" x14ac:dyDescent="0.25">
      <c r="A72">
        <v>43</v>
      </c>
      <c r="B72" s="23">
        <f t="shared" si="0"/>
        <v>2.4122443495680431E-2</v>
      </c>
      <c r="C72" s="22">
        <f t="shared" si="1"/>
        <v>1.7716904872063148</v>
      </c>
      <c r="D72" s="21">
        <f t="shared" si="2"/>
        <v>0.22785264141384581</v>
      </c>
      <c r="E72" s="19">
        <f t="shared" si="3"/>
        <v>15.932118565825983</v>
      </c>
      <c r="F72" s="54">
        <f t="shared" si="39"/>
        <v>1.8</v>
      </c>
      <c r="G72" s="4">
        <f t="shared" si="4"/>
        <v>19.755784137941824</v>
      </c>
      <c r="H72" s="4"/>
      <c r="I72">
        <v>1943</v>
      </c>
      <c r="J72">
        <v>7</v>
      </c>
      <c r="K72">
        <v>4.5530000000000001E-2</v>
      </c>
      <c r="L72">
        <v>0</v>
      </c>
      <c r="M72">
        <v>1</v>
      </c>
      <c r="N72">
        <v>25.97</v>
      </c>
      <c r="O72">
        <v>80.599999999999994</v>
      </c>
      <c r="P72">
        <v>218.8</v>
      </c>
      <c r="Q72" s="11">
        <f t="shared" si="23"/>
        <v>-83.500000000000028</v>
      </c>
      <c r="R72" s="10">
        <f t="shared" si="24"/>
        <v>-44.944400000000002</v>
      </c>
      <c r="S72" s="4"/>
      <c r="T72">
        <v>43</v>
      </c>
      <c r="U72" s="4">
        <f t="shared" si="25"/>
        <v>3.9943937438567061</v>
      </c>
      <c r="V72" s="10">
        <f t="shared" si="26"/>
        <v>0.2</v>
      </c>
      <c r="W72">
        <f t="shared" si="27"/>
        <v>0.6</v>
      </c>
      <c r="X72" s="4">
        <f t="shared" si="28"/>
        <v>0.47932724926280473</v>
      </c>
      <c r="Y72" s="4"/>
      <c r="AA72" s="1"/>
      <c r="AC72">
        <v>43</v>
      </c>
      <c r="AD72" s="4">
        <f t="shared" si="29"/>
        <v>1.8266526946107788E-2</v>
      </c>
      <c r="AE72" s="4">
        <f t="shared" si="30"/>
        <v>0</v>
      </c>
      <c r="AF72" s="23">
        <f t="shared" si="31"/>
        <v>2.4122443495680431E-2</v>
      </c>
      <c r="AG72" s="4">
        <f t="shared" si="5"/>
        <v>2.6931166531217231E-3</v>
      </c>
      <c r="AH72" s="9"/>
      <c r="AI72" s="8">
        <f t="shared" si="32"/>
        <v>2.726347305389222E-2</v>
      </c>
      <c r="AJ72" s="8">
        <f t="shared" si="33"/>
        <v>0</v>
      </c>
      <c r="AK72" s="22">
        <f t="shared" si="34"/>
        <v>1.7716904872063148</v>
      </c>
      <c r="AL72" s="4">
        <f t="shared" si="6"/>
        <v>1.6589101689506043</v>
      </c>
      <c r="AM72" s="4"/>
      <c r="AN72" s="21">
        <f t="shared" si="35"/>
        <v>0.22785264141384581</v>
      </c>
      <c r="AO72" s="4">
        <f t="shared" si="7"/>
        <v>0.19715650138310534</v>
      </c>
      <c r="AP72" s="3"/>
      <c r="AQ72" s="20">
        <f t="shared" si="36"/>
        <v>0</v>
      </c>
      <c r="AR72" s="19">
        <f t="shared" si="37"/>
        <v>15.932118565825983</v>
      </c>
      <c r="AS72" s="4">
        <f t="shared" si="8"/>
        <v>15.862410966557357</v>
      </c>
      <c r="AT72" s="3"/>
      <c r="AU72" s="4">
        <v>3.4</v>
      </c>
      <c r="AV72" s="4"/>
      <c r="AW72" s="18">
        <f t="shared" si="38"/>
        <v>4.3583258620581695</v>
      </c>
      <c r="AX72" s="18">
        <f t="shared" si="9"/>
        <v>0.18264088021448718</v>
      </c>
      <c r="AY72" s="3">
        <f t="shared" si="10"/>
        <v>21.355784137941821</v>
      </c>
      <c r="BA72" s="17">
        <f t="shared" si="11"/>
        <v>2.1836710622463065E-3</v>
      </c>
      <c r="BB72" s="17">
        <f t="shared" si="12"/>
        <v>2.5634399426369687E-3</v>
      </c>
      <c r="BC72" s="16">
        <f t="shared" si="13"/>
        <v>1.6682215837675436E-2</v>
      </c>
      <c r="BD72" s="15">
        <f t="shared" si="14"/>
        <v>1.1492433671636425E-2</v>
      </c>
      <c r="BE72" s="15">
        <f t="shared" si="15"/>
        <v>1.3491117788442759E-2</v>
      </c>
      <c r="BF72" s="14">
        <f t="shared" si="16"/>
        <v>8.7796766795631379E-2</v>
      </c>
      <c r="BG72" s="13">
        <f t="shared" si="17"/>
        <v>3.1279691238208238E-3</v>
      </c>
      <c r="BH72" s="13">
        <f t="shared" si="18"/>
        <v>3.6719637540505324E-3</v>
      </c>
      <c r="BI72" s="13">
        <f t="shared" si="19"/>
        <v>2.3896207152869123E-2</v>
      </c>
      <c r="BJ72" s="12">
        <f t="shared" si="20"/>
        <v>7.103278066544403E-3</v>
      </c>
      <c r="BK72" s="12">
        <f t="shared" si="21"/>
        <v>8.3386307737695169E-3</v>
      </c>
      <c r="BL72" s="12">
        <f t="shared" si="22"/>
        <v>5.4265690428311218E-2</v>
      </c>
    </row>
    <row r="73" spans="1:64" customFormat="1" x14ac:dyDescent="0.25">
      <c r="A73">
        <v>44</v>
      </c>
      <c r="B73" s="23">
        <f t="shared" si="0"/>
        <v>5.0688386114199575E-2</v>
      </c>
      <c r="C73" s="22">
        <f t="shared" si="1"/>
        <v>1.7305448994895265</v>
      </c>
      <c r="D73" s="21">
        <f t="shared" si="2"/>
        <v>0.22106385330735331</v>
      </c>
      <c r="E73" s="19">
        <f t="shared" si="3"/>
        <v>15.890476118816256</v>
      </c>
      <c r="F73" s="54">
        <f t="shared" si="39"/>
        <v>1.8</v>
      </c>
      <c r="G73" s="4">
        <f t="shared" si="4"/>
        <v>19.692773257727335</v>
      </c>
      <c r="H73" s="4"/>
      <c r="I73">
        <v>1943</v>
      </c>
      <c r="J73">
        <v>8</v>
      </c>
      <c r="K73">
        <v>0.11963</v>
      </c>
      <c r="L73">
        <v>0</v>
      </c>
      <c r="M73">
        <v>1</v>
      </c>
      <c r="N73">
        <v>27.94</v>
      </c>
      <c r="O73">
        <v>0</v>
      </c>
      <c r="P73">
        <v>-1181.7</v>
      </c>
      <c r="Q73" s="11">
        <f t="shared" si="23"/>
        <v>886.27500000000009</v>
      </c>
      <c r="R73" s="10">
        <f t="shared" si="24"/>
        <v>0</v>
      </c>
      <c r="S73" s="4"/>
      <c r="T73">
        <v>44</v>
      </c>
      <c r="U73" s="4">
        <f t="shared" si="25"/>
        <v>4.384887084928013</v>
      </c>
      <c r="V73" s="10">
        <f t="shared" si="26"/>
        <v>1</v>
      </c>
      <c r="W73">
        <f t="shared" si="27"/>
        <v>0.6</v>
      </c>
      <c r="X73" s="4">
        <f t="shared" si="28"/>
        <v>2.6309322509568078</v>
      </c>
      <c r="Y73" s="4"/>
      <c r="AA73" s="1"/>
      <c r="AC73">
        <v>44</v>
      </c>
      <c r="AD73" s="4">
        <f t="shared" si="29"/>
        <v>4.799526946107785E-2</v>
      </c>
      <c r="AE73" s="4">
        <f t="shared" si="30"/>
        <v>0</v>
      </c>
      <c r="AF73" s="23">
        <f t="shared" si="31"/>
        <v>5.0688386114199575E-2</v>
      </c>
      <c r="AG73" s="4">
        <f t="shared" si="5"/>
        <v>3.6821190102772378E-2</v>
      </c>
      <c r="AH73" s="9"/>
      <c r="AI73" s="8">
        <f t="shared" si="32"/>
        <v>7.1634730538922164E-2</v>
      </c>
      <c r="AJ73" s="8">
        <f t="shared" si="33"/>
        <v>0</v>
      </c>
      <c r="AK73" s="22">
        <f t="shared" si="34"/>
        <v>1.7305448994895265</v>
      </c>
      <c r="AL73" s="4">
        <f t="shared" si="6"/>
        <v>1.7140305267137363</v>
      </c>
      <c r="AM73" s="4"/>
      <c r="AN73" s="21">
        <f t="shared" si="35"/>
        <v>0.22106385330735331</v>
      </c>
      <c r="AO73" s="4">
        <f t="shared" si="7"/>
        <v>0.21644932381633597</v>
      </c>
      <c r="AP73" s="3"/>
      <c r="AQ73" s="20">
        <f t="shared" si="36"/>
        <v>0</v>
      </c>
      <c r="AR73" s="19">
        <f t="shared" si="37"/>
        <v>15.890476118816256</v>
      </c>
      <c r="AS73" s="4">
        <f t="shared" si="8"/>
        <v>15.880321431491812</v>
      </c>
      <c r="AT73" s="3"/>
      <c r="AU73" s="4">
        <v>3.4</v>
      </c>
      <c r="AV73" s="4"/>
      <c r="AW73" s="18">
        <f t="shared" si="38"/>
        <v>4.5409667422726567</v>
      </c>
      <c r="AX73" s="18">
        <f t="shared" si="9"/>
        <v>3.5148801275857844E-2</v>
      </c>
      <c r="AY73" s="3">
        <f t="shared" si="10"/>
        <v>21.292773257727333</v>
      </c>
      <c r="BA73" s="17">
        <f t="shared" si="11"/>
        <v>1.4130819351969579E-3</v>
      </c>
      <c r="BB73" s="17">
        <f t="shared" si="12"/>
        <v>1.6588353152312114E-3</v>
      </c>
      <c r="BC73" s="16">
        <f t="shared" si="13"/>
        <v>1.079527876099903E-2</v>
      </c>
      <c r="BD73" s="15">
        <f t="shared" si="14"/>
        <v>1.6828320463161731E-3</v>
      </c>
      <c r="BE73" s="15">
        <f t="shared" si="15"/>
        <v>1.9754984891537687E-3</v>
      </c>
      <c r="BF73" s="14">
        <f t="shared" si="16"/>
        <v>1.2856042240320213E-2</v>
      </c>
      <c r="BG73" s="13">
        <f t="shared" si="17"/>
        <v>4.7022543402551334E-4</v>
      </c>
      <c r="BH73" s="13">
        <f t="shared" si="18"/>
        <v>5.5200377037777646E-4</v>
      </c>
      <c r="BI73" s="13">
        <f t="shared" si="19"/>
        <v>3.5923002866140546E-3</v>
      </c>
      <c r="BJ73" s="12">
        <f t="shared" si="20"/>
        <v>1.0347733747991623E-3</v>
      </c>
      <c r="BK73" s="12">
        <f t="shared" si="21"/>
        <v>1.2147339617207557E-3</v>
      </c>
      <c r="BL73" s="12">
        <f t="shared" si="22"/>
        <v>7.9051799879245495E-3</v>
      </c>
    </row>
    <row r="74" spans="1:64" customFormat="1" x14ac:dyDescent="0.25">
      <c r="A74">
        <v>45</v>
      </c>
      <c r="B74" s="23">
        <f t="shared" si="0"/>
        <v>4.2361729024928067E-2</v>
      </c>
      <c r="C74" s="22">
        <f t="shared" si="1"/>
        <v>1.7222999877915806</v>
      </c>
      <c r="D74" s="21">
        <f t="shared" si="2"/>
        <v>0.22105023660667375</v>
      </c>
      <c r="E74" s="19">
        <f t="shared" si="3"/>
        <v>15.885722503028296</v>
      </c>
      <c r="F74" s="54">
        <f t="shared" si="39"/>
        <v>1.8</v>
      </c>
      <c r="G74" s="4">
        <f t="shared" si="4"/>
        <v>19.671434456451479</v>
      </c>
      <c r="H74" s="4"/>
      <c r="I74">
        <v>1943</v>
      </c>
      <c r="J74">
        <v>9</v>
      </c>
      <c r="K74">
        <v>1.3809999999999999E-2</v>
      </c>
      <c r="L74">
        <v>0</v>
      </c>
      <c r="M74">
        <v>1</v>
      </c>
      <c r="N74">
        <v>21.93</v>
      </c>
      <c r="O74">
        <v>29.5</v>
      </c>
      <c r="P74">
        <v>133.9</v>
      </c>
      <c r="Q74" s="11">
        <f t="shared" si="23"/>
        <v>-70.925000000000011</v>
      </c>
      <c r="R74" s="10">
        <f t="shared" si="24"/>
        <v>-44.944400000000002</v>
      </c>
      <c r="S74" s="4"/>
      <c r="T74">
        <v>45</v>
      </c>
      <c r="U74" s="4">
        <f t="shared" si="25"/>
        <v>3.1962331616515778</v>
      </c>
      <c r="V74" s="10">
        <f t="shared" si="26"/>
        <v>0.2</v>
      </c>
      <c r="W74">
        <f t="shared" si="27"/>
        <v>0.6</v>
      </c>
      <c r="X74" s="4">
        <f t="shared" si="28"/>
        <v>0.38354797939818935</v>
      </c>
      <c r="Y74" s="4"/>
      <c r="AA74" s="1"/>
      <c r="AC74">
        <v>45</v>
      </c>
      <c r="AD74" s="4">
        <f t="shared" si="29"/>
        <v>5.5405389221556888E-3</v>
      </c>
      <c r="AE74" s="4">
        <f t="shared" si="30"/>
        <v>0</v>
      </c>
      <c r="AF74" s="23">
        <f t="shared" si="31"/>
        <v>4.2361729024928067E-2</v>
      </c>
      <c r="AG74" s="4">
        <f t="shared" si="5"/>
        <v>3.4699309546423078E-2</v>
      </c>
      <c r="AH74" s="9"/>
      <c r="AI74" s="8">
        <f t="shared" si="32"/>
        <v>8.2694610778443114E-3</v>
      </c>
      <c r="AJ74" s="8">
        <f t="shared" si="33"/>
        <v>0</v>
      </c>
      <c r="AK74" s="22">
        <f t="shared" si="34"/>
        <v>1.7222999877915806</v>
      </c>
      <c r="AL74" s="4">
        <f t="shared" si="6"/>
        <v>1.7120214953245083</v>
      </c>
      <c r="AM74" s="4"/>
      <c r="AN74" s="21">
        <f t="shared" si="35"/>
        <v>0.22105023660667375</v>
      </c>
      <c r="AO74" s="4">
        <f t="shared" si="7"/>
        <v>0.21815837818717693</v>
      </c>
      <c r="AP74" s="3"/>
      <c r="AQ74" s="20">
        <f t="shared" si="36"/>
        <v>0</v>
      </c>
      <c r="AR74" s="19">
        <f t="shared" si="37"/>
        <v>15.885722503028296</v>
      </c>
      <c r="AS74" s="4">
        <f t="shared" si="8"/>
        <v>15.879384552709036</v>
      </c>
      <c r="AT74" s="3"/>
      <c r="AU74" s="4">
        <v>3.4</v>
      </c>
      <c r="AV74" s="4"/>
      <c r="AW74" s="18">
        <f t="shared" si="38"/>
        <v>4.5761155435485144</v>
      </c>
      <c r="AX74" s="18">
        <f t="shared" si="9"/>
        <v>2.1151752934257442E-2</v>
      </c>
      <c r="AY74" s="3">
        <f t="shared" si="10"/>
        <v>21.271434456451477</v>
      </c>
      <c r="BA74" s="17">
        <f t="shared" si="11"/>
        <v>7.8080864625078056E-4</v>
      </c>
      <c r="BB74" s="17">
        <f t="shared" si="12"/>
        <v>9.166014542943946E-4</v>
      </c>
      <c r="BC74" s="16">
        <f t="shared" si="13"/>
        <v>5.9650093779598148E-3</v>
      </c>
      <c r="BD74" s="15">
        <f t="shared" si="14"/>
        <v>1.0473892497307367E-3</v>
      </c>
      <c r="BE74" s="15">
        <f t="shared" si="15"/>
        <v>1.2295439018578213E-3</v>
      </c>
      <c r="BF74" s="14">
        <f t="shared" si="16"/>
        <v>8.0015593154836844E-3</v>
      </c>
      <c r="BG74" s="13">
        <f t="shared" si="17"/>
        <v>2.9468343047655643E-4</v>
      </c>
      <c r="BH74" s="13">
        <f t="shared" si="18"/>
        <v>3.4593272273334883E-4</v>
      </c>
      <c r="BI74" s="13">
        <f t="shared" si="19"/>
        <v>2.2512422662869184E-3</v>
      </c>
      <c r="BJ74" s="12">
        <f t="shared" si="20"/>
        <v>6.4584383857716409E-4</v>
      </c>
      <c r="BK74" s="12">
        <f t="shared" si="21"/>
        <v>7.5816450615580138E-4</v>
      </c>
      <c r="BL74" s="12">
        <f t="shared" si="22"/>
        <v>4.9339419745270232E-3</v>
      </c>
    </row>
    <row r="75" spans="1:64" customFormat="1" x14ac:dyDescent="0.25">
      <c r="A75">
        <v>46</v>
      </c>
      <c r="B75" s="23">
        <f t="shared" si="0"/>
        <v>4.9788351462590745E-2</v>
      </c>
      <c r="C75" s="22">
        <f t="shared" si="1"/>
        <v>1.7345424534083407</v>
      </c>
      <c r="D75" s="21">
        <f t="shared" si="2"/>
        <v>0.22092710335221216</v>
      </c>
      <c r="E75" s="19">
        <f t="shared" si="3"/>
        <v>15.882634795294077</v>
      </c>
      <c r="F75" s="54">
        <f t="shared" si="39"/>
        <v>1.8</v>
      </c>
      <c r="G75" s="4">
        <f t="shared" si="4"/>
        <v>19.687892703517221</v>
      </c>
      <c r="H75" s="4"/>
      <c r="I75">
        <v>1943</v>
      </c>
      <c r="J75">
        <v>10</v>
      </c>
      <c r="K75">
        <v>3.7609999999999998E-2</v>
      </c>
      <c r="L75">
        <v>0</v>
      </c>
      <c r="M75">
        <v>1</v>
      </c>
      <c r="N75">
        <v>15.55</v>
      </c>
      <c r="O75">
        <v>2.6</v>
      </c>
      <c r="P75">
        <v>68.3</v>
      </c>
      <c r="Q75" s="11">
        <f t="shared" si="23"/>
        <v>-48.624999999999993</v>
      </c>
      <c r="R75" s="10">
        <f t="shared" si="24"/>
        <v>-44.944400000000002</v>
      </c>
      <c r="S75" s="4"/>
      <c r="T75">
        <v>46</v>
      </c>
      <c r="U75" s="4">
        <f t="shared" si="25"/>
        <v>1.9952554833974552</v>
      </c>
      <c r="V75" s="10">
        <f t="shared" si="26"/>
        <v>0.2</v>
      </c>
      <c r="W75">
        <f t="shared" si="27"/>
        <v>0.6</v>
      </c>
      <c r="X75" s="4">
        <f t="shared" si="28"/>
        <v>0.23943065800769464</v>
      </c>
      <c r="Y75" s="4"/>
      <c r="AA75" s="1"/>
      <c r="AC75">
        <v>46</v>
      </c>
      <c r="AD75" s="4">
        <f t="shared" si="29"/>
        <v>1.5089041916167665E-2</v>
      </c>
      <c r="AE75" s="4">
        <f t="shared" si="30"/>
        <v>0</v>
      </c>
      <c r="AF75" s="23">
        <f t="shared" si="31"/>
        <v>4.9788351462590745E-2</v>
      </c>
      <c r="AG75" s="4">
        <f t="shared" si="5"/>
        <v>4.2479395977924467E-2</v>
      </c>
      <c r="AH75" s="9"/>
      <c r="AI75" s="8">
        <f t="shared" si="32"/>
        <v>2.2520958083832338E-2</v>
      </c>
      <c r="AJ75" s="8">
        <f t="shared" si="33"/>
        <v>0</v>
      </c>
      <c r="AK75" s="22">
        <f t="shared" si="34"/>
        <v>1.7345424534083407</v>
      </c>
      <c r="AL75" s="4">
        <f t="shared" si="6"/>
        <v>1.7263007188166377</v>
      </c>
      <c r="AM75" s="4"/>
      <c r="AN75" s="21">
        <f t="shared" si="35"/>
        <v>0.22092710335221216</v>
      </c>
      <c r="AO75" s="4">
        <f t="shared" si="7"/>
        <v>0.21862425225585599</v>
      </c>
      <c r="AP75" s="3"/>
      <c r="AQ75" s="20">
        <f t="shared" si="36"/>
        <v>0</v>
      </c>
      <c r="AR75" s="19">
        <f t="shared" si="37"/>
        <v>15.882634795294077</v>
      </c>
      <c r="AS75" s="4">
        <f t="shared" si="8"/>
        <v>15.877592481549664</v>
      </c>
      <c r="AT75" s="3"/>
      <c r="AU75" s="4">
        <v>3.4</v>
      </c>
      <c r="AV75" s="4"/>
      <c r="AW75" s="18">
        <f t="shared" si="38"/>
        <v>4.5972672964827721</v>
      </c>
      <c r="AX75" s="18">
        <f t="shared" si="9"/>
        <v>1.7823872691943181E-2</v>
      </c>
      <c r="AY75" s="3">
        <f t="shared" si="10"/>
        <v>21.287892703517219</v>
      </c>
      <c r="BA75" s="17">
        <f t="shared" si="11"/>
        <v>7.447902915650559E-4</v>
      </c>
      <c r="BB75" s="17">
        <f t="shared" si="12"/>
        <v>8.7431903792419604E-4</v>
      </c>
      <c r="BC75" s="16">
        <f t="shared" si="13"/>
        <v>5.6898461551770267E-3</v>
      </c>
      <c r="BD75" s="15">
        <f t="shared" si="14"/>
        <v>8.3984146878909773E-4</v>
      </c>
      <c r="BE75" s="15">
        <f t="shared" si="15"/>
        <v>9.8590085466546259E-4</v>
      </c>
      <c r="BF75" s="14">
        <f t="shared" si="16"/>
        <v>6.4159922682484058E-3</v>
      </c>
      <c r="BG75" s="13">
        <f t="shared" si="17"/>
        <v>2.3466296149761418E-4</v>
      </c>
      <c r="BH75" s="13">
        <f t="shared" si="18"/>
        <v>2.7547391132328619E-4</v>
      </c>
      <c r="BI75" s="13">
        <f t="shared" si="19"/>
        <v>1.7927142235352675E-3</v>
      </c>
      <c r="BJ75" s="12">
        <f t="shared" si="20"/>
        <v>5.1381710173808764E-4</v>
      </c>
      <c r="BK75" s="12">
        <f t="shared" si="21"/>
        <v>6.0317659769253769E-4</v>
      </c>
      <c r="BL75" s="12">
        <f t="shared" si="22"/>
        <v>3.9253200449824825E-3</v>
      </c>
    </row>
    <row r="76" spans="1:64" customFormat="1" x14ac:dyDescent="0.25">
      <c r="A76">
        <v>47</v>
      </c>
      <c r="B76" s="23">
        <f t="shared" si="0"/>
        <v>4.5981851067744828E-2</v>
      </c>
      <c r="C76" s="22">
        <f t="shared" si="1"/>
        <v>1.7315282637268175</v>
      </c>
      <c r="D76" s="21">
        <f t="shared" si="2"/>
        <v>0.22095736407944583</v>
      </c>
      <c r="E76" s="19">
        <f t="shared" si="3"/>
        <v>15.88033135195127</v>
      </c>
      <c r="F76" s="54">
        <f t="shared" si="39"/>
        <v>1.8</v>
      </c>
      <c r="G76" s="4">
        <f t="shared" si="4"/>
        <v>19.678798830825279</v>
      </c>
      <c r="H76" s="4"/>
      <c r="I76">
        <v>1943</v>
      </c>
      <c r="J76">
        <v>11</v>
      </c>
      <c r="K76">
        <v>8.7299999999999999E-3</v>
      </c>
      <c r="L76">
        <v>0</v>
      </c>
      <c r="M76">
        <v>0</v>
      </c>
      <c r="N76">
        <v>8.94</v>
      </c>
      <c r="O76">
        <v>15.7</v>
      </c>
      <c r="P76">
        <v>22.5</v>
      </c>
      <c r="Q76" s="11">
        <f t="shared" si="23"/>
        <v>-1.1750000000000007</v>
      </c>
      <c r="R76" s="10">
        <f t="shared" si="24"/>
        <v>-44.944400000000002</v>
      </c>
      <c r="S76" s="4"/>
      <c r="T76">
        <v>47</v>
      </c>
      <c r="U76" s="4">
        <f t="shared" si="25"/>
        <v>0.95257135463630938</v>
      </c>
      <c r="V76" s="10">
        <f t="shared" si="26"/>
        <v>0.2</v>
      </c>
      <c r="W76">
        <f t="shared" si="27"/>
        <v>1</v>
      </c>
      <c r="X76" s="4">
        <f t="shared" si="28"/>
        <v>0.19051427092726189</v>
      </c>
      <c r="Y76" s="4"/>
      <c r="AA76" s="1"/>
      <c r="AC76">
        <v>47</v>
      </c>
      <c r="AD76" s="4">
        <f t="shared" si="29"/>
        <v>3.5024550898203597E-3</v>
      </c>
      <c r="AE76" s="4">
        <f t="shared" si="30"/>
        <v>0</v>
      </c>
      <c r="AF76" s="23">
        <f t="shared" si="31"/>
        <v>4.5981851067744828E-2</v>
      </c>
      <c r="AG76" s="4">
        <f t="shared" si="5"/>
        <v>3.1764762561336153E-2</v>
      </c>
      <c r="AH76" s="9"/>
      <c r="AI76" s="8">
        <f t="shared" si="32"/>
        <v>5.2275449101796415E-3</v>
      </c>
      <c r="AJ76" s="8">
        <f t="shared" si="33"/>
        <v>0</v>
      </c>
      <c r="AK76" s="22">
        <f t="shared" si="34"/>
        <v>1.7315282637268175</v>
      </c>
      <c r="AL76" s="4">
        <f t="shared" si="6"/>
        <v>1.7124202694492894</v>
      </c>
      <c r="AM76" s="4"/>
      <c r="AN76" s="21">
        <f t="shared" si="35"/>
        <v>0.22095736407944583</v>
      </c>
      <c r="AO76" s="4">
        <f t="shared" si="7"/>
        <v>0.21562851157107418</v>
      </c>
      <c r="AP76" s="3"/>
      <c r="AQ76" s="20">
        <f t="shared" si="36"/>
        <v>0</v>
      </c>
      <c r="AR76" s="19">
        <f t="shared" si="37"/>
        <v>15.88033135195127</v>
      </c>
      <c r="AS76" s="4">
        <f t="shared" si="8"/>
        <v>15.86858777029369</v>
      </c>
      <c r="AT76" s="3"/>
      <c r="AU76" s="4">
        <v>3.4</v>
      </c>
      <c r="AV76" s="4"/>
      <c r="AW76" s="18">
        <f t="shared" si="38"/>
        <v>4.6150911691747156</v>
      </c>
      <c r="AX76" s="18">
        <f t="shared" si="9"/>
        <v>3.9233255510911648E-2</v>
      </c>
      <c r="AY76" s="3">
        <f t="shared" si="10"/>
        <v>21.278798830825277</v>
      </c>
      <c r="BA76" s="17">
        <f t="shared" si="11"/>
        <v>1.4487363503730242E-3</v>
      </c>
      <c r="BB76" s="17">
        <f t="shared" si="12"/>
        <v>1.7006904982639849E-3</v>
      </c>
      <c r="BC76" s="16">
        <f t="shared" si="13"/>
        <v>1.1067661657771666E-2</v>
      </c>
      <c r="BD76" s="15">
        <f t="shared" si="14"/>
        <v>1.9471248195505123E-3</v>
      </c>
      <c r="BE76" s="15">
        <f t="shared" si="15"/>
        <v>2.2857552229506011E-3</v>
      </c>
      <c r="BF76" s="14">
        <f t="shared" si="16"/>
        <v>1.4875114235026961E-2</v>
      </c>
      <c r="BG76" s="13">
        <f t="shared" si="17"/>
        <v>5.4301570473971948E-4</v>
      </c>
      <c r="BH76" s="13">
        <f t="shared" si="18"/>
        <v>6.3745321860749686E-4</v>
      </c>
      <c r="BI76" s="13">
        <f t="shared" si="19"/>
        <v>4.1483835850244294E-3</v>
      </c>
      <c r="BJ76" s="12">
        <f t="shared" si="20"/>
        <v>1.1966833872660212E-3</v>
      </c>
      <c r="BK76" s="12">
        <f t="shared" si="21"/>
        <v>1.4048022372253291E-3</v>
      </c>
      <c r="BL76" s="12">
        <f t="shared" si="22"/>
        <v>9.142096033088588E-3</v>
      </c>
    </row>
    <row r="77" spans="1:64" customFormat="1" x14ac:dyDescent="0.25">
      <c r="A77">
        <v>48</v>
      </c>
      <c r="B77" s="23">
        <f t="shared" si="0"/>
        <v>3.1764762561336153E-2</v>
      </c>
      <c r="C77" s="22">
        <f t="shared" si="1"/>
        <v>1.7124202694492894</v>
      </c>
      <c r="D77" s="21">
        <f t="shared" si="2"/>
        <v>0.22076407183300345</v>
      </c>
      <c r="E77" s="19">
        <f t="shared" si="3"/>
        <v>15.874616471470738</v>
      </c>
      <c r="F77" s="54">
        <f t="shared" si="39"/>
        <v>1.8</v>
      </c>
      <c r="G77" s="4">
        <f t="shared" si="4"/>
        <v>19.639565575314368</v>
      </c>
      <c r="H77" s="4"/>
      <c r="I77">
        <v>1943</v>
      </c>
      <c r="J77">
        <v>12</v>
      </c>
      <c r="K77">
        <v>0</v>
      </c>
      <c r="L77">
        <v>0</v>
      </c>
      <c r="M77">
        <v>0</v>
      </c>
      <c r="N77">
        <v>4.43</v>
      </c>
      <c r="O77">
        <v>47.5</v>
      </c>
      <c r="P77">
        <v>6.5</v>
      </c>
      <c r="Q77" s="11">
        <f t="shared" si="23"/>
        <v>42.625</v>
      </c>
      <c r="R77" s="10">
        <f t="shared" si="24"/>
        <v>-2.3194000000000017</v>
      </c>
      <c r="S77" s="4"/>
      <c r="T77">
        <v>48</v>
      </c>
      <c r="U77" s="4">
        <f t="shared" si="25"/>
        <v>0.44386703615100032</v>
      </c>
      <c r="V77" s="10">
        <f t="shared" si="26"/>
        <v>1</v>
      </c>
      <c r="W77">
        <f t="shared" si="27"/>
        <v>1</v>
      </c>
      <c r="X77" s="4">
        <f t="shared" si="28"/>
        <v>0.44386703615100032</v>
      </c>
      <c r="Y77" s="4"/>
      <c r="AA77" s="1"/>
      <c r="AC77">
        <v>48</v>
      </c>
      <c r="AD77" s="4">
        <f t="shared" si="29"/>
        <v>0</v>
      </c>
      <c r="AE77" s="4">
        <f t="shared" si="30"/>
        <v>0</v>
      </c>
      <c r="AF77" s="23">
        <f t="shared" si="31"/>
        <v>3.1764762561336153E-2</v>
      </c>
      <c r="AG77" s="4">
        <f t="shared" si="5"/>
        <v>2.0906453618408823E-2</v>
      </c>
      <c r="AH77" s="9"/>
      <c r="AI77" s="8">
        <f t="shared" si="32"/>
        <v>0</v>
      </c>
      <c r="AJ77" s="8">
        <f t="shared" si="33"/>
        <v>0</v>
      </c>
      <c r="AK77" s="22">
        <f t="shared" si="34"/>
        <v>1.7124202694492894</v>
      </c>
      <c r="AL77" s="4">
        <f t="shared" si="6"/>
        <v>1.6910653950740624</v>
      </c>
      <c r="AM77" s="4"/>
      <c r="AN77" s="21">
        <f t="shared" si="35"/>
        <v>0.22076407183300345</v>
      </c>
      <c r="AO77" s="4">
        <f t="shared" si="7"/>
        <v>0.21475262921653052</v>
      </c>
      <c r="AP77" s="3"/>
      <c r="AQ77" s="20">
        <f t="shared" si="36"/>
        <v>0</v>
      </c>
      <c r="AR77" s="19">
        <f t="shared" si="37"/>
        <v>15.874616471470738</v>
      </c>
      <c r="AS77" s="4">
        <f t="shared" si="8"/>
        <v>15.86134133115765</v>
      </c>
      <c r="AT77" s="3"/>
      <c r="AU77" s="4">
        <v>3.4</v>
      </c>
      <c r="AV77" s="4"/>
      <c r="AW77" s="18">
        <f t="shared" si="38"/>
        <v>4.654324424685627</v>
      </c>
      <c r="AX77" s="18">
        <f t="shared" si="9"/>
        <v>4.0091330093858797E-2</v>
      </c>
      <c r="AY77" s="3">
        <f t="shared" si="10"/>
        <v>21.239565575314366</v>
      </c>
      <c r="BA77" s="17">
        <f t="shared" si="11"/>
        <v>1.1064731616538988E-3</v>
      </c>
      <c r="BB77" s="17">
        <f t="shared" si="12"/>
        <v>1.298903276724142E-3</v>
      </c>
      <c r="BC77" s="16">
        <f t="shared" si="13"/>
        <v>8.452932504549291E-3</v>
      </c>
      <c r="BD77" s="15">
        <f t="shared" si="14"/>
        <v>2.176084277107436E-3</v>
      </c>
      <c r="BE77" s="15">
        <f t="shared" si="15"/>
        <v>2.5545337166043812E-3</v>
      </c>
      <c r="BF77" s="14">
        <f t="shared" si="16"/>
        <v>1.6624256381515167E-2</v>
      </c>
      <c r="BG77" s="13">
        <f t="shared" si="17"/>
        <v>6.1257235845019078E-4</v>
      </c>
      <c r="BH77" s="13">
        <f t="shared" si="18"/>
        <v>7.1910668165891959E-4</v>
      </c>
      <c r="BI77" s="13">
        <f t="shared" si="19"/>
        <v>4.6797635763638238E-3</v>
      </c>
      <c r="BJ77" s="12">
        <f t="shared" si="20"/>
        <v>1.3527508335622219E-3</v>
      </c>
      <c r="BK77" s="12">
        <f t="shared" si="21"/>
        <v>1.5880118480947822E-3</v>
      </c>
      <c r="BL77" s="12">
        <f t="shared" si="22"/>
        <v>1.0334377631430516E-2</v>
      </c>
    </row>
    <row r="78" spans="1:64" customFormat="1" x14ac:dyDescent="0.25">
      <c r="A78">
        <v>49</v>
      </c>
      <c r="B78" s="23">
        <f t="shared" si="0"/>
        <v>2.0906453618408823E-2</v>
      </c>
      <c r="C78" s="22">
        <f t="shared" si="1"/>
        <v>1.6910653950740624</v>
      </c>
      <c r="D78" s="21">
        <f t="shared" si="2"/>
        <v>0.22000050984730429</v>
      </c>
      <c r="E78" s="19">
        <f t="shared" si="3"/>
        <v>15.867501886680733</v>
      </c>
      <c r="F78" s="54">
        <f t="shared" si="39"/>
        <v>1.8</v>
      </c>
      <c r="G78" s="4">
        <f t="shared" si="4"/>
        <v>19.59947424522051</v>
      </c>
      <c r="H78" s="4"/>
      <c r="I78">
        <v>1944</v>
      </c>
      <c r="J78">
        <v>1</v>
      </c>
      <c r="K78">
        <v>0</v>
      </c>
      <c r="L78">
        <v>0</v>
      </c>
      <c r="M78">
        <v>0</v>
      </c>
      <c r="N78">
        <v>5.05</v>
      </c>
      <c r="O78">
        <v>32.5</v>
      </c>
      <c r="P78">
        <v>8.8000000000000007</v>
      </c>
      <c r="Q78" s="11">
        <f t="shared" si="23"/>
        <v>25.9</v>
      </c>
      <c r="R78" s="10">
        <f t="shared" si="24"/>
        <v>0</v>
      </c>
      <c r="S78" s="4"/>
      <c r="T78">
        <v>49</v>
      </c>
      <c r="U78" s="4">
        <f t="shared" si="25"/>
        <v>0.50195961955531099</v>
      </c>
      <c r="V78" s="10">
        <f t="shared" si="26"/>
        <v>1</v>
      </c>
      <c r="W78">
        <f t="shared" si="27"/>
        <v>1</v>
      </c>
      <c r="X78" s="4">
        <f t="shared" si="28"/>
        <v>0.50195961955531099</v>
      </c>
      <c r="Y78" s="4"/>
      <c r="AA78" s="1"/>
      <c r="AC78">
        <v>49</v>
      </c>
      <c r="AD78" s="4">
        <f t="shared" si="29"/>
        <v>0</v>
      </c>
      <c r="AE78" s="4">
        <f t="shared" si="30"/>
        <v>0</v>
      </c>
      <c r="AF78" s="23">
        <f t="shared" si="31"/>
        <v>2.0906453618408823E-2</v>
      </c>
      <c r="AG78" s="4">
        <f t="shared" si="5"/>
        <v>1.0517236353945674E-2</v>
      </c>
      <c r="AH78" s="9"/>
      <c r="AI78" s="8">
        <f t="shared" si="32"/>
        <v>0</v>
      </c>
      <c r="AJ78" s="8">
        <f t="shared" si="33"/>
        <v>0</v>
      </c>
      <c r="AK78" s="22">
        <f t="shared" si="34"/>
        <v>1.6910653950740624</v>
      </c>
      <c r="AL78" s="4">
        <f t="shared" si="6"/>
        <v>1.6565671326719591</v>
      </c>
      <c r="AM78" s="4"/>
      <c r="AN78" s="21">
        <f t="shared" si="35"/>
        <v>0.22000050984730429</v>
      </c>
      <c r="AO78" s="4">
        <f t="shared" si="7"/>
        <v>0.21024742755049181</v>
      </c>
      <c r="AP78" s="3"/>
      <c r="AQ78" s="20">
        <f t="shared" si="36"/>
        <v>0</v>
      </c>
      <c r="AR78" s="19">
        <f t="shared" si="37"/>
        <v>15.867501886680733</v>
      </c>
      <c r="AS78" s="4">
        <f t="shared" si="8"/>
        <v>15.845713565562527</v>
      </c>
      <c r="AT78" s="3"/>
      <c r="AU78" s="4">
        <v>3.4</v>
      </c>
      <c r="AV78" s="4"/>
      <c r="AW78" s="18">
        <f t="shared" si="38"/>
        <v>4.6944157547794862</v>
      </c>
      <c r="AX78" s="18">
        <f t="shared" si="9"/>
        <v>5.9498048313272739E-2</v>
      </c>
      <c r="AY78" s="3">
        <f t="shared" si="10"/>
        <v>21.199474245220507</v>
      </c>
      <c r="BA78" s="17">
        <f t="shared" si="11"/>
        <v>1.0586722236529701E-3</v>
      </c>
      <c r="BB78" s="17">
        <f t="shared" si="12"/>
        <v>1.2427891321143564E-3</v>
      </c>
      <c r="BC78" s="16">
        <f t="shared" si="13"/>
        <v>8.0877559086958237E-3</v>
      </c>
      <c r="BD78" s="15">
        <f t="shared" si="14"/>
        <v>3.5154094134045052E-3</v>
      </c>
      <c r="BE78" s="15">
        <f t="shared" si="15"/>
        <v>4.1267849635618099E-3</v>
      </c>
      <c r="BF78" s="14">
        <f t="shared" si="16"/>
        <v>2.6856068025136983E-2</v>
      </c>
      <c r="BG78" s="13">
        <f t="shared" si="17"/>
        <v>9.9384939787092261E-4</v>
      </c>
      <c r="BH78" s="13">
        <f t="shared" si="18"/>
        <v>1.1666927714136918E-3</v>
      </c>
      <c r="BI78" s="13">
        <f t="shared" si="19"/>
        <v>7.5925401275278737E-3</v>
      </c>
      <c r="BJ78" s="12">
        <f t="shared" si="20"/>
        <v>2.2202529584954933E-3</v>
      </c>
      <c r="BK78" s="12">
        <f t="shared" si="21"/>
        <v>2.6063839077990576E-3</v>
      </c>
      <c r="BL78" s="12">
        <f t="shared" si="22"/>
        <v>1.6961684251912062E-2</v>
      </c>
    </row>
    <row r="79" spans="1:64" customFormat="1" x14ac:dyDescent="0.25">
      <c r="A79">
        <v>50</v>
      </c>
      <c r="B79" s="23">
        <f t="shared" si="0"/>
        <v>1.0517236353945674E-2</v>
      </c>
      <c r="C79" s="22">
        <f t="shared" si="1"/>
        <v>1.6565671326719591</v>
      </c>
      <c r="D79" s="21">
        <f t="shared" si="2"/>
        <v>0.21803561154391568</v>
      </c>
      <c r="E79" s="19">
        <f t="shared" si="3"/>
        <v>15.854856216337415</v>
      </c>
      <c r="F79" s="54">
        <f t="shared" si="39"/>
        <v>1.8</v>
      </c>
      <c r="G79" s="4">
        <f t="shared" si="4"/>
        <v>19.539976196907237</v>
      </c>
      <c r="H79" s="4"/>
      <c r="I79">
        <v>1944</v>
      </c>
      <c r="J79">
        <v>2</v>
      </c>
      <c r="K79">
        <v>0</v>
      </c>
      <c r="L79">
        <v>0</v>
      </c>
      <c r="M79">
        <v>0</v>
      </c>
      <c r="N79">
        <v>7.95</v>
      </c>
      <c r="O79">
        <v>34.700000000000003</v>
      </c>
      <c r="P79">
        <v>19</v>
      </c>
      <c r="Q79" s="11">
        <f t="shared" si="23"/>
        <v>20.450000000000003</v>
      </c>
      <c r="R79" s="10">
        <f t="shared" si="24"/>
        <v>0</v>
      </c>
      <c r="S79" s="4"/>
      <c r="T79">
        <v>50</v>
      </c>
      <c r="U79" s="4">
        <f t="shared" si="25"/>
        <v>0.82445091369221846</v>
      </c>
      <c r="V79" s="10">
        <f t="shared" si="26"/>
        <v>1</v>
      </c>
      <c r="W79">
        <f t="shared" si="27"/>
        <v>1</v>
      </c>
      <c r="X79" s="4">
        <f t="shared" si="28"/>
        <v>0.82445091369221846</v>
      </c>
      <c r="Y79" s="4"/>
      <c r="AA79" s="1"/>
      <c r="AC79">
        <v>50</v>
      </c>
      <c r="AD79" s="4">
        <f t="shared" si="29"/>
        <v>0</v>
      </c>
      <c r="AE79" s="4">
        <f t="shared" si="30"/>
        <v>0</v>
      </c>
      <c r="AF79" s="23">
        <f t="shared" si="31"/>
        <v>1.0517236353945674E-2</v>
      </c>
      <c r="AG79" s="4">
        <f t="shared" si="5"/>
        <v>3.800383606873211E-3</v>
      </c>
      <c r="AH79" s="9"/>
      <c r="AI79" s="8">
        <f t="shared" si="32"/>
        <v>0</v>
      </c>
      <c r="AJ79" s="8">
        <f t="shared" si="33"/>
        <v>0</v>
      </c>
      <c r="AK79" s="22">
        <f t="shared" si="34"/>
        <v>1.6565671326719591</v>
      </c>
      <c r="AL79" s="4">
        <f t="shared" si="6"/>
        <v>1.6067444723791118</v>
      </c>
      <c r="AM79" s="4"/>
      <c r="AN79" s="21">
        <f t="shared" si="35"/>
        <v>0.21803561154391568</v>
      </c>
      <c r="AO79" s="4">
        <f t="shared" si="7"/>
        <v>0.20386869138672456</v>
      </c>
      <c r="AP79" s="3"/>
      <c r="AQ79" s="20">
        <f t="shared" si="36"/>
        <v>0</v>
      </c>
      <c r="AR79" s="19">
        <f t="shared" si="37"/>
        <v>15.854856216337415</v>
      </c>
      <c r="AS79" s="4">
        <f t="shared" si="8"/>
        <v>15.822611306967397</v>
      </c>
      <c r="AT79" s="3"/>
      <c r="AU79" s="4">
        <v>3.4</v>
      </c>
      <c r="AV79" s="4"/>
      <c r="AW79" s="18">
        <f t="shared" si="38"/>
        <v>4.7539138030927592</v>
      </c>
      <c r="AX79" s="18">
        <f t="shared" si="9"/>
        <v>8.0145145486904948E-2</v>
      </c>
      <c r="AY79" s="3">
        <f t="shared" si="10"/>
        <v>21.139976196907234</v>
      </c>
      <c r="BA79" s="17">
        <f t="shared" si="11"/>
        <v>6.8445439658058947E-4</v>
      </c>
      <c r="BB79" s="17">
        <f t="shared" si="12"/>
        <v>8.0348994381199623E-4</v>
      </c>
      <c r="BC79" s="16">
        <f t="shared" si="13"/>
        <v>5.2289084066798781E-3</v>
      </c>
      <c r="BD79" s="15">
        <f t="shared" si="14"/>
        <v>5.0769817607872313E-3</v>
      </c>
      <c r="BE79" s="15">
        <f t="shared" si="15"/>
        <v>5.9599351104893577E-3</v>
      </c>
      <c r="BF79" s="14">
        <f t="shared" si="16"/>
        <v>3.8785743421570734E-2</v>
      </c>
      <c r="BG79" s="13">
        <f t="shared" si="17"/>
        <v>1.4436241425453164E-3</v>
      </c>
      <c r="BH79" s="13">
        <f t="shared" si="18"/>
        <v>1.694689210814067E-3</v>
      </c>
      <c r="BI79" s="13">
        <f t="shared" si="19"/>
        <v>1.1028606803831739E-2</v>
      </c>
      <c r="BJ79" s="12">
        <f t="shared" si="20"/>
        <v>3.2857903569898359E-3</v>
      </c>
      <c r="BK79" s="12">
        <f t="shared" si="21"/>
        <v>3.8572321582054595E-3</v>
      </c>
      <c r="BL79" s="12">
        <f t="shared" si="22"/>
        <v>2.5101886854822602E-2</v>
      </c>
    </row>
    <row r="80" spans="1:64" customFormat="1" x14ac:dyDescent="0.25">
      <c r="A80">
        <v>51</v>
      </c>
      <c r="B80" s="23">
        <f t="shared" si="0"/>
        <v>3.800383606873211E-3</v>
      </c>
      <c r="C80" s="22">
        <f t="shared" si="1"/>
        <v>1.6067444723791118</v>
      </c>
      <c r="D80" s="21">
        <f t="shared" si="2"/>
        <v>0.21435954204362753</v>
      </c>
      <c r="E80" s="19">
        <f t="shared" si="3"/>
        <v>15.834926653390717</v>
      </c>
      <c r="F80" s="54">
        <f t="shared" si="39"/>
        <v>1.8</v>
      </c>
      <c r="G80" s="4">
        <f t="shared" si="4"/>
        <v>19.459831051420331</v>
      </c>
      <c r="H80" s="4"/>
      <c r="I80">
        <v>1944</v>
      </c>
      <c r="J80">
        <v>3</v>
      </c>
      <c r="K80">
        <v>0</v>
      </c>
      <c r="L80">
        <v>0</v>
      </c>
      <c r="M80">
        <v>0</v>
      </c>
      <c r="N80">
        <v>10.84</v>
      </c>
      <c r="O80">
        <v>27.7</v>
      </c>
      <c r="P80">
        <v>40</v>
      </c>
      <c r="Q80" s="11">
        <f t="shared" si="23"/>
        <v>-2.3000000000000007</v>
      </c>
      <c r="R80" s="10">
        <f t="shared" si="24"/>
        <v>-2.3000000000000007</v>
      </c>
      <c r="S80" s="4"/>
      <c r="T80">
        <v>51</v>
      </c>
      <c r="U80" s="4">
        <f t="shared" si="25"/>
        <v>1.2214961495817469</v>
      </c>
      <c r="V80" s="10">
        <f t="shared" si="26"/>
        <v>1</v>
      </c>
      <c r="W80">
        <f t="shared" si="27"/>
        <v>1</v>
      </c>
      <c r="X80" s="4">
        <f t="shared" si="28"/>
        <v>1.2214961495817469</v>
      </c>
      <c r="Y80" s="4"/>
      <c r="AA80" s="1"/>
      <c r="AC80">
        <v>51</v>
      </c>
      <c r="AD80" s="4">
        <f t="shared" si="29"/>
        <v>0</v>
      </c>
      <c r="AE80" s="4">
        <f t="shared" si="30"/>
        <v>0</v>
      </c>
      <c r="AF80" s="23">
        <f t="shared" si="31"/>
        <v>3.800383606873211E-3</v>
      </c>
      <c r="AG80" s="4">
        <f t="shared" si="5"/>
        <v>9.6109111049787763E-4</v>
      </c>
      <c r="AH80" s="9"/>
      <c r="AI80" s="8">
        <f t="shared" si="32"/>
        <v>0</v>
      </c>
      <c r="AJ80" s="8">
        <f t="shared" si="33"/>
        <v>0</v>
      </c>
      <c r="AK80" s="22">
        <f t="shared" si="34"/>
        <v>1.6067444723791118</v>
      </c>
      <c r="AL80" s="4">
        <f t="shared" si="6"/>
        <v>1.5418244495209574</v>
      </c>
      <c r="AM80" s="4"/>
      <c r="AN80" s="21">
        <f t="shared" si="35"/>
        <v>0.21435954204362753</v>
      </c>
      <c r="AO80" s="4">
        <f t="shared" si="7"/>
        <v>0.19576573115333223</v>
      </c>
      <c r="AP80" s="3"/>
      <c r="AQ80" s="20">
        <f t="shared" si="36"/>
        <v>0</v>
      </c>
      <c r="AR80" s="19">
        <f t="shared" si="37"/>
        <v>15.834926653390717</v>
      </c>
      <c r="AS80" s="4">
        <f t="shared" si="8"/>
        <v>15.791447119192334</v>
      </c>
      <c r="AT80" s="3"/>
      <c r="AU80" s="4">
        <v>3.4</v>
      </c>
      <c r="AV80" s="4"/>
      <c r="AW80" s="18">
        <f t="shared" si="38"/>
        <v>4.8340589485796643</v>
      </c>
      <c r="AX80" s="18">
        <f t="shared" si="9"/>
        <v>0.10107160529148039</v>
      </c>
      <c r="AY80" s="3">
        <f t="shared" si="10"/>
        <v>21.059831051420328</v>
      </c>
      <c r="BA80" s="17">
        <f t="shared" si="11"/>
        <v>2.8932690733310916E-4</v>
      </c>
      <c r="BB80" s="17">
        <f t="shared" si="12"/>
        <v>3.3964463034756289E-4</v>
      </c>
      <c r="BC80" s="16">
        <f t="shared" si="13"/>
        <v>2.2103209586946614E-3</v>
      </c>
      <c r="BD80" s="15">
        <f t="shared" si="14"/>
        <v>6.6154189684659954E-3</v>
      </c>
      <c r="BE80" s="15">
        <f t="shared" si="15"/>
        <v>7.7659266151557339E-3</v>
      </c>
      <c r="BF80" s="14">
        <f t="shared" si="16"/>
        <v>5.0538677274532623E-2</v>
      </c>
      <c r="BG80" s="13">
        <f t="shared" si="17"/>
        <v>1.8947289887511006E-3</v>
      </c>
      <c r="BH80" s="13">
        <f t="shared" si="18"/>
        <v>2.2242470737512919E-3</v>
      </c>
      <c r="BI80" s="13">
        <f t="shared" si="19"/>
        <v>1.4474834827792908E-2</v>
      </c>
      <c r="BJ80" s="12">
        <f t="shared" si="20"/>
        <v>4.4306105052444467E-3</v>
      </c>
      <c r="BK80" s="12">
        <f t="shared" si="21"/>
        <v>5.2011514626782631E-3</v>
      </c>
      <c r="BL80" s="12">
        <f t="shared" si="22"/>
        <v>3.3847772230460205E-2</v>
      </c>
    </row>
    <row r="81" spans="1:64" customFormat="1" x14ac:dyDescent="0.25">
      <c r="A81">
        <v>52</v>
      </c>
      <c r="B81" s="23">
        <f t="shared" si="0"/>
        <v>9.6109111049787763E-4</v>
      </c>
      <c r="C81" s="22">
        <f t="shared" si="1"/>
        <v>1.5418244495209574</v>
      </c>
      <c r="D81" s="21">
        <f t="shared" si="2"/>
        <v>0.20899581652312688</v>
      </c>
      <c r="E81" s="19">
        <f t="shared" si="3"/>
        <v>15.806978088974267</v>
      </c>
      <c r="F81" s="54">
        <f t="shared" si="39"/>
        <v>1.8</v>
      </c>
      <c r="G81" s="4">
        <f t="shared" si="4"/>
        <v>19.35875944612885</v>
      </c>
      <c r="H81" s="4"/>
      <c r="I81">
        <v>1944</v>
      </c>
      <c r="J81">
        <v>4</v>
      </c>
      <c r="K81">
        <v>0</v>
      </c>
      <c r="L81">
        <v>0</v>
      </c>
      <c r="M81">
        <v>0</v>
      </c>
      <c r="N81">
        <v>15.38</v>
      </c>
      <c r="O81">
        <v>21.3</v>
      </c>
      <c r="P81">
        <v>78.3</v>
      </c>
      <c r="Q81" s="11">
        <f t="shared" si="23"/>
        <v>-37.424999999999997</v>
      </c>
      <c r="R81" s="10">
        <f t="shared" si="24"/>
        <v>-24.969111111111111</v>
      </c>
      <c r="S81" s="4"/>
      <c r="T81">
        <v>52</v>
      </c>
      <c r="U81" s="4">
        <f t="shared" si="25"/>
        <v>1.9651798339914559</v>
      </c>
      <c r="V81" s="10">
        <f t="shared" si="26"/>
        <v>0.83948840927258206</v>
      </c>
      <c r="W81">
        <f t="shared" si="27"/>
        <v>1</v>
      </c>
      <c r="X81" s="4">
        <f t="shared" si="28"/>
        <v>1.6497456927720442</v>
      </c>
      <c r="Y81" s="4"/>
      <c r="AA81" s="1"/>
      <c r="AC81">
        <v>52</v>
      </c>
      <c r="AD81" s="4">
        <f t="shared" si="29"/>
        <v>0</v>
      </c>
      <c r="AE81" s="4">
        <f t="shared" si="30"/>
        <v>0</v>
      </c>
      <c r="AF81" s="23">
        <f t="shared" si="31"/>
        <v>9.6109111049787763E-4</v>
      </c>
      <c r="AG81" s="4">
        <f t="shared" si="5"/>
        <v>1.2702076848700901E-4</v>
      </c>
      <c r="AH81" s="9"/>
      <c r="AI81" s="8">
        <f t="shared" si="32"/>
        <v>0</v>
      </c>
      <c r="AJ81" s="8">
        <f t="shared" si="33"/>
        <v>0</v>
      </c>
      <c r="AK81" s="22">
        <f t="shared" si="34"/>
        <v>1.5418244495209574</v>
      </c>
      <c r="AL81" s="4">
        <f t="shared" si="6"/>
        <v>1.4510027431940762</v>
      </c>
      <c r="AM81" s="4"/>
      <c r="AN81" s="21">
        <f t="shared" si="35"/>
        <v>0.20899581652312688</v>
      </c>
      <c r="AO81" s="4">
        <f t="shared" si="7"/>
        <v>0.18286511544549683</v>
      </c>
      <c r="AP81" s="3"/>
      <c r="AQ81" s="20">
        <f t="shared" si="36"/>
        <v>0</v>
      </c>
      <c r="AR81" s="19">
        <f t="shared" si="37"/>
        <v>15.806978088974267</v>
      </c>
      <c r="AS81" s="4">
        <f t="shared" si="8"/>
        <v>15.743129636049021</v>
      </c>
      <c r="AT81" s="3"/>
      <c r="AU81" s="4">
        <v>3.4</v>
      </c>
      <c r="AV81" s="4"/>
      <c r="AW81" s="18">
        <f t="shared" si="38"/>
        <v>4.9351305538711445</v>
      </c>
      <c r="AX81" s="18">
        <f t="shared" si="9"/>
        <v>0.1413984274629623</v>
      </c>
      <c r="AY81" s="3">
        <f t="shared" si="10"/>
        <v>20.958759446128848</v>
      </c>
      <c r="BA81" s="17">
        <f t="shared" si="11"/>
        <v>8.4992649704228516E-5</v>
      </c>
      <c r="BB81" s="17">
        <f t="shared" si="12"/>
        <v>9.9773980087572604E-5</v>
      </c>
      <c r="BC81" s="16">
        <f t="shared" si="13"/>
        <v>6.4930371221906763E-4</v>
      </c>
      <c r="BD81" s="15">
        <f t="shared" si="14"/>
        <v>9.2548278994918944E-3</v>
      </c>
      <c r="BE81" s="15">
        <f t="shared" si="15"/>
        <v>1.0864363186360049E-2</v>
      </c>
      <c r="BF81" s="14">
        <f t="shared" si="16"/>
        <v>7.0702515241029315E-2</v>
      </c>
      <c r="BG81" s="13">
        <f t="shared" si="17"/>
        <v>2.6627460675109067E-3</v>
      </c>
      <c r="BH81" s="13">
        <f t="shared" si="18"/>
        <v>3.1258323401214989E-3</v>
      </c>
      <c r="BI81" s="13">
        <f t="shared" si="19"/>
        <v>2.0342122669997645E-2</v>
      </c>
      <c r="BJ81" s="12">
        <f t="shared" si="20"/>
        <v>6.5062248593436185E-3</v>
      </c>
      <c r="BK81" s="12">
        <f t="shared" si="21"/>
        <v>7.6377422261859869E-3</v>
      </c>
      <c r="BL81" s="12">
        <f t="shared" si="22"/>
        <v>4.9704485839716282E-2</v>
      </c>
    </row>
    <row r="82" spans="1:64" customFormat="1" x14ac:dyDescent="0.25">
      <c r="A82">
        <v>53</v>
      </c>
      <c r="B82" s="23">
        <f t="shared" si="0"/>
        <v>1.2702076848700901E-4</v>
      </c>
      <c r="C82" s="22">
        <f t="shared" si="1"/>
        <v>1.4510027431940762</v>
      </c>
      <c r="D82" s="21">
        <f t="shared" si="2"/>
        <v>0.2013739069215475</v>
      </c>
      <c r="E82" s="19">
        <f t="shared" si="3"/>
        <v>15.764857347781776</v>
      </c>
      <c r="F82" s="54">
        <f t="shared" si="39"/>
        <v>1.8</v>
      </c>
      <c r="G82" s="4">
        <f t="shared" si="4"/>
        <v>19.217361018665887</v>
      </c>
      <c r="H82" s="4"/>
      <c r="I82">
        <v>1944</v>
      </c>
      <c r="J82">
        <v>5</v>
      </c>
      <c r="K82">
        <v>0</v>
      </c>
      <c r="L82">
        <v>0</v>
      </c>
      <c r="M82">
        <v>0</v>
      </c>
      <c r="N82">
        <v>20.37</v>
      </c>
      <c r="O82">
        <v>77</v>
      </c>
      <c r="P82">
        <v>142.4</v>
      </c>
      <c r="Q82" s="11">
        <f t="shared" si="23"/>
        <v>-29.800000000000011</v>
      </c>
      <c r="R82" s="10">
        <f t="shared" si="24"/>
        <v>-24.969111111111111</v>
      </c>
      <c r="S82" s="4"/>
      <c r="T82">
        <v>53</v>
      </c>
      <c r="U82" s="4">
        <f t="shared" si="25"/>
        <v>2.8927883968154875</v>
      </c>
      <c r="V82" s="10">
        <f t="shared" si="26"/>
        <v>0.83948840927258206</v>
      </c>
      <c r="W82">
        <f t="shared" si="27"/>
        <v>1</v>
      </c>
      <c r="X82" s="4">
        <f t="shared" si="28"/>
        <v>2.4284623296048164</v>
      </c>
      <c r="Y82" s="4"/>
      <c r="AA82" s="1"/>
      <c r="AC82">
        <v>53</v>
      </c>
      <c r="AD82" s="4">
        <f t="shared" si="29"/>
        <v>0</v>
      </c>
      <c r="AE82" s="4">
        <f t="shared" si="30"/>
        <v>0</v>
      </c>
      <c r="AF82" s="23">
        <f t="shared" si="31"/>
        <v>1.2702076848700901E-4</v>
      </c>
      <c r="AG82" s="4">
        <f t="shared" si="5"/>
        <v>8.5175413607578888E-5</v>
      </c>
      <c r="AH82" s="9"/>
      <c r="AI82" s="8">
        <f t="shared" si="32"/>
        <v>0</v>
      </c>
      <c r="AJ82" s="8">
        <f t="shared" si="33"/>
        <v>0</v>
      </c>
      <c r="AK82" s="22">
        <f t="shared" si="34"/>
        <v>1.4510027431940762</v>
      </c>
      <c r="AL82" s="4">
        <f t="shared" si="6"/>
        <v>1.4337103450934086</v>
      </c>
      <c r="AM82" s="4"/>
      <c r="AN82" s="21">
        <f t="shared" si="35"/>
        <v>0.2013739069215475</v>
      </c>
      <c r="AO82" s="4">
        <f t="shared" si="7"/>
        <v>0.19613188578459839</v>
      </c>
      <c r="AP82" s="3"/>
      <c r="AQ82" s="20">
        <f t="shared" si="36"/>
        <v>0</v>
      </c>
      <c r="AR82" s="19">
        <f t="shared" si="37"/>
        <v>15.764857347781776</v>
      </c>
      <c r="AS82" s="4">
        <f t="shared" si="8"/>
        <v>15.752261916720709</v>
      </c>
      <c r="AT82" s="3"/>
      <c r="AU82" s="4">
        <v>3.4</v>
      </c>
      <c r="AV82" s="4"/>
      <c r="AW82" s="18">
        <f t="shared" si="38"/>
        <v>5.076528981334107</v>
      </c>
      <c r="AX82" s="18">
        <f t="shared" si="9"/>
        <v>2.7380319623689725E-2</v>
      </c>
      <c r="AY82" s="3">
        <f t="shared" si="10"/>
        <v>20.817361018665885</v>
      </c>
      <c r="BA82" s="17">
        <f t="shared" si="11"/>
        <v>4.2640859048434907E-6</v>
      </c>
      <c r="BB82" s="17">
        <f t="shared" si="12"/>
        <v>5.0056660622075757E-6</v>
      </c>
      <c r="BC82" s="16">
        <f t="shared" si="13"/>
        <v>3.2575602912379065E-5</v>
      </c>
      <c r="BD82" s="15">
        <f t="shared" si="14"/>
        <v>1.7621136495187338E-3</v>
      </c>
      <c r="BE82" s="15">
        <f t="shared" si="15"/>
        <v>2.0685681972611222E-3</v>
      </c>
      <c r="BF82" s="14">
        <f t="shared" si="16"/>
        <v>1.3461716253887772E-2</v>
      </c>
      <c r="BG82" s="13">
        <f t="shared" si="17"/>
        <v>5.3416749618591679E-4</v>
      </c>
      <c r="BH82" s="13">
        <f t="shared" si="18"/>
        <v>6.2706619117477178E-4</v>
      </c>
      <c r="BI82" s="13">
        <f t="shared" si="19"/>
        <v>4.0807874495884166E-3</v>
      </c>
      <c r="BJ82" s="12">
        <f t="shared" si="20"/>
        <v>1.2834877421322756E-3</v>
      </c>
      <c r="BK82" s="12">
        <f t="shared" si="21"/>
        <v>1.506703001633541E-3</v>
      </c>
      <c r="BL82" s="12">
        <f t="shared" si="22"/>
        <v>9.8052403173011591E-3</v>
      </c>
    </row>
    <row r="83" spans="1:64" customFormat="1" x14ac:dyDescent="0.25">
      <c r="A83">
        <v>54</v>
      </c>
      <c r="B83" s="23">
        <f t="shared" si="0"/>
        <v>4.1854149345656629E-3</v>
      </c>
      <c r="C83" s="22">
        <f t="shared" si="1"/>
        <v>1.4398301055724505</v>
      </c>
      <c r="D83" s="21">
        <f t="shared" si="2"/>
        <v>0.19971591875834016</v>
      </c>
      <c r="E83" s="19">
        <f t="shared" si="3"/>
        <v>15.756469259776841</v>
      </c>
      <c r="F83" s="54">
        <f t="shared" si="39"/>
        <v>1.8</v>
      </c>
      <c r="G83" s="4">
        <f t="shared" si="4"/>
        <v>19.200200699042199</v>
      </c>
      <c r="H83" s="4"/>
      <c r="I83">
        <v>1944</v>
      </c>
      <c r="J83">
        <v>6</v>
      </c>
      <c r="K83">
        <v>1.022E-2</v>
      </c>
      <c r="L83">
        <v>0</v>
      </c>
      <c r="M83">
        <v>1</v>
      </c>
      <c r="N83">
        <v>25.98</v>
      </c>
      <c r="O83">
        <v>44.4</v>
      </c>
      <c r="P83">
        <v>217.3</v>
      </c>
      <c r="Q83" s="11">
        <f t="shared" si="23"/>
        <v>-118.57500000000002</v>
      </c>
      <c r="R83" s="10">
        <f t="shared" si="24"/>
        <v>-44.944400000000002</v>
      </c>
      <c r="S83" s="4"/>
      <c r="T83">
        <v>54</v>
      </c>
      <c r="U83" s="4">
        <f t="shared" si="25"/>
        <v>3.996377849733991</v>
      </c>
      <c r="V83" s="10">
        <f t="shared" si="26"/>
        <v>0.2</v>
      </c>
      <c r="W83">
        <f t="shared" si="27"/>
        <v>0.6</v>
      </c>
      <c r="X83" s="4">
        <f t="shared" si="28"/>
        <v>0.47956534196807893</v>
      </c>
      <c r="Y83" s="4"/>
      <c r="AA83" s="1"/>
      <c r="AC83">
        <v>54</v>
      </c>
      <c r="AD83" s="4">
        <f t="shared" si="29"/>
        <v>4.1002395209580843E-3</v>
      </c>
      <c r="AE83" s="4">
        <f t="shared" si="30"/>
        <v>0</v>
      </c>
      <c r="AF83" s="23">
        <f t="shared" si="31"/>
        <v>4.1854149345656629E-3</v>
      </c>
      <c r="AG83" s="4">
        <f t="shared" si="5"/>
        <v>2.8049138661952193E-3</v>
      </c>
      <c r="AH83" s="9"/>
      <c r="AI83" s="8">
        <f t="shared" si="32"/>
        <v>6.1197604790419165E-3</v>
      </c>
      <c r="AJ83" s="8">
        <f t="shared" si="33"/>
        <v>0</v>
      </c>
      <c r="AK83" s="22">
        <f t="shared" si="34"/>
        <v>1.4398301055724505</v>
      </c>
      <c r="AL83" s="4">
        <f t="shared" si="6"/>
        <v>1.4226454536420505</v>
      </c>
      <c r="AM83" s="4"/>
      <c r="AN83" s="21">
        <f t="shared" si="35"/>
        <v>0.19971591875834016</v>
      </c>
      <c r="AO83" s="4">
        <f t="shared" si="7"/>
        <v>0.19450941568208868</v>
      </c>
      <c r="AP83" s="3"/>
      <c r="AQ83" s="20">
        <f t="shared" si="36"/>
        <v>0</v>
      </c>
      <c r="AR83" s="19">
        <f t="shared" si="37"/>
        <v>15.756469259776841</v>
      </c>
      <c r="AS83" s="4">
        <f t="shared" si="8"/>
        <v>15.743861787955884</v>
      </c>
      <c r="AT83" s="3"/>
      <c r="AU83" s="4">
        <v>3.4</v>
      </c>
      <c r="AV83" s="4"/>
      <c r="AW83" s="18">
        <f t="shared" si="38"/>
        <v>5.1039093009577972</v>
      </c>
      <c r="AX83" s="18">
        <f t="shared" si="9"/>
        <v>2.8320276600655399E-2</v>
      </c>
      <c r="AY83" s="3">
        <f t="shared" si="10"/>
        <v>20.800200699042197</v>
      </c>
      <c r="BA83" s="17">
        <f t="shared" si="11"/>
        <v>1.406745184554151E-4</v>
      </c>
      <c r="BB83" s="17">
        <f t="shared" si="12"/>
        <v>1.6513965209983514E-4</v>
      </c>
      <c r="BC83" s="16">
        <f t="shared" si="13"/>
        <v>1.0746868978151933E-3</v>
      </c>
      <c r="BD83" s="15">
        <f t="shared" si="14"/>
        <v>1.7511342008496294E-3</v>
      </c>
      <c r="BE83" s="15">
        <f t="shared" si="15"/>
        <v>2.0556792792582605E-3</v>
      </c>
      <c r="BF83" s="14">
        <f t="shared" si="16"/>
        <v>1.3377838450292086E-2</v>
      </c>
      <c r="BG83" s="13">
        <f t="shared" si="17"/>
        <v>5.3054816824797712E-4</v>
      </c>
      <c r="BH83" s="13">
        <f t="shared" si="18"/>
        <v>6.2281741489979921E-4</v>
      </c>
      <c r="BI83" s="13">
        <f t="shared" si="19"/>
        <v>4.0531374931037029E-3</v>
      </c>
      <c r="BJ83" s="12">
        <f t="shared" si="20"/>
        <v>1.2847147082955864E-3</v>
      </c>
      <c r="BK83" s="12">
        <f t="shared" si="21"/>
        <v>1.508143353216558E-3</v>
      </c>
      <c r="BL83" s="12">
        <f t="shared" si="22"/>
        <v>9.8146137594444186E-3</v>
      </c>
    </row>
    <row r="84" spans="1:64" customFormat="1" x14ac:dyDescent="0.25">
      <c r="A84">
        <v>55</v>
      </c>
      <c r="B84" s="23">
        <f t="shared" si="0"/>
        <v>1.0548027638650311E-2</v>
      </c>
      <c r="C84" s="22">
        <f t="shared" si="1"/>
        <v>1.4342023398695953</v>
      </c>
      <c r="D84" s="21">
        <f t="shared" si="2"/>
        <v>0.19821648727793731</v>
      </c>
      <c r="E84" s="19">
        <f t="shared" si="3"/>
        <v>15.748213567655361</v>
      </c>
      <c r="F84" s="54">
        <f t="shared" si="39"/>
        <v>1.8</v>
      </c>
      <c r="G84" s="4">
        <f t="shared" si="4"/>
        <v>19.191180422441544</v>
      </c>
      <c r="H84" s="4"/>
      <c r="I84">
        <v>1944</v>
      </c>
      <c r="J84">
        <v>7</v>
      </c>
      <c r="K84">
        <v>1.9300000000000001E-2</v>
      </c>
      <c r="L84">
        <v>0</v>
      </c>
      <c r="M84">
        <v>1</v>
      </c>
      <c r="N84">
        <v>26.01</v>
      </c>
      <c r="O84">
        <v>74.5</v>
      </c>
      <c r="P84">
        <v>219.4</v>
      </c>
      <c r="Q84" s="11">
        <f t="shared" si="23"/>
        <v>-90.050000000000011</v>
      </c>
      <c r="R84" s="10">
        <f t="shared" si="24"/>
        <v>-44.944400000000002</v>
      </c>
      <c r="S84" s="4"/>
      <c r="T84">
        <v>55</v>
      </c>
      <c r="U84" s="4">
        <f t="shared" si="25"/>
        <v>4.0023301580655835</v>
      </c>
      <c r="V84" s="10">
        <f t="shared" si="26"/>
        <v>0.2</v>
      </c>
      <c r="W84">
        <f t="shared" si="27"/>
        <v>0.6</v>
      </c>
      <c r="X84" s="4">
        <f t="shared" si="28"/>
        <v>0.48027961896786997</v>
      </c>
      <c r="Y84" s="4"/>
      <c r="AA84" s="1"/>
      <c r="AC84">
        <v>55</v>
      </c>
      <c r="AD84" s="4">
        <f t="shared" si="29"/>
        <v>7.7431137724550915E-3</v>
      </c>
      <c r="AE84" s="4">
        <f t="shared" si="30"/>
        <v>0</v>
      </c>
      <c r="AF84" s="23">
        <f t="shared" si="31"/>
        <v>1.0548027638650311E-2</v>
      </c>
      <c r="AG84" s="4">
        <f t="shared" si="5"/>
        <v>7.0367228726190183E-3</v>
      </c>
      <c r="AH84" s="9"/>
      <c r="AI84" s="8">
        <f t="shared" si="32"/>
        <v>1.1556886227544912E-2</v>
      </c>
      <c r="AJ84" s="8">
        <f t="shared" si="33"/>
        <v>0</v>
      </c>
      <c r="AK84" s="22">
        <f t="shared" si="34"/>
        <v>1.4342023398695953</v>
      </c>
      <c r="AL84" s="4">
        <f t="shared" si="6"/>
        <v>1.4168908716753337</v>
      </c>
      <c r="AM84" s="4"/>
      <c r="AN84" s="21">
        <f t="shared" si="35"/>
        <v>0.19821648727793731</v>
      </c>
      <c r="AO84" s="4">
        <f t="shared" si="7"/>
        <v>0.19299094020153307</v>
      </c>
      <c r="AP84" s="3"/>
      <c r="AQ84" s="20">
        <f t="shared" si="36"/>
        <v>0</v>
      </c>
      <c r="AR84" s="19">
        <f t="shared" si="37"/>
        <v>15.748213567655361</v>
      </c>
      <c r="AS84" s="4">
        <f t="shared" si="8"/>
        <v>15.735469089219434</v>
      </c>
      <c r="AT84" s="3"/>
      <c r="AU84" s="4">
        <v>3.4</v>
      </c>
      <c r="AV84" s="4"/>
      <c r="AW84" s="18">
        <f t="shared" si="38"/>
        <v>5.1322295775584523</v>
      </c>
      <c r="AX84" s="18">
        <f t="shared" si="9"/>
        <v>3.0199261125763439E-2</v>
      </c>
      <c r="AY84" s="3">
        <f t="shared" si="10"/>
        <v>20.791180422441542</v>
      </c>
      <c r="BA84" s="17">
        <f t="shared" si="11"/>
        <v>3.578056681221701E-4</v>
      </c>
      <c r="BB84" s="17">
        <f t="shared" si="12"/>
        <v>4.2003274083906922E-4</v>
      </c>
      <c r="BC84" s="16">
        <f t="shared" si="13"/>
        <v>2.733466357070054E-3</v>
      </c>
      <c r="BD84" s="15">
        <f t="shared" si="14"/>
        <v>1.7640569122185641E-3</v>
      </c>
      <c r="BE84" s="15">
        <f t="shared" si="15"/>
        <v>2.0708494186913577E-3</v>
      </c>
      <c r="BF84" s="14">
        <f t="shared" si="16"/>
        <v>1.3476561863351739E-2</v>
      </c>
      <c r="BG84" s="13">
        <f t="shared" si="17"/>
        <v>5.3248877199855364E-4</v>
      </c>
      <c r="BH84" s="13">
        <f t="shared" si="18"/>
        <v>6.2509551495482389E-4</v>
      </c>
      <c r="BI84" s="13">
        <f t="shared" si="19"/>
        <v>4.0679627894508637E-3</v>
      </c>
      <c r="BJ84" s="12">
        <f t="shared" si="20"/>
        <v>1.2986758272166448E-3</v>
      </c>
      <c r="BK84" s="12">
        <f t="shared" si="21"/>
        <v>1.5245324928195396E-3</v>
      </c>
      <c r="BL84" s="12">
        <f t="shared" si="22"/>
        <v>9.9212701158907807E-3</v>
      </c>
    </row>
    <row r="85" spans="1:64" customFormat="1" x14ac:dyDescent="0.25">
      <c r="A85">
        <v>56</v>
      </c>
      <c r="B85" s="23">
        <f t="shared" si="0"/>
        <v>3.7940974369625013E-2</v>
      </c>
      <c r="C85" s="22">
        <f t="shared" si="1"/>
        <v>1.4630166201783277</v>
      </c>
      <c r="D85" s="21">
        <f t="shared" si="2"/>
        <v>0.19694396738108899</v>
      </c>
      <c r="E85" s="19">
        <f t="shared" si="3"/>
        <v>15.74010959938674</v>
      </c>
      <c r="F85" s="54">
        <f t="shared" si="39"/>
        <v>1.8</v>
      </c>
      <c r="G85" s="4">
        <f t="shared" si="4"/>
        <v>19.238011161315782</v>
      </c>
      <c r="H85" s="4"/>
      <c r="I85">
        <v>1944</v>
      </c>
      <c r="J85">
        <v>8</v>
      </c>
      <c r="K85">
        <v>7.7030000000000001E-2</v>
      </c>
      <c r="L85">
        <v>0</v>
      </c>
      <c r="M85">
        <v>1</v>
      </c>
      <c r="N85">
        <v>26.24</v>
      </c>
      <c r="O85">
        <v>60.3</v>
      </c>
      <c r="P85">
        <v>208.7</v>
      </c>
      <c r="Q85" s="11">
        <f t="shared" si="23"/>
        <v>-96.22499999999998</v>
      </c>
      <c r="R85" s="10">
        <f t="shared" si="24"/>
        <v>-44.944400000000002</v>
      </c>
      <c r="S85" s="4"/>
      <c r="T85">
        <v>56</v>
      </c>
      <c r="U85" s="4">
        <f t="shared" si="25"/>
        <v>4.047963280193545</v>
      </c>
      <c r="V85" s="10">
        <f t="shared" si="26"/>
        <v>0.2</v>
      </c>
      <c r="W85">
        <f t="shared" si="27"/>
        <v>0.6</v>
      </c>
      <c r="X85" s="4">
        <f t="shared" si="28"/>
        <v>0.4857555936232254</v>
      </c>
      <c r="Y85" s="4"/>
      <c r="AA85" s="1"/>
      <c r="AC85">
        <v>56</v>
      </c>
      <c r="AD85" s="4">
        <f t="shared" si="29"/>
        <v>3.0904251497005993E-2</v>
      </c>
      <c r="AE85" s="4">
        <f t="shared" si="30"/>
        <v>0</v>
      </c>
      <c r="AF85" s="23">
        <f t="shared" si="31"/>
        <v>3.7940974369625013E-2</v>
      </c>
      <c r="AG85" s="4">
        <f t="shared" si="5"/>
        <v>2.7837212906935426E-2</v>
      </c>
      <c r="AH85" s="9"/>
      <c r="AI85" s="8">
        <f t="shared" si="32"/>
        <v>4.6125748502994016E-2</v>
      </c>
      <c r="AJ85" s="8">
        <f t="shared" si="33"/>
        <v>0</v>
      </c>
      <c r="AK85" s="22">
        <f t="shared" si="34"/>
        <v>1.4630166201783277</v>
      </c>
      <c r="AL85" s="4">
        <f t="shared" si="6"/>
        <v>1.4494885129524036</v>
      </c>
      <c r="AM85" s="4"/>
      <c r="AN85" s="21">
        <f t="shared" si="35"/>
        <v>0.19694396738108899</v>
      </c>
      <c r="AO85" s="4">
        <f t="shared" si="7"/>
        <v>0.19295979199751309</v>
      </c>
      <c r="AP85" s="3"/>
      <c r="AQ85" s="20">
        <f t="shared" si="36"/>
        <v>0</v>
      </c>
      <c r="AR85" s="19">
        <f t="shared" si="37"/>
        <v>15.74010959938674</v>
      </c>
      <c r="AS85" s="4">
        <f t="shared" si="8"/>
        <v>15.730364517931413</v>
      </c>
      <c r="AT85" s="3"/>
      <c r="AU85" s="4">
        <v>3.4</v>
      </c>
      <c r="AV85" s="4"/>
      <c r="AW85" s="18">
        <f t="shared" si="38"/>
        <v>5.1624288386842156</v>
      </c>
      <c r="AX85" s="18">
        <f t="shared" si="9"/>
        <v>2.9084738151956408E-2</v>
      </c>
      <c r="AY85" s="3">
        <f t="shared" si="10"/>
        <v>20.83801116131578</v>
      </c>
      <c r="BA85" s="17">
        <f t="shared" si="11"/>
        <v>1.0295839756429915E-3</v>
      </c>
      <c r="BB85" s="17">
        <f t="shared" si="12"/>
        <v>1.2086420583635115E-3</v>
      </c>
      <c r="BC85" s="16">
        <f t="shared" si="13"/>
        <v>7.8655354286830854E-3</v>
      </c>
      <c r="BD85" s="15">
        <f t="shared" si="14"/>
        <v>1.3785284294393829E-3</v>
      </c>
      <c r="BE85" s="15">
        <f t="shared" si="15"/>
        <v>1.618272504124493E-3</v>
      </c>
      <c r="BF85" s="14">
        <f t="shared" si="16"/>
        <v>1.053130629236025E-2</v>
      </c>
      <c r="BG85" s="13">
        <f t="shared" si="17"/>
        <v>4.059916840108243E-4</v>
      </c>
      <c r="BH85" s="13">
        <f t="shared" si="18"/>
        <v>4.7659893340401115E-4</v>
      </c>
      <c r="BI85" s="13">
        <f t="shared" si="19"/>
        <v>3.1015847661610644E-3</v>
      </c>
      <c r="BJ85" s="12">
        <f t="shared" si="20"/>
        <v>9.9303410366430962E-4</v>
      </c>
      <c r="BK85" s="12">
        <f t="shared" si="21"/>
        <v>1.1657356869102765E-3</v>
      </c>
      <c r="BL85" s="12">
        <f t="shared" si="22"/>
        <v>7.5863116647520131E-3</v>
      </c>
    </row>
    <row r="86" spans="1:64" customFormat="1" x14ac:dyDescent="0.25">
      <c r="A86">
        <v>57</v>
      </c>
      <c r="B86" s="23">
        <f t="shared" si="0"/>
        <v>3.3927392547653992E-2</v>
      </c>
      <c r="C86" s="22">
        <f t="shared" si="1"/>
        <v>1.4585783333116851</v>
      </c>
      <c r="D86" s="21">
        <f t="shared" si="2"/>
        <v>0.19676693019027058</v>
      </c>
      <c r="E86" s="19">
        <f t="shared" si="3"/>
        <v>15.734833767114216</v>
      </c>
      <c r="F86" s="54">
        <f t="shared" si="39"/>
        <v>1.8</v>
      </c>
      <c r="G86" s="4">
        <f t="shared" si="4"/>
        <v>19.224106423163825</v>
      </c>
      <c r="H86" s="4"/>
      <c r="I86">
        <v>1944</v>
      </c>
      <c r="J86">
        <v>9</v>
      </c>
      <c r="K86">
        <v>1.5180000000000001E-2</v>
      </c>
      <c r="L86">
        <v>0</v>
      </c>
      <c r="M86">
        <v>1</v>
      </c>
      <c r="N86">
        <v>21.42</v>
      </c>
      <c r="O86">
        <v>94.7</v>
      </c>
      <c r="P86">
        <v>129.1</v>
      </c>
      <c r="Q86" s="11">
        <f t="shared" si="23"/>
        <v>-2.1249999999999858</v>
      </c>
      <c r="R86" s="10">
        <f t="shared" si="24"/>
        <v>-44.944400000000002</v>
      </c>
      <c r="S86" s="4"/>
      <c r="T86">
        <v>57</v>
      </c>
      <c r="U86" s="4">
        <f t="shared" si="25"/>
        <v>3.0965792668000489</v>
      </c>
      <c r="V86" s="10">
        <f t="shared" si="26"/>
        <v>0.2</v>
      </c>
      <c r="W86">
        <f t="shared" si="27"/>
        <v>0.6</v>
      </c>
      <c r="X86" s="4">
        <f t="shared" si="28"/>
        <v>0.37158951201600587</v>
      </c>
      <c r="Y86" s="4"/>
      <c r="AA86" s="1"/>
      <c r="AC86">
        <v>57</v>
      </c>
      <c r="AD86" s="4">
        <f t="shared" si="29"/>
        <v>6.0901796407185644E-3</v>
      </c>
      <c r="AE86" s="4">
        <f t="shared" si="30"/>
        <v>0</v>
      </c>
      <c r="AF86" s="23">
        <f t="shared" si="31"/>
        <v>3.3927392547653992E-2</v>
      </c>
      <c r="AG86" s="4">
        <f t="shared" si="5"/>
        <v>2.726643148772355E-2</v>
      </c>
      <c r="AH86" s="9"/>
      <c r="AI86" s="8">
        <f t="shared" si="32"/>
        <v>9.0898203592814381E-3</v>
      </c>
      <c r="AJ86" s="8">
        <f t="shared" si="33"/>
        <v>0</v>
      </c>
      <c r="AK86" s="22">
        <f t="shared" si="34"/>
        <v>1.4585783333116851</v>
      </c>
      <c r="AL86" s="4">
        <f t="shared" si="6"/>
        <v>1.4490457336755387</v>
      </c>
      <c r="AM86" s="4"/>
      <c r="AN86" s="21">
        <f t="shared" si="35"/>
        <v>0.19676693019027058</v>
      </c>
      <c r="AO86" s="4">
        <f t="shared" si="7"/>
        <v>0.19394886669276692</v>
      </c>
      <c r="AP86" s="3"/>
      <c r="AQ86" s="20">
        <f t="shared" si="36"/>
        <v>0</v>
      </c>
      <c r="AR86" s="19">
        <f t="shared" si="37"/>
        <v>15.734833767114216</v>
      </c>
      <c r="AS86" s="4">
        <f t="shared" si="8"/>
        <v>15.727957058359038</v>
      </c>
      <c r="AT86" s="3"/>
      <c r="AU86" s="4">
        <v>3.4</v>
      </c>
      <c r="AV86" s="4"/>
      <c r="AW86" s="18">
        <f t="shared" si="38"/>
        <v>5.1915135768361722</v>
      </c>
      <c r="AX86" s="18">
        <f t="shared" si="9"/>
        <v>2.0153444907615004E-2</v>
      </c>
      <c r="AY86" s="3">
        <f t="shared" si="10"/>
        <v>20.824106423163823</v>
      </c>
      <c r="BA86" s="17">
        <f t="shared" si="11"/>
        <v>6.7875897456715658E-4</v>
      </c>
      <c r="BB86" s="17">
        <f t="shared" si="12"/>
        <v>7.9680401362231424E-4</v>
      </c>
      <c r="BC86" s="16">
        <f t="shared" si="13"/>
        <v>5.1853980717409725E-3</v>
      </c>
      <c r="BD86" s="15">
        <f t="shared" si="14"/>
        <v>9.713819816351756E-4</v>
      </c>
      <c r="BE86" s="15">
        <f t="shared" si="15"/>
        <v>1.1403179784412931E-3</v>
      </c>
      <c r="BF86" s="14">
        <f t="shared" si="16"/>
        <v>7.4208996760699204E-3</v>
      </c>
      <c r="BG86" s="13">
        <f t="shared" si="17"/>
        <v>2.8716364990290049E-4</v>
      </c>
      <c r="BH86" s="13">
        <f t="shared" si="18"/>
        <v>3.3710515423383971E-4</v>
      </c>
      <c r="BI86" s="13">
        <f t="shared" si="19"/>
        <v>2.1937946933669188E-3</v>
      </c>
      <c r="BJ86" s="12">
        <f t="shared" si="20"/>
        <v>7.0074389282045839E-4</v>
      </c>
      <c r="BK86" s="12">
        <f t="shared" si="21"/>
        <v>8.226123959196686E-4</v>
      </c>
      <c r="BL86" s="12">
        <f t="shared" si="22"/>
        <v>5.3533524664371923E-3</v>
      </c>
    </row>
    <row r="87" spans="1:64" customFormat="1" x14ac:dyDescent="0.25">
      <c r="A87">
        <v>58</v>
      </c>
      <c r="B87" s="23">
        <f t="shared" si="0"/>
        <v>5.2232958433831342E-2</v>
      </c>
      <c r="C87" s="22">
        <f t="shared" si="1"/>
        <v>1.486309206729431</v>
      </c>
      <c r="D87" s="21">
        <f t="shared" si="2"/>
        <v>0.19658691519169261</v>
      </c>
      <c r="E87" s="19">
        <f t="shared" si="3"/>
        <v>15.731053897901257</v>
      </c>
      <c r="F87" s="54">
        <f t="shared" si="39"/>
        <v>1.8</v>
      </c>
      <c r="G87" s="4">
        <f t="shared" si="4"/>
        <v>19.266182978256211</v>
      </c>
      <c r="H87" s="4"/>
      <c r="I87">
        <v>1944</v>
      </c>
      <c r="J87">
        <v>10</v>
      </c>
      <c r="K87">
        <v>6.2230000000000001E-2</v>
      </c>
      <c r="L87">
        <v>0</v>
      </c>
      <c r="M87">
        <v>1</v>
      </c>
      <c r="N87">
        <v>16.61</v>
      </c>
      <c r="O87">
        <v>20.3</v>
      </c>
      <c r="P87">
        <v>77.2</v>
      </c>
      <c r="Q87" s="11">
        <f t="shared" si="23"/>
        <v>-37.600000000000009</v>
      </c>
      <c r="R87" s="10">
        <f t="shared" si="24"/>
        <v>-44.944400000000002</v>
      </c>
      <c r="S87" s="4"/>
      <c r="T87">
        <v>58</v>
      </c>
      <c r="U87" s="4">
        <f t="shared" si="25"/>
        <v>2.1856639809306349</v>
      </c>
      <c r="V87" s="10">
        <f t="shared" si="26"/>
        <v>0.2</v>
      </c>
      <c r="W87">
        <f t="shared" si="27"/>
        <v>0.6</v>
      </c>
      <c r="X87" s="4">
        <f t="shared" si="28"/>
        <v>0.26227967771167621</v>
      </c>
      <c r="Y87" s="4"/>
      <c r="AA87" s="1"/>
      <c r="AC87">
        <v>58</v>
      </c>
      <c r="AD87" s="4">
        <f t="shared" si="29"/>
        <v>2.4966526946107789E-2</v>
      </c>
      <c r="AE87" s="4">
        <f t="shared" si="30"/>
        <v>0</v>
      </c>
      <c r="AF87" s="23">
        <f t="shared" si="31"/>
        <v>5.2232958433831342E-2</v>
      </c>
      <c r="AG87" s="4">
        <f t="shared" si="5"/>
        <v>2.2172563689644754E-2</v>
      </c>
      <c r="AH87" s="9"/>
      <c r="AI87" s="8">
        <f t="shared" si="32"/>
        <v>3.7263473053892222E-2</v>
      </c>
      <c r="AJ87" s="8">
        <f t="shared" si="33"/>
        <v>0</v>
      </c>
      <c r="AK87" s="22">
        <f t="shared" si="34"/>
        <v>1.486309206729431</v>
      </c>
      <c r="AL87" s="4">
        <f t="shared" si="6"/>
        <v>1.4485894120956158</v>
      </c>
      <c r="AM87" s="4"/>
      <c r="AN87" s="21">
        <f t="shared" si="35"/>
        <v>0.19658691519169261</v>
      </c>
      <c r="AO87" s="4">
        <f t="shared" si="7"/>
        <v>0.18577792710993585</v>
      </c>
      <c r="AP87" s="3"/>
      <c r="AQ87" s="20">
        <f t="shared" si="36"/>
        <v>0</v>
      </c>
      <c r="AR87" s="19">
        <f t="shared" si="37"/>
        <v>15.731053897901257</v>
      </c>
      <c r="AS87" s="4">
        <f t="shared" si="8"/>
        <v>15.70411842471005</v>
      </c>
      <c r="AT87" s="3"/>
      <c r="AU87" s="4">
        <v>3.4</v>
      </c>
      <c r="AV87" s="4"/>
      <c r="AW87" s="18">
        <f t="shared" si="38"/>
        <v>5.2116670217437875</v>
      </c>
      <c r="AX87" s="18">
        <f t="shared" si="9"/>
        <v>8.2148403974061215E-2</v>
      </c>
      <c r="AY87" s="3">
        <f t="shared" si="10"/>
        <v>20.866182978256209</v>
      </c>
      <c r="BA87" s="17">
        <f t="shared" si="11"/>
        <v>3.0631860069545431E-3</v>
      </c>
      <c r="BB87" s="17">
        <f t="shared" si="12"/>
        <v>3.5959140081640289E-3</v>
      </c>
      <c r="BC87" s="16">
        <f t="shared" si="13"/>
        <v>2.3401294729068017E-2</v>
      </c>
      <c r="BD87" s="15">
        <f t="shared" si="14"/>
        <v>3.8436869539062481E-3</v>
      </c>
      <c r="BE87" s="15">
        <f t="shared" si="15"/>
        <v>4.5121542502377697E-3</v>
      </c>
      <c r="BF87" s="14">
        <f t="shared" si="16"/>
        <v>2.9363953429671238E-2</v>
      </c>
      <c r="BG87" s="13">
        <f t="shared" si="17"/>
        <v>1.1014473137542181E-3</v>
      </c>
      <c r="BH87" s="13">
        <f t="shared" si="18"/>
        <v>1.2930033683201691E-3</v>
      </c>
      <c r="BI87" s="13">
        <f t="shared" si="19"/>
        <v>8.4145373996823737E-3</v>
      </c>
      <c r="BJ87" s="12">
        <f t="shared" si="20"/>
        <v>2.744753196761031E-3</v>
      </c>
      <c r="BK87" s="12">
        <f t="shared" si="21"/>
        <v>3.2221015788064275E-3</v>
      </c>
      <c r="BL87" s="12">
        <f t="shared" si="22"/>
        <v>2.0968618415639583E-2</v>
      </c>
    </row>
    <row r="88" spans="1:64" customFormat="1" x14ac:dyDescent="0.25">
      <c r="A88">
        <v>59</v>
      </c>
      <c r="B88" s="23">
        <f t="shared" si="0"/>
        <v>2.2260827162698647E-2</v>
      </c>
      <c r="C88" s="22">
        <f t="shared" si="1"/>
        <v>1.448721148622562</v>
      </c>
      <c r="D88" s="21">
        <f t="shared" si="2"/>
        <v>0.1965310005813119</v>
      </c>
      <c r="E88" s="19">
        <f t="shared" si="3"/>
        <v>15.716741597915577</v>
      </c>
      <c r="F88" s="54">
        <f t="shared" si="39"/>
        <v>1.8</v>
      </c>
      <c r="G88" s="4">
        <f t="shared" si="4"/>
        <v>19.18425457428215</v>
      </c>
      <c r="H88" s="4"/>
      <c r="I88">
        <v>1944</v>
      </c>
      <c r="J88">
        <v>11</v>
      </c>
      <c r="K88">
        <v>2.2000000000000001E-4</v>
      </c>
      <c r="L88">
        <v>0</v>
      </c>
      <c r="M88">
        <v>0</v>
      </c>
      <c r="N88">
        <v>10.23</v>
      </c>
      <c r="O88">
        <v>43.8</v>
      </c>
      <c r="P88">
        <v>28.9</v>
      </c>
      <c r="Q88" s="11">
        <f t="shared" si="23"/>
        <v>22.125</v>
      </c>
      <c r="R88" s="10">
        <f t="shared" si="24"/>
        <v>-22.819400000000002</v>
      </c>
      <c r="S88" s="4"/>
      <c r="T88">
        <v>59</v>
      </c>
      <c r="U88" s="4">
        <f t="shared" si="25"/>
        <v>1.1320259940587698</v>
      </c>
      <c r="V88" s="10">
        <f t="shared" si="26"/>
        <v>0.90830920813495597</v>
      </c>
      <c r="W88">
        <f t="shared" si="27"/>
        <v>1</v>
      </c>
      <c r="X88" s="4">
        <f t="shared" si="28"/>
        <v>1.0282296342517077</v>
      </c>
      <c r="Y88" s="4"/>
      <c r="AA88" s="1"/>
      <c r="AC88">
        <v>59</v>
      </c>
      <c r="AD88" s="4">
        <f t="shared" si="29"/>
        <v>8.8263473053892233E-5</v>
      </c>
      <c r="AE88" s="4">
        <f t="shared" si="30"/>
        <v>0</v>
      </c>
      <c r="AF88" s="23">
        <f t="shared" si="31"/>
        <v>2.2260827162698647E-2</v>
      </c>
      <c r="AG88" s="4">
        <f t="shared" si="5"/>
        <v>1.6143891381951693E-2</v>
      </c>
      <c r="AH88" s="9"/>
      <c r="AI88" s="8">
        <f t="shared" si="32"/>
        <v>1.3173652694610779E-4</v>
      </c>
      <c r="AJ88" s="8">
        <f t="shared" si="33"/>
        <v>0</v>
      </c>
      <c r="AK88" s="22">
        <f t="shared" si="34"/>
        <v>1.448721148622562</v>
      </c>
      <c r="AL88" s="4">
        <f t="shared" si="6"/>
        <v>1.434824579861447</v>
      </c>
      <c r="AM88" s="4"/>
      <c r="AN88" s="21">
        <f t="shared" si="35"/>
        <v>0.1965310005813119</v>
      </c>
      <c r="AO88" s="4">
        <f t="shared" si="7"/>
        <v>0.19240744942323607</v>
      </c>
      <c r="AP88" s="3"/>
      <c r="AQ88" s="20">
        <f t="shared" si="36"/>
        <v>0</v>
      </c>
      <c r="AR88" s="19">
        <f t="shared" si="37"/>
        <v>15.716741597915577</v>
      </c>
      <c r="AS88" s="4">
        <f t="shared" si="8"/>
        <v>15.706645679699955</v>
      </c>
      <c r="AT88" s="3"/>
      <c r="AU88" s="4">
        <v>3.4</v>
      </c>
      <c r="AV88" s="4"/>
      <c r="AW88" s="18">
        <f t="shared" si="38"/>
        <v>5.2938154257178489</v>
      </c>
      <c r="AX88" s="18">
        <f t="shared" si="9"/>
        <v>2.66495473152576E-2</v>
      </c>
      <c r="AY88" s="3">
        <f t="shared" si="10"/>
        <v>20.784254574282148</v>
      </c>
      <c r="BA88" s="17">
        <f t="shared" si="11"/>
        <v>6.2332222342646585E-4</v>
      </c>
      <c r="BB88" s="17">
        <f t="shared" si="12"/>
        <v>7.31726088370199E-4</v>
      </c>
      <c r="BC88" s="16">
        <f t="shared" si="13"/>
        <v>4.7618874689502894E-3</v>
      </c>
      <c r="BD88" s="15">
        <f t="shared" si="14"/>
        <v>1.4160750494456276E-3</v>
      </c>
      <c r="BE88" s="15">
        <f t="shared" si="15"/>
        <v>1.6623489710883453E-3</v>
      </c>
      <c r="BF88" s="14">
        <f t="shared" si="16"/>
        <v>1.0818144740581031E-2</v>
      </c>
      <c r="BG88" s="13">
        <f t="shared" si="17"/>
        <v>4.2019422279282795E-4</v>
      </c>
      <c r="BH88" s="13">
        <f t="shared" si="18"/>
        <v>4.9327147893071105E-4</v>
      </c>
      <c r="BI88" s="13">
        <f t="shared" si="19"/>
        <v>3.2100854563522946E-3</v>
      </c>
      <c r="BJ88" s="12">
        <f t="shared" si="20"/>
        <v>1.0287847404742659E-3</v>
      </c>
      <c r="BK88" s="12">
        <f t="shared" si="21"/>
        <v>1.2077038257741382E-3</v>
      </c>
      <c r="BL88" s="12">
        <f t="shared" si="22"/>
        <v>7.8594296493739862E-3</v>
      </c>
    </row>
    <row r="89" spans="1:64" customFormat="1" x14ac:dyDescent="0.25">
      <c r="A89">
        <v>60</v>
      </c>
      <c r="B89" s="23">
        <f t="shared" si="0"/>
        <v>1.6143891381951693E-2</v>
      </c>
      <c r="C89" s="22">
        <f t="shared" si="1"/>
        <v>1.434824579861447</v>
      </c>
      <c r="D89" s="21">
        <f t="shared" si="2"/>
        <v>0.19589582565937524</v>
      </c>
      <c r="E89" s="19">
        <f t="shared" si="3"/>
        <v>15.710740730064117</v>
      </c>
      <c r="F89" s="54">
        <f t="shared" si="39"/>
        <v>1.8</v>
      </c>
      <c r="G89" s="4">
        <f t="shared" si="4"/>
        <v>19.157605026966891</v>
      </c>
      <c r="H89" s="4"/>
      <c r="I89">
        <v>1944</v>
      </c>
      <c r="J89">
        <v>12</v>
      </c>
      <c r="K89">
        <v>0</v>
      </c>
      <c r="L89">
        <v>0</v>
      </c>
      <c r="M89">
        <v>0</v>
      </c>
      <c r="N89">
        <v>3.76</v>
      </c>
      <c r="O89">
        <v>41.7</v>
      </c>
      <c r="P89">
        <v>5.0999999999999996</v>
      </c>
      <c r="Q89" s="11">
        <f t="shared" si="23"/>
        <v>37.875</v>
      </c>
      <c r="R89" s="10">
        <f t="shared" si="24"/>
        <v>0</v>
      </c>
      <c r="S89" s="4"/>
      <c r="T89">
        <v>60</v>
      </c>
      <c r="U89" s="4">
        <f t="shared" si="25"/>
        <v>0.38554412255354259</v>
      </c>
      <c r="V89" s="10">
        <f t="shared" si="26"/>
        <v>1</v>
      </c>
      <c r="W89">
        <f t="shared" si="27"/>
        <v>1</v>
      </c>
      <c r="X89" s="4">
        <f t="shared" si="28"/>
        <v>0.38554412255354259</v>
      </c>
      <c r="Y89" s="4"/>
      <c r="AA89" s="1"/>
      <c r="AC89">
        <v>60</v>
      </c>
      <c r="AD89" s="4">
        <f t="shared" si="29"/>
        <v>0</v>
      </c>
      <c r="AE89" s="4">
        <f t="shared" si="30"/>
        <v>0</v>
      </c>
      <c r="AF89" s="23">
        <f t="shared" si="31"/>
        <v>1.6143891381951693E-2</v>
      </c>
      <c r="AG89" s="4">
        <f t="shared" si="5"/>
        <v>1.0582431231617997E-2</v>
      </c>
      <c r="AH89" s="9"/>
      <c r="AI89" s="8">
        <f t="shared" si="32"/>
        <v>0</v>
      </c>
      <c r="AJ89" s="8">
        <f t="shared" si="33"/>
        <v>0</v>
      </c>
      <c r="AK89" s="22">
        <f t="shared" si="34"/>
        <v>1.434824579861447</v>
      </c>
      <c r="AL89" s="4">
        <f t="shared" si="6"/>
        <v>1.4167594716565557</v>
      </c>
      <c r="AM89" s="4"/>
      <c r="AN89" s="21">
        <f t="shared" si="35"/>
        <v>0.19589582565937524</v>
      </c>
      <c r="AO89" s="4">
        <f t="shared" si="7"/>
        <v>0.19051065876559115</v>
      </c>
      <c r="AP89" s="3"/>
      <c r="AQ89" s="20">
        <f t="shared" si="36"/>
        <v>0</v>
      </c>
      <c r="AR89" s="19">
        <f t="shared" si="37"/>
        <v>15.710740730064117</v>
      </c>
      <c r="AS89" s="4">
        <f t="shared" si="8"/>
        <v>15.697475579353394</v>
      </c>
      <c r="AT89" s="3"/>
      <c r="AU89" s="4">
        <v>3.4</v>
      </c>
      <c r="AV89" s="4"/>
      <c r="AW89" s="18">
        <f t="shared" si="38"/>
        <v>5.3204649730331068</v>
      </c>
      <c r="AX89" s="18">
        <f t="shared" si="9"/>
        <v>3.2911539485429006E-2</v>
      </c>
      <c r="AY89" s="3">
        <f t="shared" si="10"/>
        <v>20.757605026966889</v>
      </c>
      <c r="BA89" s="17">
        <f t="shared" si="11"/>
        <v>5.6671866938913225E-4</v>
      </c>
      <c r="BB89" s="17">
        <f t="shared" si="12"/>
        <v>6.6527843797854649E-4</v>
      </c>
      <c r="BC89" s="16">
        <f t="shared" si="13"/>
        <v>4.3294630429660174E-3</v>
      </c>
      <c r="BD89" s="15">
        <f t="shared" si="14"/>
        <v>1.8408536261169449E-3</v>
      </c>
      <c r="BE89" s="15">
        <f t="shared" si="15"/>
        <v>2.1610020828329354E-3</v>
      </c>
      <c r="BF89" s="14">
        <f t="shared" si="16"/>
        <v>1.4063252495941389E-2</v>
      </c>
      <c r="BG89" s="13">
        <f t="shared" si="17"/>
        <v>5.4875420015382357E-4</v>
      </c>
      <c r="BH89" s="13">
        <f t="shared" si="18"/>
        <v>6.441897132240538E-4</v>
      </c>
      <c r="BI89" s="13">
        <f t="shared" si="19"/>
        <v>4.1922229804062221E-3</v>
      </c>
      <c r="BJ89" s="12">
        <f t="shared" si="20"/>
        <v>1.351732882519346E-3</v>
      </c>
      <c r="BK89" s="12">
        <f t="shared" si="21"/>
        <v>1.586816862087928E-3</v>
      </c>
      <c r="BL89" s="12">
        <f t="shared" si="22"/>
        <v>1.0326600966115379E-2</v>
      </c>
    </row>
    <row r="90" spans="1:64" customFormat="1" x14ac:dyDescent="0.25">
      <c r="A90">
        <v>61</v>
      </c>
      <c r="B90" s="23">
        <f t="shared" si="0"/>
        <v>1.0582431231617997E-2</v>
      </c>
      <c r="C90" s="22">
        <f t="shared" si="1"/>
        <v>1.4167594716565557</v>
      </c>
      <c r="D90" s="21">
        <f t="shared" si="2"/>
        <v>0.19481871814377039</v>
      </c>
      <c r="E90" s="19">
        <f t="shared" si="3"/>
        <v>15.702532866449518</v>
      </c>
      <c r="F90" s="54">
        <f t="shared" si="39"/>
        <v>1.8</v>
      </c>
      <c r="G90" s="4">
        <f t="shared" si="4"/>
        <v>19.124693487481462</v>
      </c>
      <c r="H90" s="4"/>
      <c r="I90">
        <v>1945</v>
      </c>
      <c r="J90">
        <v>1</v>
      </c>
      <c r="K90">
        <v>0</v>
      </c>
      <c r="L90">
        <v>0</v>
      </c>
      <c r="M90">
        <v>0</v>
      </c>
      <c r="N90">
        <v>5.0999999999999996</v>
      </c>
      <c r="O90">
        <v>17.399999999999999</v>
      </c>
      <c r="P90">
        <v>9.1999999999999993</v>
      </c>
      <c r="Q90" s="11">
        <f t="shared" si="23"/>
        <v>10.5</v>
      </c>
      <c r="R90" s="10">
        <f t="shared" si="24"/>
        <v>0</v>
      </c>
      <c r="S90" s="4"/>
      <c r="T90">
        <v>61</v>
      </c>
      <c r="U90" s="4">
        <f t="shared" si="25"/>
        <v>0.50681584851960382</v>
      </c>
      <c r="V90" s="10">
        <f t="shared" si="26"/>
        <v>1</v>
      </c>
      <c r="W90">
        <f t="shared" si="27"/>
        <v>1</v>
      </c>
      <c r="X90" s="4">
        <f t="shared" si="28"/>
        <v>0.50681584851960382</v>
      </c>
      <c r="Y90" s="4"/>
      <c r="AA90" s="1"/>
      <c r="AC90">
        <v>61</v>
      </c>
      <c r="AD90" s="4">
        <f t="shared" si="29"/>
        <v>0</v>
      </c>
      <c r="AE90" s="4">
        <f t="shared" si="30"/>
        <v>0</v>
      </c>
      <c r="AF90" s="23">
        <f t="shared" si="31"/>
        <v>1.0582431231617997E-2</v>
      </c>
      <c r="AG90" s="4">
        <f t="shared" si="5"/>
        <v>5.4460229563683482E-3</v>
      </c>
      <c r="AH90" s="9"/>
      <c r="AI90" s="8">
        <f t="shared" si="32"/>
        <v>0</v>
      </c>
      <c r="AJ90" s="8">
        <f t="shared" si="33"/>
        <v>0</v>
      </c>
      <c r="AK90" s="22">
        <f t="shared" si="34"/>
        <v>1.4167594716565557</v>
      </c>
      <c r="AL90" s="4">
        <f t="shared" si="6"/>
        <v>1.3888039567471988</v>
      </c>
      <c r="AM90" s="4"/>
      <c r="AN90" s="21">
        <f t="shared" si="35"/>
        <v>0.19481871814377039</v>
      </c>
      <c r="AO90" s="4">
        <f t="shared" si="7"/>
        <v>0.18646154839077878</v>
      </c>
      <c r="AP90" s="3"/>
      <c r="AQ90" s="20">
        <f t="shared" si="36"/>
        <v>0</v>
      </c>
      <c r="AR90" s="19">
        <f t="shared" si="37"/>
        <v>15.702532866449518</v>
      </c>
      <c r="AS90" s="4">
        <f t="shared" si="8"/>
        <v>15.681684033394378</v>
      </c>
      <c r="AT90" s="3"/>
      <c r="AU90" s="4">
        <v>3.4</v>
      </c>
      <c r="AV90" s="4"/>
      <c r="AW90" s="18">
        <f t="shared" si="38"/>
        <v>5.353376512518536</v>
      </c>
      <c r="AX90" s="18">
        <f t="shared" si="9"/>
        <v>4.8497437893681605E-2</v>
      </c>
      <c r="AY90" s="3">
        <f t="shared" si="10"/>
        <v>20.72469348748146</v>
      </c>
      <c r="BA90" s="17">
        <f t="shared" si="11"/>
        <v>5.2340543391543506E-4</v>
      </c>
      <c r="BB90" s="17">
        <f t="shared" si="12"/>
        <v>6.1443246590072809E-4</v>
      </c>
      <c r="BC90" s="16">
        <f t="shared" si="13"/>
        <v>3.9985703754334863E-3</v>
      </c>
      <c r="BD90" s="15">
        <f t="shared" si="14"/>
        <v>2.8486965263192941E-3</v>
      </c>
      <c r="BE90" s="15">
        <f t="shared" si="15"/>
        <v>3.3441220091574323E-3</v>
      </c>
      <c r="BF90" s="14">
        <f t="shared" si="16"/>
        <v>2.1762696373880158E-2</v>
      </c>
      <c r="BG90" s="13">
        <f t="shared" si="17"/>
        <v>8.5160443377272634E-4</v>
      </c>
      <c r="BH90" s="13">
        <f t="shared" si="18"/>
        <v>9.9970955268972221E-4</v>
      </c>
      <c r="BI90" s="13">
        <f t="shared" si="19"/>
        <v>6.5058557665291636E-3</v>
      </c>
      <c r="BJ90" s="12">
        <f t="shared" si="20"/>
        <v>2.1245181315587389E-3</v>
      </c>
      <c r="BK90" s="12">
        <f t="shared" si="21"/>
        <v>2.4939995457428669E-3</v>
      </c>
      <c r="BL90" s="12">
        <f t="shared" si="22"/>
        <v>1.6230315377838801E-2</v>
      </c>
    </row>
    <row r="91" spans="1:64" customFormat="1" x14ac:dyDescent="0.25">
      <c r="A91">
        <v>62</v>
      </c>
      <c r="B91" s="23">
        <f t="shared" si="0"/>
        <v>5.4460229563683482E-3</v>
      </c>
      <c r="C91" s="22">
        <f t="shared" si="1"/>
        <v>1.3888039567471988</v>
      </c>
      <c r="D91" s="21">
        <f t="shared" si="2"/>
        <v>0.19280977291634496</v>
      </c>
      <c r="E91" s="19">
        <f t="shared" si="3"/>
        <v>15.689136296967868</v>
      </c>
      <c r="F91" s="54">
        <f t="shared" si="39"/>
        <v>1.8</v>
      </c>
      <c r="G91" s="4">
        <f t="shared" si="4"/>
        <v>19.076196049587782</v>
      </c>
      <c r="H91" s="4"/>
      <c r="I91">
        <v>1945</v>
      </c>
      <c r="J91">
        <v>2</v>
      </c>
      <c r="K91">
        <v>0</v>
      </c>
      <c r="L91">
        <v>0</v>
      </c>
      <c r="M91">
        <v>0</v>
      </c>
      <c r="N91">
        <v>7.73</v>
      </c>
      <c r="O91">
        <v>9.9</v>
      </c>
      <c r="P91">
        <v>18.5</v>
      </c>
      <c r="Q91" s="11">
        <f t="shared" si="23"/>
        <v>-3.9749999999999996</v>
      </c>
      <c r="R91" s="10">
        <f t="shared" si="24"/>
        <v>-3.9749999999999996</v>
      </c>
      <c r="S91" s="4"/>
      <c r="T91">
        <v>62</v>
      </c>
      <c r="U91" s="4">
        <f t="shared" si="25"/>
        <v>0.79717150267936321</v>
      </c>
      <c r="V91" s="10">
        <f t="shared" si="26"/>
        <v>1</v>
      </c>
      <c r="W91">
        <f t="shared" si="27"/>
        <v>1</v>
      </c>
      <c r="X91" s="4">
        <f t="shared" si="28"/>
        <v>0.79717150267936321</v>
      </c>
      <c r="Y91" s="4"/>
      <c r="AA91" s="1"/>
      <c r="AC91">
        <v>62</v>
      </c>
      <c r="AD91" s="4">
        <f t="shared" si="29"/>
        <v>0</v>
      </c>
      <c r="AE91" s="4">
        <f t="shared" si="30"/>
        <v>0</v>
      </c>
      <c r="AF91" s="23">
        <f t="shared" si="31"/>
        <v>5.4460229563683482E-3</v>
      </c>
      <c r="AG91" s="4">
        <f t="shared" si="5"/>
        <v>1.8754732244714756E-3</v>
      </c>
      <c r="AH91" s="9"/>
      <c r="AI91" s="8">
        <f t="shared" si="32"/>
        <v>0</v>
      </c>
      <c r="AJ91" s="8">
        <f t="shared" si="33"/>
        <v>0</v>
      </c>
      <c r="AK91" s="22">
        <f t="shared" si="34"/>
        <v>1.3888039567471988</v>
      </c>
      <c r="AL91" s="4">
        <f t="shared" si="6"/>
        <v>1.3450916824132759</v>
      </c>
      <c r="AM91" s="4"/>
      <c r="AN91" s="21">
        <f t="shared" si="35"/>
        <v>0.19280977291634496</v>
      </c>
      <c r="AO91" s="4">
        <f t="shared" si="7"/>
        <v>0.17971036057798337</v>
      </c>
      <c r="AP91" s="3"/>
      <c r="AQ91" s="20">
        <f t="shared" si="36"/>
        <v>0</v>
      </c>
      <c r="AR91" s="19">
        <f t="shared" si="37"/>
        <v>15.689136296967868</v>
      </c>
      <c r="AS91" s="4">
        <f t="shared" si="8"/>
        <v>15.655721919822168</v>
      </c>
      <c r="AT91" s="3"/>
      <c r="AU91" s="4">
        <v>3.4</v>
      </c>
      <c r="AV91" s="4"/>
      <c r="AW91" s="18">
        <f t="shared" si="38"/>
        <v>5.4018739504122175</v>
      </c>
      <c r="AX91" s="18">
        <f t="shared" si="9"/>
        <v>7.3018409004550949E-2</v>
      </c>
      <c r="AY91" s="3">
        <f t="shared" si="10"/>
        <v>20.67619604958778</v>
      </c>
      <c r="BA91" s="17">
        <f t="shared" si="11"/>
        <v>3.6384279278291789E-4</v>
      </c>
      <c r="BB91" s="17">
        <f t="shared" si="12"/>
        <v>4.2711980022342539E-4</v>
      </c>
      <c r="BC91" s="16">
        <f t="shared" si="13"/>
        <v>2.7795871388905297E-3</v>
      </c>
      <c r="BD91" s="15">
        <f t="shared" si="14"/>
        <v>4.4543269711295333E-3</v>
      </c>
      <c r="BE91" s="15">
        <f t="shared" si="15"/>
        <v>5.2289925313259746E-3</v>
      </c>
      <c r="BF91" s="14">
        <f t="shared" si="16"/>
        <v>3.4028954831467381E-2</v>
      </c>
      <c r="BG91" s="13">
        <f t="shared" si="17"/>
        <v>1.3348439671424116E-3</v>
      </c>
      <c r="BH91" s="13">
        <f t="shared" si="18"/>
        <v>1.566990744036744E-3</v>
      </c>
      <c r="BI91" s="13">
        <f t="shared" si="19"/>
        <v>1.0197577627182439E-2</v>
      </c>
      <c r="BJ91" s="12">
        <f t="shared" si="20"/>
        <v>3.4049603597971559E-3</v>
      </c>
      <c r="BK91" s="12">
        <f t="shared" si="21"/>
        <v>3.9971273788923138E-3</v>
      </c>
      <c r="BL91" s="12">
        <f t="shared" si="22"/>
        <v>2.6012289407010593E-2</v>
      </c>
    </row>
    <row r="92" spans="1:64" customFormat="1" x14ac:dyDescent="0.25">
      <c r="A92">
        <v>63</v>
      </c>
      <c r="B92" s="23">
        <f t="shared" si="0"/>
        <v>1.8754732244714756E-3</v>
      </c>
      <c r="C92" s="22">
        <f t="shared" si="1"/>
        <v>1.3450916824132759</v>
      </c>
      <c r="D92" s="21">
        <f t="shared" si="2"/>
        <v>0.18926833466883541</v>
      </c>
      <c r="E92" s="19">
        <f t="shared" si="3"/>
        <v>15.666942150276645</v>
      </c>
      <c r="F92" s="54">
        <f t="shared" si="39"/>
        <v>1.8</v>
      </c>
      <c r="G92" s="4">
        <f t="shared" si="4"/>
        <v>19.003177640583228</v>
      </c>
      <c r="H92" s="4"/>
      <c r="I92">
        <v>1945</v>
      </c>
      <c r="J92">
        <v>3</v>
      </c>
      <c r="K92">
        <v>0</v>
      </c>
      <c r="L92">
        <v>0</v>
      </c>
      <c r="M92">
        <v>0</v>
      </c>
      <c r="N92">
        <v>12.78</v>
      </c>
      <c r="O92">
        <v>2.5</v>
      </c>
      <c r="P92">
        <v>53.7</v>
      </c>
      <c r="Q92" s="11">
        <f t="shared" si="23"/>
        <v>-37.775000000000006</v>
      </c>
      <c r="R92" s="10">
        <f t="shared" si="24"/>
        <v>-24.969111111111111</v>
      </c>
      <c r="S92" s="4"/>
      <c r="T92">
        <v>63</v>
      </c>
      <c r="U92" s="4">
        <f t="shared" si="25"/>
        <v>1.5238203416884948</v>
      </c>
      <c r="V92" s="10">
        <f t="shared" si="26"/>
        <v>0.83948840927258206</v>
      </c>
      <c r="W92">
        <f t="shared" si="27"/>
        <v>1</v>
      </c>
      <c r="X92" s="4">
        <f t="shared" si="28"/>
        <v>1.2792295146612769</v>
      </c>
      <c r="Y92" s="4"/>
      <c r="AA92" s="1"/>
      <c r="AC92">
        <v>63</v>
      </c>
      <c r="AD92" s="4">
        <f t="shared" si="29"/>
        <v>0</v>
      </c>
      <c r="AE92" s="4">
        <f t="shared" si="30"/>
        <v>0</v>
      </c>
      <c r="AF92" s="23">
        <f t="shared" si="31"/>
        <v>1.8754732244714756E-3</v>
      </c>
      <c r="AG92" s="4">
        <f t="shared" si="5"/>
        <v>5.4152763418874165E-4</v>
      </c>
      <c r="AH92" s="9"/>
      <c r="AI92" s="8">
        <f t="shared" si="32"/>
        <v>0</v>
      </c>
      <c r="AJ92" s="8">
        <f t="shared" si="33"/>
        <v>0</v>
      </c>
      <c r="AK92" s="22">
        <f t="shared" si="34"/>
        <v>1.3450916824132759</v>
      </c>
      <c r="AL92" s="4">
        <f t="shared" si="6"/>
        <v>1.2958871392674363</v>
      </c>
      <c r="AM92" s="4"/>
      <c r="AN92" s="21">
        <f t="shared" si="35"/>
        <v>0.18926833466883541</v>
      </c>
      <c r="AO92" s="4">
        <f t="shared" si="7"/>
        <v>0.17436993462818443</v>
      </c>
      <c r="AP92" s="3"/>
      <c r="AQ92" s="20">
        <f t="shared" si="36"/>
        <v>0</v>
      </c>
      <c r="AR92" s="19">
        <f t="shared" si="37"/>
        <v>15.666942150276645</v>
      </c>
      <c r="AS92" s="4">
        <f t="shared" si="8"/>
        <v>15.628066815538583</v>
      </c>
      <c r="AT92" s="3"/>
      <c r="AU92" s="4">
        <v>3.4</v>
      </c>
      <c r="AV92" s="4"/>
      <c r="AW92" s="18">
        <f t="shared" si="38"/>
        <v>5.4748923594167689</v>
      </c>
      <c r="AX92" s="18">
        <f t="shared" si="9"/>
        <v>8.1204558592403761E-2</v>
      </c>
      <c r="AY92" s="3">
        <f t="shared" si="10"/>
        <v>20.603177640583226</v>
      </c>
      <c r="BA92" s="17">
        <f t="shared" si="11"/>
        <v>1.3593046601568693E-4</v>
      </c>
      <c r="BB92" s="17">
        <f t="shared" si="12"/>
        <v>1.5957054706189334E-4</v>
      </c>
      <c r="BC92" s="16">
        <f t="shared" si="13"/>
        <v>1.0384445772051538E-3</v>
      </c>
      <c r="BD92" s="15">
        <f t="shared" si="14"/>
        <v>5.0139949699787474E-3</v>
      </c>
      <c r="BE92" s="15">
        <f t="shared" si="15"/>
        <v>5.8859940951924428E-3</v>
      </c>
      <c r="BF92" s="14">
        <f t="shared" si="16"/>
        <v>3.8304554080668476E-2</v>
      </c>
      <c r="BG92" s="13">
        <f t="shared" si="17"/>
        <v>1.5181627160554441E-3</v>
      </c>
      <c r="BH92" s="13">
        <f t="shared" si="18"/>
        <v>1.782191014499869E-3</v>
      </c>
      <c r="BI92" s="13">
        <f t="shared" si="19"/>
        <v>1.1598046310095677E-2</v>
      </c>
      <c r="BJ92" s="12">
        <f t="shared" si="20"/>
        <v>3.9614377122687422E-3</v>
      </c>
      <c r="BK92" s="12">
        <f t="shared" si="21"/>
        <v>4.6503834013589583E-3</v>
      </c>
      <c r="BL92" s="12">
        <f t="shared" si="22"/>
        <v>3.0263513624434454E-2</v>
      </c>
    </row>
    <row r="93" spans="1:64" customFormat="1" x14ac:dyDescent="0.25">
      <c r="A93">
        <v>64</v>
      </c>
      <c r="B93" s="23">
        <f t="shared" ref="B93:B156" si="40">AF93</f>
        <v>5.4152763418874165E-4</v>
      </c>
      <c r="C93" s="22">
        <f t="shared" ref="C93:C156" si="41">AK93</f>
        <v>1.2958871392674363</v>
      </c>
      <c r="D93" s="21">
        <f t="shared" ref="D93:D156" si="42">AN93</f>
        <v>0.18499946049250304</v>
      </c>
      <c r="E93" s="19">
        <f t="shared" ref="E93:E156" si="43">AR93</f>
        <v>15.640544954596697</v>
      </c>
      <c r="F93" s="54">
        <f t="shared" si="39"/>
        <v>1.8</v>
      </c>
      <c r="G93" s="4">
        <f t="shared" ref="G93:G156" si="44">SUM(B93:F93)</f>
        <v>18.921973081990824</v>
      </c>
      <c r="H93" s="4"/>
      <c r="I93">
        <v>1945</v>
      </c>
      <c r="J93">
        <v>4</v>
      </c>
      <c r="K93">
        <v>0</v>
      </c>
      <c r="L93">
        <v>0</v>
      </c>
      <c r="M93">
        <v>0</v>
      </c>
      <c r="N93">
        <v>14.29</v>
      </c>
      <c r="O93">
        <v>11.7</v>
      </c>
      <c r="P93">
        <v>69.8</v>
      </c>
      <c r="Q93" s="11">
        <f t="shared" si="23"/>
        <v>-40.649999999999991</v>
      </c>
      <c r="R93" s="10">
        <f t="shared" si="24"/>
        <v>-24.969111111111111</v>
      </c>
      <c r="S93" s="4"/>
      <c r="T93">
        <v>64</v>
      </c>
      <c r="U93" s="4">
        <f t="shared" si="25"/>
        <v>1.7756845927864382</v>
      </c>
      <c r="V93" s="10">
        <f t="shared" si="26"/>
        <v>0.83948840927258206</v>
      </c>
      <c r="W93">
        <f t="shared" si="27"/>
        <v>1</v>
      </c>
      <c r="X93" s="4">
        <f t="shared" si="28"/>
        <v>1.4906666341681196</v>
      </c>
      <c r="Y93" s="4"/>
      <c r="AA93" s="1"/>
      <c r="AC93">
        <v>64</v>
      </c>
      <c r="AD93" s="4">
        <f t="shared" si="29"/>
        <v>0</v>
      </c>
      <c r="AE93" s="4">
        <f t="shared" si="30"/>
        <v>0</v>
      </c>
      <c r="AF93" s="23">
        <f t="shared" si="31"/>
        <v>5.4152763418874165E-4</v>
      </c>
      <c r="AG93" s="4">
        <f t="shared" ref="AG93:AG156" si="45">AF93*EXP(-X94*B$17/$P$17)</f>
        <v>5.411831537805955E-5</v>
      </c>
      <c r="AH93" s="9"/>
      <c r="AI93" s="8">
        <f t="shared" si="32"/>
        <v>0</v>
      </c>
      <c r="AJ93" s="8">
        <f t="shared" si="33"/>
        <v>0</v>
      </c>
      <c r="AK93" s="22">
        <f t="shared" si="34"/>
        <v>1.2958871392674363</v>
      </c>
      <c r="AL93" s="4">
        <f t="shared" ref="AL93:AL156" si="46">AK93*EXP(-X94*C$17/$P$17)</f>
        <v>1.2093691591294671</v>
      </c>
      <c r="AM93" s="4"/>
      <c r="AN93" s="21">
        <f t="shared" si="35"/>
        <v>0.18499946049250304</v>
      </c>
      <c r="AO93" s="4">
        <f t="shared" ref="AO93:AO156" si="47">(AN93*EXP(-X94*D$17/$P$17))</f>
        <v>0.15891036401660985</v>
      </c>
      <c r="AP93" s="3"/>
      <c r="AQ93" s="20">
        <f t="shared" si="36"/>
        <v>0</v>
      </c>
      <c r="AR93" s="19">
        <f t="shared" si="37"/>
        <v>15.640544954596697</v>
      </c>
      <c r="AS93" s="4">
        <f t="shared" ref="AS93:AS156" si="48">AR93*EXP(-X94*E$17/$P$17)</f>
        <v>15.568663364522763</v>
      </c>
      <c r="AT93" s="3"/>
      <c r="AU93" s="4">
        <v>3.4</v>
      </c>
      <c r="AV93" s="4"/>
      <c r="AW93" s="18">
        <f t="shared" si="38"/>
        <v>5.5560969180091728</v>
      </c>
      <c r="AX93" s="18">
        <f t="shared" ref="AX93:AX156" si="49">BC93+BF93+BI93+BL93</f>
        <v>0.1439994287930709</v>
      </c>
      <c r="AY93" s="3">
        <f t="shared" ref="AY93:AY156" si="50">AF93+AK93+AN93+AR93+AU93</f>
        <v>20.521973081990822</v>
      </c>
      <c r="BA93" s="17">
        <f t="shared" ref="BA93:BA156" si="51">(AF93-AG93)*$AY$25</f>
        <v>4.9667524919274887E-5</v>
      </c>
      <c r="BB93" s="17">
        <f t="shared" ref="BB93:BB156" si="52">(AF93-AG93)*$AZ$25</f>
        <v>5.8305355340018347E-5</v>
      </c>
      <c r="BC93" s="16">
        <f t="shared" ref="BC93:BC156" si="53">(AF93-AG93)*$AX$25</f>
        <v>3.7943643855138892E-4</v>
      </c>
      <c r="BD93" s="15">
        <f t="shared" ref="BD93:BD156" si="54">(AK93-AL93)*$AY$25</f>
        <v>8.816273650559793E-3</v>
      </c>
      <c r="BE93" s="15">
        <f t="shared" ref="BE93:BE156" si="55">(AK93-AL93)*$AZ$25</f>
        <v>1.0349538633265843E-2</v>
      </c>
      <c r="BF93" s="14">
        <f t="shared" ref="BF93:BF156" si="56">(AK93-AL93)*$AX$25</f>
        <v>6.7352167854143552E-2</v>
      </c>
      <c r="BG93" s="13">
        <f t="shared" ref="BG93:BG156" si="57">(AN93-AO93)*$AY$25</f>
        <v>2.6585065146058368E-3</v>
      </c>
      <c r="BH93" s="13">
        <f t="shared" ref="BH93:BH156" si="58">(AN93-AO93)*$AZ$25</f>
        <v>3.1208554736677219E-3</v>
      </c>
      <c r="BI93" s="13">
        <f t="shared" ref="BI93:BI156" si="59">(AN93-AO93)*$AX$25</f>
        <v>2.0309734487619635E-2</v>
      </c>
      <c r="BJ93" s="12">
        <f t="shared" ref="BJ93:BJ156" si="60">(AR93-AS93)*$AY$25</f>
        <v>7.3248100281417435E-3</v>
      </c>
      <c r="BK93" s="12">
        <f t="shared" ref="BK93:BK156" si="61">(AR93-AS93)*$AZ$25</f>
        <v>8.5986900330359585E-3</v>
      </c>
      <c r="BL93" s="12">
        <f t="shared" ref="BL93:BL156" si="62">(AR93-AS93)*$AX$25</f>
        <v>5.5958090012756326E-2</v>
      </c>
    </row>
    <row r="94" spans="1:64" customFormat="1" x14ac:dyDescent="0.25">
      <c r="A94">
        <v>65</v>
      </c>
      <c r="B94" s="23">
        <f t="shared" si="40"/>
        <v>5.411831537805955E-5</v>
      </c>
      <c r="C94" s="22">
        <f t="shared" si="41"/>
        <v>1.2093691591294671</v>
      </c>
      <c r="D94" s="21">
        <f t="shared" si="42"/>
        <v>0.1777596217348365</v>
      </c>
      <c r="E94" s="19">
        <f t="shared" si="43"/>
        <v>15.590790754018073</v>
      </c>
      <c r="F94" s="54">
        <f t="shared" si="39"/>
        <v>1.8</v>
      </c>
      <c r="G94" s="4">
        <f t="shared" si="44"/>
        <v>18.777973653197755</v>
      </c>
      <c r="H94" s="4"/>
      <c r="I94">
        <v>1945</v>
      </c>
      <c r="J94">
        <v>5</v>
      </c>
      <c r="K94">
        <v>0</v>
      </c>
      <c r="L94">
        <v>0</v>
      </c>
      <c r="M94">
        <v>0</v>
      </c>
      <c r="N94">
        <v>22.42</v>
      </c>
      <c r="O94">
        <v>11.7</v>
      </c>
      <c r="P94">
        <v>168.2</v>
      </c>
      <c r="Q94" s="11">
        <f t="shared" ref="Q94:Q157" si="63">O94-0.75*P94</f>
        <v>-114.44999999999999</v>
      </c>
      <c r="R94" s="10">
        <f t="shared" ref="R94:R157" si="64">IF(M94=1,MAX($L$17,MIN(0,R93+Q94)),MAX(MIN($L$18,R93),MIN(0,R93+Q94)))</f>
        <v>-24.969111111111111</v>
      </c>
      <c r="S94" s="4"/>
      <c r="T94">
        <v>65</v>
      </c>
      <c r="U94" s="4">
        <f t="shared" ref="U94:U157" si="65">IF(N94&lt;-5,0,47.91/(1+EXP(106.06/(N94+18.27))))</f>
        <v>3.2923214620862526</v>
      </c>
      <c r="V94" s="10">
        <f t="shared" ref="V94:V157" si="66">IF(R94&gt;$L$19,1,$L$21+($L$20-$L$21)*($L$17-R94)/($L$17-$L$19))</f>
        <v>0.83948840927258206</v>
      </c>
      <c r="W94">
        <f t="shared" ref="W94:W157" si="67">IF(M94=1,0.6,1)</f>
        <v>1</v>
      </c>
      <c r="X94" s="4">
        <f t="shared" ref="X94:X157" si="68">U94*V94*W94</f>
        <v>2.7638657070207699</v>
      </c>
      <c r="Y94" s="4"/>
      <c r="AA94" s="1"/>
      <c r="AC94">
        <v>65</v>
      </c>
      <c r="AD94" s="4">
        <f t="shared" ref="AD94:AD157" si="69">K94*$R$16</f>
        <v>0</v>
      </c>
      <c r="AE94" s="4">
        <f t="shared" ref="AE94:AE157" si="70">$P$19*L94</f>
        <v>0</v>
      </c>
      <c r="AF94" s="23">
        <f t="shared" ref="AF94:AF157" si="71">AG93+AD94+AE94</f>
        <v>5.411831537805955E-5</v>
      </c>
      <c r="AG94" s="4">
        <f t="shared" si="45"/>
        <v>3.6695173331608357E-5</v>
      </c>
      <c r="AH94" s="9"/>
      <c r="AI94" s="8">
        <f t="shared" ref="AI94:AI157" si="72">K94*$S$16</f>
        <v>0</v>
      </c>
      <c r="AJ94" s="8">
        <f t="shared" ref="AJ94:AJ157" si="73">$P$20*L94</f>
        <v>0</v>
      </c>
      <c r="AK94" s="22">
        <f t="shared" ref="AK94:AK157" si="74">AL93+AI94+AJ94</f>
        <v>1.2093691591294671</v>
      </c>
      <c r="AL94" s="4">
        <f t="shared" si="46"/>
        <v>1.19535479893638</v>
      </c>
      <c r="AM94" s="4"/>
      <c r="AN94" s="21">
        <f t="shared" ref="AN94:AN157" si="75">AO93+BA93+BD93+BG93+BJ93</f>
        <v>0.1777596217348365</v>
      </c>
      <c r="AO94" s="4">
        <f t="shared" si="47"/>
        <v>0.17325931216865761</v>
      </c>
      <c r="AP94" s="3"/>
      <c r="AQ94" s="20">
        <f t="shared" ref="AQ94:AQ157" si="76">$P$21*L94</f>
        <v>0</v>
      </c>
      <c r="AR94" s="19">
        <f t="shared" ref="AR94:AR157" si="77">AS93+BB93+BE93+BH93+BK93+AQ94</f>
        <v>15.590790754018073</v>
      </c>
      <c r="AS94" s="4">
        <f t="shared" si="48"/>
        <v>15.578680559553332</v>
      </c>
      <c r="AT94" s="3"/>
      <c r="AU94" s="4">
        <v>3.4</v>
      </c>
      <c r="AV94" s="4"/>
      <c r="AW94" s="18">
        <f t="shared" ref="AW94:AW157" si="78">AW93+AX93</f>
        <v>5.7000963468022441</v>
      </c>
      <c r="AX94" s="18">
        <f t="shared" si="49"/>
        <v>2.3854284147898287E-2</v>
      </c>
      <c r="AY94" s="3">
        <f t="shared" si="50"/>
        <v>20.377973653197753</v>
      </c>
      <c r="BA94" s="17">
        <f t="shared" si="51"/>
        <v>1.7754365958282028E-6</v>
      </c>
      <c r="BB94" s="17">
        <f t="shared" si="52"/>
        <v>2.0842081777113686E-6</v>
      </c>
      <c r="BC94" s="16">
        <f t="shared" si="53"/>
        <v>1.3563497272911624E-5</v>
      </c>
      <c r="BD94" s="15">
        <f t="shared" si="54"/>
        <v>1.4280781209031594E-3</v>
      </c>
      <c r="BE94" s="15">
        <f t="shared" si="55"/>
        <v>1.6764395332341435E-3</v>
      </c>
      <c r="BF94" s="14">
        <f t="shared" si="56"/>
        <v>1.0909842538949804E-2</v>
      </c>
      <c r="BG94" s="13">
        <f t="shared" si="57"/>
        <v>4.5858630292101523E-4</v>
      </c>
      <c r="BH94" s="13">
        <f t="shared" si="58"/>
        <v>5.3834044255945263E-4</v>
      </c>
      <c r="BI94" s="13">
        <f t="shared" si="59"/>
        <v>3.5033828206984222E-3</v>
      </c>
      <c r="BJ94" s="12">
        <f t="shared" si="60"/>
        <v>1.2340416199313922E-3</v>
      </c>
      <c r="BK94" s="12">
        <f t="shared" si="61"/>
        <v>1.4486575538325038E-3</v>
      </c>
      <c r="BL94" s="12">
        <f t="shared" si="62"/>
        <v>9.4274952909771479E-3</v>
      </c>
    </row>
    <row r="95" spans="1:64" customFormat="1" x14ac:dyDescent="0.25">
      <c r="A95">
        <v>66</v>
      </c>
      <c r="B95" s="23">
        <f t="shared" si="40"/>
        <v>1.9062760116549619E-3</v>
      </c>
      <c r="C95" s="22">
        <f t="shared" si="41"/>
        <v>1.1981452180980565</v>
      </c>
      <c r="D95" s="21">
        <f t="shared" si="42"/>
        <v>0.17638179364900899</v>
      </c>
      <c r="E95" s="19">
        <f t="shared" si="43"/>
        <v>15.582346081291137</v>
      </c>
      <c r="F95" s="54">
        <f t="shared" si="39"/>
        <v>1.8</v>
      </c>
      <c r="G95" s="4">
        <f t="shared" si="44"/>
        <v>18.758779369049858</v>
      </c>
      <c r="H95" s="4"/>
      <c r="I95">
        <v>1945</v>
      </c>
      <c r="J95">
        <v>6</v>
      </c>
      <c r="K95">
        <v>4.6600000000000001E-3</v>
      </c>
      <c r="L95">
        <v>0</v>
      </c>
      <c r="M95">
        <v>1</v>
      </c>
      <c r="N95">
        <v>25.42</v>
      </c>
      <c r="O95">
        <v>9.1</v>
      </c>
      <c r="P95">
        <v>209.5</v>
      </c>
      <c r="Q95" s="11">
        <f t="shared" si="63"/>
        <v>-148.02500000000001</v>
      </c>
      <c r="R95" s="10">
        <f t="shared" si="64"/>
        <v>-44.944400000000002</v>
      </c>
      <c r="S95" s="4"/>
      <c r="T95">
        <v>66</v>
      </c>
      <c r="U95" s="4">
        <f t="shared" si="65"/>
        <v>3.885274457262875</v>
      </c>
      <c r="V95" s="10">
        <f t="shared" si="66"/>
        <v>0.2</v>
      </c>
      <c r="W95">
        <f t="shared" si="67"/>
        <v>0.6</v>
      </c>
      <c r="X95" s="4">
        <f t="shared" si="68"/>
        <v>0.46623293487154499</v>
      </c>
      <c r="Y95" s="4"/>
      <c r="AA95" s="1"/>
      <c r="AC95">
        <v>66</v>
      </c>
      <c r="AD95" s="4">
        <f t="shared" si="69"/>
        <v>1.8695808383233535E-3</v>
      </c>
      <c r="AE95" s="4">
        <f t="shared" si="70"/>
        <v>0</v>
      </c>
      <c r="AF95" s="23">
        <f t="shared" si="71"/>
        <v>1.9062760116549619E-3</v>
      </c>
      <c r="AG95" s="4">
        <f t="shared" si="45"/>
        <v>1.3036295226716195E-3</v>
      </c>
      <c r="AH95" s="9"/>
      <c r="AI95" s="8">
        <f t="shared" si="72"/>
        <v>2.790419161676647E-3</v>
      </c>
      <c r="AJ95" s="8">
        <f t="shared" si="73"/>
        <v>0</v>
      </c>
      <c r="AK95" s="22">
        <f t="shared" si="74"/>
        <v>1.1981452180980565</v>
      </c>
      <c r="AL95" s="4">
        <f t="shared" si="46"/>
        <v>1.1845639482392538</v>
      </c>
      <c r="AM95" s="4"/>
      <c r="AN95" s="21">
        <f t="shared" si="75"/>
        <v>0.17638179364900899</v>
      </c>
      <c r="AO95" s="4">
        <f t="shared" si="47"/>
        <v>0.17201315808279533</v>
      </c>
      <c r="AP95" s="3"/>
      <c r="AQ95" s="20">
        <f t="shared" si="76"/>
        <v>0</v>
      </c>
      <c r="AR95" s="19">
        <f t="shared" si="77"/>
        <v>15.582346081291137</v>
      </c>
      <c r="AS95" s="4">
        <f t="shared" si="48"/>
        <v>15.570508019359492</v>
      </c>
      <c r="AT95" s="3"/>
      <c r="AU95" s="4">
        <v>3.4</v>
      </c>
      <c r="AV95" s="4"/>
      <c r="AW95" s="18">
        <f t="shared" si="78"/>
        <v>5.7239506309501422</v>
      </c>
      <c r="AX95" s="18">
        <f t="shared" si="49"/>
        <v>2.3658362361883366E-2</v>
      </c>
      <c r="AY95" s="3">
        <f t="shared" si="50"/>
        <v>20.358779369049856</v>
      </c>
      <c r="BA95" s="17">
        <f t="shared" si="51"/>
        <v>6.1410314398850768E-5</v>
      </c>
      <c r="BB95" s="17">
        <f t="shared" si="52"/>
        <v>7.2090369076911769E-5</v>
      </c>
      <c r="BC95" s="16">
        <f t="shared" si="53"/>
        <v>4.6914580550757993E-4</v>
      </c>
      <c r="BD95" s="15">
        <f t="shared" si="54"/>
        <v>1.3839457579379721E-3</v>
      </c>
      <c r="BE95" s="15">
        <f t="shared" si="55"/>
        <v>1.6246319767097934E-3</v>
      </c>
      <c r="BF95" s="14">
        <f t="shared" si="56"/>
        <v>1.0572692124154938E-2</v>
      </c>
      <c r="BG95" s="13">
        <f t="shared" si="57"/>
        <v>4.4516858310709962E-4</v>
      </c>
      <c r="BH95" s="13">
        <f t="shared" si="58"/>
        <v>5.2258920625616043E-4</v>
      </c>
      <c r="BI95" s="13">
        <f t="shared" si="59"/>
        <v>3.4008777768504092E-3</v>
      </c>
      <c r="BJ95" s="12">
        <f t="shared" si="60"/>
        <v>1.2063110270861678E-3</v>
      </c>
      <c r="BK95" s="12">
        <f t="shared" si="61"/>
        <v>1.4161042491881101E-3</v>
      </c>
      <c r="BL95" s="12">
        <f t="shared" si="62"/>
        <v>9.2156466553704394E-3</v>
      </c>
    </row>
    <row r="96" spans="1:64" customFormat="1" x14ac:dyDescent="0.25">
      <c r="A96">
        <v>67</v>
      </c>
      <c r="B96" s="23">
        <f t="shared" si="40"/>
        <v>1.8049617546623715E-2</v>
      </c>
      <c r="C96" s="22">
        <f t="shared" si="41"/>
        <v>1.2095579602153017</v>
      </c>
      <c r="D96" s="21">
        <f t="shared" si="42"/>
        <v>0.17510999376532538</v>
      </c>
      <c r="E96" s="19">
        <f t="shared" si="43"/>
        <v>15.574143435160723</v>
      </c>
      <c r="F96" s="54">
        <f t="shared" si="39"/>
        <v>1.8</v>
      </c>
      <c r="G96" s="4">
        <f t="shared" si="44"/>
        <v>18.776861006687973</v>
      </c>
      <c r="H96" s="4"/>
      <c r="I96">
        <v>1945</v>
      </c>
      <c r="J96">
        <v>7</v>
      </c>
      <c r="K96">
        <v>4.1739999999999999E-2</v>
      </c>
      <c r="L96">
        <v>0</v>
      </c>
      <c r="M96">
        <v>1</v>
      </c>
      <c r="N96">
        <v>24.99</v>
      </c>
      <c r="O96">
        <v>78.2</v>
      </c>
      <c r="P96">
        <v>205.2</v>
      </c>
      <c r="Q96" s="11">
        <f t="shared" si="63"/>
        <v>-75.699999999999974</v>
      </c>
      <c r="R96" s="10">
        <f t="shared" si="64"/>
        <v>-44.944400000000002</v>
      </c>
      <c r="S96" s="4"/>
      <c r="T96">
        <v>67</v>
      </c>
      <c r="U96" s="4">
        <f t="shared" si="65"/>
        <v>3.7999929198145752</v>
      </c>
      <c r="V96" s="10">
        <f t="shared" si="66"/>
        <v>0.2</v>
      </c>
      <c r="W96">
        <f t="shared" si="67"/>
        <v>0.6</v>
      </c>
      <c r="X96" s="4">
        <f t="shared" si="68"/>
        <v>0.45599915037774902</v>
      </c>
      <c r="Y96" s="4"/>
      <c r="AA96" s="1"/>
      <c r="AC96">
        <v>67</v>
      </c>
      <c r="AD96" s="4">
        <f t="shared" si="69"/>
        <v>1.6745988023952097E-2</v>
      </c>
      <c r="AE96" s="4">
        <f t="shared" si="70"/>
        <v>0</v>
      </c>
      <c r="AF96" s="23">
        <f t="shared" si="71"/>
        <v>1.8049617546623715E-2</v>
      </c>
      <c r="AG96" s="4">
        <f t="shared" si="45"/>
        <v>1.2175660961673971E-2</v>
      </c>
      <c r="AH96" s="9"/>
      <c r="AI96" s="8">
        <f t="shared" si="72"/>
        <v>2.4994011976047906E-2</v>
      </c>
      <c r="AJ96" s="8">
        <f t="shared" si="73"/>
        <v>0</v>
      </c>
      <c r="AK96" s="22">
        <f t="shared" si="74"/>
        <v>1.2095579602153017</v>
      </c>
      <c r="AL96" s="4">
        <f t="shared" si="46"/>
        <v>1.1953564250166016</v>
      </c>
      <c r="AM96" s="4"/>
      <c r="AN96" s="21">
        <f t="shared" si="75"/>
        <v>0.17510999376532538</v>
      </c>
      <c r="AO96" s="4">
        <f t="shared" si="47"/>
        <v>0.17061867004857267</v>
      </c>
      <c r="AP96" s="3"/>
      <c r="AQ96" s="20">
        <f t="shared" si="76"/>
        <v>0</v>
      </c>
      <c r="AR96" s="19">
        <f t="shared" si="77"/>
        <v>15.574143435160723</v>
      </c>
      <c r="AS96" s="4">
        <f t="shared" si="48"/>
        <v>15.561885631375194</v>
      </c>
      <c r="AT96" s="3"/>
      <c r="AU96" s="4">
        <v>3.4</v>
      </c>
      <c r="AV96" s="4"/>
      <c r="AW96" s="18">
        <f t="shared" si="78"/>
        <v>5.747608993312026</v>
      </c>
      <c r="AX96" s="18">
        <f t="shared" si="49"/>
        <v>2.8667080939196773E-2</v>
      </c>
      <c r="AY96" s="3">
        <f t="shared" si="50"/>
        <v>20.376861006687971</v>
      </c>
      <c r="BA96" s="17">
        <f t="shared" si="51"/>
        <v>5.9856238647552169E-4</v>
      </c>
      <c r="BB96" s="17">
        <f t="shared" si="52"/>
        <v>7.0266019281909058E-4</v>
      </c>
      <c r="BC96" s="16">
        <f t="shared" si="53"/>
        <v>4.5727340056551328E-3</v>
      </c>
      <c r="BD96" s="15">
        <f t="shared" si="54"/>
        <v>1.4471514518731863E-3</v>
      </c>
      <c r="BE96" s="15">
        <f t="shared" si="55"/>
        <v>1.6988299652424361E-3</v>
      </c>
      <c r="BF96" s="14">
        <f t="shared" si="56"/>
        <v>1.1055553781584534E-2</v>
      </c>
      <c r="BG96" s="13">
        <f t="shared" si="57"/>
        <v>4.5767063536384804E-4</v>
      </c>
      <c r="BH96" s="13">
        <f t="shared" si="58"/>
        <v>5.3726552847060418E-4</v>
      </c>
      <c r="BI96" s="13">
        <f t="shared" si="59"/>
        <v>3.4963875529182525E-3</v>
      </c>
      <c r="BJ96" s="12">
        <f t="shared" si="60"/>
        <v>1.2490831657853585E-3</v>
      </c>
      <c r="BK96" s="12">
        <f t="shared" si="61"/>
        <v>1.4663150207045515E-3</v>
      </c>
      <c r="BL96" s="12">
        <f t="shared" si="62"/>
        <v>9.5424055990388553E-3</v>
      </c>
    </row>
    <row r="97" spans="1:64" customFormat="1" x14ac:dyDescent="0.25">
      <c r="A97">
        <v>68</v>
      </c>
      <c r="B97" s="23">
        <f t="shared" si="40"/>
        <v>2.5824403476644033E-2</v>
      </c>
      <c r="C97" s="22">
        <f t="shared" si="41"/>
        <v>1.2157276825016314</v>
      </c>
      <c r="D97" s="21">
        <f t="shared" si="42"/>
        <v>0.17437113768807058</v>
      </c>
      <c r="E97" s="19">
        <f t="shared" si="43"/>
        <v>15.566290702082432</v>
      </c>
      <c r="F97" s="54">
        <f t="shared" si="39"/>
        <v>1.8</v>
      </c>
      <c r="G97" s="4">
        <f t="shared" si="44"/>
        <v>18.782213925748778</v>
      </c>
      <c r="H97" s="4"/>
      <c r="I97">
        <v>1945</v>
      </c>
      <c r="J97">
        <v>8</v>
      </c>
      <c r="K97">
        <v>3.4020000000000002E-2</v>
      </c>
      <c r="L97">
        <v>0</v>
      </c>
      <c r="M97">
        <v>1</v>
      </c>
      <c r="N97">
        <v>25.68</v>
      </c>
      <c r="O97">
        <v>55</v>
      </c>
      <c r="P97">
        <v>201.3</v>
      </c>
      <c r="Q97" s="11">
        <f t="shared" si="63"/>
        <v>-95.975000000000023</v>
      </c>
      <c r="R97" s="10">
        <f t="shared" si="64"/>
        <v>-44.944400000000002</v>
      </c>
      <c r="S97" s="4"/>
      <c r="T97">
        <v>68</v>
      </c>
      <c r="U97" s="4">
        <f t="shared" si="65"/>
        <v>3.9368554007343639</v>
      </c>
      <c r="V97" s="10">
        <f t="shared" si="66"/>
        <v>0.2</v>
      </c>
      <c r="W97">
        <f t="shared" si="67"/>
        <v>0.6</v>
      </c>
      <c r="X97" s="4">
        <f t="shared" si="68"/>
        <v>0.47242264808812368</v>
      </c>
      <c r="Y97" s="4"/>
      <c r="AA97" s="1"/>
      <c r="AC97">
        <v>68</v>
      </c>
      <c r="AD97" s="4">
        <f t="shared" si="69"/>
        <v>1.3648742514970062E-2</v>
      </c>
      <c r="AE97" s="4">
        <f t="shared" si="70"/>
        <v>0</v>
      </c>
      <c r="AF97" s="23">
        <f t="shared" si="71"/>
        <v>2.5824403476644033E-2</v>
      </c>
      <c r="AG97" s="4">
        <f t="shared" si="45"/>
        <v>1.8634832046355312E-2</v>
      </c>
      <c r="AH97" s="9"/>
      <c r="AI97" s="8">
        <f t="shared" si="72"/>
        <v>2.0371257485029944E-2</v>
      </c>
      <c r="AJ97" s="8">
        <f t="shared" si="73"/>
        <v>0</v>
      </c>
      <c r="AK97" s="22">
        <f t="shared" si="74"/>
        <v>1.2157276825016314</v>
      </c>
      <c r="AL97" s="4">
        <f t="shared" si="46"/>
        <v>1.203885438093109</v>
      </c>
      <c r="AM97" s="4"/>
      <c r="AN97" s="21">
        <f t="shared" si="75"/>
        <v>0.17437113768807058</v>
      </c>
      <c r="AO97" s="4">
        <f t="shared" si="47"/>
        <v>0.17065620484169036</v>
      </c>
      <c r="AP97" s="3"/>
      <c r="AQ97" s="20">
        <f t="shared" si="76"/>
        <v>0</v>
      </c>
      <c r="AR97" s="19">
        <f t="shared" si="77"/>
        <v>15.566290702082432</v>
      </c>
      <c r="AS97" s="4">
        <f t="shared" si="48"/>
        <v>15.556135846927653</v>
      </c>
      <c r="AT97" s="3"/>
      <c r="AU97" s="4">
        <v>3.4</v>
      </c>
      <c r="AV97" s="4"/>
      <c r="AW97" s="18">
        <f t="shared" si="78"/>
        <v>5.7762760742512231</v>
      </c>
      <c r="AX97" s="18">
        <f t="shared" si="49"/>
        <v>2.5613107714331736E-2</v>
      </c>
      <c r="AY97" s="3">
        <f t="shared" si="50"/>
        <v>20.382213925748776</v>
      </c>
      <c r="BA97" s="17">
        <f t="shared" si="51"/>
        <v>7.3262493020054633E-4</v>
      </c>
      <c r="BB97" s="17">
        <f t="shared" si="52"/>
        <v>8.6003796153977176E-4</v>
      </c>
      <c r="BC97" s="16">
        <f t="shared" si="53"/>
        <v>5.5969085385484023E-3</v>
      </c>
      <c r="BD97" s="15">
        <f t="shared" si="54"/>
        <v>1.2067372259020942E-3</v>
      </c>
      <c r="BE97" s="15">
        <f t="shared" si="55"/>
        <v>1.4166045695372411E-3</v>
      </c>
      <c r="BF97" s="14">
        <f t="shared" si="56"/>
        <v>9.2189026130831062E-3</v>
      </c>
      <c r="BG97" s="13">
        <f t="shared" si="57"/>
        <v>3.7855558480343645E-4</v>
      </c>
      <c r="BH97" s="13">
        <f t="shared" si="58"/>
        <v>4.4439133868229497E-4</v>
      </c>
      <c r="BI97" s="13">
        <f t="shared" si="59"/>
        <v>2.8919859228944888E-3</v>
      </c>
      <c r="BJ97" s="12">
        <f t="shared" si="60"/>
        <v>1.034790476887695E-3</v>
      </c>
      <c r="BK97" s="12">
        <f t="shared" si="61"/>
        <v>1.2147540380855549E-3</v>
      </c>
      <c r="BL97" s="12">
        <f t="shared" si="62"/>
        <v>7.9053106398057366E-3</v>
      </c>
    </row>
    <row r="98" spans="1:64" customFormat="1" x14ac:dyDescent="0.25">
      <c r="A98">
        <v>69</v>
      </c>
      <c r="B98" s="23">
        <f t="shared" si="40"/>
        <v>4.4094832046355316E-2</v>
      </c>
      <c r="C98" s="22">
        <f t="shared" si="41"/>
        <v>1.241885438093109</v>
      </c>
      <c r="D98" s="21">
        <f t="shared" si="42"/>
        <v>0.17400891305948413</v>
      </c>
      <c r="E98" s="19">
        <f t="shared" si="43"/>
        <v>15.560071634835497</v>
      </c>
      <c r="F98" s="54">
        <f t="shared" ref="F98:F161" si="79">$F$21</f>
        <v>1.8</v>
      </c>
      <c r="G98" s="4">
        <f t="shared" si="44"/>
        <v>18.820060818034445</v>
      </c>
      <c r="H98" s="4"/>
      <c r="I98">
        <v>1945</v>
      </c>
      <c r="J98">
        <v>9</v>
      </c>
      <c r="K98">
        <v>6.3460000000000003E-2</v>
      </c>
      <c r="L98">
        <v>0</v>
      </c>
      <c r="M98">
        <v>1</v>
      </c>
      <c r="N98">
        <v>22.27</v>
      </c>
      <c r="O98">
        <v>56.4</v>
      </c>
      <c r="P98">
        <v>138.30000000000001</v>
      </c>
      <c r="Q98" s="11">
        <f t="shared" si="63"/>
        <v>-47.32500000000001</v>
      </c>
      <c r="R98" s="10">
        <f t="shared" si="64"/>
        <v>-44.944400000000002</v>
      </c>
      <c r="S98" s="4"/>
      <c r="T98">
        <v>69</v>
      </c>
      <c r="U98" s="4">
        <f t="shared" si="65"/>
        <v>3.2628739597671004</v>
      </c>
      <c r="V98" s="10">
        <f t="shared" si="66"/>
        <v>0.2</v>
      </c>
      <c r="W98">
        <f t="shared" si="67"/>
        <v>0.6</v>
      </c>
      <c r="X98" s="4">
        <f t="shared" si="68"/>
        <v>0.39154487517205211</v>
      </c>
      <c r="Y98" s="4"/>
      <c r="AA98" s="1"/>
      <c r="AC98">
        <v>69</v>
      </c>
      <c r="AD98" s="4">
        <f t="shared" si="69"/>
        <v>2.5460000000000003E-2</v>
      </c>
      <c r="AE98" s="4">
        <f t="shared" si="70"/>
        <v>0</v>
      </c>
      <c r="AF98" s="23">
        <f t="shared" si="71"/>
        <v>4.4094832046355316E-2</v>
      </c>
      <c r="AG98" s="4">
        <f t="shared" si="45"/>
        <v>2.5505741322682896E-2</v>
      </c>
      <c r="AH98" s="9"/>
      <c r="AI98" s="8">
        <f t="shared" si="72"/>
        <v>3.8000000000000006E-2</v>
      </c>
      <c r="AJ98" s="8">
        <f t="shared" si="73"/>
        <v>0</v>
      </c>
      <c r="AK98" s="22">
        <f t="shared" si="74"/>
        <v>1.241885438093109</v>
      </c>
      <c r="AL98" s="4">
        <f t="shared" si="46"/>
        <v>1.2216563098785513</v>
      </c>
      <c r="AM98" s="4"/>
      <c r="AN98" s="21">
        <f t="shared" si="75"/>
        <v>0.17400891305948413</v>
      </c>
      <c r="AO98" s="4">
        <f t="shared" si="47"/>
        <v>0.16783402549954465</v>
      </c>
      <c r="AP98" s="3"/>
      <c r="AQ98" s="20">
        <f t="shared" si="76"/>
        <v>0</v>
      </c>
      <c r="AR98" s="19">
        <f t="shared" si="77"/>
        <v>15.560071634835497</v>
      </c>
      <c r="AS98" s="4">
        <f t="shared" si="48"/>
        <v>15.543044577336543</v>
      </c>
      <c r="AT98" s="3"/>
      <c r="AU98" s="4">
        <v>3.4</v>
      </c>
      <c r="AV98" s="4"/>
      <c r="AW98" s="18">
        <f t="shared" si="78"/>
        <v>5.8018891819655547</v>
      </c>
      <c r="AX98" s="18">
        <f t="shared" si="49"/>
        <v>4.8281206856822606E-2</v>
      </c>
      <c r="AY98" s="3">
        <f t="shared" si="50"/>
        <v>20.420060818034443</v>
      </c>
      <c r="BA98" s="17">
        <f t="shared" si="51"/>
        <v>1.8942479987816493E-3</v>
      </c>
      <c r="BB98" s="17">
        <f t="shared" si="52"/>
        <v>2.2236824333523712E-3</v>
      </c>
      <c r="BC98" s="16">
        <f t="shared" si="53"/>
        <v>1.4471160291538401E-2</v>
      </c>
      <c r="BD98" s="15">
        <f t="shared" si="54"/>
        <v>2.0613695530963061E-3</v>
      </c>
      <c r="BE98" s="15">
        <f t="shared" si="55"/>
        <v>2.419868605808707E-3</v>
      </c>
      <c r="BF98" s="14">
        <f t="shared" si="56"/>
        <v>1.5747890055652677E-2</v>
      </c>
      <c r="BG98" s="13">
        <f t="shared" si="57"/>
        <v>6.2922757099795692E-4</v>
      </c>
      <c r="BH98" s="13">
        <f t="shared" si="58"/>
        <v>7.3865845291064508E-4</v>
      </c>
      <c r="BI98" s="13">
        <f t="shared" si="59"/>
        <v>4.8070015360308724E-3</v>
      </c>
      <c r="BJ98" s="12">
        <f t="shared" si="60"/>
        <v>1.735075161662412E-3</v>
      </c>
      <c r="BK98" s="12">
        <f t="shared" si="61"/>
        <v>2.0368273636906576E-3</v>
      </c>
      <c r="BL98" s="12">
        <f t="shared" si="62"/>
        <v>1.3255154973600655E-2</v>
      </c>
    </row>
    <row r="99" spans="1:64" customFormat="1" x14ac:dyDescent="0.25">
      <c r="A99">
        <v>70</v>
      </c>
      <c r="B99" s="23">
        <f t="shared" si="40"/>
        <v>3.944334611310206E-2</v>
      </c>
      <c r="C99" s="22">
        <f t="shared" si="41"/>
        <v>1.2424587050881322</v>
      </c>
      <c r="D99" s="21">
        <f t="shared" si="42"/>
        <v>0.17415394578408297</v>
      </c>
      <c r="E99" s="19">
        <f t="shared" si="43"/>
        <v>15.550463614192306</v>
      </c>
      <c r="F99" s="54">
        <f t="shared" si="79"/>
        <v>1.8</v>
      </c>
      <c r="G99" s="4">
        <f t="shared" si="44"/>
        <v>18.806519611177624</v>
      </c>
      <c r="H99" s="4"/>
      <c r="I99">
        <v>1945</v>
      </c>
      <c r="J99">
        <v>10</v>
      </c>
      <c r="K99">
        <v>3.474E-2</v>
      </c>
      <c r="L99">
        <v>0</v>
      </c>
      <c r="M99">
        <v>1</v>
      </c>
      <c r="N99">
        <v>14.02</v>
      </c>
      <c r="O99">
        <v>57.4</v>
      </c>
      <c r="P99">
        <v>58.5</v>
      </c>
      <c r="Q99" s="11">
        <f t="shared" si="63"/>
        <v>13.524999999999999</v>
      </c>
      <c r="R99" s="10">
        <f t="shared" si="64"/>
        <v>-31.419400000000003</v>
      </c>
      <c r="S99" s="4"/>
      <c r="T99">
        <v>70</v>
      </c>
      <c r="U99" s="4">
        <f t="shared" si="65"/>
        <v>1.7296951304819155</v>
      </c>
      <c r="V99" s="10">
        <f t="shared" si="66"/>
        <v>0.63298901875820479</v>
      </c>
      <c r="W99">
        <f t="shared" si="67"/>
        <v>0.6</v>
      </c>
      <c r="X99" s="4">
        <f t="shared" si="68"/>
        <v>0.65692681403675557</v>
      </c>
      <c r="Y99" s="4"/>
      <c r="AA99" s="1"/>
      <c r="AC99">
        <v>70</v>
      </c>
      <c r="AD99" s="4">
        <f t="shared" si="69"/>
        <v>1.3937604790419163E-2</v>
      </c>
      <c r="AE99" s="4">
        <f t="shared" si="70"/>
        <v>0</v>
      </c>
      <c r="AF99" s="23">
        <f t="shared" si="71"/>
        <v>3.944334611310206E-2</v>
      </c>
      <c r="AG99" s="4">
        <f t="shared" si="45"/>
        <v>2.2056945235737896E-2</v>
      </c>
      <c r="AH99" s="9"/>
      <c r="AI99" s="8">
        <f t="shared" si="72"/>
        <v>2.080239520958084E-2</v>
      </c>
      <c r="AJ99" s="8">
        <f t="shared" si="73"/>
        <v>0</v>
      </c>
      <c r="AK99" s="22">
        <f t="shared" si="74"/>
        <v>1.2424587050881322</v>
      </c>
      <c r="AL99" s="4">
        <f t="shared" si="46"/>
        <v>1.2209815787087268</v>
      </c>
      <c r="AM99" s="4"/>
      <c r="AN99" s="21">
        <f t="shared" si="75"/>
        <v>0.17415394578408297</v>
      </c>
      <c r="AO99" s="4">
        <f t="shared" si="47"/>
        <v>0.16759962601832082</v>
      </c>
      <c r="AP99" s="3"/>
      <c r="AQ99" s="20">
        <f t="shared" si="76"/>
        <v>0</v>
      </c>
      <c r="AR99" s="19">
        <f t="shared" si="77"/>
        <v>15.550463614192306</v>
      </c>
      <c r="AS99" s="4">
        <f t="shared" si="48"/>
        <v>15.532397081484797</v>
      </c>
      <c r="AT99" s="3"/>
      <c r="AU99" s="4">
        <v>3.4</v>
      </c>
      <c r="AV99" s="4"/>
      <c r="AW99" s="18">
        <f t="shared" si="78"/>
        <v>5.8501703888223773</v>
      </c>
      <c r="AX99" s="18">
        <f t="shared" si="49"/>
        <v>4.9421063608689517E-2</v>
      </c>
      <c r="AY99" s="3">
        <f t="shared" si="50"/>
        <v>20.406519611177622</v>
      </c>
      <c r="BA99" s="17">
        <f t="shared" si="51"/>
        <v>1.7716926318522041E-3</v>
      </c>
      <c r="BB99" s="17">
        <f t="shared" si="52"/>
        <v>2.0798130895656308E-3</v>
      </c>
      <c r="BC99" s="16">
        <f t="shared" si="53"/>
        <v>1.353489515594633E-2</v>
      </c>
      <c r="BD99" s="15">
        <f t="shared" si="54"/>
        <v>2.1885418855889E-3</v>
      </c>
      <c r="BE99" s="15">
        <f t="shared" si="55"/>
        <v>2.5691578656913171E-3</v>
      </c>
      <c r="BF99" s="14">
        <f t="shared" si="56"/>
        <v>1.6719426628125138E-2</v>
      </c>
      <c r="BG99" s="13">
        <f t="shared" si="57"/>
        <v>6.6789211394075029E-4</v>
      </c>
      <c r="BH99" s="13">
        <f t="shared" si="58"/>
        <v>7.8404726419131548E-4</v>
      </c>
      <c r="BI99" s="13">
        <f t="shared" si="59"/>
        <v>5.1023803876300861E-3</v>
      </c>
      <c r="BJ99" s="12">
        <f t="shared" si="60"/>
        <v>1.8409987844398388E-3</v>
      </c>
      <c r="BK99" s="12">
        <f t="shared" si="61"/>
        <v>2.1611724860815498E-3</v>
      </c>
      <c r="BL99" s="12">
        <f t="shared" si="62"/>
        <v>1.4064361436987966E-2</v>
      </c>
    </row>
    <row r="100" spans="1:64" customFormat="1" x14ac:dyDescent="0.25">
      <c r="A100">
        <v>71</v>
      </c>
      <c r="B100" s="23">
        <f t="shared" si="40"/>
        <v>2.217730451717502E-2</v>
      </c>
      <c r="C100" s="22">
        <f t="shared" si="41"/>
        <v>1.2211612194272896</v>
      </c>
      <c r="D100" s="21">
        <f t="shared" si="42"/>
        <v>0.17406875143414249</v>
      </c>
      <c r="E100" s="19">
        <f t="shared" si="43"/>
        <v>15.539991272190328</v>
      </c>
      <c r="F100" s="54">
        <f t="shared" si="79"/>
        <v>1.8</v>
      </c>
      <c r="G100" s="4">
        <f t="shared" si="44"/>
        <v>18.757398547568936</v>
      </c>
      <c r="H100" s="4"/>
      <c r="I100">
        <v>1945</v>
      </c>
      <c r="J100">
        <v>11</v>
      </c>
      <c r="K100" s="102">
        <v>2.9999999999999997E-4</v>
      </c>
      <c r="L100">
        <v>0</v>
      </c>
      <c r="M100">
        <v>0</v>
      </c>
      <c r="N100">
        <v>10.02</v>
      </c>
      <c r="O100">
        <v>6.9</v>
      </c>
      <c r="P100">
        <v>28.3</v>
      </c>
      <c r="Q100" s="11">
        <f t="shared" si="63"/>
        <v>-14.325000000000001</v>
      </c>
      <c r="R100" s="10">
        <f t="shared" si="64"/>
        <v>-31.419400000000003</v>
      </c>
      <c r="S100" s="4"/>
      <c r="T100">
        <v>71</v>
      </c>
      <c r="U100" s="4">
        <f t="shared" si="65"/>
        <v>1.1018917937557935</v>
      </c>
      <c r="V100" s="10">
        <f t="shared" si="66"/>
        <v>0.63298901875820479</v>
      </c>
      <c r="W100">
        <f t="shared" si="67"/>
        <v>1</v>
      </c>
      <c r="X100" s="4">
        <f t="shared" si="68"/>
        <v>0.69748540530719794</v>
      </c>
      <c r="Y100" s="4"/>
      <c r="AA100" s="1"/>
      <c r="AC100">
        <v>71</v>
      </c>
      <c r="AD100" s="4">
        <f t="shared" si="69"/>
        <v>1.2035928143712575E-4</v>
      </c>
      <c r="AE100" s="4">
        <f t="shared" si="70"/>
        <v>0</v>
      </c>
      <c r="AF100" s="23">
        <f t="shared" si="71"/>
        <v>2.217730451717502E-2</v>
      </c>
      <c r="AG100" s="4">
        <f t="shared" si="45"/>
        <v>1.7350333088800348E-2</v>
      </c>
      <c r="AH100" s="9"/>
      <c r="AI100" s="8">
        <f t="shared" si="72"/>
        <v>1.7964071856287425E-4</v>
      </c>
      <c r="AJ100" s="8">
        <f t="shared" si="73"/>
        <v>0</v>
      </c>
      <c r="AK100" s="22">
        <f t="shared" si="74"/>
        <v>1.2211612194272896</v>
      </c>
      <c r="AL100" s="4">
        <f t="shared" si="46"/>
        <v>1.2122019424856674</v>
      </c>
      <c r="AM100" s="4"/>
      <c r="AN100" s="21">
        <f t="shared" si="75"/>
        <v>0.17406875143414249</v>
      </c>
      <c r="AO100" s="4">
        <f t="shared" si="47"/>
        <v>0.17127151997825016</v>
      </c>
      <c r="AP100" s="3"/>
      <c r="AQ100" s="20">
        <f t="shared" si="76"/>
        <v>0</v>
      </c>
      <c r="AR100" s="19">
        <f t="shared" si="77"/>
        <v>15.539991272190328</v>
      </c>
      <c r="AS100" s="4">
        <f t="shared" si="48"/>
        <v>15.532364322085261</v>
      </c>
      <c r="AT100" s="3"/>
      <c r="AU100" s="4">
        <v>3.4</v>
      </c>
      <c r="AV100" s="4"/>
      <c r="AW100" s="18">
        <f t="shared" si="78"/>
        <v>5.8995914524310669</v>
      </c>
      <c r="AX100" s="18">
        <f t="shared" si="49"/>
        <v>1.8847237740992007E-2</v>
      </c>
      <c r="AY100" s="3">
        <f t="shared" si="50"/>
        <v>20.357398547568934</v>
      </c>
      <c r="BA100" s="17">
        <f t="shared" si="51"/>
        <v>4.9187349205472898E-4</v>
      </c>
      <c r="BB100" s="17">
        <f t="shared" si="52"/>
        <v>5.7741670806424708E-4</v>
      </c>
      <c r="BC100" s="16">
        <f t="shared" si="53"/>
        <v>3.7576812282556962E-3</v>
      </c>
      <c r="BD100" s="15">
        <f t="shared" si="54"/>
        <v>9.1295979289543938E-4</v>
      </c>
      <c r="BE100" s="15">
        <f t="shared" si="55"/>
        <v>1.071735409051168E-3</v>
      </c>
      <c r="BF100" s="14">
        <f t="shared" si="56"/>
        <v>6.9745817396756338E-3</v>
      </c>
      <c r="BG100" s="13">
        <f t="shared" si="57"/>
        <v>2.8504084283722007E-4</v>
      </c>
      <c r="BH100" s="13">
        <f t="shared" si="58"/>
        <v>3.3461316333064961E-4</v>
      </c>
      <c r="BI100" s="13">
        <f t="shared" si="59"/>
        <v>2.1775774497244656E-3</v>
      </c>
      <c r="BJ100" s="12">
        <f t="shared" si="60"/>
        <v>7.7719427959604937E-4</v>
      </c>
      <c r="BK100" s="12">
        <f t="shared" si="61"/>
        <v>9.1235850213449267E-4</v>
      </c>
      <c r="BL100" s="12">
        <f t="shared" si="62"/>
        <v>5.9373973233362125E-3</v>
      </c>
    </row>
    <row r="101" spans="1:64" customFormat="1" x14ac:dyDescent="0.25">
      <c r="A101">
        <v>72</v>
      </c>
      <c r="B101" s="23">
        <f t="shared" si="40"/>
        <v>1.7350333088800348E-2</v>
      </c>
      <c r="C101" s="22">
        <f t="shared" si="41"/>
        <v>1.2122019424856674</v>
      </c>
      <c r="D101" s="21">
        <f t="shared" si="42"/>
        <v>0.17373858838563361</v>
      </c>
      <c r="E101" s="19">
        <f t="shared" si="43"/>
        <v>15.53526044586784</v>
      </c>
      <c r="F101" s="54">
        <f t="shared" si="79"/>
        <v>1.8</v>
      </c>
      <c r="G101" s="4">
        <f t="shared" si="44"/>
        <v>18.73855130982794</v>
      </c>
      <c r="H101" s="4"/>
      <c r="I101">
        <v>1945</v>
      </c>
      <c r="J101">
        <v>12</v>
      </c>
      <c r="K101">
        <v>0</v>
      </c>
      <c r="L101">
        <v>0</v>
      </c>
      <c r="M101">
        <v>0</v>
      </c>
      <c r="N101">
        <v>3.72</v>
      </c>
      <c r="O101">
        <v>8.1999999999999993</v>
      </c>
      <c r="P101">
        <v>5.2</v>
      </c>
      <c r="Q101" s="11">
        <f t="shared" si="63"/>
        <v>4.2999999999999989</v>
      </c>
      <c r="R101" s="10">
        <f t="shared" si="64"/>
        <v>-27.119400000000006</v>
      </c>
      <c r="S101" s="4"/>
      <c r="T101">
        <v>72</v>
      </c>
      <c r="U101" s="4">
        <f t="shared" si="65"/>
        <v>0.38220934256228184</v>
      </c>
      <c r="V101" s="10">
        <f t="shared" si="66"/>
        <v>0.77064911344658027</v>
      </c>
      <c r="W101">
        <f t="shared" si="67"/>
        <v>1</v>
      </c>
      <c r="X101" s="4">
        <f t="shared" si="68"/>
        <v>0.2945492909966228</v>
      </c>
      <c r="Y101" s="4"/>
      <c r="AA101" s="1"/>
      <c r="AC101">
        <v>72</v>
      </c>
      <c r="AD101" s="4">
        <f t="shared" si="69"/>
        <v>0</v>
      </c>
      <c r="AE101" s="4">
        <f t="shared" si="70"/>
        <v>0</v>
      </c>
      <c r="AF101" s="23">
        <f t="shared" si="71"/>
        <v>1.7350333088800348E-2</v>
      </c>
      <c r="AG101" s="4">
        <f t="shared" si="45"/>
        <v>1.2834780904751319E-2</v>
      </c>
      <c r="AH101" s="9"/>
      <c r="AI101" s="8">
        <f t="shared" si="72"/>
        <v>0</v>
      </c>
      <c r="AJ101" s="8">
        <f t="shared" si="73"/>
        <v>0</v>
      </c>
      <c r="AK101" s="22">
        <f t="shared" si="74"/>
        <v>1.2122019424856674</v>
      </c>
      <c r="AL101" s="4">
        <f t="shared" si="46"/>
        <v>1.2012887083422945</v>
      </c>
      <c r="AM101" s="4"/>
      <c r="AN101" s="21">
        <f t="shared" si="75"/>
        <v>0.17373858838563361</v>
      </c>
      <c r="AO101" s="4">
        <f t="shared" si="47"/>
        <v>0.17031606360318935</v>
      </c>
      <c r="AP101" s="3"/>
      <c r="AQ101" s="20">
        <f t="shared" si="76"/>
        <v>0</v>
      </c>
      <c r="AR101" s="19">
        <f t="shared" si="77"/>
        <v>15.53526044586784</v>
      </c>
      <c r="AS101" s="4">
        <f t="shared" si="48"/>
        <v>15.525896968296358</v>
      </c>
      <c r="AT101" s="3"/>
      <c r="AU101" s="4">
        <v>3.4</v>
      </c>
      <c r="AV101" s="4"/>
      <c r="AW101" s="18">
        <f t="shared" si="78"/>
        <v>5.9184386901720591</v>
      </c>
      <c r="AX101" s="18">
        <f t="shared" si="49"/>
        <v>2.1964534773059732E-2</v>
      </c>
      <c r="AY101" s="3">
        <f t="shared" si="50"/>
        <v>20.338551309827938</v>
      </c>
      <c r="BA101" s="17">
        <f t="shared" si="51"/>
        <v>4.6013954179783319E-4</v>
      </c>
      <c r="BB101" s="17">
        <f t="shared" si="52"/>
        <v>5.4016380993658674E-4</v>
      </c>
      <c r="BC101" s="16">
        <f t="shared" si="53"/>
        <v>3.5152488323146091E-3</v>
      </c>
      <c r="BD101" s="15">
        <f t="shared" si="54"/>
        <v>1.1120700976511037E-3</v>
      </c>
      <c r="BE101" s="15">
        <f t="shared" si="55"/>
        <v>1.305473592894774E-3</v>
      </c>
      <c r="BF101" s="14">
        <f t="shared" si="56"/>
        <v>8.4956904528269862E-3</v>
      </c>
      <c r="BG101" s="13">
        <f t="shared" si="57"/>
        <v>3.4875889392855939E-4</v>
      </c>
      <c r="BH101" s="13">
        <f t="shared" si="58"/>
        <v>4.0941261461178709E-4</v>
      </c>
      <c r="BI101" s="13">
        <f t="shared" si="59"/>
        <v>2.6643532739039121E-3</v>
      </c>
      <c r="BJ101" s="12">
        <f t="shared" si="60"/>
        <v>9.5414826443493861E-4</v>
      </c>
      <c r="BK101" s="12">
        <f t="shared" si="61"/>
        <v>1.1200870930323191E-3</v>
      </c>
      <c r="BL101" s="12">
        <f t="shared" si="62"/>
        <v>7.2892422140142252E-3</v>
      </c>
    </row>
    <row r="102" spans="1:64" customFormat="1" x14ac:dyDescent="0.25">
      <c r="A102">
        <v>73</v>
      </c>
      <c r="B102" s="23">
        <f t="shared" si="40"/>
        <v>1.2834780904751319E-2</v>
      </c>
      <c r="C102" s="22">
        <f t="shared" si="41"/>
        <v>1.2012887083422945</v>
      </c>
      <c r="D102" s="21">
        <f t="shared" si="42"/>
        <v>0.17319118040100176</v>
      </c>
      <c r="E102" s="19">
        <f t="shared" si="43"/>
        <v>15.529272105406834</v>
      </c>
      <c r="F102" s="54">
        <f t="shared" si="79"/>
        <v>1.8</v>
      </c>
      <c r="G102" s="4">
        <f t="shared" si="44"/>
        <v>18.716586775054882</v>
      </c>
      <c r="H102" s="4"/>
      <c r="I102">
        <v>1946</v>
      </c>
      <c r="J102">
        <v>1</v>
      </c>
      <c r="K102">
        <v>0</v>
      </c>
      <c r="L102">
        <v>0</v>
      </c>
      <c r="M102">
        <v>0</v>
      </c>
      <c r="N102">
        <v>3.47</v>
      </c>
      <c r="O102">
        <v>29.9</v>
      </c>
      <c r="P102">
        <v>4</v>
      </c>
      <c r="Q102" s="11">
        <f t="shared" si="63"/>
        <v>26.9</v>
      </c>
      <c r="R102" s="10">
        <f t="shared" si="64"/>
        <v>-0.21940000000000737</v>
      </c>
      <c r="S102" s="4"/>
      <c r="T102">
        <v>73</v>
      </c>
      <c r="U102" s="4">
        <f t="shared" si="65"/>
        <v>0.36174355244767892</v>
      </c>
      <c r="V102" s="10">
        <f t="shared" si="66"/>
        <v>1</v>
      </c>
      <c r="W102">
        <f t="shared" si="67"/>
        <v>1</v>
      </c>
      <c r="X102" s="4">
        <f t="shared" si="68"/>
        <v>0.36174355244767892</v>
      </c>
      <c r="Y102" s="4"/>
      <c r="AA102" s="1"/>
      <c r="AC102">
        <v>73</v>
      </c>
      <c r="AD102" s="4">
        <f t="shared" si="69"/>
        <v>0</v>
      </c>
      <c r="AE102" s="4">
        <f t="shared" si="70"/>
        <v>0</v>
      </c>
      <c r="AF102" s="23">
        <f t="shared" si="71"/>
        <v>1.2834780904751319E-2</v>
      </c>
      <c r="AG102" s="4">
        <f t="shared" si="45"/>
        <v>6.6254643395811585E-3</v>
      </c>
      <c r="AH102" s="9"/>
      <c r="AI102" s="8">
        <f t="shared" si="72"/>
        <v>0</v>
      </c>
      <c r="AJ102" s="8">
        <f t="shared" si="73"/>
        <v>0</v>
      </c>
      <c r="AK102" s="22">
        <f t="shared" si="74"/>
        <v>1.2012887083422945</v>
      </c>
      <c r="AL102" s="4">
        <f t="shared" si="46"/>
        <v>1.1776933716108342</v>
      </c>
      <c r="AM102" s="4"/>
      <c r="AN102" s="21">
        <f t="shared" si="75"/>
        <v>0.17319118040100176</v>
      </c>
      <c r="AO102" s="4">
        <f t="shared" si="47"/>
        <v>0.16579537487569473</v>
      </c>
      <c r="AP102" s="3"/>
      <c r="AQ102" s="20">
        <f t="shared" si="76"/>
        <v>0</v>
      </c>
      <c r="AR102" s="19">
        <f t="shared" si="77"/>
        <v>15.529272105406834</v>
      </c>
      <c r="AS102" s="4">
        <f t="shared" si="48"/>
        <v>15.508748580810211</v>
      </c>
      <c r="AT102" s="3"/>
      <c r="AU102" s="4">
        <v>3.4</v>
      </c>
      <c r="AV102" s="4"/>
      <c r="AW102" s="18">
        <f t="shared" si="78"/>
        <v>5.9404032249451193</v>
      </c>
      <c r="AX102" s="18">
        <f t="shared" si="49"/>
        <v>4.4936733546215399E-2</v>
      </c>
      <c r="AY102" s="3">
        <f t="shared" si="50"/>
        <v>20.31658677505488</v>
      </c>
      <c r="BA102" s="17">
        <f t="shared" si="51"/>
        <v>6.3273592303236933E-4</v>
      </c>
      <c r="BB102" s="17">
        <f t="shared" si="52"/>
        <v>7.4277695312495527E-4</v>
      </c>
      <c r="BC102" s="16">
        <f t="shared" si="53"/>
        <v>4.8338036890128366E-3</v>
      </c>
      <c r="BD102" s="15">
        <f t="shared" si="54"/>
        <v>2.404389760023609E-3</v>
      </c>
      <c r="BE102" s="15">
        <f t="shared" si="55"/>
        <v>2.82254450089728E-3</v>
      </c>
      <c r="BF102" s="14">
        <f t="shared" si="56"/>
        <v>1.8368402470539415E-2</v>
      </c>
      <c r="BG102" s="13">
        <f t="shared" si="57"/>
        <v>7.5364040253193267E-4</v>
      </c>
      <c r="BH102" s="13">
        <f t="shared" si="58"/>
        <v>8.8470829862444267E-4</v>
      </c>
      <c r="BI102" s="13">
        <f t="shared" si="59"/>
        <v>5.7574568241506507E-3</v>
      </c>
      <c r="BJ102" s="12">
        <f t="shared" si="60"/>
        <v>2.0913688556907779E-3</v>
      </c>
      <c r="BK102" s="12">
        <f t="shared" si="61"/>
        <v>2.455085178419609E-3</v>
      </c>
      <c r="BL102" s="12">
        <f t="shared" si="62"/>
        <v>1.5977070562512491E-2</v>
      </c>
    </row>
    <row r="103" spans="1:64" customFormat="1" x14ac:dyDescent="0.25">
      <c r="A103">
        <v>74</v>
      </c>
      <c r="B103" s="23">
        <f t="shared" si="40"/>
        <v>6.6254643395811585E-3</v>
      </c>
      <c r="C103" s="22">
        <f t="shared" si="41"/>
        <v>1.1776933716108342</v>
      </c>
      <c r="D103" s="21">
        <f t="shared" si="42"/>
        <v>0.17167750981697341</v>
      </c>
      <c r="E103" s="19">
        <f t="shared" si="43"/>
        <v>15.515653695741278</v>
      </c>
      <c r="F103" s="54">
        <f t="shared" si="79"/>
        <v>1.8</v>
      </c>
      <c r="G103" s="4">
        <f t="shared" si="44"/>
        <v>18.671650041508666</v>
      </c>
      <c r="H103" s="4"/>
      <c r="I103">
        <v>1946</v>
      </c>
      <c r="J103">
        <v>2</v>
      </c>
      <c r="K103">
        <v>0</v>
      </c>
      <c r="L103">
        <v>0</v>
      </c>
      <c r="M103">
        <v>0</v>
      </c>
      <c r="N103">
        <v>7.7</v>
      </c>
      <c r="O103">
        <v>3.8</v>
      </c>
      <c r="P103">
        <v>16.399999999999999</v>
      </c>
      <c r="Q103" s="11">
        <f t="shared" si="63"/>
        <v>-8.5</v>
      </c>
      <c r="R103" s="10">
        <f t="shared" si="64"/>
        <v>-8.7194000000000074</v>
      </c>
      <c r="S103" s="4"/>
      <c r="T103">
        <v>74</v>
      </c>
      <c r="U103" s="4">
        <f t="shared" si="65"/>
        <v>0.79348594275326279</v>
      </c>
      <c r="V103" s="10">
        <f t="shared" si="66"/>
        <v>1</v>
      </c>
      <c r="W103">
        <f t="shared" si="67"/>
        <v>1</v>
      </c>
      <c r="X103" s="4">
        <f t="shared" si="68"/>
        <v>0.79348594275326279</v>
      </c>
      <c r="Y103" s="4"/>
      <c r="AA103" s="1"/>
      <c r="AC103">
        <v>74</v>
      </c>
      <c r="AD103" s="4">
        <f t="shared" si="69"/>
        <v>0</v>
      </c>
      <c r="AE103" s="4">
        <f t="shared" si="70"/>
        <v>0</v>
      </c>
      <c r="AF103" s="23">
        <f t="shared" si="71"/>
        <v>6.6254643395811585E-3</v>
      </c>
      <c r="AG103" s="4">
        <f t="shared" si="45"/>
        <v>2.3628801332773236E-3</v>
      </c>
      <c r="AH103" s="9"/>
      <c r="AI103" s="8">
        <f t="shared" si="72"/>
        <v>0</v>
      </c>
      <c r="AJ103" s="8">
        <f t="shared" si="73"/>
        <v>0</v>
      </c>
      <c r="AK103" s="22">
        <f t="shared" si="74"/>
        <v>1.1776933716108342</v>
      </c>
      <c r="AL103" s="4">
        <f t="shared" si="46"/>
        <v>1.1418235389205695</v>
      </c>
      <c r="AM103" s="4"/>
      <c r="AN103" s="21">
        <f t="shared" si="75"/>
        <v>0.17167750981697341</v>
      </c>
      <c r="AO103" s="4">
        <f t="shared" si="47"/>
        <v>0.16038371896612566</v>
      </c>
      <c r="AP103" s="3"/>
      <c r="AQ103" s="20">
        <f t="shared" si="76"/>
        <v>0</v>
      </c>
      <c r="AR103" s="19">
        <f t="shared" si="77"/>
        <v>15.515653695741278</v>
      </c>
      <c r="AS103" s="4">
        <f t="shared" si="48"/>
        <v>15.483692166680459</v>
      </c>
      <c r="AT103" s="3"/>
      <c r="AU103" s="4">
        <v>3.4</v>
      </c>
      <c r="AV103" s="4"/>
      <c r="AW103" s="18">
        <f t="shared" si="78"/>
        <v>5.9853399584913349</v>
      </c>
      <c r="AX103" s="18">
        <f t="shared" si="49"/>
        <v>6.4915348665434539E-2</v>
      </c>
      <c r="AY103" s="3">
        <f t="shared" si="50"/>
        <v>20.271650041508664</v>
      </c>
      <c r="BA103" s="17">
        <f t="shared" si="51"/>
        <v>4.3436183740536106E-4</v>
      </c>
      <c r="BB103" s="17">
        <f t="shared" si="52"/>
        <v>5.0990302651933688E-4</v>
      </c>
      <c r="BC103" s="16">
        <f t="shared" si="53"/>
        <v>3.3183193423791373E-3</v>
      </c>
      <c r="BD103" s="15">
        <f t="shared" si="54"/>
        <v>3.6551738759142008E-3</v>
      </c>
      <c r="BE103" s="15">
        <f t="shared" si="55"/>
        <v>4.2908562891166707E-3</v>
      </c>
      <c r="BF103" s="14">
        <f t="shared" si="56"/>
        <v>2.7923802525233802E-2</v>
      </c>
      <c r="BG103" s="13">
        <f t="shared" si="57"/>
        <v>1.1508492285011804E-3</v>
      </c>
      <c r="BH103" s="13">
        <f t="shared" si="58"/>
        <v>1.3509969204144293E-3</v>
      </c>
      <c r="BI103" s="13">
        <f t="shared" si="59"/>
        <v>8.7919447019321421E-3</v>
      </c>
      <c r="BJ103" s="12">
        <f t="shared" si="60"/>
        <v>3.2569136038676175E-3</v>
      </c>
      <c r="BK103" s="12">
        <f t="shared" si="61"/>
        <v>3.8233333610619854E-3</v>
      </c>
      <c r="BL103" s="12">
        <f t="shared" si="62"/>
        <v>2.4881282095889461E-2</v>
      </c>
    </row>
    <row r="104" spans="1:64" customFormat="1" x14ac:dyDescent="0.25">
      <c r="A104">
        <v>75</v>
      </c>
      <c r="B104" s="23">
        <f t="shared" si="40"/>
        <v>2.3628801332773236E-3</v>
      </c>
      <c r="C104" s="22">
        <f t="shared" si="41"/>
        <v>1.1418235389205695</v>
      </c>
      <c r="D104" s="21">
        <f t="shared" si="42"/>
        <v>0.16888101751181403</v>
      </c>
      <c r="E104" s="19">
        <f t="shared" si="43"/>
        <v>15.493667256277572</v>
      </c>
      <c r="F104" s="54">
        <f t="shared" si="79"/>
        <v>1.8</v>
      </c>
      <c r="G104" s="4">
        <f t="shared" si="44"/>
        <v>18.606734692843233</v>
      </c>
      <c r="H104" s="4"/>
      <c r="I104">
        <v>1946</v>
      </c>
      <c r="J104">
        <v>3</v>
      </c>
      <c r="K104">
        <v>0</v>
      </c>
      <c r="L104">
        <v>0</v>
      </c>
      <c r="M104">
        <v>0</v>
      </c>
      <c r="N104">
        <v>12.47</v>
      </c>
      <c r="O104">
        <v>19.399999999999999</v>
      </c>
      <c r="P104">
        <v>48.1</v>
      </c>
      <c r="Q104" s="11">
        <f t="shared" si="63"/>
        <v>-16.675000000000004</v>
      </c>
      <c r="R104" s="10">
        <f t="shared" si="64"/>
        <v>-24.969111111111111</v>
      </c>
      <c r="S104" s="4"/>
      <c r="T104">
        <v>75</v>
      </c>
      <c r="U104" s="4">
        <f t="shared" si="65"/>
        <v>1.4738107303510994</v>
      </c>
      <c r="V104" s="10">
        <f t="shared" si="66"/>
        <v>0.83948840927258206</v>
      </c>
      <c r="W104">
        <f t="shared" si="67"/>
        <v>1</v>
      </c>
      <c r="X104" s="4">
        <f t="shared" si="68"/>
        <v>1.2372470255913068</v>
      </c>
      <c r="Y104" s="4"/>
      <c r="AA104" s="1"/>
      <c r="AC104">
        <v>75</v>
      </c>
      <c r="AD104" s="4">
        <f t="shared" si="69"/>
        <v>0</v>
      </c>
      <c r="AE104" s="4">
        <f t="shared" si="70"/>
        <v>0</v>
      </c>
      <c r="AF104" s="23">
        <f t="shared" si="71"/>
        <v>2.3628801332773236E-3</v>
      </c>
      <c r="AG104" s="4">
        <f t="shared" si="45"/>
        <v>3.5149278515390572E-4</v>
      </c>
      <c r="AH104" s="9"/>
      <c r="AI104" s="8">
        <f t="shared" si="72"/>
        <v>0</v>
      </c>
      <c r="AJ104" s="8">
        <f t="shared" si="73"/>
        <v>0</v>
      </c>
      <c r="AK104" s="22">
        <f t="shared" si="74"/>
        <v>1.1418235389205695</v>
      </c>
      <c r="AL104" s="4">
        <f t="shared" si="46"/>
        <v>1.0783834982957456</v>
      </c>
      <c r="AM104" s="4"/>
      <c r="AN104" s="21">
        <f t="shared" si="75"/>
        <v>0.16888101751181403</v>
      </c>
      <c r="AO104" s="4">
        <f t="shared" si="47"/>
        <v>0.14892382037356633</v>
      </c>
      <c r="AP104" s="3"/>
      <c r="AQ104" s="20">
        <f t="shared" si="76"/>
        <v>0</v>
      </c>
      <c r="AR104" s="19">
        <f t="shared" si="77"/>
        <v>15.493667256277572</v>
      </c>
      <c r="AS104" s="4">
        <f t="shared" si="48"/>
        <v>15.43473488525941</v>
      </c>
      <c r="AT104" s="3"/>
      <c r="AU104" s="4">
        <v>3.4</v>
      </c>
      <c r="AV104" s="4"/>
      <c r="AW104" s="18">
        <f t="shared" si="78"/>
        <v>6.0502553071567693</v>
      </c>
      <c r="AX104" s="18">
        <f t="shared" si="49"/>
        <v>0.11236599587780159</v>
      </c>
      <c r="AY104" s="3">
        <f t="shared" si="50"/>
        <v>20.206734692843231</v>
      </c>
      <c r="BA104" s="17">
        <f t="shared" si="51"/>
        <v>2.0496249739130893E-4</v>
      </c>
      <c r="BB104" s="17">
        <f t="shared" si="52"/>
        <v>2.4060814911153658E-4</v>
      </c>
      <c r="BC104" s="16">
        <f t="shared" si="53"/>
        <v>1.5658167016205727E-3</v>
      </c>
      <c r="BD104" s="15">
        <f t="shared" si="54"/>
        <v>6.4646072141208233E-3</v>
      </c>
      <c r="BE104" s="15">
        <f t="shared" si="55"/>
        <v>7.5888867296200965E-3</v>
      </c>
      <c r="BF104" s="14">
        <f t="shared" si="56"/>
        <v>4.9386546681082978E-2</v>
      </c>
      <c r="BG104" s="13">
        <f t="shared" si="57"/>
        <v>2.0336594889106075E-3</v>
      </c>
      <c r="BH104" s="13">
        <f t="shared" si="58"/>
        <v>2.3873394000254958E-3</v>
      </c>
      <c r="BI104" s="13">
        <f t="shared" si="59"/>
        <v>1.5536198249311598E-2</v>
      </c>
      <c r="BJ104" s="12">
        <f t="shared" si="60"/>
        <v>6.0052709152929413E-3</v>
      </c>
      <c r="BK104" s="12">
        <f t="shared" si="61"/>
        <v>7.0496658570830184E-3</v>
      </c>
      <c r="BL104" s="12">
        <f t="shared" si="62"/>
        <v>4.5877434245786441E-2</v>
      </c>
    </row>
    <row r="105" spans="1:64" customFormat="1" x14ac:dyDescent="0.25">
      <c r="A105">
        <v>76</v>
      </c>
      <c r="B105" s="23">
        <f t="shared" si="40"/>
        <v>3.5149278515390572E-4</v>
      </c>
      <c r="C105" s="22">
        <f t="shared" si="41"/>
        <v>1.0783834982957456</v>
      </c>
      <c r="D105" s="21">
        <f t="shared" si="42"/>
        <v>0.16363232048928197</v>
      </c>
      <c r="E105" s="19">
        <f t="shared" si="43"/>
        <v>15.452001385395249</v>
      </c>
      <c r="F105" s="54">
        <f t="shared" si="79"/>
        <v>1.8</v>
      </c>
      <c r="G105" s="4">
        <f t="shared" si="44"/>
        <v>18.494368696965431</v>
      </c>
      <c r="H105" s="4"/>
      <c r="I105">
        <v>1946</v>
      </c>
      <c r="J105">
        <v>4</v>
      </c>
      <c r="K105">
        <v>0</v>
      </c>
      <c r="L105">
        <v>0</v>
      </c>
      <c r="M105">
        <v>0</v>
      </c>
      <c r="N105">
        <v>19.489999999999998</v>
      </c>
      <c r="O105">
        <v>1.8</v>
      </c>
      <c r="P105">
        <v>114.6</v>
      </c>
      <c r="Q105" s="11">
        <f t="shared" si="63"/>
        <v>-84.149999999999991</v>
      </c>
      <c r="R105" s="10">
        <f t="shared" si="64"/>
        <v>-24.969111111111111</v>
      </c>
      <c r="S105" s="4"/>
      <c r="T105">
        <v>76</v>
      </c>
      <c r="U105" s="4">
        <f t="shared" si="65"/>
        <v>2.7237265122760355</v>
      </c>
      <c r="V105" s="10">
        <f t="shared" si="66"/>
        <v>0.83948840927258206</v>
      </c>
      <c r="W105">
        <f t="shared" si="67"/>
        <v>1</v>
      </c>
      <c r="X105" s="4">
        <f t="shared" si="68"/>
        <v>2.2865368370841668</v>
      </c>
      <c r="Y105" s="4"/>
      <c r="AA105" s="1"/>
      <c r="AC105">
        <v>76</v>
      </c>
      <c r="AD105" s="4">
        <f t="shared" si="69"/>
        <v>0</v>
      </c>
      <c r="AE105" s="4">
        <f t="shared" si="70"/>
        <v>0</v>
      </c>
      <c r="AF105" s="23">
        <f t="shared" si="71"/>
        <v>3.5149278515390572E-4</v>
      </c>
      <c r="AG105" s="4">
        <f t="shared" si="45"/>
        <v>4.9491028499972697E-5</v>
      </c>
      <c r="AH105" s="9"/>
      <c r="AI105" s="8">
        <f t="shared" si="72"/>
        <v>0</v>
      </c>
      <c r="AJ105" s="8">
        <f t="shared" si="73"/>
        <v>0</v>
      </c>
      <c r="AK105" s="22">
        <f t="shared" si="74"/>
        <v>1.0783834982957456</v>
      </c>
      <c r="AL105" s="4">
        <f t="shared" si="46"/>
        <v>1.0167906301367142</v>
      </c>
      <c r="AM105" s="4"/>
      <c r="AN105" s="21">
        <f t="shared" si="75"/>
        <v>0.16363232048928197</v>
      </c>
      <c r="AO105" s="4">
        <f t="shared" si="47"/>
        <v>0.14377300613447819</v>
      </c>
      <c r="AP105" s="3"/>
      <c r="AQ105" s="20">
        <f t="shared" si="76"/>
        <v>0</v>
      </c>
      <c r="AR105" s="19">
        <f t="shared" si="77"/>
        <v>15.452001385395249</v>
      </c>
      <c r="AS105" s="4">
        <f t="shared" si="48"/>
        <v>15.391535861080971</v>
      </c>
      <c r="AT105" s="3"/>
      <c r="AU105" s="4">
        <v>3.4</v>
      </c>
      <c r="AV105" s="4"/>
      <c r="AW105" s="18">
        <f t="shared" si="78"/>
        <v>6.1626213030345705</v>
      </c>
      <c r="AX105" s="18">
        <f t="shared" si="49"/>
        <v>0.11071462451496683</v>
      </c>
      <c r="AY105" s="3">
        <f t="shared" si="50"/>
        <v>20.094368696965429</v>
      </c>
      <c r="BA105" s="17">
        <f t="shared" si="51"/>
        <v>3.0774298306143249E-5</v>
      </c>
      <c r="BB105" s="17">
        <f t="shared" si="52"/>
        <v>3.6126350185472504E-5</v>
      </c>
      <c r="BC105" s="16">
        <f t="shared" si="53"/>
        <v>2.3510110816231728E-4</v>
      </c>
      <c r="BD105" s="15">
        <f t="shared" si="54"/>
        <v>6.2763783868616113E-3</v>
      </c>
      <c r="BE105" s="15">
        <f t="shared" si="55"/>
        <v>7.3679224541418915E-3</v>
      </c>
      <c r="BF105" s="14">
        <f t="shared" si="56"/>
        <v>4.7948567318027921E-2</v>
      </c>
      <c r="BG105" s="13">
        <f t="shared" si="57"/>
        <v>2.0236851297872915E-3</v>
      </c>
      <c r="BH105" s="13">
        <f t="shared" si="58"/>
        <v>2.3756303697502986E-3</v>
      </c>
      <c r="BI105" s="13">
        <f t="shared" si="59"/>
        <v>1.5459998855266199E-2</v>
      </c>
      <c r="BJ105" s="12">
        <f t="shared" si="60"/>
        <v>6.1615008571530936E-3</v>
      </c>
      <c r="BK105" s="12">
        <f t="shared" si="61"/>
        <v>7.2330662236145017E-3</v>
      </c>
      <c r="BL105" s="12">
        <f t="shared" si="62"/>
        <v>4.7070957233510395E-2</v>
      </c>
    </row>
    <row r="106" spans="1:64" customFormat="1" x14ac:dyDescent="0.25">
      <c r="A106">
        <v>77</v>
      </c>
      <c r="B106" s="23">
        <f t="shared" si="40"/>
        <v>4.9491028499972697E-5</v>
      </c>
      <c r="C106" s="22">
        <f t="shared" si="41"/>
        <v>1.0167906301367142</v>
      </c>
      <c r="D106" s="21">
        <f t="shared" si="42"/>
        <v>0.1582653448065863</v>
      </c>
      <c r="E106" s="19">
        <f t="shared" si="43"/>
        <v>15.408548606478663</v>
      </c>
      <c r="F106" s="54">
        <f t="shared" si="79"/>
        <v>1.8</v>
      </c>
      <c r="G106" s="4">
        <f t="shared" si="44"/>
        <v>18.383654072450465</v>
      </c>
      <c r="H106" s="4"/>
      <c r="I106">
        <v>1946</v>
      </c>
      <c r="J106">
        <v>5</v>
      </c>
      <c r="K106">
        <v>0</v>
      </c>
      <c r="L106">
        <v>0</v>
      </c>
      <c r="M106">
        <v>0</v>
      </c>
      <c r="N106">
        <v>19.899999999999999</v>
      </c>
      <c r="O106">
        <v>37.9</v>
      </c>
      <c r="P106">
        <v>134</v>
      </c>
      <c r="Q106" s="11">
        <f t="shared" si="63"/>
        <v>-62.6</v>
      </c>
      <c r="R106" s="10">
        <f t="shared" si="64"/>
        <v>-24.969111111111111</v>
      </c>
      <c r="S106" s="4"/>
      <c r="T106">
        <v>77</v>
      </c>
      <c r="U106" s="4">
        <f t="shared" si="65"/>
        <v>2.8022749371427613</v>
      </c>
      <c r="V106" s="10">
        <f t="shared" si="66"/>
        <v>0.83948840927258206</v>
      </c>
      <c r="W106">
        <f t="shared" si="67"/>
        <v>1</v>
      </c>
      <c r="X106" s="4">
        <f t="shared" si="68"/>
        <v>2.3524773293264016</v>
      </c>
      <c r="Y106" s="4"/>
      <c r="AA106" s="1"/>
      <c r="AC106">
        <v>77</v>
      </c>
      <c r="AD106" s="4">
        <f t="shared" si="69"/>
        <v>0</v>
      </c>
      <c r="AE106" s="4">
        <f t="shared" si="70"/>
        <v>0</v>
      </c>
      <c r="AF106" s="23">
        <f t="shared" si="71"/>
        <v>4.9491028499972697E-5</v>
      </c>
      <c r="AG106" s="4">
        <f t="shared" si="45"/>
        <v>3.3664292122434574E-5</v>
      </c>
      <c r="AH106" s="9"/>
      <c r="AI106" s="8">
        <f t="shared" si="72"/>
        <v>0</v>
      </c>
      <c r="AJ106" s="8">
        <f t="shared" si="73"/>
        <v>0</v>
      </c>
      <c r="AK106" s="22">
        <f t="shared" si="74"/>
        <v>1.0167906301367142</v>
      </c>
      <c r="AL106" s="4">
        <f t="shared" si="46"/>
        <v>1.0051035935103179</v>
      </c>
      <c r="AM106" s="4"/>
      <c r="AN106" s="21">
        <f t="shared" si="75"/>
        <v>0.1582653448065863</v>
      </c>
      <c r="AO106" s="4">
        <f t="shared" si="47"/>
        <v>0.15429088380825787</v>
      </c>
      <c r="AP106" s="3"/>
      <c r="AQ106" s="20">
        <f t="shared" si="76"/>
        <v>0</v>
      </c>
      <c r="AR106" s="19">
        <f t="shared" si="77"/>
        <v>15.408548606478663</v>
      </c>
      <c r="AS106" s="4">
        <f t="shared" si="48"/>
        <v>15.396677698635685</v>
      </c>
      <c r="AT106" s="3"/>
      <c r="AU106" s="4">
        <v>3.4</v>
      </c>
      <c r="AV106" s="4"/>
      <c r="AW106" s="18">
        <f t="shared" si="78"/>
        <v>6.2733359275495371</v>
      </c>
      <c r="AX106" s="18">
        <f t="shared" si="49"/>
        <v>2.144563657791463E-2</v>
      </c>
      <c r="AY106" s="3">
        <f t="shared" si="50"/>
        <v>19.983654072450463</v>
      </c>
      <c r="BA106" s="17">
        <f t="shared" si="51"/>
        <v>1.6127611703039548E-6</v>
      </c>
      <c r="BB106" s="17">
        <f t="shared" si="52"/>
        <v>1.8932413738350773E-6</v>
      </c>
      <c r="BC106" s="16">
        <f t="shared" si="53"/>
        <v>1.2320733833399092E-5</v>
      </c>
      <c r="BD106" s="15">
        <f t="shared" si="54"/>
        <v>1.1909213888039805E-3</v>
      </c>
      <c r="BE106" s="15">
        <f t="shared" si="55"/>
        <v>1.3980381520742381E-3</v>
      </c>
      <c r="BF106" s="14">
        <f t="shared" si="56"/>
        <v>9.0980770855181459E-3</v>
      </c>
      <c r="BG106" s="13">
        <f t="shared" si="57"/>
        <v>4.0500177788319568E-4</v>
      </c>
      <c r="BH106" s="13">
        <f t="shared" si="58"/>
        <v>4.7543686968896882E-4</v>
      </c>
      <c r="BI106" s="13">
        <f t="shared" si="59"/>
        <v>3.0940223507562687E-3</v>
      </c>
      <c r="BJ106" s="12">
        <f t="shared" si="60"/>
        <v>1.2096580601786196E-3</v>
      </c>
      <c r="BK106" s="12">
        <f t="shared" si="61"/>
        <v>1.4200333749922924E-3</v>
      </c>
      <c r="BL106" s="12">
        <f t="shared" si="62"/>
        <v>9.2412164078068178E-3</v>
      </c>
    </row>
    <row r="107" spans="1:64" customFormat="1" x14ac:dyDescent="0.25">
      <c r="A107">
        <v>78</v>
      </c>
      <c r="B107" s="23">
        <f t="shared" si="40"/>
        <v>2.6432466687332016E-2</v>
      </c>
      <c r="C107" s="22">
        <f t="shared" si="41"/>
        <v>1.0445047911151082</v>
      </c>
      <c r="D107" s="21">
        <f t="shared" si="42"/>
        <v>0.15709807779629395</v>
      </c>
      <c r="E107" s="19">
        <f t="shared" si="43"/>
        <v>15.399973100273813</v>
      </c>
      <c r="F107" s="54">
        <f t="shared" si="79"/>
        <v>1.8</v>
      </c>
      <c r="G107" s="4">
        <f t="shared" si="44"/>
        <v>18.428008435872549</v>
      </c>
      <c r="H107" s="4"/>
      <c r="I107">
        <v>1946</v>
      </c>
      <c r="J107">
        <v>6</v>
      </c>
      <c r="K107">
        <v>6.5799999999999997E-2</v>
      </c>
      <c r="L107">
        <v>0</v>
      </c>
      <c r="M107">
        <v>1</v>
      </c>
      <c r="N107">
        <v>25.26</v>
      </c>
      <c r="O107">
        <v>69.099999999999994</v>
      </c>
      <c r="P107">
        <v>206.4</v>
      </c>
      <c r="Q107" s="11">
        <f t="shared" si="63"/>
        <v>-85.700000000000017</v>
      </c>
      <c r="R107" s="10">
        <f t="shared" si="64"/>
        <v>-44.944400000000002</v>
      </c>
      <c r="S107" s="4"/>
      <c r="T107">
        <v>78</v>
      </c>
      <c r="U107" s="4">
        <f t="shared" si="65"/>
        <v>3.8535371605453168</v>
      </c>
      <c r="V107" s="10">
        <f t="shared" si="66"/>
        <v>0.2</v>
      </c>
      <c r="W107">
        <f t="shared" si="67"/>
        <v>0.6</v>
      </c>
      <c r="X107" s="4">
        <f t="shared" si="68"/>
        <v>0.46242445926543807</v>
      </c>
      <c r="Y107" s="4"/>
      <c r="AA107" s="1"/>
      <c r="AC107">
        <v>78</v>
      </c>
      <c r="AD107" s="4">
        <f t="shared" si="69"/>
        <v>2.6398802395209583E-2</v>
      </c>
      <c r="AE107" s="4">
        <f t="shared" si="70"/>
        <v>0</v>
      </c>
      <c r="AF107" s="23">
        <f t="shared" si="71"/>
        <v>2.6432466687332016E-2</v>
      </c>
      <c r="AG107" s="4">
        <f t="shared" si="45"/>
        <v>3.2006360386979908E-3</v>
      </c>
      <c r="AH107" s="9"/>
      <c r="AI107" s="8">
        <f t="shared" si="72"/>
        <v>3.9401197604790418E-2</v>
      </c>
      <c r="AJ107" s="8">
        <f t="shared" si="73"/>
        <v>0</v>
      </c>
      <c r="AK107" s="22">
        <f t="shared" si="74"/>
        <v>1.0445047911151082</v>
      </c>
      <c r="AL107" s="4">
        <f t="shared" si="46"/>
        <v>0.98040020714924514</v>
      </c>
      <c r="AM107" s="4"/>
      <c r="AN107" s="21">
        <f t="shared" si="75"/>
        <v>0.15709807779629395</v>
      </c>
      <c r="AO107" s="4">
        <f t="shared" si="47"/>
        <v>0.13666439358215632</v>
      </c>
      <c r="AP107" s="3"/>
      <c r="AQ107" s="20">
        <f t="shared" si="76"/>
        <v>0</v>
      </c>
      <c r="AR107" s="19">
        <f t="shared" si="77"/>
        <v>15.399973100273813</v>
      </c>
      <c r="AS107" s="4">
        <f t="shared" si="48"/>
        <v>15.335084007108433</v>
      </c>
      <c r="AT107" s="3"/>
      <c r="AU107" s="4">
        <v>3.4</v>
      </c>
      <c r="AV107" s="4"/>
      <c r="AW107" s="18">
        <f t="shared" si="78"/>
        <v>6.2947815641274518</v>
      </c>
      <c r="AX107" s="18">
        <f t="shared" si="49"/>
        <v>0.13441103065740923</v>
      </c>
      <c r="AY107" s="3">
        <f t="shared" si="50"/>
        <v>20.028008435872547</v>
      </c>
      <c r="BA107" s="17">
        <f t="shared" si="51"/>
        <v>2.3673481058526617E-3</v>
      </c>
      <c r="BB107" s="17">
        <f t="shared" si="52"/>
        <v>2.7790608199139942E-3</v>
      </c>
      <c r="BC107" s="16">
        <f t="shared" si="53"/>
        <v>1.8085421722867371E-2</v>
      </c>
      <c r="BD107" s="15">
        <f t="shared" si="54"/>
        <v>6.5323248831870165E-3</v>
      </c>
      <c r="BE107" s="15">
        <f t="shared" si="55"/>
        <v>7.6683813846108451E-3</v>
      </c>
      <c r="BF107" s="14">
        <f t="shared" si="56"/>
        <v>4.9903877698065195E-2</v>
      </c>
      <c r="BG107" s="13">
        <f t="shared" si="57"/>
        <v>2.0822140257282917E-3</v>
      </c>
      <c r="BH107" s="13">
        <f t="shared" si="58"/>
        <v>2.4443382041158205E-3</v>
      </c>
      <c r="BI107" s="13">
        <f t="shared" si="59"/>
        <v>1.5907131984293523E-2</v>
      </c>
      <c r="BJ107" s="12">
        <f t="shared" si="60"/>
        <v>6.6122672000706968E-3</v>
      </c>
      <c r="BK107" s="12">
        <f t="shared" si="61"/>
        <v>7.7622267131264699E-3</v>
      </c>
      <c r="BL107" s="12">
        <f t="shared" si="62"/>
        <v>5.0514599252183115E-2</v>
      </c>
    </row>
    <row r="108" spans="1:64" customFormat="1" x14ac:dyDescent="0.25">
      <c r="A108">
        <v>79</v>
      </c>
      <c r="B108" s="23">
        <f t="shared" si="40"/>
        <v>4.1202073164446497E-2</v>
      </c>
      <c r="C108" s="22">
        <f t="shared" si="41"/>
        <v>1.0371187700234967</v>
      </c>
      <c r="D108" s="21">
        <f t="shared" si="42"/>
        <v>0.15425854779699497</v>
      </c>
      <c r="E108" s="19">
        <f t="shared" si="43"/>
        <v>15.355738014230202</v>
      </c>
      <c r="F108" s="54">
        <f t="shared" si="79"/>
        <v>1.8</v>
      </c>
      <c r="G108" s="4">
        <f t="shared" si="44"/>
        <v>18.38831740521514</v>
      </c>
      <c r="H108" s="4"/>
      <c r="I108">
        <v>1946</v>
      </c>
      <c r="J108">
        <v>7</v>
      </c>
      <c r="K108">
        <v>9.4719999999999999E-2</v>
      </c>
      <c r="L108">
        <v>0</v>
      </c>
      <c r="M108">
        <v>1</v>
      </c>
      <c r="N108">
        <v>27.12</v>
      </c>
      <c r="O108">
        <v>14.7</v>
      </c>
      <c r="P108">
        <v>-1226.7</v>
      </c>
      <c r="Q108" s="11">
        <f t="shared" si="63"/>
        <v>934.72500000000014</v>
      </c>
      <c r="R108" s="10">
        <f t="shared" si="64"/>
        <v>0</v>
      </c>
      <c r="S108" s="4"/>
      <c r="T108">
        <v>79</v>
      </c>
      <c r="U108" s="4">
        <f t="shared" si="65"/>
        <v>4.2224870023670533</v>
      </c>
      <c r="V108" s="10">
        <f t="shared" si="66"/>
        <v>1</v>
      </c>
      <c r="W108">
        <f t="shared" si="67"/>
        <v>0.6</v>
      </c>
      <c r="X108" s="4">
        <f t="shared" si="68"/>
        <v>2.5334922014202319</v>
      </c>
      <c r="Y108" s="4"/>
      <c r="AA108" s="1"/>
      <c r="AC108">
        <v>79</v>
      </c>
      <c r="AD108" s="4">
        <f t="shared" si="69"/>
        <v>3.8001437125748508E-2</v>
      </c>
      <c r="AE108" s="4">
        <f t="shared" si="70"/>
        <v>0</v>
      </c>
      <c r="AF108" s="23">
        <f t="shared" si="71"/>
        <v>4.1202073164446497E-2</v>
      </c>
      <c r="AG108" s="4">
        <f t="shared" si="45"/>
        <v>2.718818524878434E-2</v>
      </c>
      <c r="AH108" s="9"/>
      <c r="AI108" s="8">
        <f t="shared" si="72"/>
        <v>5.6718562874251505E-2</v>
      </c>
      <c r="AJ108" s="8">
        <f t="shared" si="73"/>
        <v>0</v>
      </c>
      <c r="AK108" s="22">
        <f t="shared" si="74"/>
        <v>1.0371187700234967</v>
      </c>
      <c r="AL108" s="4">
        <f t="shared" si="46"/>
        <v>1.0242649907517329</v>
      </c>
      <c r="AM108" s="4"/>
      <c r="AN108" s="21">
        <f t="shared" si="75"/>
        <v>0.15425854779699497</v>
      </c>
      <c r="AO108" s="4">
        <f t="shared" si="47"/>
        <v>0.15008375071816704</v>
      </c>
      <c r="AP108" s="3"/>
      <c r="AQ108" s="20">
        <f t="shared" si="76"/>
        <v>0</v>
      </c>
      <c r="AR108" s="19">
        <f t="shared" si="77"/>
        <v>15.355738014230202</v>
      </c>
      <c r="AS108" s="4">
        <f t="shared" si="48"/>
        <v>15.342976373313221</v>
      </c>
      <c r="AT108" s="3"/>
      <c r="AU108" s="4">
        <v>3.4</v>
      </c>
      <c r="AV108" s="4"/>
      <c r="AW108" s="18">
        <f t="shared" si="78"/>
        <v>6.4291925947848609</v>
      </c>
      <c r="AX108" s="18">
        <f t="shared" si="49"/>
        <v>3.4100442940264999E-2</v>
      </c>
      <c r="AY108" s="3">
        <f t="shared" si="50"/>
        <v>19.988317405215138</v>
      </c>
      <c r="BA108" s="17">
        <f t="shared" si="51"/>
        <v>1.4280299953342234E-3</v>
      </c>
      <c r="BB108" s="17">
        <f t="shared" si="52"/>
        <v>1.6763830380010448E-3</v>
      </c>
      <c r="BC108" s="16">
        <f t="shared" si="53"/>
        <v>1.0909474882326889E-2</v>
      </c>
      <c r="BD108" s="15">
        <f t="shared" si="54"/>
        <v>1.3098136979509784E-3</v>
      </c>
      <c r="BE108" s="15">
        <f t="shared" si="55"/>
        <v>1.5376073845511486E-3</v>
      </c>
      <c r="BF108" s="14">
        <f t="shared" si="56"/>
        <v>1.0006358189261662E-2</v>
      </c>
      <c r="BG108" s="13">
        <f t="shared" si="57"/>
        <v>4.254162362992096E-4</v>
      </c>
      <c r="BH108" s="13">
        <f t="shared" si="58"/>
        <v>4.9940166869907215E-4</v>
      </c>
      <c r="BI108" s="13">
        <f t="shared" si="59"/>
        <v>3.249979173829643E-3</v>
      </c>
      <c r="BJ108" s="12">
        <f t="shared" si="60"/>
        <v>1.3004247021817586E-3</v>
      </c>
      <c r="BK108" s="12">
        <f t="shared" si="61"/>
        <v>1.526585519952499E-3</v>
      </c>
      <c r="BL108" s="12">
        <f t="shared" si="62"/>
        <v>9.9346306948468084E-3</v>
      </c>
    </row>
    <row r="109" spans="1:64" customFormat="1" x14ac:dyDescent="0.25">
      <c r="A109">
        <v>80</v>
      </c>
      <c r="B109" s="23">
        <f t="shared" si="40"/>
        <v>5.6014233152975962E-2</v>
      </c>
      <c r="C109" s="22">
        <f t="shared" si="41"/>
        <v>1.0672889428475414</v>
      </c>
      <c r="D109" s="21">
        <f t="shared" si="42"/>
        <v>0.1545474353499332</v>
      </c>
      <c r="E109" s="19">
        <f t="shared" si="43"/>
        <v>15.348216350924424</v>
      </c>
      <c r="F109" s="54">
        <f t="shared" si="79"/>
        <v>1.8</v>
      </c>
      <c r="G109" s="4">
        <f t="shared" si="44"/>
        <v>18.426066962274877</v>
      </c>
      <c r="H109" s="4"/>
      <c r="I109">
        <v>1946</v>
      </c>
      <c r="J109">
        <v>8</v>
      </c>
      <c r="K109">
        <v>7.1849999999999997E-2</v>
      </c>
      <c r="L109">
        <v>0</v>
      </c>
      <c r="M109">
        <v>1</v>
      </c>
      <c r="N109">
        <v>26.79</v>
      </c>
      <c r="O109">
        <v>90.2</v>
      </c>
      <c r="P109">
        <v>216.4</v>
      </c>
      <c r="Q109" s="11">
        <f t="shared" si="63"/>
        <v>-72.100000000000009</v>
      </c>
      <c r="R109" s="10">
        <f t="shared" si="64"/>
        <v>-44.944400000000002</v>
      </c>
      <c r="S109" s="4"/>
      <c r="T109">
        <v>80</v>
      </c>
      <c r="U109" s="4">
        <f t="shared" si="65"/>
        <v>4.1570606153063565</v>
      </c>
      <c r="V109" s="10">
        <f t="shared" si="66"/>
        <v>0.2</v>
      </c>
      <c r="W109">
        <f t="shared" si="67"/>
        <v>0.6</v>
      </c>
      <c r="X109" s="4">
        <f t="shared" si="68"/>
        <v>0.49884727383676275</v>
      </c>
      <c r="Y109" s="4"/>
      <c r="AA109" s="1"/>
      <c r="AC109">
        <v>80</v>
      </c>
      <c r="AD109" s="4">
        <f t="shared" si="69"/>
        <v>2.8826047904191618E-2</v>
      </c>
      <c r="AE109" s="4">
        <f t="shared" si="70"/>
        <v>0</v>
      </c>
      <c r="AF109" s="23">
        <f t="shared" si="71"/>
        <v>5.6014233152975962E-2</v>
      </c>
      <c r="AG109" s="4">
        <f t="shared" si="45"/>
        <v>4.1185737037148049E-2</v>
      </c>
      <c r="AH109" s="9"/>
      <c r="AI109" s="8">
        <f t="shared" si="72"/>
        <v>4.3023952095808386E-2</v>
      </c>
      <c r="AJ109" s="8">
        <f t="shared" si="73"/>
        <v>0</v>
      </c>
      <c r="AK109" s="22">
        <f t="shared" si="74"/>
        <v>1.0672889428475414</v>
      </c>
      <c r="AL109" s="4">
        <f t="shared" si="46"/>
        <v>1.057488038262129</v>
      </c>
      <c r="AM109" s="4"/>
      <c r="AN109" s="21">
        <f t="shared" si="75"/>
        <v>0.1545474353499332</v>
      </c>
      <c r="AO109" s="4">
        <f t="shared" si="47"/>
        <v>0.15144237088995036</v>
      </c>
      <c r="AP109" s="3"/>
      <c r="AQ109" s="20">
        <f t="shared" si="76"/>
        <v>0</v>
      </c>
      <c r="AR109" s="19">
        <f t="shared" si="77"/>
        <v>15.348216350924424</v>
      </c>
      <c r="AS109" s="4">
        <f t="shared" si="48"/>
        <v>15.338779676036884</v>
      </c>
      <c r="AT109" s="3"/>
      <c r="AU109" s="4">
        <v>3.4</v>
      </c>
      <c r="AV109" s="4"/>
      <c r="AW109" s="18">
        <f t="shared" si="78"/>
        <v>6.4632930377251263</v>
      </c>
      <c r="AX109" s="18">
        <f t="shared" si="49"/>
        <v>2.8936839023539572E-2</v>
      </c>
      <c r="AY109" s="3">
        <f t="shared" si="50"/>
        <v>20.026066962274875</v>
      </c>
      <c r="BA109" s="17">
        <f t="shared" si="51"/>
        <v>1.5110394322073283E-3</v>
      </c>
      <c r="BB109" s="17">
        <f t="shared" si="52"/>
        <v>1.773828898678168E-3</v>
      </c>
      <c r="BC109" s="16">
        <f t="shared" si="53"/>
        <v>1.1543627784942419E-2</v>
      </c>
      <c r="BD109" s="15">
        <f t="shared" si="54"/>
        <v>9.9872253964122738E-4</v>
      </c>
      <c r="BE109" s="15">
        <f t="shared" si="55"/>
        <v>1.1724134161005713E-3</v>
      </c>
      <c r="BF109" s="14">
        <f t="shared" si="56"/>
        <v>7.6297686296705868E-3</v>
      </c>
      <c r="BG109" s="13">
        <f t="shared" si="57"/>
        <v>3.1640935142246402E-4</v>
      </c>
      <c r="BH109" s="13">
        <f t="shared" si="58"/>
        <v>3.7143706471332732E-4</v>
      </c>
      <c r="BI109" s="13">
        <f t="shared" si="59"/>
        <v>2.4172180438470571E-3</v>
      </c>
      <c r="BJ109" s="12">
        <f t="shared" si="60"/>
        <v>9.616071483320649E-4</v>
      </c>
      <c r="BK109" s="12">
        <f t="shared" si="61"/>
        <v>1.1288431741289457E-3</v>
      </c>
      <c r="BL109" s="12">
        <f t="shared" si="62"/>
        <v>7.3462245650795094E-3</v>
      </c>
    </row>
    <row r="110" spans="1:64" customFormat="1" x14ac:dyDescent="0.25">
      <c r="A110">
        <v>81</v>
      </c>
      <c r="B110" s="23">
        <f t="shared" si="40"/>
        <v>5.0966934641938466E-2</v>
      </c>
      <c r="C110" s="22">
        <f t="shared" si="41"/>
        <v>1.0720868406573385</v>
      </c>
      <c r="D110" s="21">
        <f t="shared" si="42"/>
        <v>0.15523014936155344</v>
      </c>
      <c r="E110" s="19">
        <f t="shared" si="43"/>
        <v>15.343226198590504</v>
      </c>
      <c r="F110" s="54">
        <f t="shared" si="79"/>
        <v>1.8</v>
      </c>
      <c r="G110" s="4">
        <f t="shared" si="44"/>
        <v>18.421510123251334</v>
      </c>
      <c r="H110" s="4"/>
      <c r="I110">
        <v>1946</v>
      </c>
      <c r="J110">
        <v>9</v>
      </c>
      <c r="K110">
        <v>2.4379999999999999E-2</v>
      </c>
      <c r="L110">
        <v>0</v>
      </c>
      <c r="M110">
        <v>1</v>
      </c>
      <c r="N110">
        <v>21.31</v>
      </c>
      <c r="O110">
        <v>91.2</v>
      </c>
      <c r="P110">
        <v>125.9</v>
      </c>
      <c r="Q110" s="11">
        <f t="shared" si="63"/>
        <v>-3.2250000000000085</v>
      </c>
      <c r="R110" s="10">
        <f t="shared" si="64"/>
        <v>-44.944400000000002</v>
      </c>
      <c r="S110" s="4"/>
      <c r="T110">
        <v>81</v>
      </c>
      <c r="U110" s="4">
        <f t="shared" si="65"/>
        <v>3.0751381388739185</v>
      </c>
      <c r="V110" s="10">
        <f t="shared" si="66"/>
        <v>0.2</v>
      </c>
      <c r="W110">
        <f t="shared" si="67"/>
        <v>0.6</v>
      </c>
      <c r="X110" s="4">
        <f t="shared" si="68"/>
        <v>0.3690165766648702</v>
      </c>
      <c r="Y110" s="4"/>
      <c r="AA110" s="1"/>
      <c r="AC110">
        <v>81</v>
      </c>
      <c r="AD110" s="4">
        <f t="shared" si="69"/>
        <v>9.7811976047904193E-3</v>
      </c>
      <c r="AE110" s="4">
        <f t="shared" si="70"/>
        <v>0</v>
      </c>
      <c r="AF110" s="23">
        <f t="shared" si="71"/>
        <v>5.0966934641938466E-2</v>
      </c>
      <c r="AG110" s="4">
        <f t="shared" si="45"/>
        <v>1.6294093943586344E-2</v>
      </c>
      <c r="AH110" s="9"/>
      <c r="AI110" s="8">
        <f t="shared" si="72"/>
        <v>1.4598802395209581E-2</v>
      </c>
      <c r="AJ110" s="8">
        <f t="shared" si="73"/>
        <v>0</v>
      </c>
      <c r="AK110" s="22">
        <f t="shared" si="74"/>
        <v>1.0720868406573385</v>
      </c>
      <c r="AL110" s="4">
        <f t="shared" si="46"/>
        <v>1.0360297257167401</v>
      </c>
      <c r="AM110" s="4"/>
      <c r="AN110" s="21">
        <f t="shared" si="75"/>
        <v>0.15523014936155344</v>
      </c>
      <c r="AO110" s="4">
        <f t="shared" si="47"/>
        <v>0.14397564329756704</v>
      </c>
      <c r="AP110" s="3"/>
      <c r="AQ110" s="20">
        <f t="shared" si="76"/>
        <v>0</v>
      </c>
      <c r="AR110" s="19">
        <f t="shared" si="77"/>
        <v>15.343226198590504</v>
      </c>
      <c r="AS110" s="4">
        <f t="shared" si="48"/>
        <v>15.308272030615774</v>
      </c>
      <c r="AT110" s="3"/>
      <c r="AU110" s="4">
        <v>3.4</v>
      </c>
      <c r="AV110" s="4"/>
      <c r="AW110" s="18">
        <f t="shared" si="78"/>
        <v>6.4922298767486657</v>
      </c>
      <c r="AX110" s="18">
        <f t="shared" si="49"/>
        <v>9.1033912281861917E-2</v>
      </c>
      <c r="AY110" s="3">
        <f t="shared" si="50"/>
        <v>20.021510123251332</v>
      </c>
      <c r="BA110" s="17">
        <f t="shared" si="51"/>
        <v>3.5331991263719566E-3</v>
      </c>
      <c r="BB110" s="17">
        <f t="shared" si="52"/>
        <v>4.1476685396540361E-3</v>
      </c>
      <c r="BC110" s="16">
        <f t="shared" si="53"/>
        <v>2.6991973032326134E-2</v>
      </c>
      <c r="BD110" s="15">
        <f t="shared" si="54"/>
        <v>3.6742581352346517E-3</v>
      </c>
      <c r="BE110" s="15">
        <f t="shared" si="55"/>
        <v>4.3132595500580692E-3</v>
      </c>
      <c r="BF110" s="14">
        <f t="shared" si="56"/>
        <v>2.806959725530566E-2</v>
      </c>
      <c r="BG110" s="13">
        <f t="shared" si="57"/>
        <v>1.1468460671846391E-3</v>
      </c>
      <c r="BH110" s="13">
        <f t="shared" si="58"/>
        <v>1.3462975571297937E-3</v>
      </c>
      <c r="BI110" s="13">
        <f t="shared" si="59"/>
        <v>8.7613624396719655E-3</v>
      </c>
      <c r="BJ110" s="12">
        <f t="shared" si="60"/>
        <v>3.5618666732790765E-3</v>
      </c>
      <c r="BK110" s="12">
        <f t="shared" si="61"/>
        <v>4.1813217468928288E-3</v>
      </c>
      <c r="BL110" s="12">
        <f t="shared" si="62"/>
        <v>2.7210979554558153E-2</v>
      </c>
    </row>
    <row r="111" spans="1:64" customFormat="1" x14ac:dyDescent="0.25">
      <c r="A111">
        <v>82</v>
      </c>
      <c r="B111" s="23">
        <f t="shared" si="40"/>
        <v>3.5712058015442638E-2</v>
      </c>
      <c r="C111" s="22">
        <f t="shared" si="41"/>
        <v>1.0650117616448838</v>
      </c>
      <c r="D111" s="21">
        <f t="shared" si="42"/>
        <v>0.15589181329963733</v>
      </c>
      <c r="E111" s="19">
        <f t="shared" si="43"/>
        <v>15.322260578009507</v>
      </c>
      <c r="F111" s="54">
        <f t="shared" si="79"/>
        <v>1.8</v>
      </c>
      <c r="G111" s="4">
        <f t="shared" si="44"/>
        <v>18.378876210969473</v>
      </c>
      <c r="H111" s="4"/>
      <c r="I111">
        <v>1946</v>
      </c>
      <c r="J111">
        <v>10</v>
      </c>
      <c r="K111">
        <v>4.8399999999999999E-2</v>
      </c>
      <c r="L111">
        <v>0</v>
      </c>
      <c r="M111">
        <v>1</v>
      </c>
      <c r="N111">
        <v>17.13</v>
      </c>
      <c r="O111">
        <v>118.7</v>
      </c>
      <c r="P111">
        <v>78.8</v>
      </c>
      <c r="Q111" s="11">
        <f t="shared" si="63"/>
        <v>59.600000000000009</v>
      </c>
      <c r="R111" s="10">
        <f t="shared" si="64"/>
        <v>0</v>
      </c>
      <c r="S111" s="4"/>
      <c r="T111">
        <v>82</v>
      </c>
      <c r="U111" s="4">
        <f t="shared" si="65"/>
        <v>2.2807487494047356</v>
      </c>
      <c r="V111" s="10">
        <f t="shared" si="66"/>
        <v>1</v>
      </c>
      <c r="W111">
        <f t="shared" si="67"/>
        <v>0.6</v>
      </c>
      <c r="X111" s="4">
        <f t="shared" si="68"/>
        <v>1.3684492496428413</v>
      </c>
      <c r="Y111" s="4"/>
      <c r="AA111" s="1"/>
      <c r="AC111">
        <v>82</v>
      </c>
      <c r="AD111" s="4">
        <f t="shared" si="69"/>
        <v>1.9417964071856291E-2</v>
      </c>
      <c r="AE111" s="4">
        <f t="shared" si="70"/>
        <v>0</v>
      </c>
      <c r="AF111" s="23">
        <f t="shared" si="71"/>
        <v>3.5712058015442638E-2</v>
      </c>
      <c r="AG111" s="4">
        <f t="shared" si="45"/>
        <v>1.4461124150444434E-2</v>
      </c>
      <c r="AH111" s="9"/>
      <c r="AI111" s="8">
        <f t="shared" si="72"/>
        <v>2.8982035928143714E-2</v>
      </c>
      <c r="AJ111" s="8">
        <f t="shared" si="73"/>
        <v>0</v>
      </c>
      <c r="AK111" s="22">
        <f t="shared" si="74"/>
        <v>1.0650117616448838</v>
      </c>
      <c r="AL111" s="4">
        <f t="shared" si="46"/>
        <v>1.0365160212416151</v>
      </c>
      <c r="AM111" s="4"/>
      <c r="AN111" s="21">
        <f t="shared" si="75"/>
        <v>0.15589181329963733</v>
      </c>
      <c r="AO111" s="4">
        <f t="shared" si="47"/>
        <v>0.14686248157424797</v>
      </c>
      <c r="AP111" s="3"/>
      <c r="AQ111" s="20">
        <f t="shared" si="76"/>
        <v>0</v>
      </c>
      <c r="AR111" s="19">
        <f t="shared" si="77"/>
        <v>15.322260578009507</v>
      </c>
      <c r="AS111" s="4">
        <f t="shared" si="48"/>
        <v>15.294582211529821</v>
      </c>
      <c r="AT111" s="3"/>
      <c r="AU111" s="4">
        <v>3.4</v>
      </c>
      <c r="AV111" s="4"/>
      <c r="AW111" s="18">
        <f t="shared" si="78"/>
        <v>6.5832637890305277</v>
      </c>
      <c r="AX111" s="18">
        <f t="shared" si="49"/>
        <v>6.7302650816205734E-2</v>
      </c>
      <c r="AY111" s="3">
        <f t="shared" si="50"/>
        <v>19.978876210969471</v>
      </c>
      <c r="BA111" s="17">
        <f t="shared" si="51"/>
        <v>2.1654926292199749E-3</v>
      </c>
      <c r="BB111" s="17">
        <f t="shared" si="52"/>
        <v>2.5421000429973616E-3</v>
      </c>
      <c r="BC111" s="16">
        <f t="shared" si="53"/>
        <v>1.6543341192780871E-2</v>
      </c>
      <c r="BD111" s="15">
        <f t="shared" si="54"/>
        <v>2.903746075323324E-3</v>
      </c>
      <c r="BE111" s="15">
        <f t="shared" si="55"/>
        <v>3.4087453927708587E-3</v>
      </c>
      <c r="BF111" s="14">
        <f t="shared" si="56"/>
        <v>2.2183248935174451E-2</v>
      </c>
      <c r="BG111" s="13">
        <f t="shared" si="57"/>
        <v>9.2009844942945475E-4</v>
      </c>
      <c r="BH111" s="13">
        <f t="shared" si="58"/>
        <v>1.08011557106936E-3</v>
      </c>
      <c r="BI111" s="13">
        <f t="shared" si="59"/>
        <v>7.0291177048905475E-3</v>
      </c>
      <c r="BJ111" s="12">
        <f t="shared" si="60"/>
        <v>2.8204548083098279E-3</v>
      </c>
      <c r="BK111" s="12">
        <f t="shared" si="61"/>
        <v>3.3109686880158848E-3</v>
      </c>
      <c r="BL111" s="12">
        <f t="shared" si="62"/>
        <v>2.1546942983359869E-2</v>
      </c>
    </row>
    <row r="112" spans="1:64" customFormat="1" x14ac:dyDescent="0.25">
      <c r="A112">
        <v>83</v>
      </c>
      <c r="B112" s="23">
        <f t="shared" si="40"/>
        <v>1.4766034330085153E-2</v>
      </c>
      <c r="C112" s="22">
        <f t="shared" si="41"/>
        <v>1.0369711110619744</v>
      </c>
      <c r="D112" s="21">
        <f t="shared" si="42"/>
        <v>0.15567227353653054</v>
      </c>
      <c r="E112" s="19">
        <f t="shared" si="43"/>
        <v>15.304924141224674</v>
      </c>
      <c r="F112" s="54">
        <f t="shared" si="79"/>
        <v>1.8</v>
      </c>
      <c r="G112" s="4">
        <f t="shared" si="44"/>
        <v>18.312333560153267</v>
      </c>
      <c r="H112" s="4"/>
      <c r="I112">
        <v>1946</v>
      </c>
      <c r="J112">
        <v>11</v>
      </c>
      <c r="K112">
        <v>7.6000000000000004E-4</v>
      </c>
      <c r="L112">
        <v>0</v>
      </c>
      <c r="M112">
        <v>0</v>
      </c>
      <c r="N112">
        <v>9.9</v>
      </c>
      <c r="O112">
        <v>11.2</v>
      </c>
      <c r="P112">
        <v>25.4</v>
      </c>
      <c r="Q112" s="11">
        <f t="shared" si="63"/>
        <v>-7.8499999999999979</v>
      </c>
      <c r="R112" s="10">
        <f t="shared" si="64"/>
        <v>-7.8499999999999979</v>
      </c>
      <c r="S112" s="4"/>
      <c r="T112">
        <v>83</v>
      </c>
      <c r="U112" s="4">
        <f t="shared" si="65"/>
        <v>1.0848293226087224</v>
      </c>
      <c r="V112" s="10">
        <f t="shared" si="66"/>
        <v>1</v>
      </c>
      <c r="W112">
        <f t="shared" si="67"/>
        <v>1</v>
      </c>
      <c r="X112" s="4">
        <f t="shared" si="68"/>
        <v>1.0848293226087224</v>
      </c>
      <c r="Y112" s="4"/>
      <c r="AA112" s="1"/>
      <c r="AC112">
        <v>83</v>
      </c>
      <c r="AD112" s="4">
        <f t="shared" si="69"/>
        <v>3.0491017964071862E-4</v>
      </c>
      <c r="AE112" s="4">
        <f t="shared" si="70"/>
        <v>0</v>
      </c>
      <c r="AF112" s="23">
        <f t="shared" si="71"/>
        <v>1.4766034330085153E-2</v>
      </c>
      <c r="AG112" s="4">
        <f t="shared" si="45"/>
        <v>7.3818441182966054E-3</v>
      </c>
      <c r="AH112" s="9"/>
      <c r="AI112" s="8">
        <f t="shared" si="72"/>
        <v>4.5508982035928153E-4</v>
      </c>
      <c r="AJ112" s="8">
        <f t="shared" si="73"/>
        <v>0</v>
      </c>
      <c r="AK112" s="22">
        <f t="shared" si="74"/>
        <v>1.0369711110619744</v>
      </c>
      <c r="AL112" s="4">
        <f t="shared" si="46"/>
        <v>1.0156257127747075</v>
      </c>
      <c r="AM112" s="4"/>
      <c r="AN112" s="21">
        <f t="shared" si="75"/>
        <v>0.15567227353653054</v>
      </c>
      <c r="AO112" s="4">
        <f t="shared" si="47"/>
        <v>0.14870950702160329</v>
      </c>
      <c r="AP112" s="3"/>
      <c r="AQ112" s="20">
        <f t="shared" si="76"/>
        <v>0</v>
      </c>
      <c r="AR112" s="19">
        <f t="shared" si="77"/>
        <v>15.304924141224674</v>
      </c>
      <c r="AS112" s="4">
        <f t="shared" si="48"/>
        <v>15.283716853913608</v>
      </c>
      <c r="AT112" s="3"/>
      <c r="AU112" s="4">
        <v>3.4</v>
      </c>
      <c r="AV112" s="4"/>
      <c r="AW112" s="18">
        <f t="shared" si="78"/>
        <v>6.6505664398467337</v>
      </c>
      <c r="AX112" s="18">
        <f t="shared" si="49"/>
        <v>4.4295003820085332E-2</v>
      </c>
      <c r="AY112" s="3">
        <f t="shared" si="50"/>
        <v>19.912333560153265</v>
      </c>
      <c r="BA112" s="17">
        <f t="shared" si="51"/>
        <v>7.5245678980365768E-4</v>
      </c>
      <c r="BB112" s="17">
        <f t="shared" si="52"/>
        <v>8.8331884020429374E-4</v>
      </c>
      <c r="BC112" s="16">
        <f t="shared" si="53"/>
        <v>5.7484145817805962E-3</v>
      </c>
      <c r="BD112" s="15">
        <f t="shared" si="54"/>
        <v>2.1751186537253397E-3</v>
      </c>
      <c r="BE112" s="15">
        <f t="shared" si="55"/>
        <v>2.553400158721051E-3</v>
      </c>
      <c r="BF112" s="14">
        <f t="shared" si="56"/>
        <v>1.6616879474820503E-2</v>
      </c>
      <c r="BG112" s="13">
        <f t="shared" si="57"/>
        <v>7.0951326952689109E-4</v>
      </c>
      <c r="BH112" s="13">
        <f t="shared" si="58"/>
        <v>8.3290688161852429E-4</v>
      </c>
      <c r="BI112" s="13">
        <f t="shared" si="59"/>
        <v>5.420346363781834E-3</v>
      </c>
      <c r="BJ112" s="12">
        <f t="shared" si="60"/>
        <v>2.1610449992272682E-3</v>
      </c>
      <c r="BK112" s="12">
        <f t="shared" si="61"/>
        <v>2.5368789121363584E-3</v>
      </c>
      <c r="BL112" s="12">
        <f t="shared" si="62"/>
        <v>1.6509363399702399E-2</v>
      </c>
    </row>
    <row r="113" spans="1:64" customFormat="1" x14ac:dyDescent="0.25">
      <c r="A113">
        <v>84</v>
      </c>
      <c r="B113" s="23">
        <f t="shared" si="40"/>
        <v>7.3818441182966054E-3</v>
      </c>
      <c r="C113" s="22">
        <f t="shared" si="41"/>
        <v>1.0156257127747075</v>
      </c>
      <c r="D113" s="21">
        <f t="shared" si="42"/>
        <v>0.15450764073388643</v>
      </c>
      <c r="E113" s="19">
        <f t="shared" si="43"/>
        <v>15.290523358706288</v>
      </c>
      <c r="F113" s="54">
        <f t="shared" si="79"/>
        <v>1.8</v>
      </c>
      <c r="G113" s="4">
        <f t="shared" si="44"/>
        <v>18.268038556333178</v>
      </c>
      <c r="H113" s="4"/>
      <c r="I113">
        <v>1946</v>
      </c>
      <c r="J113">
        <v>12</v>
      </c>
      <c r="K113">
        <v>0</v>
      </c>
      <c r="L113">
        <v>0</v>
      </c>
      <c r="M113">
        <v>0</v>
      </c>
      <c r="N113">
        <v>8.01</v>
      </c>
      <c r="O113">
        <v>26.4</v>
      </c>
      <c r="P113">
        <v>17</v>
      </c>
      <c r="Q113" s="11">
        <f t="shared" si="63"/>
        <v>13.649999999999999</v>
      </c>
      <c r="R113" s="10">
        <f t="shared" si="64"/>
        <v>0</v>
      </c>
      <c r="S113" s="4"/>
      <c r="T113">
        <v>84</v>
      </c>
      <c r="U113" s="4">
        <f t="shared" si="65"/>
        <v>0.83196729318031659</v>
      </c>
      <c r="V113" s="10">
        <f t="shared" si="66"/>
        <v>1</v>
      </c>
      <c r="W113">
        <f t="shared" si="67"/>
        <v>1</v>
      </c>
      <c r="X113" s="4">
        <f t="shared" si="68"/>
        <v>0.83196729318031659</v>
      </c>
      <c r="Y113" s="4"/>
      <c r="AA113" s="1"/>
      <c r="AC113">
        <v>84</v>
      </c>
      <c r="AD113" s="4">
        <f t="shared" si="69"/>
        <v>0</v>
      </c>
      <c r="AE113" s="4">
        <f t="shared" si="70"/>
        <v>0</v>
      </c>
      <c r="AF113" s="23">
        <f t="shared" si="71"/>
        <v>7.3818441182966054E-3</v>
      </c>
      <c r="AG113" s="4">
        <f t="shared" si="45"/>
        <v>5.285990536271051E-3</v>
      </c>
      <c r="AH113" s="9"/>
      <c r="AI113" s="8">
        <f t="shared" si="72"/>
        <v>0</v>
      </c>
      <c r="AJ113" s="8">
        <f t="shared" si="73"/>
        <v>0</v>
      </c>
      <c r="AK113" s="22">
        <f t="shared" si="74"/>
        <v>1.0156257127747075</v>
      </c>
      <c r="AL113" s="4">
        <f t="shared" si="46"/>
        <v>1.0055010600505334</v>
      </c>
      <c r="AM113" s="4"/>
      <c r="AN113" s="21">
        <f t="shared" si="75"/>
        <v>0.15450764073388643</v>
      </c>
      <c r="AO113" s="4">
        <f t="shared" si="47"/>
        <v>0.15113930500140904</v>
      </c>
      <c r="AP113" s="3"/>
      <c r="AQ113" s="20">
        <f t="shared" si="76"/>
        <v>0</v>
      </c>
      <c r="AR113" s="19">
        <f t="shared" si="77"/>
        <v>15.290523358706288</v>
      </c>
      <c r="AS113" s="4">
        <f t="shared" si="48"/>
        <v>15.280313816464043</v>
      </c>
      <c r="AT113" s="3"/>
      <c r="AU113" s="4">
        <v>3.4</v>
      </c>
      <c r="AV113" s="4"/>
      <c r="AW113" s="18">
        <f t="shared" si="78"/>
        <v>6.6948614436668192</v>
      </c>
      <c r="AX113" s="18">
        <f t="shared" si="49"/>
        <v>2.0083422031853898E-2</v>
      </c>
      <c r="AY113" s="3">
        <f t="shared" si="50"/>
        <v>19.868038556333175</v>
      </c>
      <c r="BA113" s="17">
        <f t="shared" si="51"/>
        <v>2.1356969593114882E-4</v>
      </c>
      <c r="BB113" s="17">
        <f t="shared" si="52"/>
        <v>2.5071225174526168E-4</v>
      </c>
      <c r="BC113" s="16">
        <f t="shared" si="53"/>
        <v>1.631571634349144E-3</v>
      </c>
      <c r="BD113" s="15">
        <f t="shared" si="54"/>
        <v>1.0317128172763587E-3</v>
      </c>
      <c r="BE113" s="15">
        <f t="shared" si="55"/>
        <v>1.2111411333244212E-3</v>
      </c>
      <c r="BF113" s="14">
        <f t="shared" si="56"/>
        <v>7.8817987735732859E-3</v>
      </c>
      <c r="BG113" s="13">
        <f t="shared" si="57"/>
        <v>3.4323697244345347E-4</v>
      </c>
      <c r="BH113" s="13">
        <f t="shared" si="58"/>
        <v>4.029303589553584E-4</v>
      </c>
      <c r="BI113" s="13">
        <f t="shared" si="59"/>
        <v>2.6221684010785729E-3</v>
      </c>
      <c r="BJ113" s="12">
        <f t="shared" si="60"/>
        <v>1.04036314892058E-3</v>
      </c>
      <c r="BK113" s="12">
        <f t="shared" si="61"/>
        <v>1.2212958704719851E-3</v>
      </c>
      <c r="BL113" s="12">
        <f t="shared" si="62"/>
        <v>7.9478832228528969E-3</v>
      </c>
    </row>
    <row r="114" spans="1:64" customFormat="1" x14ac:dyDescent="0.25">
      <c r="A114">
        <v>85</v>
      </c>
      <c r="B114" s="23">
        <f t="shared" si="40"/>
        <v>5.285990536271051E-3</v>
      </c>
      <c r="C114" s="22">
        <f t="shared" si="41"/>
        <v>1.0055010600505334</v>
      </c>
      <c r="D114" s="21">
        <f t="shared" si="42"/>
        <v>0.15376818763598057</v>
      </c>
      <c r="E114" s="19">
        <f t="shared" si="43"/>
        <v>15.28339989607854</v>
      </c>
      <c r="F114" s="54">
        <f t="shared" si="79"/>
        <v>1.8</v>
      </c>
      <c r="G114" s="4">
        <f t="shared" si="44"/>
        <v>18.247955134301325</v>
      </c>
      <c r="H114" s="4"/>
      <c r="I114">
        <v>1947</v>
      </c>
      <c r="J114">
        <v>1</v>
      </c>
      <c r="K114">
        <v>0</v>
      </c>
      <c r="L114">
        <v>0</v>
      </c>
      <c r="M114">
        <v>0</v>
      </c>
      <c r="N114">
        <v>3.94</v>
      </c>
      <c r="O114">
        <v>20.9</v>
      </c>
      <c r="P114">
        <v>5.7</v>
      </c>
      <c r="Q114" s="11">
        <f t="shared" si="63"/>
        <v>16.625</v>
      </c>
      <c r="R114" s="10">
        <f t="shared" si="64"/>
        <v>0</v>
      </c>
      <c r="S114" s="4"/>
      <c r="T114">
        <v>85</v>
      </c>
      <c r="U114" s="4">
        <f t="shared" si="65"/>
        <v>0.40075615450004887</v>
      </c>
      <c r="V114" s="10">
        <f t="shared" si="66"/>
        <v>1</v>
      </c>
      <c r="W114">
        <f t="shared" si="67"/>
        <v>1</v>
      </c>
      <c r="X114" s="4">
        <f t="shared" si="68"/>
        <v>0.40075615450004887</v>
      </c>
      <c r="Y114" s="4"/>
      <c r="AA114" s="1"/>
      <c r="AC114">
        <v>85</v>
      </c>
      <c r="AD114" s="4">
        <f t="shared" si="69"/>
        <v>0</v>
      </c>
      <c r="AE114" s="4">
        <f t="shared" si="70"/>
        <v>0</v>
      </c>
      <c r="AF114" s="23">
        <f t="shared" si="71"/>
        <v>5.285990536271051E-3</v>
      </c>
      <c r="AG114" s="4">
        <f t="shared" si="45"/>
        <v>3.5629716135864315E-3</v>
      </c>
      <c r="AH114" s="9"/>
      <c r="AI114" s="8">
        <f t="shared" si="72"/>
        <v>0</v>
      </c>
      <c r="AJ114" s="8">
        <f t="shared" si="73"/>
        <v>0</v>
      </c>
      <c r="AK114" s="22">
        <f t="shared" si="74"/>
        <v>1.0055010600505334</v>
      </c>
      <c r="AL114" s="4">
        <f t="shared" si="46"/>
        <v>0.99367213708192981</v>
      </c>
      <c r="AM114" s="4"/>
      <c r="AN114" s="21">
        <f t="shared" si="75"/>
        <v>0.15376818763598057</v>
      </c>
      <c r="AO114" s="4">
        <f t="shared" si="47"/>
        <v>0.14981654260266453</v>
      </c>
      <c r="AP114" s="3"/>
      <c r="AQ114" s="20">
        <f t="shared" si="76"/>
        <v>0</v>
      </c>
      <c r="AR114" s="19">
        <f t="shared" si="77"/>
        <v>15.28339989607854</v>
      </c>
      <c r="AS114" s="4">
        <f t="shared" si="48"/>
        <v>15.271347115177512</v>
      </c>
      <c r="AT114" s="3"/>
      <c r="AU114" s="4">
        <v>3.4</v>
      </c>
      <c r="AV114" s="4"/>
      <c r="AW114" s="18">
        <f t="shared" si="78"/>
        <v>6.7149448656986728</v>
      </c>
      <c r="AX114" s="18">
        <f t="shared" si="49"/>
        <v>2.3008921888563183E-2</v>
      </c>
      <c r="AY114" s="3">
        <f t="shared" si="50"/>
        <v>19.847955134301323</v>
      </c>
      <c r="BA114" s="17">
        <f t="shared" si="51"/>
        <v>1.7557744995035776E-4</v>
      </c>
      <c r="BB114" s="17">
        <f t="shared" si="52"/>
        <v>2.0611265863737648E-4</v>
      </c>
      <c r="BC114" s="16">
        <f t="shared" si="53"/>
        <v>1.3413288140968853E-3</v>
      </c>
      <c r="BD114" s="15">
        <f t="shared" si="54"/>
        <v>1.2053797570897543E-3</v>
      </c>
      <c r="BE114" s="15">
        <f t="shared" si="55"/>
        <v>1.4150110191923203E-3</v>
      </c>
      <c r="BF114" s="14">
        <f t="shared" si="56"/>
        <v>9.2085321923215321E-3</v>
      </c>
      <c r="BG114" s="13">
        <f t="shared" si="57"/>
        <v>4.0267680692536694E-4</v>
      </c>
      <c r="BH114" s="13">
        <f t="shared" si="58"/>
        <v>4.7270755595586549E-4</v>
      </c>
      <c r="BI114" s="13">
        <f t="shared" si="59"/>
        <v>3.0762606704348161E-3</v>
      </c>
      <c r="BJ114" s="12">
        <f t="shared" si="60"/>
        <v>1.2281911170863105E-3</v>
      </c>
      <c r="BK114" s="12">
        <f t="shared" si="61"/>
        <v>1.4417895722317559E-3</v>
      </c>
      <c r="BL114" s="12">
        <f t="shared" si="62"/>
        <v>9.3828002117099501E-3</v>
      </c>
    </row>
    <row r="115" spans="1:64" customFormat="1" x14ac:dyDescent="0.25">
      <c r="A115">
        <v>86</v>
      </c>
      <c r="B115" s="23">
        <f t="shared" si="40"/>
        <v>3.5629716135864315E-3</v>
      </c>
      <c r="C115" s="22">
        <f t="shared" si="41"/>
        <v>0.99367213708192981</v>
      </c>
      <c r="D115" s="21">
        <f t="shared" si="42"/>
        <v>0.15282836773371633</v>
      </c>
      <c r="E115" s="19">
        <f t="shared" si="43"/>
        <v>15.274882735983528</v>
      </c>
      <c r="F115" s="54">
        <f t="shared" si="79"/>
        <v>1.8</v>
      </c>
      <c r="G115" s="4">
        <f t="shared" si="44"/>
        <v>18.22494621241276</v>
      </c>
      <c r="H115" s="4"/>
      <c r="I115">
        <v>1947</v>
      </c>
      <c r="J115">
        <v>2</v>
      </c>
      <c r="K115">
        <v>0</v>
      </c>
      <c r="L115">
        <v>0</v>
      </c>
      <c r="M115">
        <v>0</v>
      </c>
      <c r="N115">
        <v>4.75</v>
      </c>
      <c r="O115">
        <v>0</v>
      </c>
      <c r="P115">
        <v>7.9</v>
      </c>
      <c r="Q115" s="11">
        <f t="shared" si="63"/>
        <v>-5.9250000000000007</v>
      </c>
      <c r="R115" s="10">
        <f t="shared" si="64"/>
        <v>-5.9250000000000007</v>
      </c>
      <c r="S115" s="4"/>
      <c r="T115">
        <v>86</v>
      </c>
      <c r="U115" s="4">
        <f t="shared" si="65"/>
        <v>0.4733581274976183</v>
      </c>
      <c r="V115" s="10">
        <f t="shared" si="66"/>
        <v>1</v>
      </c>
      <c r="W115">
        <f t="shared" si="67"/>
        <v>1</v>
      </c>
      <c r="X115" s="4">
        <f t="shared" si="68"/>
        <v>0.4733581274976183</v>
      </c>
      <c r="Y115" s="4"/>
      <c r="AA115" s="1"/>
      <c r="AC115">
        <v>86</v>
      </c>
      <c r="AD115" s="4">
        <f t="shared" si="69"/>
        <v>0</v>
      </c>
      <c r="AE115" s="4">
        <f t="shared" si="70"/>
        <v>0</v>
      </c>
      <c r="AF115" s="23">
        <f t="shared" si="71"/>
        <v>3.5629716135864315E-3</v>
      </c>
      <c r="AG115" s="4">
        <f t="shared" si="45"/>
        <v>1.6760538976154694E-3</v>
      </c>
      <c r="AH115" s="9"/>
      <c r="AI115" s="8">
        <f t="shared" si="72"/>
        <v>0</v>
      </c>
      <c r="AJ115" s="8">
        <f t="shared" si="73"/>
        <v>0</v>
      </c>
      <c r="AK115" s="22">
        <f t="shared" si="74"/>
        <v>0.99367213708192981</v>
      </c>
      <c r="AL115" s="4">
        <f t="shared" si="46"/>
        <v>0.97144312876479411</v>
      </c>
      <c r="AM115" s="4"/>
      <c r="AN115" s="21">
        <f t="shared" si="75"/>
        <v>0.15282836773371633</v>
      </c>
      <c r="AO115" s="4">
        <f t="shared" si="47"/>
        <v>0.14540768677092961</v>
      </c>
      <c r="AP115" s="3"/>
      <c r="AQ115" s="20">
        <f t="shared" si="76"/>
        <v>0</v>
      </c>
      <c r="AR115" s="19">
        <f t="shared" si="77"/>
        <v>15.274882735983528</v>
      </c>
      <c r="AS115" s="4">
        <f t="shared" si="48"/>
        <v>15.251860912384968</v>
      </c>
      <c r="AT115" s="3"/>
      <c r="AU115" s="4">
        <v>3.4</v>
      </c>
      <c r="AV115" s="4"/>
      <c r="AW115" s="18">
        <f t="shared" si="78"/>
        <v>6.7379537875872355</v>
      </c>
      <c r="AX115" s="18">
        <f t="shared" si="49"/>
        <v>4.2472426764891852E-2</v>
      </c>
      <c r="AY115" s="3">
        <f t="shared" si="50"/>
        <v>19.824946212412758</v>
      </c>
      <c r="BA115" s="17">
        <f t="shared" si="51"/>
        <v>1.9227891027461224E-4</v>
      </c>
      <c r="BB115" s="17">
        <f t="shared" si="52"/>
        <v>2.2571872075715347E-4</v>
      </c>
      <c r="BC115" s="16">
        <f t="shared" si="53"/>
        <v>1.4689200849391966E-3</v>
      </c>
      <c r="BD115" s="15">
        <f t="shared" si="54"/>
        <v>2.2651594500000551E-3</v>
      </c>
      <c r="BE115" s="15">
        <f t="shared" si="55"/>
        <v>2.6591002239131079E-3</v>
      </c>
      <c r="BF115" s="14">
        <f t="shared" si="56"/>
        <v>1.7304748643222539E-2</v>
      </c>
      <c r="BG115" s="13">
        <f t="shared" si="57"/>
        <v>7.5617523591163809E-4</v>
      </c>
      <c r="BH115" s="13">
        <f t="shared" si="58"/>
        <v>8.8768397259192302E-4</v>
      </c>
      <c r="BI115" s="13">
        <f t="shared" si="59"/>
        <v>5.7768217542831634E-3</v>
      </c>
      <c r="BJ115" s="12">
        <f t="shared" si="60"/>
        <v>2.3459481654119919E-3</v>
      </c>
      <c r="BK115" s="12">
        <f t="shared" si="61"/>
        <v>2.7539391507010336E-3</v>
      </c>
      <c r="BL115" s="12">
        <f t="shared" si="62"/>
        <v>1.7921936282446954E-2</v>
      </c>
    </row>
    <row r="116" spans="1:64" customFormat="1" x14ac:dyDescent="0.25">
      <c r="A116">
        <v>87</v>
      </c>
      <c r="B116" s="23">
        <f t="shared" si="40"/>
        <v>1.6760538976154694E-3</v>
      </c>
      <c r="C116" s="22">
        <f t="shared" si="41"/>
        <v>0.97144312876479411</v>
      </c>
      <c r="D116" s="21">
        <f t="shared" si="42"/>
        <v>0.15096724853252794</v>
      </c>
      <c r="E116" s="19">
        <f t="shared" si="43"/>
        <v>15.25838735445293</v>
      </c>
      <c r="F116" s="54">
        <f t="shared" si="79"/>
        <v>1.8</v>
      </c>
      <c r="G116" s="4">
        <f t="shared" si="44"/>
        <v>18.182473785647868</v>
      </c>
      <c r="H116" s="4"/>
      <c r="I116">
        <v>1947</v>
      </c>
      <c r="J116">
        <v>3</v>
      </c>
      <c r="K116">
        <v>0</v>
      </c>
      <c r="L116">
        <v>0</v>
      </c>
      <c r="M116">
        <v>0</v>
      </c>
      <c r="N116">
        <v>8.58</v>
      </c>
      <c r="O116">
        <v>23.5</v>
      </c>
      <c r="P116">
        <v>26.9</v>
      </c>
      <c r="Q116" s="11">
        <f t="shared" si="63"/>
        <v>3.3250000000000028</v>
      </c>
      <c r="R116" s="10">
        <f t="shared" si="64"/>
        <v>-2.5999999999999979</v>
      </c>
      <c r="S116" s="4"/>
      <c r="T116">
        <v>87</v>
      </c>
      <c r="U116" s="4">
        <f t="shared" si="65"/>
        <v>0.90498331148333511</v>
      </c>
      <c r="V116" s="10">
        <f t="shared" si="66"/>
        <v>1</v>
      </c>
      <c r="W116">
        <f t="shared" si="67"/>
        <v>1</v>
      </c>
      <c r="X116" s="4">
        <f t="shared" si="68"/>
        <v>0.90498331148333511</v>
      </c>
      <c r="Y116" s="4"/>
      <c r="AA116" s="1"/>
      <c r="AC116">
        <v>87</v>
      </c>
      <c r="AD116" s="4">
        <f t="shared" si="69"/>
        <v>0</v>
      </c>
      <c r="AE116" s="4">
        <f t="shared" si="70"/>
        <v>0</v>
      </c>
      <c r="AF116" s="23">
        <f t="shared" si="71"/>
        <v>1.6760538976154694E-3</v>
      </c>
      <c r="AG116" s="4">
        <f t="shared" si="45"/>
        <v>4.462951180248871E-4</v>
      </c>
      <c r="AH116" s="9"/>
      <c r="AI116" s="8">
        <f t="shared" si="72"/>
        <v>0</v>
      </c>
      <c r="AJ116" s="8">
        <f t="shared" si="73"/>
        <v>0</v>
      </c>
      <c r="AK116" s="22">
        <f t="shared" si="74"/>
        <v>0.97144312876479411</v>
      </c>
      <c r="AL116" s="4">
        <f t="shared" si="46"/>
        <v>0.93363560475776675</v>
      </c>
      <c r="AM116" s="4"/>
      <c r="AN116" s="21">
        <f t="shared" si="75"/>
        <v>0.15096724853252794</v>
      </c>
      <c r="AO116" s="4">
        <f t="shared" si="47"/>
        <v>0.1383422370549803</v>
      </c>
      <c r="AP116" s="3"/>
      <c r="AQ116" s="20">
        <f t="shared" si="76"/>
        <v>0</v>
      </c>
      <c r="AR116" s="19">
        <f t="shared" si="77"/>
        <v>15.25838735445293</v>
      </c>
      <c r="AS116" s="4">
        <f t="shared" si="48"/>
        <v>15.218060423999916</v>
      </c>
      <c r="AT116" s="3"/>
      <c r="AU116" s="4">
        <v>3.4</v>
      </c>
      <c r="AV116" s="4"/>
      <c r="AW116" s="18">
        <f t="shared" si="78"/>
        <v>6.7804262143521274</v>
      </c>
      <c r="AX116" s="18">
        <f t="shared" si="49"/>
        <v>7.161140024355489E-2</v>
      </c>
      <c r="AY116" s="3">
        <f t="shared" si="50"/>
        <v>19.782473785647866</v>
      </c>
      <c r="BA116" s="17">
        <f t="shared" si="51"/>
        <v>1.2531371985059737E-4</v>
      </c>
      <c r="BB116" s="17">
        <f t="shared" si="52"/>
        <v>1.471074102593969E-4</v>
      </c>
      <c r="BC116" s="16">
        <f t="shared" si="53"/>
        <v>9.5733764948058807E-4</v>
      </c>
      <c r="BD116" s="15">
        <f t="shared" si="54"/>
        <v>3.8526266697918553E-3</v>
      </c>
      <c r="BE116" s="15">
        <f t="shared" si="55"/>
        <v>4.5226486993208736E-3</v>
      </c>
      <c r="BF116" s="14">
        <f t="shared" si="56"/>
        <v>2.9432248637914635E-2</v>
      </c>
      <c r="BG116" s="13">
        <f t="shared" si="57"/>
        <v>1.2865020178467008E-3</v>
      </c>
      <c r="BH116" s="13">
        <f t="shared" si="58"/>
        <v>1.5102414992113444E-3</v>
      </c>
      <c r="BI116" s="13">
        <f t="shared" si="59"/>
        <v>9.8282679604895871E-3</v>
      </c>
      <c r="BJ116" s="12">
        <f t="shared" si="60"/>
        <v>4.1093568503784341E-3</v>
      </c>
      <c r="BK116" s="12">
        <f t="shared" si="61"/>
        <v>4.8240276069659886E-3</v>
      </c>
      <c r="BL116" s="12">
        <f t="shared" si="62"/>
        <v>3.1393545995670076E-2</v>
      </c>
    </row>
    <row r="117" spans="1:64" customFormat="1" x14ac:dyDescent="0.25">
      <c r="A117">
        <v>88</v>
      </c>
      <c r="B117" s="23">
        <f t="shared" si="40"/>
        <v>4.462951180248871E-4</v>
      </c>
      <c r="C117" s="22">
        <f t="shared" si="41"/>
        <v>0.93363560475776675</v>
      </c>
      <c r="D117" s="21">
        <f t="shared" si="42"/>
        <v>0.14771603631284788</v>
      </c>
      <c r="E117" s="19">
        <f t="shared" si="43"/>
        <v>15.229064449215674</v>
      </c>
      <c r="F117" s="54">
        <f t="shared" si="79"/>
        <v>1.8</v>
      </c>
      <c r="G117" s="4">
        <f t="shared" si="44"/>
        <v>18.110862385404314</v>
      </c>
      <c r="H117" s="4"/>
      <c r="I117">
        <v>1947</v>
      </c>
      <c r="J117">
        <v>4</v>
      </c>
      <c r="K117">
        <v>0</v>
      </c>
      <c r="L117">
        <v>0</v>
      </c>
      <c r="M117">
        <v>0</v>
      </c>
      <c r="N117">
        <v>14.96</v>
      </c>
      <c r="O117">
        <v>28.7</v>
      </c>
      <c r="P117">
        <v>74.7</v>
      </c>
      <c r="Q117" s="11">
        <f t="shared" si="63"/>
        <v>-27.325000000000006</v>
      </c>
      <c r="R117" s="10">
        <f t="shared" si="64"/>
        <v>-24.969111111111111</v>
      </c>
      <c r="S117" s="4"/>
      <c r="T117">
        <v>88</v>
      </c>
      <c r="U117" s="4">
        <f t="shared" si="65"/>
        <v>1.8914619784006785</v>
      </c>
      <c r="V117" s="10">
        <f t="shared" si="66"/>
        <v>0.83948840927258206</v>
      </c>
      <c r="W117">
        <f t="shared" si="67"/>
        <v>1</v>
      </c>
      <c r="X117" s="4">
        <f t="shared" si="68"/>
        <v>1.5878604074471565</v>
      </c>
      <c r="Y117" s="4"/>
      <c r="AA117" s="1"/>
      <c r="AC117">
        <v>88</v>
      </c>
      <c r="AD117" s="4">
        <f t="shared" si="69"/>
        <v>0</v>
      </c>
      <c r="AE117" s="4">
        <f t="shared" si="70"/>
        <v>0</v>
      </c>
      <c r="AF117" s="23">
        <f t="shared" si="71"/>
        <v>4.462951180248871E-4</v>
      </c>
      <c r="AG117" s="4">
        <f t="shared" si="45"/>
        <v>4.3682618983732847E-5</v>
      </c>
      <c r="AH117" s="9"/>
      <c r="AI117" s="8">
        <f t="shared" si="72"/>
        <v>0</v>
      </c>
      <c r="AJ117" s="8">
        <f t="shared" si="73"/>
        <v>0</v>
      </c>
      <c r="AK117" s="22">
        <f t="shared" si="74"/>
        <v>0.93363560475776675</v>
      </c>
      <c r="AL117" s="4">
        <f t="shared" si="46"/>
        <v>0.87075905908213547</v>
      </c>
      <c r="AM117" s="4"/>
      <c r="AN117" s="21">
        <f t="shared" si="75"/>
        <v>0.14771603631284788</v>
      </c>
      <c r="AO117" s="4">
        <f t="shared" si="47"/>
        <v>0.12671060273892135</v>
      </c>
      <c r="AP117" s="3"/>
      <c r="AQ117" s="20">
        <f t="shared" si="76"/>
        <v>0</v>
      </c>
      <c r="AR117" s="19">
        <f t="shared" si="77"/>
        <v>15.229064449215674</v>
      </c>
      <c r="AS117" s="4">
        <f t="shared" si="48"/>
        <v>15.15844309280908</v>
      </c>
      <c r="AT117" s="3"/>
      <c r="AU117" s="4">
        <v>3.4</v>
      </c>
      <c r="AV117" s="4"/>
      <c r="AW117" s="18">
        <f t="shared" si="78"/>
        <v>6.8520376145956821</v>
      </c>
      <c r="AX117" s="18">
        <f t="shared" si="49"/>
        <v>0.12059055707398669</v>
      </c>
      <c r="AY117" s="3">
        <f t="shared" si="50"/>
        <v>19.710862385404312</v>
      </c>
      <c r="BA117" s="17">
        <f t="shared" si="51"/>
        <v>4.1026639330023035E-5</v>
      </c>
      <c r="BB117" s="17">
        <f t="shared" si="52"/>
        <v>4.8161707039592254E-5</v>
      </c>
      <c r="BC117" s="16">
        <f t="shared" si="53"/>
        <v>3.1342415267153901E-4</v>
      </c>
      <c r="BD117" s="15">
        <f t="shared" si="54"/>
        <v>6.4071864830211366E-3</v>
      </c>
      <c r="BE117" s="15">
        <f t="shared" si="55"/>
        <v>7.5214797844161164E-3</v>
      </c>
      <c r="BF117" s="14">
        <f t="shared" si="56"/>
        <v>4.8947879408194034E-2</v>
      </c>
      <c r="BG117" s="13">
        <f t="shared" si="57"/>
        <v>2.1404758899950371E-3</v>
      </c>
      <c r="BH117" s="13">
        <f t="shared" si="58"/>
        <v>2.5127325665159129E-3</v>
      </c>
      <c r="BI117" s="13">
        <f t="shared" si="59"/>
        <v>1.6352225117415586E-2</v>
      </c>
      <c r="BJ117" s="12">
        <f t="shared" si="60"/>
        <v>7.196390885008723E-3</v>
      </c>
      <c r="BK117" s="12">
        <f t="shared" si="61"/>
        <v>8.4479371258798057E-3</v>
      </c>
      <c r="BL117" s="12">
        <f t="shared" si="62"/>
        <v>5.4977028395705535E-2</v>
      </c>
    </row>
    <row r="118" spans="1:64" customFormat="1" x14ac:dyDescent="0.25">
      <c r="A118">
        <v>89</v>
      </c>
      <c r="B118" s="23">
        <f t="shared" si="40"/>
        <v>4.3682618983732847E-5</v>
      </c>
      <c r="C118" s="22">
        <f t="shared" si="41"/>
        <v>0.87075905908213547</v>
      </c>
      <c r="D118" s="21">
        <f t="shared" si="42"/>
        <v>0.14249568263627627</v>
      </c>
      <c r="E118" s="19">
        <f t="shared" si="43"/>
        <v>15.17697340399293</v>
      </c>
      <c r="F118" s="54">
        <f t="shared" si="79"/>
        <v>1.8</v>
      </c>
      <c r="G118" s="4">
        <f t="shared" si="44"/>
        <v>17.990271828330325</v>
      </c>
      <c r="H118" s="4"/>
      <c r="I118">
        <v>1947</v>
      </c>
      <c r="J118">
        <v>5</v>
      </c>
      <c r="K118">
        <v>0</v>
      </c>
      <c r="L118">
        <v>0</v>
      </c>
      <c r="M118">
        <v>0</v>
      </c>
      <c r="N118">
        <v>19.829999999999998</v>
      </c>
      <c r="O118">
        <v>153.30000000000001</v>
      </c>
      <c r="P118">
        <v>136</v>
      </c>
      <c r="Q118" s="11">
        <f t="shared" si="63"/>
        <v>51.300000000000011</v>
      </c>
      <c r="R118" s="10">
        <f t="shared" si="64"/>
        <v>0</v>
      </c>
      <c r="S118" s="4"/>
      <c r="T118">
        <v>89</v>
      </c>
      <c r="U118" s="4">
        <f t="shared" si="65"/>
        <v>2.7888361736913212</v>
      </c>
      <c r="V118" s="10">
        <f t="shared" si="66"/>
        <v>1</v>
      </c>
      <c r="W118">
        <f t="shared" si="67"/>
        <v>1</v>
      </c>
      <c r="X118" s="4">
        <f t="shared" si="68"/>
        <v>2.7888361736913212</v>
      </c>
      <c r="Y118" s="4"/>
      <c r="AA118" s="1"/>
      <c r="AC118">
        <v>89</v>
      </c>
      <c r="AD118" s="4">
        <f t="shared" si="69"/>
        <v>0</v>
      </c>
      <c r="AE118" s="4">
        <f t="shared" si="70"/>
        <v>0</v>
      </c>
      <c r="AF118" s="23">
        <f t="shared" si="71"/>
        <v>4.3682618983732847E-5</v>
      </c>
      <c r="AG118" s="4">
        <f t="shared" si="45"/>
        <v>2.9152793970375541E-5</v>
      </c>
      <c r="AH118" s="9"/>
      <c r="AI118" s="8">
        <f t="shared" si="72"/>
        <v>0</v>
      </c>
      <c r="AJ118" s="8">
        <f t="shared" si="73"/>
        <v>0</v>
      </c>
      <c r="AK118" s="22">
        <f t="shared" si="74"/>
        <v>0.87075905908213547</v>
      </c>
      <c r="AL118" s="4">
        <f t="shared" si="46"/>
        <v>0.8602588454192498</v>
      </c>
      <c r="AM118" s="4"/>
      <c r="AN118" s="21">
        <f t="shared" si="75"/>
        <v>0.14249568263627627</v>
      </c>
      <c r="AO118" s="4">
        <f t="shared" si="47"/>
        <v>0.13874272694811657</v>
      </c>
      <c r="AP118" s="3"/>
      <c r="AQ118" s="20">
        <f t="shared" si="76"/>
        <v>0</v>
      </c>
      <c r="AR118" s="19">
        <f t="shared" si="77"/>
        <v>15.17697340399293</v>
      </c>
      <c r="AS118" s="4">
        <f t="shared" si="48"/>
        <v>15.164703244830568</v>
      </c>
      <c r="AT118" s="3"/>
      <c r="AU118" s="4">
        <v>3.4</v>
      </c>
      <c r="AV118" s="4"/>
      <c r="AW118" s="18">
        <f t="shared" si="78"/>
        <v>6.972628171669669</v>
      </c>
      <c r="AX118" s="18">
        <f t="shared" si="49"/>
        <v>2.0659084810446409E-2</v>
      </c>
      <c r="AY118" s="3">
        <f t="shared" si="50"/>
        <v>19.590271828330323</v>
      </c>
      <c r="BA118" s="17">
        <f t="shared" si="51"/>
        <v>1.4806045310839296E-6</v>
      </c>
      <c r="BB118" s="17">
        <f t="shared" si="52"/>
        <v>1.7381009712724392E-6</v>
      </c>
      <c r="BC118" s="16">
        <f t="shared" si="53"/>
        <v>1.1311119511000938E-5</v>
      </c>
      <c r="BD118" s="15">
        <f t="shared" si="54"/>
        <v>1.0699828740074861E-3</v>
      </c>
      <c r="BE118" s="15">
        <f t="shared" si="55"/>
        <v>1.2560668520957446E-3</v>
      </c>
      <c r="BF118" s="14">
        <f t="shared" si="56"/>
        <v>8.1741639367824415E-3</v>
      </c>
      <c r="BG118" s="13">
        <f t="shared" si="57"/>
        <v>3.8243015258189412E-4</v>
      </c>
      <c r="BH118" s="13">
        <f t="shared" si="58"/>
        <v>4.4893974433526701E-4</v>
      </c>
      <c r="BI118" s="13">
        <f t="shared" si="59"/>
        <v>2.9215857912425372E-3</v>
      </c>
      <c r="BJ118" s="12">
        <f t="shared" si="60"/>
        <v>1.2503421917479094E-3</v>
      </c>
      <c r="BK118" s="12">
        <f t="shared" si="61"/>
        <v>1.4677930077040674E-3</v>
      </c>
      <c r="BL118" s="12">
        <f t="shared" si="62"/>
        <v>9.5520239629104282E-3</v>
      </c>
    </row>
    <row r="119" spans="1:64" customFormat="1" x14ac:dyDescent="0.25">
      <c r="A119">
        <v>90</v>
      </c>
      <c r="B119" s="23">
        <f t="shared" si="40"/>
        <v>8.7431647700182795E-3</v>
      </c>
      <c r="C119" s="22">
        <f t="shared" si="41"/>
        <v>0.87326483344320194</v>
      </c>
      <c r="D119" s="21">
        <f t="shared" si="42"/>
        <v>0.14144696277098492</v>
      </c>
      <c r="E119" s="19">
        <f t="shared" si="43"/>
        <v>15.167877782535674</v>
      </c>
      <c r="F119" s="54">
        <f t="shared" si="79"/>
        <v>1.8</v>
      </c>
      <c r="G119" s="4">
        <f t="shared" si="44"/>
        <v>17.99133274351988</v>
      </c>
      <c r="H119" s="4"/>
      <c r="I119">
        <v>1947</v>
      </c>
      <c r="J119">
        <v>6</v>
      </c>
      <c r="K119">
        <v>2.172E-2</v>
      </c>
      <c r="L119">
        <v>0</v>
      </c>
      <c r="M119">
        <v>1</v>
      </c>
      <c r="N119">
        <v>26.22</v>
      </c>
      <c r="O119">
        <v>14</v>
      </c>
      <c r="P119">
        <v>220.7</v>
      </c>
      <c r="Q119" s="11">
        <f t="shared" si="63"/>
        <v>-151.52499999999998</v>
      </c>
      <c r="R119" s="10">
        <f t="shared" si="64"/>
        <v>-44.944400000000002</v>
      </c>
      <c r="S119" s="4"/>
      <c r="T119">
        <v>90</v>
      </c>
      <c r="U119" s="4">
        <f t="shared" si="65"/>
        <v>4.0439953181430903</v>
      </c>
      <c r="V119" s="10">
        <f t="shared" si="66"/>
        <v>0.2</v>
      </c>
      <c r="W119">
        <f t="shared" si="67"/>
        <v>0.6</v>
      </c>
      <c r="X119" s="4">
        <f t="shared" si="68"/>
        <v>0.48527943817717084</v>
      </c>
      <c r="Y119" s="4"/>
      <c r="AA119" s="1"/>
      <c r="AC119">
        <v>90</v>
      </c>
      <c r="AD119" s="4">
        <f t="shared" si="69"/>
        <v>8.7140119760479046E-3</v>
      </c>
      <c r="AE119" s="4">
        <f t="shared" si="70"/>
        <v>0</v>
      </c>
      <c r="AF119" s="23">
        <f t="shared" si="71"/>
        <v>8.7431647700182795E-3</v>
      </c>
      <c r="AG119" s="4">
        <f t="shared" si="45"/>
        <v>1.0713532952514875E-3</v>
      </c>
      <c r="AH119" s="9"/>
      <c r="AI119" s="8">
        <f t="shared" si="72"/>
        <v>1.3005988023952097E-2</v>
      </c>
      <c r="AJ119" s="8">
        <f t="shared" si="73"/>
        <v>0</v>
      </c>
      <c r="AK119" s="22">
        <f t="shared" si="74"/>
        <v>0.87326483344320194</v>
      </c>
      <c r="AL119" s="4">
        <f t="shared" si="46"/>
        <v>0.81996231475063486</v>
      </c>
      <c r="AM119" s="4"/>
      <c r="AN119" s="21">
        <f t="shared" si="75"/>
        <v>0.14144696277098492</v>
      </c>
      <c r="AO119" s="4">
        <f t="shared" si="47"/>
        <v>0.1231456438030278</v>
      </c>
      <c r="AP119" s="3"/>
      <c r="AQ119" s="20">
        <f t="shared" si="76"/>
        <v>0</v>
      </c>
      <c r="AR119" s="19">
        <f t="shared" si="77"/>
        <v>15.167877782535674</v>
      </c>
      <c r="AS119" s="4">
        <f t="shared" si="48"/>
        <v>15.104325936684827</v>
      </c>
      <c r="AT119" s="3"/>
      <c r="AU119" s="4">
        <v>3.4</v>
      </c>
      <c r="AV119" s="4"/>
      <c r="AW119" s="18">
        <f t="shared" si="78"/>
        <v>6.993287256480115</v>
      </c>
      <c r="AX119" s="18">
        <f t="shared" si="49"/>
        <v>0.11118777161871743</v>
      </c>
      <c r="AY119" s="3">
        <f t="shared" si="50"/>
        <v>19.591332743519878</v>
      </c>
      <c r="BA119" s="17">
        <f t="shared" si="51"/>
        <v>7.8176570059991187E-4</v>
      </c>
      <c r="BB119" s="17">
        <f t="shared" si="52"/>
        <v>9.1772495287815732E-4</v>
      </c>
      <c r="BC119" s="16">
        <f t="shared" si="53"/>
        <v>5.9723208212887242E-3</v>
      </c>
      <c r="BD119" s="15">
        <f t="shared" si="54"/>
        <v>5.4315830109343613E-3</v>
      </c>
      <c r="BE119" s="15">
        <f t="shared" si="55"/>
        <v>6.3762061432707726E-3</v>
      </c>
      <c r="BF119" s="14">
        <f t="shared" si="56"/>
        <v>4.1494729538361953E-2</v>
      </c>
      <c r="BG119" s="13">
        <f t="shared" si="57"/>
        <v>1.8649237526163758E-3</v>
      </c>
      <c r="BH119" s="13">
        <f t="shared" si="58"/>
        <v>2.1892583182887889E-3</v>
      </c>
      <c r="BI119" s="13">
        <f t="shared" si="59"/>
        <v>1.4247136897051964E-2</v>
      </c>
      <c r="BJ119" s="12">
        <f t="shared" si="60"/>
        <v>6.4760002848630541E-3</v>
      </c>
      <c r="BK119" s="12">
        <f t="shared" si="61"/>
        <v>7.6022612039696718E-3</v>
      </c>
      <c r="BL119" s="12">
        <f t="shared" si="62"/>
        <v>4.947358436201478E-2</v>
      </c>
    </row>
    <row r="120" spans="1:64" customFormat="1" x14ac:dyDescent="0.25">
      <c r="A120">
        <v>91</v>
      </c>
      <c r="B120" s="23">
        <f t="shared" si="40"/>
        <v>1.7496383235371248E-2</v>
      </c>
      <c r="C120" s="22">
        <f t="shared" si="41"/>
        <v>0.84447728481051509</v>
      </c>
      <c r="D120" s="21">
        <f t="shared" si="42"/>
        <v>0.1376999165520415</v>
      </c>
      <c r="E120" s="19">
        <f t="shared" si="43"/>
        <v>15.121411387303233</v>
      </c>
      <c r="F120" s="54">
        <f t="shared" si="79"/>
        <v>1.8</v>
      </c>
      <c r="G120" s="4">
        <f t="shared" si="44"/>
        <v>17.921084971901163</v>
      </c>
      <c r="H120" s="4"/>
      <c r="I120">
        <v>1947</v>
      </c>
      <c r="J120">
        <v>7</v>
      </c>
      <c r="K120">
        <v>4.0939999999999997E-2</v>
      </c>
      <c r="L120">
        <v>0</v>
      </c>
      <c r="M120">
        <v>1</v>
      </c>
      <c r="N120">
        <v>27</v>
      </c>
      <c r="O120">
        <v>23.6</v>
      </c>
      <c r="P120">
        <v>-1221.7</v>
      </c>
      <c r="Q120" s="11">
        <f t="shared" si="63"/>
        <v>939.87500000000011</v>
      </c>
      <c r="R120" s="10">
        <f t="shared" si="64"/>
        <v>0</v>
      </c>
      <c r="S120" s="4"/>
      <c r="T120">
        <v>91</v>
      </c>
      <c r="U120" s="4">
        <f t="shared" si="65"/>
        <v>4.1986992294073433</v>
      </c>
      <c r="V120" s="10">
        <f t="shared" si="66"/>
        <v>1</v>
      </c>
      <c r="W120">
        <f t="shared" si="67"/>
        <v>0.6</v>
      </c>
      <c r="X120" s="4">
        <f t="shared" si="68"/>
        <v>2.519219537644406</v>
      </c>
      <c r="Y120" s="4"/>
      <c r="AA120" s="1"/>
      <c r="AC120">
        <v>91</v>
      </c>
      <c r="AD120" s="4">
        <f t="shared" si="69"/>
        <v>1.6425029940119761E-2</v>
      </c>
      <c r="AE120" s="4">
        <f t="shared" si="70"/>
        <v>0</v>
      </c>
      <c r="AF120" s="23">
        <f t="shared" si="71"/>
        <v>1.7496383235371248E-2</v>
      </c>
      <c r="AG120" s="4">
        <f t="shared" si="45"/>
        <v>1.1748731504063165E-2</v>
      </c>
      <c r="AH120" s="9"/>
      <c r="AI120" s="8">
        <f t="shared" si="72"/>
        <v>2.451497005988024E-2</v>
      </c>
      <c r="AJ120" s="8">
        <f t="shared" si="73"/>
        <v>0</v>
      </c>
      <c r="AK120" s="22">
        <f t="shared" si="74"/>
        <v>0.84447728481051509</v>
      </c>
      <c r="AL120" s="4">
        <f t="shared" si="46"/>
        <v>0.83444795193716925</v>
      </c>
      <c r="AM120" s="4"/>
      <c r="AN120" s="21">
        <f t="shared" si="75"/>
        <v>0.1376999165520415</v>
      </c>
      <c r="AO120" s="4">
        <f t="shared" si="47"/>
        <v>0.1341277054270221</v>
      </c>
      <c r="AP120" s="3"/>
      <c r="AQ120" s="20">
        <f t="shared" si="76"/>
        <v>0</v>
      </c>
      <c r="AR120" s="19">
        <f t="shared" si="77"/>
        <v>15.121411387303233</v>
      </c>
      <c r="AS120" s="4">
        <f t="shared" si="48"/>
        <v>15.109372011413502</v>
      </c>
      <c r="AT120" s="3"/>
      <c r="AU120" s="4">
        <v>3.4</v>
      </c>
      <c r="AV120" s="4"/>
      <c r="AW120" s="18">
        <f t="shared" si="78"/>
        <v>7.1044750280988325</v>
      </c>
      <c r="AX120" s="18">
        <f t="shared" si="49"/>
        <v>2.4435248500261419E-2</v>
      </c>
      <c r="AY120" s="3">
        <f t="shared" si="50"/>
        <v>19.521084971901161</v>
      </c>
      <c r="BA120" s="17">
        <f t="shared" si="51"/>
        <v>5.8569178834871557E-4</v>
      </c>
      <c r="BB120" s="17">
        <f t="shared" si="52"/>
        <v>6.8755122980066613E-4</v>
      </c>
      <c r="BC120" s="16">
        <f t="shared" si="53"/>
        <v>4.4744087131587014E-3</v>
      </c>
      <c r="BD120" s="15">
        <f t="shared" si="54"/>
        <v>1.0219996236963417E-3</v>
      </c>
      <c r="BE120" s="15">
        <f t="shared" si="55"/>
        <v>1.1997386886870099E-3</v>
      </c>
      <c r="BF120" s="14">
        <f t="shared" si="56"/>
        <v>7.807594560962491E-3</v>
      </c>
      <c r="BG120" s="13">
        <f t="shared" si="57"/>
        <v>3.640120904986763E-4</v>
      </c>
      <c r="BH120" s="13">
        <f t="shared" si="58"/>
        <v>4.2731854102018524E-4</v>
      </c>
      <c r="BI120" s="13">
        <f t="shared" si="59"/>
        <v>2.780880493500542E-3</v>
      </c>
      <c r="BJ120" s="12">
        <f t="shared" si="60"/>
        <v>1.2268251322622233E-3</v>
      </c>
      <c r="BK120" s="12">
        <f t="shared" si="61"/>
        <v>1.4401860248295666E-3</v>
      </c>
      <c r="BL120" s="12">
        <f t="shared" si="62"/>
        <v>9.3723647326396844E-3</v>
      </c>
    </row>
    <row r="121" spans="1:64" customFormat="1" x14ac:dyDescent="0.25">
      <c r="A121">
        <v>92</v>
      </c>
      <c r="B121" s="23">
        <f t="shared" si="40"/>
        <v>2.6789629707655981E-2</v>
      </c>
      <c r="C121" s="22">
        <f t="shared" si="41"/>
        <v>0.8568970537335765</v>
      </c>
      <c r="D121" s="21">
        <f t="shared" si="42"/>
        <v>0.13732623406182806</v>
      </c>
      <c r="E121" s="19">
        <f t="shared" si="43"/>
        <v>15.113126805897839</v>
      </c>
      <c r="F121" s="54">
        <f t="shared" si="79"/>
        <v>1.8</v>
      </c>
      <c r="G121" s="4">
        <f t="shared" si="44"/>
        <v>17.9341397234009</v>
      </c>
      <c r="H121" s="4"/>
      <c r="I121">
        <v>1947</v>
      </c>
      <c r="J121">
        <v>8</v>
      </c>
      <c r="K121">
        <v>3.7490000000000002E-2</v>
      </c>
      <c r="L121">
        <v>0</v>
      </c>
      <c r="M121">
        <v>1</v>
      </c>
      <c r="N121">
        <v>25.91</v>
      </c>
      <c r="O121">
        <v>2.5</v>
      </c>
      <c r="P121">
        <v>204.3</v>
      </c>
      <c r="Q121" s="11">
        <f t="shared" si="63"/>
        <v>-150.72500000000002</v>
      </c>
      <c r="R121" s="10">
        <f t="shared" si="64"/>
        <v>-44.944400000000002</v>
      </c>
      <c r="S121" s="4"/>
      <c r="T121">
        <v>92</v>
      </c>
      <c r="U121" s="4">
        <f t="shared" si="65"/>
        <v>3.9824890964393949</v>
      </c>
      <c r="V121" s="10">
        <f t="shared" si="66"/>
        <v>0.2</v>
      </c>
      <c r="W121">
        <f t="shared" si="67"/>
        <v>0.6</v>
      </c>
      <c r="X121" s="4">
        <f t="shared" si="68"/>
        <v>0.47789869157272735</v>
      </c>
      <c r="Y121" s="4"/>
      <c r="AA121" s="1"/>
      <c r="AC121">
        <v>92</v>
      </c>
      <c r="AD121" s="4">
        <f t="shared" si="69"/>
        <v>1.5040898203592817E-2</v>
      </c>
      <c r="AE121" s="4">
        <f t="shared" si="70"/>
        <v>0</v>
      </c>
      <c r="AF121" s="23">
        <f t="shared" si="71"/>
        <v>2.6789629707655981E-2</v>
      </c>
      <c r="AG121" s="4">
        <f t="shared" si="45"/>
        <v>1.8827829295371898E-2</v>
      </c>
      <c r="AH121" s="9"/>
      <c r="AI121" s="8">
        <f t="shared" si="72"/>
        <v>2.2449101796407189E-2</v>
      </c>
      <c r="AJ121" s="8">
        <f t="shared" si="73"/>
        <v>0</v>
      </c>
      <c r="AK121" s="22">
        <f t="shared" si="74"/>
        <v>0.8568970537335765</v>
      </c>
      <c r="AL121" s="4">
        <f t="shared" si="46"/>
        <v>0.84787856446058929</v>
      </c>
      <c r="AM121" s="4"/>
      <c r="AN121" s="21">
        <f t="shared" si="75"/>
        <v>0.13732623406182806</v>
      </c>
      <c r="AO121" s="4">
        <f t="shared" si="47"/>
        <v>0.1341666339750851</v>
      </c>
      <c r="AP121" s="3"/>
      <c r="AQ121" s="20">
        <f t="shared" si="76"/>
        <v>0</v>
      </c>
      <c r="AR121" s="19">
        <f t="shared" si="77"/>
        <v>15.113126805897839</v>
      </c>
      <c r="AS121" s="4">
        <f t="shared" si="48"/>
        <v>15.102470405639133</v>
      </c>
      <c r="AT121" s="3"/>
      <c r="AU121" s="4">
        <v>3.4</v>
      </c>
      <c r="AV121" s="4"/>
      <c r="AW121" s="18">
        <f t="shared" si="78"/>
        <v>7.1289102765990942</v>
      </c>
      <c r="AX121" s="18">
        <f t="shared" si="49"/>
        <v>2.3974171520488731E-2</v>
      </c>
      <c r="AY121" s="3">
        <f t="shared" si="50"/>
        <v>19.534139723400898</v>
      </c>
      <c r="BA121" s="17">
        <f t="shared" si="51"/>
        <v>8.1131587993501077E-4</v>
      </c>
      <c r="BB121" s="17">
        <f t="shared" si="52"/>
        <v>9.5241429383675187E-4</v>
      </c>
      <c r="BC121" s="16">
        <f t="shared" si="53"/>
        <v>6.1980702385123218E-3</v>
      </c>
      <c r="BD121" s="15">
        <f t="shared" si="54"/>
        <v>9.1899359206607065E-4</v>
      </c>
      <c r="BE121" s="15">
        <f t="shared" si="55"/>
        <v>1.0788185645993003E-3</v>
      </c>
      <c r="BF121" s="14">
        <f t="shared" si="56"/>
        <v>7.0206771163218371E-3</v>
      </c>
      <c r="BG121" s="13">
        <f t="shared" si="57"/>
        <v>3.2196658944923256E-4</v>
      </c>
      <c r="BH121" s="13">
        <f t="shared" si="58"/>
        <v>3.7796077891866432E-4</v>
      </c>
      <c r="BI121" s="13">
        <f t="shared" si="59"/>
        <v>2.4596727183750621E-3</v>
      </c>
      <c r="BJ121" s="12">
        <f t="shared" si="60"/>
        <v>1.0858984532558606E-3</v>
      </c>
      <c r="BK121" s="12">
        <f t="shared" si="61"/>
        <v>1.2747503581699232E-3</v>
      </c>
      <c r="BL121" s="12">
        <f t="shared" si="62"/>
        <v>8.2957514472795073E-3</v>
      </c>
    </row>
    <row r="122" spans="1:64" customFormat="1" x14ac:dyDescent="0.25">
      <c r="A122">
        <v>93</v>
      </c>
      <c r="B122" s="23">
        <f t="shared" si="40"/>
        <v>2.8681242469024593E-2</v>
      </c>
      <c r="C122" s="22">
        <f t="shared" si="41"/>
        <v>0.86258515128693658</v>
      </c>
      <c r="D122" s="21">
        <f t="shared" si="42"/>
        <v>0.13730480848979129</v>
      </c>
      <c r="E122" s="19">
        <f t="shared" si="43"/>
        <v>15.106154349634657</v>
      </c>
      <c r="F122" s="54">
        <f t="shared" si="79"/>
        <v>1.8</v>
      </c>
      <c r="G122" s="4">
        <f t="shared" si="44"/>
        <v>17.934725551880412</v>
      </c>
      <c r="H122" s="4"/>
      <c r="I122">
        <v>1947</v>
      </c>
      <c r="J122">
        <v>9</v>
      </c>
      <c r="K122">
        <v>2.4559999999999998E-2</v>
      </c>
      <c r="L122">
        <v>0</v>
      </c>
      <c r="M122">
        <v>1</v>
      </c>
      <c r="N122">
        <v>23.61</v>
      </c>
      <c r="O122">
        <v>0</v>
      </c>
      <c r="P122">
        <v>152.4</v>
      </c>
      <c r="Q122" s="11">
        <f t="shared" si="63"/>
        <v>-114.30000000000001</v>
      </c>
      <c r="R122" s="10">
        <f t="shared" si="64"/>
        <v>-44.944400000000002</v>
      </c>
      <c r="S122" s="4"/>
      <c r="T122">
        <v>93</v>
      </c>
      <c r="U122" s="4">
        <f t="shared" si="65"/>
        <v>3.5267880445728017</v>
      </c>
      <c r="V122" s="10">
        <f t="shared" si="66"/>
        <v>0.2</v>
      </c>
      <c r="W122">
        <f t="shared" si="67"/>
        <v>0.6</v>
      </c>
      <c r="X122" s="4">
        <f t="shared" si="68"/>
        <v>0.42321456534873619</v>
      </c>
      <c r="Y122" s="4"/>
      <c r="AA122" s="1"/>
      <c r="AC122">
        <v>93</v>
      </c>
      <c r="AD122" s="4">
        <f t="shared" si="69"/>
        <v>9.8534131736526948E-3</v>
      </c>
      <c r="AE122" s="4">
        <f t="shared" si="70"/>
        <v>0</v>
      </c>
      <c r="AF122" s="23">
        <f t="shared" si="71"/>
        <v>2.8681242469024593E-2</v>
      </c>
      <c r="AG122" s="4">
        <f t="shared" si="45"/>
        <v>2.1817746937351386E-2</v>
      </c>
      <c r="AH122" s="9"/>
      <c r="AI122" s="8">
        <f t="shared" si="72"/>
        <v>1.4706586826347305E-2</v>
      </c>
      <c r="AJ122" s="8">
        <f t="shared" si="73"/>
        <v>0</v>
      </c>
      <c r="AK122" s="22">
        <f t="shared" si="74"/>
        <v>0.86258515128693658</v>
      </c>
      <c r="AL122" s="4">
        <f t="shared" si="46"/>
        <v>0.85553609283622412</v>
      </c>
      <c r="AM122" s="4"/>
      <c r="AN122" s="21">
        <f t="shared" si="75"/>
        <v>0.13730480848979129</v>
      </c>
      <c r="AO122" s="4">
        <f t="shared" si="47"/>
        <v>0.13484838039975094</v>
      </c>
      <c r="AP122" s="3"/>
      <c r="AQ122" s="20">
        <f t="shared" si="76"/>
        <v>0</v>
      </c>
      <c r="AR122" s="19">
        <f t="shared" si="77"/>
        <v>15.106154349634657</v>
      </c>
      <c r="AS122" s="4">
        <f t="shared" si="48"/>
        <v>15.0978929503527</v>
      </c>
      <c r="AT122" s="3"/>
      <c r="AU122" s="4">
        <v>3.4</v>
      </c>
      <c r="AV122" s="4"/>
      <c r="AW122" s="18">
        <f t="shared" si="78"/>
        <v>7.1528844481195826</v>
      </c>
      <c r="AX122" s="18">
        <f t="shared" si="49"/>
        <v>1.9174159829512698E-2</v>
      </c>
      <c r="AY122" s="3">
        <f t="shared" si="50"/>
        <v>19.53472555188041</v>
      </c>
      <c r="BA122" s="17">
        <f t="shared" si="51"/>
        <v>6.9939745137519464E-4</v>
      </c>
      <c r="BB122" s="17">
        <f t="shared" si="52"/>
        <v>8.2103179074479371E-4</v>
      </c>
      <c r="BC122" s="16">
        <f t="shared" si="53"/>
        <v>5.3430662895532187E-3</v>
      </c>
      <c r="BD122" s="15">
        <f t="shared" si="54"/>
        <v>7.1830650901891105E-4</v>
      </c>
      <c r="BE122" s="15">
        <f t="shared" si="55"/>
        <v>8.4322938015263477E-4</v>
      </c>
      <c r="BF122" s="14">
        <f t="shared" si="56"/>
        <v>5.4875225615409187E-3</v>
      </c>
      <c r="BG122" s="13">
        <f t="shared" si="57"/>
        <v>2.5031261952928398E-4</v>
      </c>
      <c r="BH122" s="13">
        <f t="shared" si="58"/>
        <v>2.938452490126377E-4</v>
      </c>
      <c r="BI122" s="13">
        <f t="shared" si="59"/>
        <v>1.9122702214984253E-3</v>
      </c>
      <c r="BJ122" s="12">
        <f t="shared" si="60"/>
        <v>8.4184532151732354E-4</v>
      </c>
      <c r="BK122" s="12">
        <f t="shared" si="61"/>
        <v>9.8825320352033635E-4</v>
      </c>
      <c r="BL122" s="12">
        <f t="shared" si="62"/>
        <v>6.4313007569201342E-3</v>
      </c>
    </row>
    <row r="123" spans="1:64" customFormat="1" x14ac:dyDescent="0.25">
      <c r="A123">
        <v>94</v>
      </c>
      <c r="B123" s="23">
        <f t="shared" si="40"/>
        <v>3.5602896637950188E-2</v>
      </c>
      <c r="C123" s="22">
        <f t="shared" si="41"/>
        <v>0.87611094313562532</v>
      </c>
      <c r="D123" s="21">
        <f t="shared" si="42"/>
        <v>0.13735824230119167</v>
      </c>
      <c r="E123" s="19">
        <f t="shared" si="43"/>
        <v>15.100839309976129</v>
      </c>
      <c r="F123" s="54">
        <f t="shared" si="79"/>
        <v>1.8</v>
      </c>
      <c r="G123" s="4">
        <f t="shared" si="44"/>
        <v>17.949911392050897</v>
      </c>
      <c r="H123" s="4"/>
      <c r="I123">
        <v>1947</v>
      </c>
      <c r="J123">
        <v>10</v>
      </c>
      <c r="K123">
        <v>3.4360000000000002E-2</v>
      </c>
      <c r="L123">
        <v>0</v>
      </c>
      <c r="M123">
        <v>1</v>
      </c>
      <c r="N123">
        <v>19.55</v>
      </c>
      <c r="O123">
        <v>18.8</v>
      </c>
      <c r="P123">
        <v>101.9</v>
      </c>
      <c r="Q123" s="11">
        <f t="shared" si="63"/>
        <v>-57.625000000000014</v>
      </c>
      <c r="R123" s="10">
        <f t="shared" si="64"/>
        <v>-44.944400000000002</v>
      </c>
      <c r="S123" s="4"/>
      <c r="T123">
        <v>94</v>
      </c>
      <c r="U123" s="4">
        <f t="shared" si="65"/>
        <v>2.7351961827919142</v>
      </c>
      <c r="V123" s="10">
        <f t="shared" si="66"/>
        <v>0.2</v>
      </c>
      <c r="W123">
        <f t="shared" si="67"/>
        <v>0.6</v>
      </c>
      <c r="X123" s="4">
        <f t="shared" si="68"/>
        <v>0.32822354193502967</v>
      </c>
      <c r="Y123" s="4"/>
      <c r="AA123" s="1"/>
      <c r="AC123">
        <v>94</v>
      </c>
      <c r="AD123" s="4">
        <f t="shared" si="69"/>
        <v>1.3785149700598805E-2</v>
      </c>
      <c r="AE123" s="4">
        <f t="shared" si="70"/>
        <v>0</v>
      </c>
      <c r="AF123" s="23">
        <f t="shared" si="71"/>
        <v>3.5602896637950188E-2</v>
      </c>
      <c r="AG123" s="4">
        <f t="shared" si="45"/>
        <v>2.0099844016510507E-2</v>
      </c>
      <c r="AH123" s="9"/>
      <c r="AI123" s="8">
        <f t="shared" si="72"/>
        <v>2.05748502994012E-2</v>
      </c>
      <c r="AJ123" s="8">
        <f t="shared" si="73"/>
        <v>0</v>
      </c>
      <c r="AK123" s="22">
        <f t="shared" si="74"/>
        <v>0.87611094313562532</v>
      </c>
      <c r="AL123" s="4">
        <f t="shared" si="46"/>
        <v>0.86121250166485908</v>
      </c>
      <c r="AM123" s="4"/>
      <c r="AN123" s="21">
        <f t="shared" si="75"/>
        <v>0.13735824230119167</v>
      </c>
      <c r="AO123" s="4">
        <f t="shared" si="47"/>
        <v>0.13227184461489278</v>
      </c>
      <c r="AP123" s="3"/>
      <c r="AQ123" s="20">
        <f t="shared" si="76"/>
        <v>0</v>
      </c>
      <c r="AR123" s="19">
        <f t="shared" si="77"/>
        <v>15.100839309976129</v>
      </c>
      <c r="AS123" s="4">
        <f t="shared" si="48"/>
        <v>15.083582426809397</v>
      </c>
      <c r="AT123" s="3"/>
      <c r="AU123" s="4">
        <v>3.4</v>
      </c>
      <c r="AV123" s="4"/>
      <c r="AW123" s="18">
        <f t="shared" si="78"/>
        <v>7.1720586079490953</v>
      </c>
      <c r="AX123" s="18">
        <f t="shared" si="49"/>
        <v>4.1060539437878123E-2</v>
      </c>
      <c r="AY123" s="3">
        <f t="shared" si="50"/>
        <v>19.549911392050895</v>
      </c>
      <c r="BA123" s="17">
        <f t="shared" si="51"/>
        <v>1.5797774533302786E-3</v>
      </c>
      <c r="BB123" s="17">
        <f t="shared" si="52"/>
        <v>1.8545213582572835E-3</v>
      </c>
      <c r="BC123" s="16">
        <f t="shared" si="53"/>
        <v>1.2068753809852121E-2</v>
      </c>
      <c r="BD123" s="15">
        <f t="shared" si="54"/>
        <v>1.5181669378279922E-3</v>
      </c>
      <c r="BE123" s="15">
        <f t="shared" si="55"/>
        <v>1.7821959704937297E-3</v>
      </c>
      <c r="BF123" s="14">
        <f t="shared" si="56"/>
        <v>1.1598078562444523E-2</v>
      </c>
      <c r="BG123" s="13">
        <f t="shared" si="57"/>
        <v>5.183093020257126E-4</v>
      </c>
      <c r="BH123" s="13">
        <f t="shared" si="58"/>
        <v>6.0845005020409746E-4</v>
      </c>
      <c r="BI123" s="13">
        <f t="shared" si="59"/>
        <v>3.9596383340690898E-3</v>
      </c>
      <c r="BJ123" s="12">
        <f t="shared" si="60"/>
        <v>1.7584946402011835E-3</v>
      </c>
      <c r="BK123" s="12">
        <f t="shared" si="61"/>
        <v>2.0643197950187806E-3</v>
      </c>
      <c r="BL123" s="12">
        <f t="shared" si="62"/>
        <v>1.3434068731512388E-2</v>
      </c>
    </row>
    <row r="124" spans="1:64" customFormat="1" x14ac:dyDescent="0.25">
      <c r="A124">
        <v>95</v>
      </c>
      <c r="B124" s="23">
        <f t="shared" si="40"/>
        <v>2.3124873956630269E-2</v>
      </c>
      <c r="C124" s="22">
        <f t="shared" si="41"/>
        <v>0.86572747172473929</v>
      </c>
      <c r="D124" s="21">
        <f t="shared" si="42"/>
        <v>0.13764659294827794</v>
      </c>
      <c r="E124" s="19">
        <f t="shared" si="43"/>
        <v>15.089891913983372</v>
      </c>
      <c r="F124" s="54">
        <f t="shared" si="79"/>
        <v>1.8</v>
      </c>
      <c r="G124" s="4">
        <f t="shared" si="44"/>
        <v>17.91639085261302</v>
      </c>
      <c r="H124" s="4"/>
      <c r="I124">
        <v>1947</v>
      </c>
      <c r="J124">
        <v>11</v>
      </c>
      <c r="K124">
        <v>7.5399999999999998E-3</v>
      </c>
      <c r="L124">
        <v>0</v>
      </c>
      <c r="M124">
        <v>0</v>
      </c>
      <c r="N124">
        <v>7.08</v>
      </c>
      <c r="O124">
        <v>35.1</v>
      </c>
      <c r="P124">
        <v>15.4</v>
      </c>
      <c r="Q124" s="11">
        <f t="shared" si="63"/>
        <v>23.55</v>
      </c>
      <c r="R124" s="10">
        <f t="shared" si="64"/>
        <v>-21.394400000000001</v>
      </c>
      <c r="S124" s="4"/>
      <c r="T124">
        <v>95</v>
      </c>
      <c r="U124" s="4">
        <f t="shared" si="65"/>
        <v>0.71919172885455862</v>
      </c>
      <c r="V124" s="10">
        <f t="shared" si="66"/>
        <v>0.95392912323517343</v>
      </c>
      <c r="W124">
        <f t="shared" si="67"/>
        <v>1</v>
      </c>
      <c r="X124" s="4">
        <f t="shared" si="68"/>
        <v>0.68605793534421766</v>
      </c>
      <c r="Y124" s="4"/>
      <c r="AA124" s="1"/>
      <c r="AC124">
        <v>95</v>
      </c>
      <c r="AD124" s="4">
        <f t="shared" si="69"/>
        <v>3.0250299401197609E-3</v>
      </c>
      <c r="AE124" s="4">
        <f t="shared" si="70"/>
        <v>0</v>
      </c>
      <c r="AF124" s="23">
        <f t="shared" si="71"/>
        <v>2.3124873956630269E-2</v>
      </c>
      <c r="AG124" s="4">
        <f t="shared" si="45"/>
        <v>1.4155013825139147E-2</v>
      </c>
      <c r="AH124" s="9"/>
      <c r="AI124" s="8">
        <f t="shared" si="72"/>
        <v>4.5149700598802397E-3</v>
      </c>
      <c r="AJ124" s="8">
        <f t="shared" si="73"/>
        <v>0</v>
      </c>
      <c r="AK124" s="22">
        <f t="shared" si="74"/>
        <v>0.86572747172473929</v>
      </c>
      <c r="AL124" s="4">
        <f t="shared" si="46"/>
        <v>0.85307286265062732</v>
      </c>
      <c r="AM124" s="4"/>
      <c r="AN124" s="21">
        <f t="shared" si="75"/>
        <v>0.13764659294827794</v>
      </c>
      <c r="AO124" s="4">
        <f t="shared" si="47"/>
        <v>0.13325892549031243</v>
      </c>
      <c r="AP124" s="3"/>
      <c r="AQ124" s="20">
        <f t="shared" si="76"/>
        <v>0</v>
      </c>
      <c r="AR124" s="19">
        <f t="shared" si="77"/>
        <v>15.089891913983372</v>
      </c>
      <c r="AS124" s="4">
        <f t="shared" si="48"/>
        <v>15.075085739423333</v>
      </c>
      <c r="AT124" s="3"/>
      <c r="AU124" s="4">
        <v>3.4</v>
      </c>
      <c r="AV124" s="4"/>
      <c r="AW124" s="18">
        <f t="shared" si="78"/>
        <v>7.2131191473869736</v>
      </c>
      <c r="AX124" s="18">
        <f t="shared" si="49"/>
        <v>3.17760741139703E-2</v>
      </c>
      <c r="AY124" s="3">
        <f t="shared" si="50"/>
        <v>19.516390852613018</v>
      </c>
      <c r="BA124" s="17">
        <f t="shared" si="51"/>
        <v>9.1403823113256756E-4</v>
      </c>
      <c r="BB124" s="17">
        <f t="shared" si="52"/>
        <v>1.0730014017643185E-3</v>
      </c>
      <c r="BC124" s="16">
        <f t="shared" si="53"/>
        <v>6.982820498594236E-3</v>
      </c>
      <c r="BD124" s="15">
        <f t="shared" si="54"/>
        <v>1.2895180442298183E-3</v>
      </c>
      <c r="BE124" s="15">
        <f t="shared" si="55"/>
        <v>1.5137820519219604E-3</v>
      </c>
      <c r="BF124" s="14">
        <f t="shared" si="56"/>
        <v>9.8513089779602003E-3</v>
      </c>
      <c r="BG124" s="13">
        <f t="shared" si="57"/>
        <v>4.4710795299882035E-4</v>
      </c>
      <c r="BH124" s="13">
        <f t="shared" si="58"/>
        <v>5.2486585786818037E-4</v>
      </c>
      <c r="BI124" s="13">
        <f t="shared" si="59"/>
        <v>3.4156936470985102E-3</v>
      </c>
      <c r="BJ124" s="12">
        <f t="shared" si="60"/>
        <v>1.5087648420721463E-3</v>
      </c>
      <c r="BK124" s="12">
        <f t="shared" si="61"/>
        <v>1.7711587276499109E-3</v>
      </c>
      <c r="BL124" s="12">
        <f t="shared" si="62"/>
        <v>1.1526250990317352E-2</v>
      </c>
    </row>
    <row r="125" spans="1:64" customFormat="1" x14ac:dyDescent="0.25">
      <c r="A125">
        <v>96</v>
      </c>
      <c r="B125" s="23">
        <f t="shared" si="40"/>
        <v>1.4155013825139147E-2</v>
      </c>
      <c r="C125" s="22">
        <f t="shared" si="41"/>
        <v>0.85307286265062732</v>
      </c>
      <c r="D125" s="21">
        <f t="shared" si="42"/>
        <v>0.1374183545607458</v>
      </c>
      <c r="E125" s="19">
        <f t="shared" si="43"/>
        <v>15.079968547462535</v>
      </c>
      <c r="F125" s="54">
        <f t="shared" si="79"/>
        <v>1.8</v>
      </c>
      <c r="G125" s="4">
        <f t="shared" si="44"/>
        <v>17.884614778499049</v>
      </c>
      <c r="H125" s="4"/>
      <c r="I125">
        <v>1947</v>
      </c>
      <c r="J125">
        <v>12</v>
      </c>
      <c r="K125">
        <v>0</v>
      </c>
      <c r="L125">
        <v>0</v>
      </c>
      <c r="M125">
        <v>0</v>
      </c>
      <c r="N125">
        <v>5.91</v>
      </c>
      <c r="O125">
        <v>13</v>
      </c>
      <c r="P125">
        <v>11</v>
      </c>
      <c r="Q125" s="11">
        <f t="shared" si="63"/>
        <v>4.75</v>
      </c>
      <c r="R125" s="10">
        <f t="shared" si="64"/>
        <v>-16.644400000000001</v>
      </c>
      <c r="S125" s="4"/>
      <c r="T125">
        <v>96</v>
      </c>
      <c r="U125" s="4">
        <f t="shared" si="65"/>
        <v>0.58900792511956668</v>
      </c>
      <c r="V125" s="10">
        <f t="shared" si="66"/>
        <v>1</v>
      </c>
      <c r="W125">
        <f t="shared" si="67"/>
        <v>1</v>
      </c>
      <c r="X125" s="4">
        <f t="shared" si="68"/>
        <v>0.58900792511956668</v>
      </c>
      <c r="Y125" s="4"/>
      <c r="AA125" s="1"/>
      <c r="AC125">
        <v>96</v>
      </c>
      <c r="AD125" s="4">
        <f t="shared" si="69"/>
        <v>0</v>
      </c>
      <c r="AE125" s="4">
        <f t="shared" si="70"/>
        <v>0</v>
      </c>
      <c r="AF125" s="23">
        <f t="shared" si="71"/>
        <v>1.4155013825139147E-2</v>
      </c>
      <c r="AG125" s="4">
        <f t="shared" si="45"/>
        <v>1.1240565579223667E-2</v>
      </c>
      <c r="AH125" s="9"/>
      <c r="AI125" s="8">
        <f t="shared" si="72"/>
        <v>0</v>
      </c>
      <c r="AJ125" s="8">
        <f t="shared" si="73"/>
        <v>0</v>
      </c>
      <c r="AK125" s="22">
        <f t="shared" si="74"/>
        <v>0.85307286265062732</v>
      </c>
      <c r="AL125" s="4">
        <f t="shared" si="46"/>
        <v>0.84719320280048582</v>
      </c>
      <c r="AM125" s="4"/>
      <c r="AN125" s="21">
        <f t="shared" si="75"/>
        <v>0.1374183545607458</v>
      </c>
      <c r="AO125" s="4">
        <f t="shared" si="47"/>
        <v>0.13534327560740531</v>
      </c>
      <c r="AP125" s="3"/>
      <c r="AQ125" s="20">
        <f t="shared" si="76"/>
        <v>0</v>
      </c>
      <c r="AR125" s="19">
        <f t="shared" si="77"/>
        <v>15.079968547462535</v>
      </c>
      <c r="AS125" s="4">
        <f t="shared" si="48"/>
        <v>15.07301708630971</v>
      </c>
      <c r="AT125" s="3"/>
      <c r="AU125" s="4">
        <v>3.4</v>
      </c>
      <c r="AV125" s="4"/>
      <c r="AW125" s="18">
        <f t="shared" si="78"/>
        <v>7.2448952215009434</v>
      </c>
      <c r="AX125" s="18">
        <f t="shared" si="49"/>
        <v>1.3872946260091869E-2</v>
      </c>
      <c r="AY125" s="3">
        <f t="shared" si="50"/>
        <v>19.484614778499047</v>
      </c>
      <c r="BA125" s="17">
        <f t="shared" si="51"/>
        <v>2.9698535767259048E-4</v>
      </c>
      <c r="BB125" s="17">
        <f t="shared" si="52"/>
        <v>3.4863498509391059E-4</v>
      </c>
      <c r="BC125" s="16">
        <f t="shared" si="53"/>
        <v>2.2688279031489798E-3</v>
      </c>
      <c r="BD125" s="15">
        <f t="shared" si="54"/>
        <v>5.9914355522855997E-4</v>
      </c>
      <c r="BE125" s="15">
        <f t="shared" si="55"/>
        <v>7.0334243439874433E-4</v>
      </c>
      <c r="BF125" s="14">
        <f t="shared" si="56"/>
        <v>4.5771738605141906E-3</v>
      </c>
      <c r="BG125" s="13">
        <f t="shared" si="57"/>
        <v>2.1145273930335708E-4</v>
      </c>
      <c r="BH125" s="13">
        <f t="shared" si="58"/>
        <v>2.482271287474192E-4</v>
      </c>
      <c r="BI125" s="13">
        <f t="shared" si="59"/>
        <v>1.6153990852897217E-3</v>
      </c>
      <c r="BJ125" s="12">
        <f t="shared" si="60"/>
        <v>7.0836124117565726E-4</v>
      </c>
      <c r="BK125" s="12">
        <f t="shared" si="61"/>
        <v>8.315545005105542E-4</v>
      </c>
      <c r="BL125" s="12">
        <f t="shared" si="62"/>
        <v>5.4115454111389781E-3</v>
      </c>
    </row>
    <row r="126" spans="1:64" customFormat="1" x14ac:dyDescent="0.25">
      <c r="A126">
        <v>97</v>
      </c>
      <c r="B126" s="23">
        <f t="shared" si="40"/>
        <v>1.1240565579223667E-2</v>
      </c>
      <c r="C126" s="22">
        <f t="shared" si="41"/>
        <v>0.84719320280048582</v>
      </c>
      <c r="D126" s="21">
        <f t="shared" si="42"/>
        <v>0.13715921850078547</v>
      </c>
      <c r="E126" s="19">
        <f t="shared" si="43"/>
        <v>15.075148845358461</v>
      </c>
      <c r="F126" s="54">
        <f t="shared" si="79"/>
        <v>1.8</v>
      </c>
      <c r="G126" s="4">
        <f t="shared" si="44"/>
        <v>17.870741832238956</v>
      </c>
      <c r="H126" s="4"/>
      <c r="I126">
        <v>1948</v>
      </c>
      <c r="J126">
        <v>1</v>
      </c>
      <c r="K126">
        <v>0</v>
      </c>
      <c r="L126">
        <v>0</v>
      </c>
      <c r="M126">
        <v>0</v>
      </c>
      <c r="N126">
        <v>2.33</v>
      </c>
      <c r="O126">
        <v>2.9</v>
      </c>
      <c r="P126">
        <v>2.1</v>
      </c>
      <c r="Q126" s="11">
        <f t="shared" si="63"/>
        <v>1.3249999999999997</v>
      </c>
      <c r="R126" s="10">
        <f t="shared" si="64"/>
        <v>-15.319400000000002</v>
      </c>
      <c r="S126" s="4"/>
      <c r="T126">
        <v>97</v>
      </c>
      <c r="U126" s="4">
        <f t="shared" si="65"/>
        <v>0.27664768034881804</v>
      </c>
      <c r="V126" s="10">
        <f t="shared" si="66"/>
        <v>1</v>
      </c>
      <c r="W126">
        <f t="shared" si="67"/>
        <v>1</v>
      </c>
      <c r="X126" s="4">
        <f t="shared" si="68"/>
        <v>0.27664768034881804</v>
      </c>
      <c r="Y126" s="4"/>
      <c r="AA126" s="1"/>
      <c r="AC126">
        <v>97</v>
      </c>
      <c r="AD126" s="4">
        <f t="shared" si="69"/>
        <v>0</v>
      </c>
      <c r="AE126" s="4">
        <f t="shared" si="70"/>
        <v>0</v>
      </c>
      <c r="AF126" s="23">
        <f t="shared" si="71"/>
        <v>1.1240565579223667E-2</v>
      </c>
      <c r="AG126" s="4">
        <f t="shared" si="45"/>
        <v>7.2844264875966758E-3</v>
      </c>
      <c r="AH126" s="9"/>
      <c r="AI126" s="8">
        <f t="shared" si="72"/>
        <v>0</v>
      </c>
      <c r="AJ126" s="8">
        <f t="shared" si="73"/>
        <v>0</v>
      </c>
      <c r="AK126" s="22">
        <f t="shared" si="74"/>
        <v>0.84719320280048582</v>
      </c>
      <c r="AL126" s="4">
        <f t="shared" si="46"/>
        <v>0.83623950192746244</v>
      </c>
      <c r="AM126" s="4"/>
      <c r="AN126" s="21">
        <f t="shared" si="75"/>
        <v>0.13715921850078547</v>
      </c>
      <c r="AO126" s="4">
        <f t="shared" si="47"/>
        <v>0.13328800793321172</v>
      </c>
      <c r="AP126" s="3"/>
      <c r="AQ126" s="20">
        <f t="shared" si="76"/>
        <v>0</v>
      </c>
      <c r="AR126" s="19">
        <f t="shared" si="77"/>
        <v>15.075148845358461</v>
      </c>
      <c r="AS126" s="4">
        <f t="shared" si="48"/>
        <v>15.062075606016101</v>
      </c>
      <c r="AT126" s="3"/>
      <c r="AU126" s="4">
        <v>3.4</v>
      </c>
      <c r="AV126" s="4"/>
      <c r="AW126" s="18">
        <f t="shared" si="78"/>
        <v>7.2587681677610352</v>
      </c>
      <c r="AX126" s="18">
        <f t="shared" si="49"/>
        <v>2.4797798967176266E-2</v>
      </c>
      <c r="AY126" s="3">
        <f t="shared" si="50"/>
        <v>19.470741832238954</v>
      </c>
      <c r="BA126" s="17">
        <f t="shared" si="51"/>
        <v>4.0313475621876998E-4</v>
      </c>
      <c r="BB126" s="17">
        <f t="shared" si="52"/>
        <v>4.7324514860464304E-4</v>
      </c>
      <c r="BC126" s="16">
        <f t="shared" si="53"/>
        <v>3.0797591868035779E-3</v>
      </c>
      <c r="BD126" s="15">
        <f t="shared" si="54"/>
        <v>1.1161937001875164E-3</v>
      </c>
      <c r="BE126" s="15">
        <f t="shared" si="55"/>
        <v>1.3103143436983889E-3</v>
      </c>
      <c r="BF126" s="14">
        <f t="shared" si="56"/>
        <v>8.527192829137482E-3</v>
      </c>
      <c r="BG126" s="13">
        <f t="shared" si="57"/>
        <v>3.9448044982375849E-4</v>
      </c>
      <c r="BH126" s="13">
        <f t="shared" si="58"/>
        <v>4.6308574544528169E-4</v>
      </c>
      <c r="BI126" s="13">
        <f t="shared" si="59"/>
        <v>3.013644372304712E-3</v>
      </c>
      <c r="BJ126" s="12">
        <f t="shared" si="60"/>
        <v>1.3321769111773901E-3</v>
      </c>
      <c r="BK126" s="12">
        <f t="shared" si="61"/>
        <v>1.5638598522517188E-3</v>
      </c>
      <c r="BL126" s="12">
        <f t="shared" si="62"/>
        <v>1.0177202578930492E-2</v>
      </c>
    </row>
    <row r="127" spans="1:64" customFormat="1" x14ac:dyDescent="0.25">
      <c r="A127">
        <v>98</v>
      </c>
      <c r="B127" s="23">
        <f t="shared" si="40"/>
        <v>7.2844264875966758E-3</v>
      </c>
      <c r="C127" s="22">
        <f t="shared" si="41"/>
        <v>0.83623950192746244</v>
      </c>
      <c r="D127" s="21">
        <f t="shared" si="42"/>
        <v>0.13653399375061917</v>
      </c>
      <c r="E127" s="19">
        <f t="shared" si="43"/>
        <v>15.065886111106101</v>
      </c>
      <c r="F127" s="54">
        <f t="shared" si="79"/>
        <v>1.8</v>
      </c>
      <c r="G127" s="4">
        <f t="shared" si="44"/>
        <v>17.845944033271781</v>
      </c>
      <c r="H127" s="4"/>
      <c r="I127">
        <v>1948</v>
      </c>
      <c r="J127">
        <v>2</v>
      </c>
      <c r="K127">
        <v>0</v>
      </c>
      <c r="L127">
        <v>0</v>
      </c>
      <c r="M127">
        <v>0</v>
      </c>
      <c r="N127">
        <v>5.24</v>
      </c>
      <c r="O127">
        <v>40.6</v>
      </c>
      <c r="P127">
        <v>8.8000000000000007</v>
      </c>
      <c r="Q127" s="11">
        <f t="shared" si="63"/>
        <v>34</v>
      </c>
      <c r="R127" s="10">
        <f t="shared" si="64"/>
        <v>0</v>
      </c>
      <c r="S127" s="4"/>
      <c r="T127">
        <v>98</v>
      </c>
      <c r="U127" s="4">
        <f t="shared" si="65"/>
        <v>0.5205485402334471</v>
      </c>
      <c r="V127" s="10">
        <f t="shared" si="66"/>
        <v>1</v>
      </c>
      <c r="W127">
        <f t="shared" si="67"/>
        <v>1</v>
      </c>
      <c r="X127" s="4">
        <f t="shared" si="68"/>
        <v>0.5205485402334471</v>
      </c>
      <c r="Y127" s="4"/>
      <c r="AA127" s="1"/>
      <c r="AC127">
        <v>98</v>
      </c>
      <c r="AD127" s="4">
        <f t="shared" si="69"/>
        <v>0</v>
      </c>
      <c r="AE127" s="4">
        <f t="shared" si="70"/>
        <v>0</v>
      </c>
      <c r="AF127" s="23">
        <f t="shared" si="71"/>
        <v>7.2844264875966758E-3</v>
      </c>
      <c r="AG127" s="4">
        <f t="shared" si="45"/>
        <v>3.400588075139E-3</v>
      </c>
      <c r="AH127" s="9"/>
      <c r="AI127" s="8">
        <f t="shared" si="72"/>
        <v>0</v>
      </c>
      <c r="AJ127" s="8">
        <f t="shared" si="73"/>
        <v>0</v>
      </c>
      <c r="AK127" s="22">
        <f t="shared" si="74"/>
        <v>0.83623950192746244</v>
      </c>
      <c r="AL127" s="4">
        <f t="shared" si="46"/>
        <v>0.81734505339030294</v>
      </c>
      <c r="AM127" s="4"/>
      <c r="AN127" s="21">
        <f t="shared" si="75"/>
        <v>0.13653399375061917</v>
      </c>
      <c r="AO127" s="4">
        <f t="shared" si="47"/>
        <v>0.129839031007807</v>
      </c>
      <c r="AP127" s="3"/>
      <c r="AQ127" s="20">
        <f t="shared" si="76"/>
        <v>0</v>
      </c>
      <c r="AR127" s="19">
        <f t="shared" si="77"/>
        <v>15.065886111106101</v>
      </c>
      <c r="AS127" s="4">
        <f t="shared" si="48"/>
        <v>15.042949495685034</v>
      </c>
      <c r="AT127" s="3"/>
      <c r="AU127" s="4">
        <v>3.4</v>
      </c>
      <c r="AV127" s="4"/>
      <c r="AW127" s="18">
        <f t="shared" si="78"/>
        <v>7.2835659667282115</v>
      </c>
      <c r="AX127" s="18">
        <f t="shared" si="49"/>
        <v>4.0799820184290993E-2</v>
      </c>
      <c r="AY127" s="3">
        <f t="shared" si="50"/>
        <v>19.445944033271779</v>
      </c>
      <c r="BA127" s="17">
        <f t="shared" si="51"/>
        <v>3.9576724056871067E-4</v>
      </c>
      <c r="BB127" s="17">
        <f t="shared" si="52"/>
        <v>4.6459632588500817E-4</v>
      </c>
      <c r="BC127" s="16">
        <f t="shared" si="53"/>
        <v>3.0234748460039574E-3</v>
      </c>
      <c r="BD127" s="15">
        <f t="shared" si="54"/>
        <v>1.9253642828274112E-3</v>
      </c>
      <c r="BE127" s="15">
        <f t="shared" si="55"/>
        <v>2.2602102450582653E-3</v>
      </c>
      <c r="BF127" s="14">
        <f t="shared" si="56"/>
        <v>1.4708874009273816E-2</v>
      </c>
      <c r="BG127" s="13">
        <f t="shared" si="57"/>
        <v>6.8222378200240698E-4</v>
      </c>
      <c r="BH127" s="13">
        <f t="shared" si="58"/>
        <v>8.0087139626369513E-4</v>
      </c>
      <c r="BI127" s="13">
        <f t="shared" si="59"/>
        <v>5.2118675645460699E-3</v>
      </c>
      <c r="BJ127" s="12">
        <f t="shared" si="60"/>
        <v>2.3372653620357575E-3</v>
      </c>
      <c r="BK127" s="12">
        <f t="shared" si="61"/>
        <v>2.7437462945637155E-3</v>
      </c>
      <c r="BL127" s="12">
        <f t="shared" si="62"/>
        <v>1.7855603764467147E-2</v>
      </c>
    </row>
    <row r="128" spans="1:64" customFormat="1" x14ac:dyDescent="0.25">
      <c r="A128">
        <v>99</v>
      </c>
      <c r="B128" s="23">
        <f t="shared" si="40"/>
        <v>3.400588075139E-3</v>
      </c>
      <c r="C128" s="22">
        <f t="shared" si="41"/>
        <v>0.81734505339030294</v>
      </c>
      <c r="D128" s="21">
        <f t="shared" si="42"/>
        <v>0.13517965167524132</v>
      </c>
      <c r="E128" s="19">
        <f t="shared" si="43"/>
        <v>15.049218919946806</v>
      </c>
      <c r="F128" s="54">
        <f t="shared" si="79"/>
        <v>1.8</v>
      </c>
      <c r="G128" s="4">
        <f t="shared" si="44"/>
        <v>17.805144213087491</v>
      </c>
      <c r="H128" s="4"/>
      <c r="I128">
        <v>1948</v>
      </c>
      <c r="J128">
        <v>3</v>
      </c>
      <c r="K128">
        <v>0</v>
      </c>
      <c r="L128">
        <v>0</v>
      </c>
      <c r="M128">
        <v>0</v>
      </c>
      <c r="N128">
        <v>8.65</v>
      </c>
      <c r="O128">
        <v>5.6</v>
      </c>
      <c r="P128">
        <v>26.1</v>
      </c>
      <c r="Q128" s="11">
        <f t="shared" si="63"/>
        <v>-13.975000000000003</v>
      </c>
      <c r="R128" s="10">
        <f t="shared" si="64"/>
        <v>-13.975000000000003</v>
      </c>
      <c r="S128" s="4"/>
      <c r="T128">
        <v>99</v>
      </c>
      <c r="U128" s="4">
        <f t="shared" si="65"/>
        <v>0.91414839779937085</v>
      </c>
      <c r="V128" s="10">
        <f t="shared" si="66"/>
        <v>1</v>
      </c>
      <c r="W128">
        <f t="shared" si="67"/>
        <v>1</v>
      </c>
      <c r="X128" s="4">
        <f t="shared" si="68"/>
        <v>0.91414839779937085</v>
      </c>
      <c r="Y128" s="4"/>
      <c r="AA128" s="1"/>
      <c r="AC128">
        <v>99</v>
      </c>
      <c r="AD128" s="4">
        <f t="shared" si="69"/>
        <v>0</v>
      </c>
      <c r="AE128" s="4">
        <f t="shared" si="70"/>
        <v>0</v>
      </c>
      <c r="AF128" s="23">
        <f t="shared" si="71"/>
        <v>3.400588075139E-3</v>
      </c>
      <c r="AG128" s="4">
        <f t="shared" si="45"/>
        <v>5.2651544573719983E-4</v>
      </c>
      <c r="AH128" s="9"/>
      <c r="AI128" s="8">
        <f t="shared" si="72"/>
        <v>0</v>
      </c>
      <c r="AJ128" s="8">
        <f t="shared" si="73"/>
        <v>0</v>
      </c>
      <c r="AK128" s="22">
        <f t="shared" si="74"/>
        <v>0.81734505339030294</v>
      </c>
      <c r="AL128" s="4">
        <f t="shared" si="46"/>
        <v>0.77286057060217428</v>
      </c>
      <c r="AM128" s="4"/>
      <c r="AN128" s="21">
        <f t="shared" si="75"/>
        <v>0.13517965167524132</v>
      </c>
      <c r="AO128" s="4">
        <f t="shared" si="47"/>
        <v>0.11952035953115274</v>
      </c>
      <c r="AP128" s="3"/>
      <c r="AQ128" s="20">
        <f t="shared" si="76"/>
        <v>0</v>
      </c>
      <c r="AR128" s="19">
        <f t="shared" si="77"/>
        <v>15.049218919946806</v>
      </c>
      <c r="AS128" s="4">
        <f t="shared" si="48"/>
        <v>14.993177208504324</v>
      </c>
      <c r="AT128" s="3"/>
      <c r="AU128" s="4">
        <v>3.4</v>
      </c>
      <c r="AV128" s="4"/>
      <c r="AW128" s="18">
        <f t="shared" si="78"/>
        <v>7.3243657869125025</v>
      </c>
      <c r="AX128" s="18">
        <f t="shared" si="49"/>
        <v>9.2685004780472993E-2</v>
      </c>
      <c r="AY128" s="3">
        <f t="shared" si="50"/>
        <v>19.405144213087489</v>
      </c>
      <c r="BA128" s="17">
        <f t="shared" si="51"/>
        <v>2.92871039661155E-4</v>
      </c>
      <c r="BB128" s="17">
        <f t="shared" si="52"/>
        <v>3.4380513351526886E-4</v>
      </c>
      <c r="BC128" s="16">
        <f t="shared" si="53"/>
        <v>2.2373964562253765E-3</v>
      </c>
      <c r="BD128" s="15">
        <f t="shared" si="54"/>
        <v>4.533015829060536E-3</v>
      </c>
      <c r="BE128" s="15">
        <f t="shared" si="55"/>
        <v>5.3213664080275858E-3</v>
      </c>
      <c r="BF128" s="14">
        <f t="shared" si="56"/>
        <v>3.463010055104055E-2</v>
      </c>
      <c r="BG128" s="13">
        <f t="shared" si="57"/>
        <v>1.5956984258785156E-3</v>
      </c>
      <c r="BH128" s="13">
        <f t="shared" si="58"/>
        <v>1.8732111955965182E-3</v>
      </c>
      <c r="BI128" s="13">
        <f t="shared" si="59"/>
        <v>1.2190382522613548E-2</v>
      </c>
      <c r="BJ128" s="12">
        <f t="shared" si="60"/>
        <v>5.7107096482688306E-3</v>
      </c>
      <c r="BK128" s="12">
        <f t="shared" si="61"/>
        <v>6.7038765436199313E-3</v>
      </c>
      <c r="BL128" s="12">
        <f t="shared" si="62"/>
        <v>4.3627125250593514E-2</v>
      </c>
    </row>
    <row r="129" spans="1:64" customFormat="1" x14ac:dyDescent="0.25">
      <c r="A129">
        <v>100</v>
      </c>
      <c r="B129" s="23">
        <f t="shared" si="40"/>
        <v>5.2651544573719983E-4</v>
      </c>
      <c r="C129" s="22">
        <f t="shared" si="41"/>
        <v>0.77286057060217428</v>
      </c>
      <c r="D129" s="21">
        <f t="shared" si="42"/>
        <v>0.13165265447402177</v>
      </c>
      <c r="E129" s="19">
        <f t="shared" si="43"/>
        <v>15.007419467785082</v>
      </c>
      <c r="F129" s="54">
        <f t="shared" si="79"/>
        <v>1.8</v>
      </c>
      <c r="G129" s="4">
        <f t="shared" si="44"/>
        <v>17.712459208307017</v>
      </c>
      <c r="H129" s="4"/>
      <c r="I129">
        <v>1948</v>
      </c>
      <c r="J129">
        <v>4</v>
      </c>
      <c r="K129">
        <v>0</v>
      </c>
      <c r="L129">
        <v>0</v>
      </c>
      <c r="M129">
        <v>0</v>
      </c>
      <c r="N129">
        <v>19.190000000000001</v>
      </c>
      <c r="O129">
        <v>12.2</v>
      </c>
      <c r="P129">
        <v>112.9</v>
      </c>
      <c r="Q129" s="11">
        <f t="shared" si="63"/>
        <v>-72.475000000000009</v>
      </c>
      <c r="R129" s="10">
        <f t="shared" si="64"/>
        <v>-24.969111111111111</v>
      </c>
      <c r="S129" s="4"/>
      <c r="T129">
        <v>100</v>
      </c>
      <c r="U129" s="4">
        <f t="shared" si="65"/>
        <v>2.6665139919163199</v>
      </c>
      <c r="V129" s="10">
        <f t="shared" si="66"/>
        <v>0.83948840927258206</v>
      </c>
      <c r="W129">
        <f t="shared" si="67"/>
        <v>1</v>
      </c>
      <c r="X129" s="4">
        <f t="shared" si="68"/>
        <v>2.2385075893769142</v>
      </c>
      <c r="Y129" s="4"/>
      <c r="AA129" s="1"/>
      <c r="AC129">
        <v>100</v>
      </c>
      <c r="AD129" s="4">
        <f t="shared" si="69"/>
        <v>0</v>
      </c>
      <c r="AE129" s="4">
        <f t="shared" si="70"/>
        <v>0</v>
      </c>
      <c r="AF129" s="23">
        <f t="shared" si="71"/>
        <v>5.2651544573719983E-4</v>
      </c>
      <c r="AG129" s="4">
        <f t="shared" si="45"/>
        <v>5.9036358820914749E-5</v>
      </c>
      <c r="AH129" s="9"/>
      <c r="AI129" s="8">
        <f t="shared" si="72"/>
        <v>0</v>
      </c>
      <c r="AJ129" s="8">
        <f t="shared" si="73"/>
        <v>0</v>
      </c>
      <c r="AK129" s="22">
        <f t="shared" si="74"/>
        <v>0.77286057060217428</v>
      </c>
      <c r="AL129" s="4">
        <f t="shared" si="46"/>
        <v>0.72375637928646841</v>
      </c>
      <c r="AM129" s="4"/>
      <c r="AN129" s="21">
        <f t="shared" si="75"/>
        <v>0.13165265447402177</v>
      </c>
      <c r="AO129" s="4">
        <f t="shared" si="47"/>
        <v>0.11394896310969278</v>
      </c>
      <c r="AP129" s="3"/>
      <c r="AQ129" s="20">
        <f t="shared" si="76"/>
        <v>0</v>
      </c>
      <c r="AR129" s="19">
        <f t="shared" si="77"/>
        <v>15.007419467785082</v>
      </c>
      <c r="AS129" s="4">
        <f t="shared" si="48"/>
        <v>14.94188668208942</v>
      </c>
      <c r="AT129" s="3"/>
      <c r="AU129" s="4">
        <v>3.4</v>
      </c>
      <c r="AV129" s="4"/>
      <c r="AW129" s="18">
        <f t="shared" si="78"/>
        <v>7.4170507916929758</v>
      </c>
      <c r="AX129" s="18">
        <f t="shared" si="49"/>
        <v>0.10338795041256683</v>
      </c>
      <c r="AY129" s="3">
        <f t="shared" si="50"/>
        <v>19.312459208307015</v>
      </c>
      <c r="BA129" s="17">
        <f t="shared" si="51"/>
        <v>4.7636613217222717E-5</v>
      </c>
      <c r="BB129" s="17">
        <f t="shared" si="52"/>
        <v>5.5921241602826662E-5</v>
      </c>
      <c r="BC129" s="16">
        <f t="shared" si="53"/>
        <v>3.6392123209623575E-4</v>
      </c>
      <c r="BD129" s="15">
        <f t="shared" si="54"/>
        <v>5.003769012387237E-3</v>
      </c>
      <c r="BE129" s="15">
        <f t="shared" si="55"/>
        <v>5.8739897101937133E-3</v>
      </c>
      <c r="BF129" s="14">
        <f t="shared" si="56"/>
        <v>3.8226432593124922E-2</v>
      </c>
      <c r="BG129" s="13">
        <f t="shared" si="57"/>
        <v>1.8040248679416324E-3</v>
      </c>
      <c r="BH129" s="13">
        <f t="shared" si="58"/>
        <v>2.1177683232358291E-3</v>
      </c>
      <c r="BI129" s="13">
        <f t="shared" si="59"/>
        <v>1.378189817315153E-2</v>
      </c>
      <c r="BJ129" s="12">
        <f t="shared" si="60"/>
        <v>6.6778601494754232E-3</v>
      </c>
      <c r="BK129" s="12">
        <f t="shared" si="61"/>
        <v>7.8392271319928878E-3</v>
      </c>
      <c r="BL129" s="12">
        <f t="shared" si="62"/>
        <v>5.1015698414194149E-2</v>
      </c>
    </row>
    <row r="130" spans="1:64" customFormat="1" x14ac:dyDescent="0.25">
      <c r="A130">
        <v>101</v>
      </c>
      <c r="B130" s="23">
        <f t="shared" si="40"/>
        <v>5.9036358820914749E-5</v>
      </c>
      <c r="C130" s="22">
        <f t="shared" si="41"/>
        <v>0.72375637928646841</v>
      </c>
      <c r="D130" s="21">
        <f t="shared" si="42"/>
        <v>0.1274822537527143</v>
      </c>
      <c r="E130" s="19">
        <f t="shared" si="43"/>
        <v>14.957773588496446</v>
      </c>
      <c r="F130" s="54">
        <f t="shared" si="79"/>
        <v>1.8</v>
      </c>
      <c r="G130" s="4">
        <f t="shared" si="44"/>
        <v>17.609071257894449</v>
      </c>
      <c r="H130" s="4"/>
      <c r="I130">
        <v>1948</v>
      </c>
      <c r="J130">
        <v>5</v>
      </c>
      <c r="K130">
        <v>0</v>
      </c>
      <c r="L130">
        <v>0</v>
      </c>
      <c r="M130">
        <v>0</v>
      </c>
      <c r="N130">
        <v>21.58</v>
      </c>
      <c r="O130">
        <v>48.5</v>
      </c>
      <c r="P130">
        <v>155.9</v>
      </c>
      <c r="Q130" s="11">
        <f t="shared" si="63"/>
        <v>-68.425000000000011</v>
      </c>
      <c r="R130" s="10">
        <f t="shared" si="64"/>
        <v>-24.969111111111111</v>
      </c>
      <c r="S130" s="4"/>
      <c r="T130">
        <v>101</v>
      </c>
      <c r="U130" s="4">
        <f t="shared" si="65"/>
        <v>3.1278008915497382</v>
      </c>
      <c r="V130" s="10">
        <f t="shared" si="66"/>
        <v>0.83948840927258206</v>
      </c>
      <c r="W130">
        <f t="shared" si="67"/>
        <v>1</v>
      </c>
      <c r="X130" s="4">
        <f t="shared" si="68"/>
        <v>2.6257525949684535</v>
      </c>
      <c r="Y130" s="4"/>
      <c r="AA130" s="1"/>
      <c r="AC130">
        <v>101</v>
      </c>
      <c r="AD130" s="4">
        <f t="shared" si="69"/>
        <v>0</v>
      </c>
      <c r="AE130" s="4">
        <f t="shared" si="70"/>
        <v>0</v>
      </c>
      <c r="AF130" s="23">
        <f t="shared" si="71"/>
        <v>5.9036358820914749E-5</v>
      </c>
      <c r="AG130" s="4">
        <f t="shared" si="45"/>
        <v>3.9212387402455198E-5</v>
      </c>
      <c r="AH130" s="9"/>
      <c r="AI130" s="8">
        <f t="shared" si="72"/>
        <v>0</v>
      </c>
      <c r="AJ130" s="8">
        <f t="shared" si="73"/>
        <v>0</v>
      </c>
      <c r="AK130" s="22">
        <f t="shared" si="74"/>
        <v>0.72375637928646841</v>
      </c>
      <c r="AL130" s="4">
        <f t="shared" si="46"/>
        <v>0.7149266992901181</v>
      </c>
      <c r="AM130" s="4"/>
      <c r="AN130" s="21">
        <f t="shared" si="75"/>
        <v>0.1274822537527143</v>
      </c>
      <c r="AO130" s="4">
        <f t="shared" si="47"/>
        <v>0.12408571237446263</v>
      </c>
      <c r="AP130" s="3"/>
      <c r="AQ130" s="20">
        <f t="shared" si="76"/>
        <v>0</v>
      </c>
      <c r="AR130" s="19">
        <f t="shared" si="77"/>
        <v>14.957773588496446</v>
      </c>
      <c r="AS130" s="4">
        <f t="shared" si="48"/>
        <v>14.945538326056104</v>
      </c>
      <c r="AT130" s="3"/>
      <c r="AU130" s="4">
        <v>3.4</v>
      </c>
      <c r="AV130" s="4"/>
      <c r="AW130" s="18">
        <f t="shared" si="78"/>
        <v>7.5204387421055428</v>
      </c>
      <c r="AX130" s="18">
        <f t="shared" si="49"/>
        <v>1.9058109640176485E-2</v>
      </c>
      <c r="AY130" s="3">
        <f t="shared" si="50"/>
        <v>19.20907125789445</v>
      </c>
      <c r="BA130" s="17">
        <f t="shared" si="51"/>
        <v>2.0200836472061191E-6</v>
      </c>
      <c r="BB130" s="17">
        <f t="shared" si="52"/>
        <v>2.371402542372401E-6</v>
      </c>
      <c r="BC130" s="16">
        <f t="shared" si="53"/>
        <v>1.5432485228881032E-5</v>
      </c>
      <c r="BD130" s="15">
        <f t="shared" si="54"/>
        <v>8.9975372715081741E-4</v>
      </c>
      <c r="BE130" s="15">
        <f t="shared" si="55"/>
        <v>1.0562326362205247E-3</v>
      </c>
      <c r="BF130" s="14">
        <f t="shared" si="56"/>
        <v>6.8736936329789732E-3</v>
      </c>
      <c r="BG130" s="13">
        <f t="shared" si="57"/>
        <v>3.4611115756936947E-4</v>
      </c>
      <c r="BH130" s="13">
        <f t="shared" si="58"/>
        <v>4.0630440236404244E-4</v>
      </c>
      <c r="BI130" s="13">
        <f t="shared" si="59"/>
        <v>2.6441258183182575E-3</v>
      </c>
      <c r="BJ130" s="12">
        <f t="shared" si="60"/>
        <v>1.2467861788781028E-3</v>
      </c>
      <c r="BK130" s="12">
        <f t="shared" si="61"/>
        <v>1.4636185578134249E-3</v>
      </c>
      <c r="BL130" s="12">
        <f t="shared" si="62"/>
        <v>9.5248577036503718E-3</v>
      </c>
    </row>
    <row r="131" spans="1:64" customFormat="1" x14ac:dyDescent="0.25">
      <c r="A131">
        <v>102</v>
      </c>
      <c r="B131" s="23">
        <f t="shared" si="40"/>
        <v>6.5747213694383839E-3</v>
      </c>
      <c r="C131" s="22">
        <f t="shared" si="41"/>
        <v>0.7246811903080822</v>
      </c>
      <c r="D131" s="21">
        <f t="shared" si="42"/>
        <v>0.12658038352170811</v>
      </c>
      <c r="E131" s="19">
        <f t="shared" si="43"/>
        <v>14.948466853055045</v>
      </c>
      <c r="F131" s="54">
        <f t="shared" si="79"/>
        <v>1.8</v>
      </c>
      <c r="G131" s="4">
        <f t="shared" si="44"/>
        <v>17.606303148254273</v>
      </c>
      <c r="H131" s="4"/>
      <c r="I131">
        <v>1948</v>
      </c>
      <c r="J131">
        <v>6</v>
      </c>
      <c r="K131">
        <v>1.6289999999999999E-2</v>
      </c>
      <c r="L131">
        <v>0</v>
      </c>
      <c r="M131">
        <v>1</v>
      </c>
      <c r="N131">
        <v>26.46</v>
      </c>
      <c r="O131">
        <v>34.6</v>
      </c>
      <c r="P131">
        <v>224.1</v>
      </c>
      <c r="Q131" s="11">
        <f t="shared" si="63"/>
        <v>-133.47499999999999</v>
      </c>
      <c r="R131" s="10">
        <f t="shared" si="64"/>
        <v>-44.944400000000002</v>
      </c>
      <c r="S131" s="4"/>
      <c r="T131">
        <v>102</v>
      </c>
      <c r="U131" s="4">
        <f t="shared" si="65"/>
        <v>4.0916080326089235</v>
      </c>
      <c r="V131" s="10">
        <f t="shared" si="66"/>
        <v>0.2</v>
      </c>
      <c r="W131">
        <f t="shared" si="67"/>
        <v>0.6</v>
      </c>
      <c r="X131" s="4">
        <f t="shared" si="68"/>
        <v>0.49099296391307085</v>
      </c>
      <c r="Y131" s="4"/>
      <c r="AA131" s="1"/>
      <c r="AC131">
        <v>102</v>
      </c>
      <c r="AD131" s="4">
        <f t="shared" si="69"/>
        <v>6.5355089820359289E-3</v>
      </c>
      <c r="AE131" s="4">
        <f t="shared" si="70"/>
        <v>0</v>
      </c>
      <c r="AF131" s="23">
        <f t="shared" si="71"/>
        <v>6.5747213694383839E-3</v>
      </c>
      <c r="AG131" s="4">
        <f t="shared" si="45"/>
        <v>8.0484251292358431E-4</v>
      </c>
      <c r="AH131" s="9"/>
      <c r="AI131" s="8">
        <f t="shared" si="72"/>
        <v>9.7544910179640718E-3</v>
      </c>
      <c r="AJ131" s="8">
        <f t="shared" si="73"/>
        <v>0</v>
      </c>
      <c r="AK131" s="22">
        <f t="shared" si="74"/>
        <v>0.7246811903080822</v>
      </c>
      <c r="AL131" s="4">
        <f t="shared" si="46"/>
        <v>0.68042771625875165</v>
      </c>
      <c r="AM131" s="4"/>
      <c r="AN131" s="21">
        <f t="shared" si="75"/>
        <v>0.12658038352170811</v>
      </c>
      <c r="AO131" s="4">
        <f t="shared" si="47"/>
        <v>0.11019538888287886</v>
      </c>
      <c r="AP131" s="3"/>
      <c r="AQ131" s="20">
        <f t="shared" si="76"/>
        <v>0</v>
      </c>
      <c r="AR131" s="19">
        <f t="shared" si="77"/>
        <v>14.948466853055045</v>
      </c>
      <c r="AS131" s="4">
        <f t="shared" si="48"/>
        <v>14.885804805503277</v>
      </c>
      <c r="AT131" s="3"/>
      <c r="AU131" s="4">
        <v>3.4</v>
      </c>
      <c r="AV131" s="4"/>
      <c r="AW131" s="18">
        <f t="shared" si="78"/>
        <v>7.539496851745719</v>
      </c>
      <c r="AX131" s="18">
        <f t="shared" si="49"/>
        <v>0.10047820004204161</v>
      </c>
      <c r="AY131" s="3">
        <f t="shared" si="50"/>
        <v>19.206303148254275</v>
      </c>
      <c r="BA131" s="17">
        <f t="shared" si="51"/>
        <v>5.8795675590777284E-4</v>
      </c>
      <c r="BB131" s="17">
        <f t="shared" si="52"/>
        <v>6.9021010476129861E-4</v>
      </c>
      <c r="BC131" s="16">
        <f t="shared" si="53"/>
        <v>4.4917119958457286E-3</v>
      </c>
      <c r="BD131" s="15">
        <f t="shared" si="54"/>
        <v>4.5094757943340315E-3</v>
      </c>
      <c r="BE131" s="15">
        <f t="shared" si="55"/>
        <v>5.2937324542182106E-3</v>
      </c>
      <c r="BF131" s="14">
        <f t="shared" si="56"/>
        <v>3.4450265800778319E-2</v>
      </c>
      <c r="BG131" s="13">
        <f t="shared" si="57"/>
        <v>1.6696482773697883E-3</v>
      </c>
      <c r="BH131" s="13">
        <f t="shared" si="58"/>
        <v>1.9600218908254036E-3</v>
      </c>
      <c r="BI131" s="13">
        <f t="shared" si="59"/>
        <v>1.2755324470634063E-2</v>
      </c>
      <c r="BJ131" s="12">
        <f t="shared" si="60"/>
        <v>6.3853288974130111E-3</v>
      </c>
      <c r="BK131" s="12">
        <f t="shared" si="61"/>
        <v>7.4958208795717959E-3</v>
      </c>
      <c r="BL131" s="12">
        <f t="shared" si="62"/>
        <v>4.8780897774783491E-2</v>
      </c>
    </row>
    <row r="132" spans="1:64" customFormat="1" x14ac:dyDescent="0.25">
      <c r="A132">
        <v>103</v>
      </c>
      <c r="B132" s="23">
        <f t="shared" si="40"/>
        <v>1.7711309578791849E-2</v>
      </c>
      <c r="C132" s="22">
        <f t="shared" si="41"/>
        <v>0.70566124919288342</v>
      </c>
      <c r="D132" s="21">
        <f t="shared" si="42"/>
        <v>0.12334779860790346</v>
      </c>
      <c r="E132" s="19">
        <f t="shared" si="43"/>
        <v>14.901244590832652</v>
      </c>
      <c r="F132" s="54">
        <f t="shared" si="79"/>
        <v>1.8</v>
      </c>
      <c r="G132" s="4">
        <f t="shared" si="44"/>
        <v>17.547964948212233</v>
      </c>
      <c r="H132" s="4"/>
      <c r="I132">
        <v>1948</v>
      </c>
      <c r="J132">
        <v>7</v>
      </c>
      <c r="K132">
        <v>4.2139999999999997E-2</v>
      </c>
      <c r="L132">
        <v>0</v>
      </c>
      <c r="M132">
        <v>1</v>
      </c>
      <c r="N132">
        <v>27.01</v>
      </c>
      <c r="O132">
        <v>31.1</v>
      </c>
      <c r="P132">
        <v>-1222.2</v>
      </c>
      <c r="Q132" s="11">
        <f t="shared" si="63"/>
        <v>947.75000000000011</v>
      </c>
      <c r="R132" s="10">
        <f t="shared" si="64"/>
        <v>0</v>
      </c>
      <c r="S132" s="4"/>
      <c r="T132">
        <v>103</v>
      </c>
      <c r="U132" s="4">
        <f t="shared" si="65"/>
        <v>4.2006817134334886</v>
      </c>
      <c r="V132" s="10">
        <f t="shared" si="66"/>
        <v>1</v>
      </c>
      <c r="W132">
        <f t="shared" si="67"/>
        <v>0.6</v>
      </c>
      <c r="X132" s="4">
        <f t="shared" si="68"/>
        <v>2.5204090280600933</v>
      </c>
      <c r="Y132" s="4"/>
      <c r="AA132" s="1"/>
      <c r="AC132">
        <v>103</v>
      </c>
      <c r="AD132" s="4">
        <f t="shared" si="69"/>
        <v>1.6906467065868264E-2</v>
      </c>
      <c r="AE132" s="4">
        <f t="shared" si="70"/>
        <v>0</v>
      </c>
      <c r="AF132" s="23">
        <f t="shared" si="71"/>
        <v>1.7711309578791849E-2</v>
      </c>
      <c r="AG132" s="4">
        <f t="shared" si="45"/>
        <v>1.1747659545661515E-2</v>
      </c>
      <c r="AH132" s="9"/>
      <c r="AI132" s="8">
        <f t="shared" si="72"/>
        <v>2.5233532934131737E-2</v>
      </c>
      <c r="AJ132" s="8">
        <f t="shared" si="73"/>
        <v>0</v>
      </c>
      <c r="AK132" s="22">
        <f t="shared" si="74"/>
        <v>0.70566124919288342</v>
      </c>
      <c r="AL132" s="4">
        <f t="shared" si="46"/>
        <v>0.69702328975700201</v>
      </c>
      <c r="AM132" s="4"/>
      <c r="AN132" s="21">
        <f t="shared" si="75"/>
        <v>0.12334779860790346</v>
      </c>
      <c r="AO132" s="4">
        <f t="shared" si="47"/>
        <v>0.12005041003954815</v>
      </c>
      <c r="AP132" s="3"/>
      <c r="AQ132" s="20">
        <f t="shared" si="76"/>
        <v>0</v>
      </c>
      <c r="AR132" s="19">
        <f t="shared" si="77"/>
        <v>14.901244590832652</v>
      </c>
      <c r="AS132" s="4">
        <f t="shared" si="48"/>
        <v>14.889014219782021</v>
      </c>
      <c r="AT132" s="3"/>
      <c r="AU132" s="4">
        <v>3.4</v>
      </c>
      <c r="AV132" s="4"/>
      <c r="AW132" s="18">
        <f t="shared" si="78"/>
        <v>7.6399750517877605</v>
      </c>
      <c r="AX132" s="18">
        <f t="shared" si="49"/>
        <v>2.3454989597748506E-2</v>
      </c>
      <c r="AY132" s="3">
        <f t="shared" si="50"/>
        <v>19.14796494821223</v>
      </c>
      <c r="BA132" s="17">
        <f t="shared" si="51"/>
        <v>6.0770224367701162E-4</v>
      </c>
      <c r="BB132" s="17">
        <f t="shared" si="52"/>
        <v>7.1338959040344839E-4</v>
      </c>
      <c r="BC132" s="16">
        <f t="shared" si="53"/>
        <v>4.6425581990498753E-3</v>
      </c>
      <c r="BD132" s="15">
        <f t="shared" si="54"/>
        <v>8.8021719933501451E-4</v>
      </c>
      <c r="BE132" s="15">
        <f t="shared" si="55"/>
        <v>1.033298451393278E-3</v>
      </c>
      <c r="BF132" s="14">
        <f t="shared" si="56"/>
        <v>6.7244437851531232E-3</v>
      </c>
      <c r="BG132" s="13">
        <f t="shared" si="57"/>
        <v>3.3600738140776397E-4</v>
      </c>
      <c r="BH132" s="13">
        <f t="shared" si="58"/>
        <v>3.9444344773954896E-4</v>
      </c>
      <c r="BI132" s="13">
        <f t="shared" si="59"/>
        <v>2.566937739207993E-3</v>
      </c>
      <c r="BJ132" s="12">
        <f t="shared" si="60"/>
        <v>1.2462877410949348E-3</v>
      </c>
      <c r="BK132" s="12">
        <f t="shared" si="61"/>
        <v>1.4630334351984017E-3</v>
      </c>
      <c r="BL132" s="12">
        <f t="shared" si="62"/>
        <v>9.5210498743375158E-3</v>
      </c>
    </row>
    <row r="133" spans="1:64" customFormat="1" x14ac:dyDescent="0.25">
      <c r="A133">
        <v>104</v>
      </c>
      <c r="B133" s="23">
        <f t="shared" si="40"/>
        <v>2.301730026422439E-2</v>
      </c>
      <c r="C133" s="22">
        <f t="shared" si="41"/>
        <v>0.71384364903843911</v>
      </c>
      <c r="D133" s="21">
        <f t="shared" si="42"/>
        <v>0.12312062460506287</v>
      </c>
      <c r="E133" s="19">
        <f t="shared" si="43"/>
        <v>14.892618384706756</v>
      </c>
      <c r="F133" s="54">
        <f t="shared" si="79"/>
        <v>1.8</v>
      </c>
      <c r="G133" s="4">
        <f t="shared" si="44"/>
        <v>17.552599958614483</v>
      </c>
      <c r="H133" s="4"/>
      <c r="I133">
        <v>1948</v>
      </c>
      <c r="J133">
        <v>8</v>
      </c>
      <c r="K133">
        <v>2.809E-2</v>
      </c>
      <c r="L133">
        <v>0</v>
      </c>
      <c r="M133">
        <v>1</v>
      </c>
      <c r="N133">
        <v>26.53</v>
      </c>
      <c r="O133">
        <v>7.9</v>
      </c>
      <c r="P133">
        <v>212.7</v>
      </c>
      <c r="Q133" s="11">
        <f t="shared" si="63"/>
        <v>-151.62499999999997</v>
      </c>
      <c r="R133" s="10">
        <f t="shared" si="64"/>
        <v>-44.944400000000002</v>
      </c>
      <c r="S133" s="4"/>
      <c r="T133">
        <v>104</v>
      </c>
      <c r="U133" s="4">
        <f t="shared" si="65"/>
        <v>4.1054936163960312</v>
      </c>
      <c r="V133" s="10">
        <f t="shared" si="66"/>
        <v>0.2</v>
      </c>
      <c r="W133">
        <f t="shared" si="67"/>
        <v>0.6</v>
      </c>
      <c r="X133" s="4">
        <f t="shared" si="68"/>
        <v>0.49265923396752376</v>
      </c>
      <c r="Y133" s="4"/>
      <c r="AA133" s="1"/>
      <c r="AC133">
        <v>104</v>
      </c>
      <c r="AD133" s="4">
        <f t="shared" si="69"/>
        <v>1.1269640718562877E-2</v>
      </c>
      <c r="AE133" s="4">
        <f t="shared" si="70"/>
        <v>0</v>
      </c>
      <c r="AF133" s="23">
        <f t="shared" si="71"/>
        <v>2.301730026422439E-2</v>
      </c>
      <c r="AG133" s="4">
        <f t="shared" si="45"/>
        <v>1.6651637421652841E-2</v>
      </c>
      <c r="AH133" s="9"/>
      <c r="AI133" s="8">
        <f t="shared" si="72"/>
        <v>1.6820359281437127E-2</v>
      </c>
      <c r="AJ133" s="8">
        <f t="shared" si="73"/>
        <v>0</v>
      </c>
      <c r="AK133" s="22">
        <f t="shared" si="74"/>
        <v>0.71384364903843911</v>
      </c>
      <c r="AL133" s="4">
        <f t="shared" si="46"/>
        <v>0.70694426700104063</v>
      </c>
      <c r="AM133" s="4"/>
      <c r="AN133" s="21">
        <f t="shared" si="75"/>
        <v>0.12312062460506287</v>
      </c>
      <c r="AO133" s="4">
        <f t="shared" si="47"/>
        <v>0.12051785105298785</v>
      </c>
      <c r="AP133" s="3"/>
      <c r="AQ133" s="20">
        <f t="shared" si="76"/>
        <v>0</v>
      </c>
      <c r="AR133" s="19">
        <f t="shared" si="77"/>
        <v>14.892618384706756</v>
      </c>
      <c r="AS133" s="4">
        <f t="shared" si="48"/>
        <v>14.882978905729516</v>
      </c>
      <c r="AT133" s="3"/>
      <c r="AU133" s="4">
        <v>3.4</v>
      </c>
      <c r="AV133" s="4"/>
      <c r="AW133" s="18">
        <f t="shared" si="78"/>
        <v>7.6634300413855092</v>
      </c>
      <c r="AX133" s="18">
        <f t="shared" si="49"/>
        <v>1.9856817899309515E-2</v>
      </c>
      <c r="AY133" s="3">
        <f t="shared" si="50"/>
        <v>19.152599958614481</v>
      </c>
      <c r="BA133" s="17">
        <f t="shared" si="51"/>
        <v>6.4866777400275557E-4</v>
      </c>
      <c r="BB133" s="17">
        <f t="shared" si="52"/>
        <v>7.6147956078584345E-4</v>
      </c>
      <c r="BC133" s="16">
        <f t="shared" si="53"/>
        <v>4.95551550778295E-3</v>
      </c>
      <c r="BD133" s="15">
        <f t="shared" si="54"/>
        <v>7.0305432425100478E-4</v>
      </c>
      <c r="BE133" s="15">
        <f t="shared" si="55"/>
        <v>8.253246415120491E-4</v>
      </c>
      <c r="BF133" s="14">
        <f t="shared" si="56"/>
        <v>5.3710030716354294E-3</v>
      </c>
      <c r="BG133" s="13">
        <f t="shared" si="57"/>
        <v>2.6522537684005163E-4</v>
      </c>
      <c r="BH133" s="13">
        <f t="shared" si="58"/>
        <v>3.1135152933397365E-4</v>
      </c>
      <c r="BI133" s="13">
        <f t="shared" si="59"/>
        <v>2.026196645901002E-3</v>
      </c>
      <c r="BJ133" s="12">
        <f t="shared" si="60"/>
        <v>9.8227309949496119E-4</v>
      </c>
      <c r="BK133" s="12">
        <f t="shared" si="61"/>
        <v>1.1531032037549543E-3</v>
      </c>
      <c r="BL133" s="12">
        <f t="shared" si="62"/>
        <v>7.5041026739901314E-3</v>
      </c>
    </row>
    <row r="134" spans="1:64" customFormat="1" x14ac:dyDescent="0.25">
      <c r="A134">
        <v>105</v>
      </c>
      <c r="B134" s="23">
        <f t="shared" si="40"/>
        <v>4.3222954786922306E-2</v>
      </c>
      <c r="C134" s="22">
        <f t="shared" si="41"/>
        <v>0.74660294963577112</v>
      </c>
      <c r="D134" s="21">
        <f t="shared" si="42"/>
        <v>0.12311707162757662</v>
      </c>
      <c r="E134" s="19">
        <f t="shared" si="43"/>
        <v>14.886030164664904</v>
      </c>
      <c r="F134" s="54">
        <f t="shared" si="79"/>
        <v>1.8</v>
      </c>
      <c r="G134" s="4">
        <f t="shared" si="44"/>
        <v>17.598973140715174</v>
      </c>
      <c r="H134" s="4"/>
      <c r="I134">
        <v>1948</v>
      </c>
      <c r="J134">
        <v>9</v>
      </c>
      <c r="K134">
        <v>6.6229999999999997E-2</v>
      </c>
      <c r="L134">
        <v>0</v>
      </c>
      <c r="M134">
        <v>1</v>
      </c>
      <c r="N134">
        <v>22.14</v>
      </c>
      <c r="O134">
        <v>27.4</v>
      </c>
      <c r="P134">
        <v>135.6</v>
      </c>
      <c r="Q134" s="11">
        <f t="shared" si="63"/>
        <v>-74.299999999999983</v>
      </c>
      <c r="R134" s="10">
        <f t="shared" si="64"/>
        <v>-44.944400000000002</v>
      </c>
      <c r="S134" s="4"/>
      <c r="T134">
        <v>105</v>
      </c>
      <c r="U134" s="4">
        <f t="shared" si="65"/>
        <v>3.2373756334670212</v>
      </c>
      <c r="V134" s="10">
        <f t="shared" si="66"/>
        <v>0.2</v>
      </c>
      <c r="W134">
        <f t="shared" si="67"/>
        <v>0.6</v>
      </c>
      <c r="X134" s="4">
        <f t="shared" si="68"/>
        <v>0.38848507601604254</v>
      </c>
      <c r="Y134" s="4"/>
      <c r="AA134" s="1"/>
      <c r="AC134">
        <v>105</v>
      </c>
      <c r="AD134" s="4">
        <f t="shared" si="69"/>
        <v>2.6571317365269465E-2</v>
      </c>
      <c r="AE134" s="4">
        <f t="shared" si="70"/>
        <v>0</v>
      </c>
      <c r="AF134" s="23">
        <f t="shared" si="71"/>
        <v>4.3222954786922306E-2</v>
      </c>
      <c r="AG134" s="4">
        <f t="shared" si="45"/>
        <v>3.5216211932345226E-2</v>
      </c>
      <c r="AH134" s="9"/>
      <c r="AI134" s="8">
        <f t="shared" si="72"/>
        <v>3.965868263473054E-2</v>
      </c>
      <c r="AJ134" s="8">
        <f t="shared" si="73"/>
        <v>0</v>
      </c>
      <c r="AK134" s="22">
        <f t="shared" si="74"/>
        <v>0.74660294963577112</v>
      </c>
      <c r="AL134" s="4">
        <f t="shared" si="46"/>
        <v>0.74202843316861999</v>
      </c>
      <c r="AM134" s="4"/>
      <c r="AN134" s="21">
        <f t="shared" si="75"/>
        <v>0.12311707162757662</v>
      </c>
      <c r="AO134" s="4">
        <f t="shared" si="47"/>
        <v>0.12146359681403301</v>
      </c>
      <c r="AP134" s="3"/>
      <c r="AQ134" s="20">
        <f t="shared" si="76"/>
        <v>0</v>
      </c>
      <c r="AR134" s="19">
        <f t="shared" si="77"/>
        <v>14.886030164664904</v>
      </c>
      <c r="AS134" s="4">
        <f t="shared" si="48"/>
        <v>14.879932155756704</v>
      </c>
      <c r="AT134" s="3"/>
      <c r="AU134" s="4">
        <v>3.4</v>
      </c>
      <c r="AV134" s="4"/>
      <c r="AW134" s="18">
        <f t="shared" si="78"/>
        <v>7.6832868592848191</v>
      </c>
      <c r="AX134" s="18">
        <f t="shared" si="49"/>
        <v>1.5828551709312196E-2</v>
      </c>
      <c r="AY134" s="3">
        <f t="shared" si="50"/>
        <v>19.198973140715172</v>
      </c>
      <c r="BA134" s="17">
        <f t="shared" si="51"/>
        <v>8.1589556232181289E-4</v>
      </c>
      <c r="BB134" s="17">
        <f t="shared" si="52"/>
        <v>9.5779044272560642E-4</v>
      </c>
      <c r="BC134" s="16">
        <f t="shared" si="53"/>
        <v>6.2330568495296609E-3</v>
      </c>
      <c r="BD134" s="15">
        <f t="shared" si="54"/>
        <v>4.6614806458821921E-4</v>
      </c>
      <c r="BE134" s="15">
        <f t="shared" si="55"/>
        <v>5.4721729321225733E-4</v>
      </c>
      <c r="BF134" s="14">
        <f t="shared" si="56"/>
        <v>3.5611511093506477E-3</v>
      </c>
      <c r="BG134" s="13">
        <f t="shared" si="57"/>
        <v>1.6849083170067364E-4</v>
      </c>
      <c r="BH134" s="13">
        <f t="shared" si="58"/>
        <v>1.9779358503992122E-4</v>
      </c>
      <c r="BI134" s="13">
        <f t="shared" si="59"/>
        <v>1.2871903968030148E-3</v>
      </c>
      <c r="BJ134" s="12">
        <f t="shared" si="60"/>
        <v>6.2139355510277053E-4</v>
      </c>
      <c r="BK134" s="12">
        <f t="shared" si="61"/>
        <v>7.2946199946846973E-4</v>
      </c>
      <c r="BL134" s="12">
        <f t="shared" si="62"/>
        <v>4.7471533536288749E-3</v>
      </c>
    </row>
    <row r="135" spans="1:64" customFormat="1" x14ac:dyDescent="0.25">
      <c r="A135">
        <v>106</v>
      </c>
      <c r="B135" s="23">
        <f t="shared" si="40"/>
        <v>4.4451780794620678E-2</v>
      </c>
      <c r="C135" s="22">
        <f t="shared" si="41"/>
        <v>0.75581286430634453</v>
      </c>
      <c r="D135" s="21">
        <f t="shared" si="42"/>
        <v>0.12353552482774649</v>
      </c>
      <c r="E135" s="19">
        <f t="shared" si="43"/>
        <v>14.882364419077149</v>
      </c>
      <c r="F135" s="54">
        <f t="shared" si="79"/>
        <v>1.8</v>
      </c>
      <c r="G135" s="4">
        <f t="shared" si="44"/>
        <v>17.606164589005861</v>
      </c>
      <c r="H135" s="4"/>
      <c r="I135">
        <v>1948</v>
      </c>
      <c r="J135">
        <v>10</v>
      </c>
      <c r="K135">
        <v>2.3019999999999999E-2</v>
      </c>
      <c r="L135">
        <v>0</v>
      </c>
      <c r="M135">
        <v>1</v>
      </c>
      <c r="N135">
        <v>15.85</v>
      </c>
      <c r="O135">
        <v>24.7</v>
      </c>
      <c r="P135">
        <v>70</v>
      </c>
      <c r="Q135" s="11">
        <f t="shared" si="63"/>
        <v>-27.8</v>
      </c>
      <c r="R135" s="10">
        <f t="shared" si="64"/>
        <v>-44.944400000000002</v>
      </c>
      <c r="S135" s="4"/>
      <c r="T135">
        <v>106</v>
      </c>
      <c r="U135" s="4">
        <f t="shared" si="65"/>
        <v>2.0486517210051272</v>
      </c>
      <c r="V135" s="10">
        <f t="shared" si="66"/>
        <v>0.2</v>
      </c>
      <c r="W135">
        <f t="shared" si="67"/>
        <v>0.6</v>
      </c>
      <c r="X135" s="4">
        <f t="shared" si="68"/>
        <v>0.24583820652061525</v>
      </c>
      <c r="Y135" s="4"/>
      <c r="AA135" s="1"/>
      <c r="AC135">
        <v>106</v>
      </c>
      <c r="AD135" s="4">
        <f t="shared" si="69"/>
        <v>9.2355688622754502E-3</v>
      </c>
      <c r="AE135" s="4">
        <f t="shared" si="70"/>
        <v>0</v>
      </c>
      <c r="AF135" s="23">
        <f t="shared" si="71"/>
        <v>4.4451780794620678E-2</v>
      </c>
      <c r="AG135" s="4">
        <f t="shared" si="45"/>
        <v>3.822823857063315E-2</v>
      </c>
      <c r="AH135" s="9"/>
      <c r="AI135" s="8">
        <f t="shared" si="72"/>
        <v>1.3784431137724552E-2</v>
      </c>
      <c r="AJ135" s="8">
        <f t="shared" si="73"/>
        <v>0</v>
      </c>
      <c r="AK135" s="22">
        <f t="shared" si="74"/>
        <v>0.75581286430634453</v>
      </c>
      <c r="AL135" s="4">
        <f t="shared" si="46"/>
        <v>0.75240060008989873</v>
      </c>
      <c r="AM135" s="4"/>
      <c r="AN135" s="21">
        <f t="shared" si="75"/>
        <v>0.12353552482774649</v>
      </c>
      <c r="AO135" s="4">
        <f t="shared" si="47"/>
        <v>0.1223118521795606</v>
      </c>
      <c r="AP135" s="3"/>
      <c r="AQ135" s="20">
        <f t="shared" si="76"/>
        <v>0</v>
      </c>
      <c r="AR135" s="19">
        <f t="shared" si="77"/>
        <v>14.882364419077149</v>
      </c>
      <c r="AS135" s="4">
        <f t="shared" si="48"/>
        <v>14.877875665674116</v>
      </c>
      <c r="AT135" s="3"/>
      <c r="AU135" s="4">
        <v>3.4</v>
      </c>
      <c r="AV135" s="4"/>
      <c r="AW135" s="18">
        <f t="shared" si="78"/>
        <v>7.6991154109941311</v>
      </c>
      <c r="AX135" s="18">
        <f t="shared" si="49"/>
        <v>1.1948230060314296E-2</v>
      </c>
      <c r="AY135" s="3">
        <f t="shared" si="50"/>
        <v>19.206164589005859</v>
      </c>
      <c r="BA135" s="17">
        <f t="shared" si="51"/>
        <v>6.3418553270649036E-4</v>
      </c>
      <c r="BB135" s="17">
        <f t="shared" si="52"/>
        <v>7.4447866882935824E-4</v>
      </c>
      <c r="BC135" s="16">
        <f t="shared" si="53"/>
        <v>4.8448780224516807E-3</v>
      </c>
      <c r="BD135" s="15">
        <f t="shared" si="54"/>
        <v>3.4771333140493424E-4</v>
      </c>
      <c r="BE135" s="15">
        <f t="shared" si="55"/>
        <v>4.0818521512753149E-4</v>
      </c>
      <c r="BF135" s="14">
        <f t="shared" si="56"/>
        <v>2.6563656699133383E-3</v>
      </c>
      <c r="BG135" s="13">
        <f t="shared" si="57"/>
        <v>1.2469353662565989E-4</v>
      </c>
      <c r="BH135" s="13">
        <f t="shared" si="58"/>
        <v>1.4637936908229638E-4</v>
      </c>
      <c r="BI135" s="13">
        <f t="shared" si="59"/>
        <v>9.5259974247793281E-4</v>
      </c>
      <c r="BJ135" s="12">
        <f t="shared" si="60"/>
        <v>4.5740871767821283E-4</v>
      </c>
      <c r="BK135" s="12">
        <f t="shared" si="61"/>
        <v>5.3695805988311944E-4</v>
      </c>
      <c r="BL135" s="12">
        <f t="shared" si="62"/>
        <v>3.4943866254713431E-3</v>
      </c>
    </row>
    <row r="136" spans="1:64" customFormat="1" x14ac:dyDescent="0.25">
      <c r="A136">
        <v>107</v>
      </c>
      <c r="B136" s="23">
        <f t="shared" si="40"/>
        <v>3.9179076893986441E-2</v>
      </c>
      <c r="C136" s="22">
        <f t="shared" si="41"/>
        <v>0.75381976176654542</v>
      </c>
      <c r="D136" s="21">
        <f t="shared" si="42"/>
        <v>0.12387585329797589</v>
      </c>
      <c r="E136" s="19">
        <f t="shared" si="43"/>
        <v>14.879711666987038</v>
      </c>
      <c r="F136" s="54">
        <f t="shared" si="79"/>
        <v>1.8</v>
      </c>
      <c r="G136" s="4">
        <f t="shared" si="44"/>
        <v>17.596586358945547</v>
      </c>
      <c r="H136" s="4"/>
      <c r="I136">
        <v>1948</v>
      </c>
      <c r="J136">
        <v>11</v>
      </c>
      <c r="K136">
        <v>2.3700000000000001E-3</v>
      </c>
      <c r="L136">
        <v>0</v>
      </c>
      <c r="M136">
        <v>0</v>
      </c>
      <c r="N136">
        <v>8.58</v>
      </c>
      <c r="O136">
        <v>0.5</v>
      </c>
      <c r="P136">
        <v>20.5</v>
      </c>
      <c r="Q136" s="11">
        <f t="shared" si="63"/>
        <v>-14.875</v>
      </c>
      <c r="R136" s="10">
        <f t="shared" si="64"/>
        <v>-44.944400000000002</v>
      </c>
      <c r="S136" s="4"/>
      <c r="T136">
        <v>107</v>
      </c>
      <c r="U136" s="4">
        <f t="shared" si="65"/>
        <v>0.90498331148333511</v>
      </c>
      <c r="V136" s="10">
        <f t="shared" si="66"/>
        <v>0.2</v>
      </c>
      <c r="W136">
        <f t="shared" si="67"/>
        <v>1</v>
      </c>
      <c r="X136" s="4">
        <f t="shared" si="68"/>
        <v>0.18099666229666703</v>
      </c>
      <c r="Y136" s="4"/>
      <c r="AA136" s="1"/>
      <c r="AC136">
        <v>107</v>
      </c>
      <c r="AD136" s="4">
        <f t="shared" si="69"/>
        <v>9.5083832335329365E-4</v>
      </c>
      <c r="AE136" s="4">
        <f t="shared" si="70"/>
        <v>0</v>
      </c>
      <c r="AF136" s="23">
        <f t="shared" si="71"/>
        <v>3.9179076893986441E-2</v>
      </c>
      <c r="AG136" s="4">
        <f t="shared" si="45"/>
        <v>3.4787213082664012E-2</v>
      </c>
      <c r="AH136" s="9"/>
      <c r="AI136" s="8">
        <f t="shared" si="72"/>
        <v>1.4191616766467067E-3</v>
      </c>
      <c r="AJ136" s="8">
        <f t="shared" si="73"/>
        <v>0</v>
      </c>
      <c r="AK136" s="22">
        <f t="shared" si="74"/>
        <v>0.75381976176654542</v>
      </c>
      <c r="AL136" s="4">
        <f t="shared" si="46"/>
        <v>0.75113583494655101</v>
      </c>
      <c r="AM136" s="4"/>
      <c r="AN136" s="21">
        <f t="shared" si="75"/>
        <v>0.12387585329797589</v>
      </c>
      <c r="AO136" s="4">
        <f t="shared" si="47"/>
        <v>0.12290761121750628</v>
      </c>
      <c r="AP136" s="3"/>
      <c r="AQ136" s="20">
        <f t="shared" si="76"/>
        <v>0</v>
      </c>
      <c r="AR136" s="19">
        <f t="shared" si="77"/>
        <v>14.879711666987038</v>
      </c>
      <c r="AS136" s="4">
        <f t="shared" si="48"/>
        <v>14.876173901319394</v>
      </c>
      <c r="AT136" s="3"/>
      <c r="AU136" s="4">
        <v>3.4</v>
      </c>
      <c r="AV136" s="4"/>
      <c r="AW136" s="18">
        <f t="shared" si="78"/>
        <v>7.7110636410544453</v>
      </c>
      <c r="AX136" s="18">
        <f t="shared" si="49"/>
        <v>9.0161516399288495E-3</v>
      </c>
      <c r="AY136" s="3">
        <f t="shared" si="50"/>
        <v>19.196586358945545</v>
      </c>
      <c r="BA136" s="17">
        <f t="shared" si="51"/>
        <v>4.4753556584264817E-4</v>
      </c>
      <c r="BB136" s="17">
        <f t="shared" si="52"/>
        <v>5.2536783816310869E-4</v>
      </c>
      <c r="BC136" s="16">
        <f t="shared" si="53"/>
        <v>3.4189604073166721E-3</v>
      </c>
      <c r="BD136" s="15">
        <f t="shared" si="54"/>
        <v>2.734949806434866E-4</v>
      </c>
      <c r="BE136" s="15">
        <f t="shared" si="55"/>
        <v>3.2105932510322343E-4</v>
      </c>
      <c r="BF136" s="14">
        <f t="shared" si="56"/>
        <v>2.089372514247699E-3</v>
      </c>
      <c r="BG136" s="13">
        <f t="shared" si="57"/>
        <v>9.8664891711465222E-5</v>
      </c>
      <c r="BH136" s="13">
        <f t="shared" si="58"/>
        <v>1.1582400331345916E-4</v>
      </c>
      <c r="BI136" s="13">
        <f t="shared" si="59"/>
        <v>7.5375318544468697E-4</v>
      </c>
      <c r="BJ136" s="12">
        <f t="shared" si="60"/>
        <v>3.6050206197337582E-4</v>
      </c>
      <c r="BK136" s="12">
        <f t="shared" si="61"/>
        <v>4.2319807275135421E-4</v>
      </c>
      <c r="BL136" s="12">
        <f t="shared" si="62"/>
        <v>2.7540655329197916E-3</v>
      </c>
    </row>
    <row r="137" spans="1:64" customFormat="1" x14ac:dyDescent="0.25">
      <c r="A137">
        <v>108</v>
      </c>
      <c r="B137" s="23">
        <f t="shared" si="40"/>
        <v>3.4787213082664012E-2</v>
      </c>
      <c r="C137" s="22">
        <f t="shared" si="41"/>
        <v>0.75113583494655101</v>
      </c>
      <c r="D137" s="21">
        <f t="shared" si="42"/>
        <v>0.12408780871767724</v>
      </c>
      <c r="E137" s="19">
        <f t="shared" si="43"/>
        <v>14.877559350558723</v>
      </c>
      <c r="F137" s="54">
        <f t="shared" si="79"/>
        <v>1.8</v>
      </c>
      <c r="G137" s="4">
        <f t="shared" si="44"/>
        <v>17.587570207305614</v>
      </c>
      <c r="H137" s="4"/>
      <c r="I137">
        <v>1948</v>
      </c>
      <c r="J137">
        <v>12</v>
      </c>
      <c r="K137">
        <v>0</v>
      </c>
      <c r="L137">
        <v>0</v>
      </c>
      <c r="M137">
        <v>0</v>
      </c>
      <c r="N137">
        <v>7.03</v>
      </c>
      <c r="O137">
        <v>2.6</v>
      </c>
      <c r="P137">
        <v>14.2</v>
      </c>
      <c r="Q137" s="11">
        <f t="shared" si="63"/>
        <v>-8.0499999999999989</v>
      </c>
      <c r="R137" s="10">
        <f t="shared" si="64"/>
        <v>-44.944400000000002</v>
      </c>
      <c r="S137" s="4"/>
      <c r="T137">
        <v>108</v>
      </c>
      <c r="U137" s="4">
        <f t="shared" si="65"/>
        <v>0.71335783494531158</v>
      </c>
      <c r="V137" s="10">
        <f t="shared" si="66"/>
        <v>0.2</v>
      </c>
      <c r="W137">
        <f t="shared" si="67"/>
        <v>1</v>
      </c>
      <c r="X137" s="4">
        <f t="shared" si="68"/>
        <v>0.14267156698906233</v>
      </c>
      <c r="Y137" s="4"/>
      <c r="AA137" s="1"/>
      <c r="AC137">
        <v>108</v>
      </c>
      <c r="AD137" s="4">
        <f t="shared" si="69"/>
        <v>0</v>
      </c>
      <c r="AE137" s="4">
        <f t="shared" si="70"/>
        <v>0</v>
      </c>
      <c r="AF137" s="23">
        <f t="shared" si="71"/>
        <v>3.4787213082664012E-2</v>
      </c>
      <c r="AG137" s="4">
        <f t="shared" si="45"/>
        <v>3.058202037733232E-2</v>
      </c>
      <c r="AH137" s="9"/>
      <c r="AI137" s="8">
        <f t="shared" si="72"/>
        <v>0</v>
      </c>
      <c r="AJ137" s="8">
        <f t="shared" si="73"/>
        <v>0</v>
      </c>
      <c r="AK137" s="22">
        <f t="shared" si="74"/>
        <v>0.75113583494655101</v>
      </c>
      <c r="AL137" s="4">
        <f t="shared" si="46"/>
        <v>0.74823820199318536</v>
      </c>
      <c r="AM137" s="4"/>
      <c r="AN137" s="21">
        <f t="shared" si="75"/>
        <v>0.12408780871767724</v>
      </c>
      <c r="AO137" s="4">
        <f t="shared" si="47"/>
        <v>0.12303712848332631</v>
      </c>
      <c r="AP137" s="3"/>
      <c r="AQ137" s="20">
        <f t="shared" si="76"/>
        <v>0</v>
      </c>
      <c r="AR137" s="19">
        <f t="shared" si="77"/>
        <v>14.877559350558723</v>
      </c>
      <c r="AS137" s="4">
        <f t="shared" si="48"/>
        <v>14.87372626598119</v>
      </c>
      <c r="AT137" s="3"/>
      <c r="AU137" s="4">
        <v>3.4</v>
      </c>
      <c r="AV137" s="4"/>
      <c r="AW137" s="18">
        <f t="shared" si="78"/>
        <v>7.7200797926943743</v>
      </c>
      <c r="AX137" s="18">
        <f t="shared" si="49"/>
        <v>9.3312725526650264E-3</v>
      </c>
      <c r="AY137" s="3">
        <f t="shared" si="50"/>
        <v>19.187570207305615</v>
      </c>
      <c r="BA137" s="17">
        <f t="shared" si="51"/>
        <v>4.2851358277690231E-4</v>
      </c>
      <c r="BB137" s="17">
        <f t="shared" si="52"/>
        <v>5.0303768412940711E-4</v>
      </c>
      <c r="BC137" s="16">
        <f t="shared" si="53"/>
        <v>3.2736414384253831E-3</v>
      </c>
      <c r="BD137" s="15">
        <f t="shared" si="54"/>
        <v>2.9527186158314023E-4</v>
      </c>
      <c r="BE137" s="15">
        <f t="shared" si="55"/>
        <v>3.4662348968455588E-4</v>
      </c>
      <c r="BF137" s="14">
        <f t="shared" si="56"/>
        <v>2.2557376020979516E-3</v>
      </c>
      <c r="BG137" s="13">
        <f t="shared" si="57"/>
        <v>1.0706542675291827E-4</v>
      </c>
      <c r="BH137" s="13">
        <f t="shared" si="58"/>
        <v>1.256855009708171E-4</v>
      </c>
      <c r="BI137" s="13">
        <f t="shared" si="59"/>
        <v>8.1792930662720443E-4</v>
      </c>
      <c r="BJ137" s="12">
        <f t="shared" si="60"/>
        <v>3.9059537112839205E-4</v>
      </c>
      <c r="BK137" s="12">
        <f t="shared" si="61"/>
        <v>4.5852500088985155E-4</v>
      </c>
      <c r="BL137" s="12">
        <f t="shared" si="62"/>
        <v>2.9839642055144873E-3</v>
      </c>
    </row>
    <row r="138" spans="1:64" customFormat="1" x14ac:dyDescent="0.25">
      <c r="A138">
        <v>109</v>
      </c>
      <c r="B138" s="23">
        <f t="shared" si="40"/>
        <v>3.058202037733232E-2</v>
      </c>
      <c r="C138" s="22">
        <f t="shared" si="41"/>
        <v>0.74823820199318536</v>
      </c>
      <c r="D138" s="21">
        <f t="shared" si="42"/>
        <v>0.12425857472556764</v>
      </c>
      <c r="E138" s="19">
        <f t="shared" si="43"/>
        <v>14.875160137656865</v>
      </c>
      <c r="F138" s="54">
        <f t="shared" si="79"/>
        <v>1.8</v>
      </c>
      <c r="G138" s="4">
        <f t="shared" si="44"/>
        <v>17.57823893475295</v>
      </c>
      <c r="H138" s="4"/>
      <c r="I138">
        <v>1949</v>
      </c>
      <c r="J138">
        <v>1</v>
      </c>
      <c r="K138">
        <v>0</v>
      </c>
      <c r="L138">
        <v>0</v>
      </c>
      <c r="M138">
        <v>0</v>
      </c>
      <c r="N138">
        <v>0.23</v>
      </c>
      <c r="O138">
        <v>97.9</v>
      </c>
      <c r="P138">
        <v>0.1</v>
      </c>
      <c r="Q138" s="11">
        <f t="shared" si="63"/>
        <v>97.825000000000003</v>
      </c>
      <c r="R138" s="10">
        <f t="shared" si="64"/>
        <v>0</v>
      </c>
      <c r="S138" s="4"/>
      <c r="T138">
        <v>109</v>
      </c>
      <c r="U138" s="4">
        <f t="shared" si="65"/>
        <v>0.15460513464100739</v>
      </c>
      <c r="V138" s="10">
        <f t="shared" si="66"/>
        <v>1</v>
      </c>
      <c r="W138">
        <f t="shared" si="67"/>
        <v>1</v>
      </c>
      <c r="X138" s="4">
        <f t="shared" si="68"/>
        <v>0.15460513464100739</v>
      </c>
      <c r="Y138" s="4"/>
      <c r="AA138" s="1"/>
      <c r="AC138">
        <v>109</v>
      </c>
      <c r="AD138" s="4">
        <f t="shared" si="69"/>
        <v>0</v>
      </c>
      <c r="AE138" s="4">
        <f t="shared" si="70"/>
        <v>0</v>
      </c>
      <c r="AF138" s="23">
        <f t="shared" si="71"/>
        <v>3.058202037733232E-2</v>
      </c>
      <c r="AG138" s="4">
        <f t="shared" si="45"/>
        <v>1.741853072001933E-2</v>
      </c>
      <c r="AH138" s="9"/>
      <c r="AI138" s="8">
        <f t="shared" si="72"/>
        <v>0</v>
      </c>
      <c r="AJ138" s="8">
        <f t="shared" si="73"/>
        <v>0</v>
      </c>
      <c r="AK138" s="22">
        <f t="shared" si="74"/>
        <v>0.74823820199318536</v>
      </c>
      <c r="AL138" s="4">
        <f t="shared" si="46"/>
        <v>0.73570928672596891</v>
      </c>
      <c r="AM138" s="4"/>
      <c r="AN138" s="21">
        <f t="shared" si="75"/>
        <v>0.12425857472556764</v>
      </c>
      <c r="AO138" s="4">
        <f t="shared" si="47"/>
        <v>0.11972707171224588</v>
      </c>
      <c r="AP138" s="3"/>
      <c r="AQ138" s="20">
        <f t="shared" si="76"/>
        <v>0</v>
      </c>
      <c r="AR138" s="19">
        <f t="shared" si="77"/>
        <v>14.875160137656865</v>
      </c>
      <c r="AS138" s="4">
        <f t="shared" si="48"/>
        <v>14.858423769782751</v>
      </c>
      <c r="AT138" s="3"/>
      <c r="AU138" s="4">
        <v>3.4</v>
      </c>
      <c r="AV138" s="4"/>
      <c r="AW138" s="18">
        <f t="shared" si="78"/>
        <v>7.7294110652470396</v>
      </c>
      <c r="AX138" s="18">
        <f t="shared" si="49"/>
        <v>3.6557445908012492E-2</v>
      </c>
      <c r="AY138" s="3">
        <f t="shared" si="50"/>
        <v>19.178238934752951</v>
      </c>
      <c r="BA138" s="17">
        <f t="shared" si="51"/>
        <v>1.3413735136917973E-3</v>
      </c>
      <c r="BB138" s="17">
        <f t="shared" si="52"/>
        <v>1.5746558638990665E-3</v>
      </c>
      <c r="BC138" s="16">
        <f t="shared" si="53"/>
        <v>1.0247460279722127E-2</v>
      </c>
      <c r="BD138" s="15">
        <f t="shared" si="54"/>
        <v>1.2767097124124955E-3</v>
      </c>
      <c r="BE138" s="15">
        <f t="shared" si="55"/>
        <v>1.498746184136408E-3</v>
      </c>
      <c r="BF138" s="14">
        <f t="shared" si="56"/>
        <v>9.7534593706675426E-3</v>
      </c>
      <c r="BG138" s="13">
        <f t="shared" si="57"/>
        <v>4.6176494816536006E-4</v>
      </c>
      <c r="BH138" s="13">
        <f t="shared" si="58"/>
        <v>5.4207189567237924E-4</v>
      </c>
      <c r="BI138" s="13">
        <f t="shared" si="59"/>
        <v>3.5276661694840276E-3</v>
      </c>
      <c r="BJ138" s="12">
        <f t="shared" si="60"/>
        <v>1.7054535815482525E-3</v>
      </c>
      <c r="BK138" s="12">
        <f t="shared" si="61"/>
        <v>2.0020542044262091E-3</v>
      </c>
      <c r="BL138" s="12">
        <f t="shared" si="62"/>
        <v>1.3028860088138796E-2</v>
      </c>
    </row>
    <row r="139" spans="1:64" customFormat="1" x14ac:dyDescent="0.25">
      <c r="A139">
        <v>110</v>
      </c>
      <c r="B139" s="23">
        <f t="shared" si="40"/>
        <v>1.741853072001933E-2</v>
      </c>
      <c r="C139" s="22">
        <f t="shared" si="41"/>
        <v>0.73570928672596891</v>
      </c>
      <c r="D139" s="21">
        <f t="shared" si="42"/>
        <v>0.12451237346806378</v>
      </c>
      <c r="E139" s="19">
        <f t="shared" si="43"/>
        <v>14.864041297930887</v>
      </c>
      <c r="F139" s="54">
        <f t="shared" si="79"/>
        <v>1.8</v>
      </c>
      <c r="G139" s="4">
        <f t="shared" si="44"/>
        <v>17.54168148884494</v>
      </c>
      <c r="H139" s="4"/>
      <c r="I139">
        <v>1949</v>
      </c>
      <c r="J139">
        <v>2</v>
      </c>
      <c r="K139">
        <v>0</v>
      </c>
      <c r="L139">
        <v>0</v>
      </c>
      <c r="M139">
        <v>0</v>
      </c>
      <c r="N139">
        <v>6.7</v>
      </c>
      <c r="O139">
        <v>8.1</v>
      </c>
      <c r="P139">
        <v>14.9</v>
      </c>
      <c r="Q139" s="11">
        <f t="shared" si="63"/>
        <v>-3.0750000000000011</v>
      </c>
      <c r="R139" s="10">
        <f t="shared" si="64"/>
        <v>-3.0750000000000011</v>
      </c>
      <c r="S139" s="4"/>
      <c r="T139">
        <v>110</v>
      </c>
      <c r="U139" s="4">
        <f t="shared" si="65"/>
        <v>0.67545317216039402</v>
      </c>
      <c r="V139" s="10">
        <f t="shared" si="66"/>
        <v>1</v>
      </c>
      <c r="W139">
        <f t="shared" si="67"/>
        <v>1</v>
      </c>
      <c r="X139" s="4">
        <f t="shared" si="68"/>
        <v>0.67545317216039402</v>
      </c>
      <c r="Y139" s="4"/>
      <c r="AA139" s="1"/>
      <c r="AC139">
        <v>110</v>
      </c>
      <c r="AD139" s="4">
        <f t="shared" si="69"/>
        <v>0</v>
      </c>
      <c r="AE139" s="4">
        <f t="shared" si="70"/>
        <v>0</v>
      </c>
      <c r="AF139" s="23">
        <f t="shared" si="71"/>
        <v>1.741853072001933E-2</v>
      </c>
      <c r="AG139" s="4">
        <f t="shared" si="45"/>
        <v>5.5641493191465087E-3</v>
      </c>
      <c r="AH139" s="9"/>
      <c r="AI139" s="8">
        <f t="shared" si="72"/>
        <v>0</v>
      </c>
      <c r="AJ139" s="8">
        <f t="shared" si="73"/>
        <v>0</v>
      </c>
      <c r="AK139" s="22">
        <f t="shared" si="74"/>
        <v>0.73570928672596891</v>
      </c>
      <c r="AL139" s="4">
        <f t="shared" si="46"/>
        <v>0.71094803110005311</v>
      </c>
      <c r="AM139" s="4"/>
      <c r="AN139" s="21">
        <f t="shared" si="75"/>
        <v>0.12451237346806378</v>
      </c>
      <c r="AO139" s="4">
        <f t="shared" si="47"/>
        <v>0.11547874908052524</v>
      </c>
      <c r="AP139" s="3"/>
      <c r="AQ139" s="20">
        <f t="shared" si="76"/>
        <v>0</v>
      </c>
      <c r="AR139" s="19">
        <f t="shared" si="77"/>
        <v>14.864041297930887</v>
      </c>
      <c r="AS139" s="4">
        <f t="shared" si="48"/>
        <v>14.830154578014097</v>
      </c>
      <c r="AT139" s="3"/>
      <c r="AU139" s="4">
        <v>3.4</v>
      </c>
      <c r="AV139" s="4"/>
      <c r="AW139" s="18">
        <f t="shared" si="78"/>
        <v>7.7659685111550525</v>
      </c>
      <c r="AX139" s="18">
        <f t="shared" si="49"/>
        <v>6.1916849613396156E-2</v>
      </c>
      <c r="AY139" s="3">
        <f t="shared" si="50"/>
        <v>19.141681488844938</v>
      </c>
      <c r="BA139" s="17">
        <f t="shared" si="51"/>
        <v>1.2079739982549056E-3</v>
      </c>
      <c r="BB139" s="17">
        <f t="shared" si="52"/>
        <v>1.4180564327340196E-3</v>
      </c>
      <c r="BC139" s="16">
        <f t="shared" si="53"/>
        <v>9.2283509698838969E-3</v>
      </c>
      <c r="BD139" s="15">
        <f t="shared" si="54"/>
        <v>2.5231981280817387E-3</v>
      </c>
      <c r="BE139" s="15">
        <f t="shared" si="55"/>
        <v>2.9620151938350848E-3</v>
      </c>
      <c r="BF139" s="14">
        <f t="shared" si="56"/>
        <v>1.9276042303998979E-2</v>
      </c>
      <c r="BG139" s="13">
        <f t="shared" si="57"/>
        <v>9.2053587624103947E-4</v>
      </c>
      <c r="BH139" s="13">
        <f t="shared" si="58"/>
        <v>1.0806290721090464E-3</v>
      </c>
      <c r="BI139" s="13">
        <f t="shared" si="59"/>
        <v>7.0324594391884482E-3</v>
      </c>
      <c r="BJ139" s="12">
        <f t="shared" si="60"/>
        <v>3.4530925875739982E-3</v>
      </c>
      <c r="BK139" s="12">
        <f t="shared" si="61"/>
        <v>4.053630428891215E-3</v>
      </c>
      <c r="BL139" s="12">
        <f t="shared" si="62"/>
        <v>2.6379996900324831E-2</v>
      </c>
    </row>
    <row r="140" spans="1:64" customFormat="1" x14ac:dyDescent="0.25">
      <c r="A140">
        <v>111</v>
      </c>
      <c r="B140" s="23">
        <f t="shared" si="40"/>
        <v>5.5641493191465087E-3</v>
      </c>
      <c r="C140" s="22">
        <f t="shared" si="41"/>
        <v>0.71094803110005311</v>
      </c>
      <c r="D140" s="21">
        <f t="shared" si="42"/>
        <v>0.12358354967067693</v>
      </c>
      <c r="E140" s="19">
        <f t="shared" si="43"/>
        <v>14.839668909141668</v>
      </c>
      <c r="F140" s="54">
        <f t="shared" si="79"/>
        <v>1.8</v>
      </c>
      <c r="G140" s="4">
        <f t="shared" si="44"/>
        <v>17.479764639231544</v>
      </c>
      <c r="H140" s="4"/>
      <c r="I140">
        <v>1949</v>
      </c>
      <c r="J140">
        <v>3</v>
      </c>
      <c r="K140">
        <v>0</v>
      </c>
      <c r="L140">
        <v>0</v>
      </c>
      <c r="M140">
        <v>0</v>
      </c>
      <c r="N140">
        <v>11.81</v>
      </c>
      <c r="O140">
        <v>19.8</v>
      </c>
      <c r="P140">
        <v>47.7</v>
      </c>
      <c r="Q140" s="11">
        <f t="shared" si="63"/>
        <v>-15.975000000000005</v>
      </c>
      <c r="R140" s="10">
        <f t="shared" si="64"/>
        <v>-19.050000000000004</v>
      </c>
      <c r="S140" s="4"/>
      <c r="T140">
        <v>111</v>
      </c>
      <c r="U140" s="4">
        <f t="shared" si="65"/>
        <v>1.369428615696997</v>
      </c>
      <c r="V140" s="10">
        <f t="shared" si="66"/>
        <v>1</v>
      </c>
      <c r="W140">
        <f t="shared" si="67"/>
        <v>1</v>
      </c>
      <c r="X140" s="4">
        <f t="shared" si="68"/>
        <v>1.369428615696997</v>
      </c>
      <c r="Y140" s="4"/>
      <c r="AA140" s="1"/>
      <c r="AC140">
        <v>111</v>
      </c>
      <c r="AD140" s="4">
        <f t="shared" si="69"/>
        <v>0</v>
      </c>
      <c r="AE140" s="4">
        <f t="shared" si="70"/>
        <v>0</v>
      </c>
      <c r="AF140" s="23">
        <f t="shared" si="71"/>
        <v>5.5641493191465087E-3</v>
      </c>
      <c r="AG140" s="4">
        <f t="shared" si="45"/>
        <v>1.5515629068350602E-3</v>
      </c>
      <c r="AH140" s="9"/>
      <c r="AI140" s="8">
        <f t="shared" si="72"/>
        <v>0</v>
      </c>
      <c r="AJ140" s="8">
        <f t="shared" si="73"/>
        <v>0</v>
      </c>
      <c r="AK140" s="22">
        <f t="shared" si="74"/>
        <v>0.71094803110005311</v>
      </c>
      <c r="AL140" s="4">
        <f t="shared" si="46"/>
        <v>0.68422505660749466</v>
      </c>
      <c r="AM140" s="4"/>
      <c r="AN140" s="21">
        <f t="shared" si="75"/>
        <v>0.12358354967067693</v>
      </c>
      <c r="AO140" s="4">
        <f t="shared" si="47"/>
        <v>0.11359393015173064</v>
      </c>
      <c r="AP140" s="3"/>
      <c r="AQ140" s="20">
        <f t="shared" si="76"/>
        <v>0</v>
      </c>
      <c r="AR140" s="19">
        <f t="shared" si="77"/>
        <v>14.839668909141668</v>
      </c>
      <c r="AS140" s="4">
        <f t="shared" si="48"/>
        <v>14.801814343962373</v>
      </c>
      <c r="AT140" s="3"/>
      <c r="AU140" s="4">
        <v>3.4</v>
      </c>
      <c r="AV140" s="4"/>
      <c r="AW140" s="18">
        <f t="shared" si="78"/>
        <v>7.8278853607684482</v>
      </c>
      <c r="AX140" s="18">
        <f t="shared" si="49"/>
        <v>6.1172443084740485E-2</v>
      </c>
      <c r="AY140" s="3">
        <f t="shared" si="50"/>
        <v>19.079764639231545</v>
      </c>
      <c r="BA140" s="17">
        <f t="shared" si="51"/>
        <v>4.0888679787764228E-4</v>
      </c>
      <c r="BB140" s="17">
        <f t="shared" si="52"/>
        <v>4.7999754533462351E-4</v>
      </c>
      <c r="BC140" s="16">
        <f t="shared" si="53"/>
        <v>3.1237020690991829E-3</v>
      </c>
      <c r="BD140" s="15">
        <f t="shared" si="54"/>
        <v>2.7230993546962226E-3</v>
      </c>
      <c r="BE140" s="15">
        <f t="shared" si="55"/>
        <v>3.1966818511651308E-3</v>
      </c>
      <c r="BF140" s="14">
        <f t="shared" si="56"/>
        <v>2.0803193286697098E-2</v>
      </c>
      <c r="BG140" s="13">
        <f t="shared" si="57"/>
        <v>1.0179527908945388E-3</v>
      </c>
      <c r="BH140" s="13">
        <f t="shared" si="58"/>
        <v>1.1949880588761977E-3</v>
      </c>
      <c r="BI140" s="13">
        <f t="shared" si="59"/>
        <v>7.7766786691755583E-3</v>
      </c>
      <c r="BJ140" s="12">
        <f t="shared" si="60"/>
        <v>3.8574202149820121E-3</v>
      </c>
      <c r="BK140" s="12">
        <f t="shared" si="61"/>
        <v>4.5282759045441011E-3</v>
      </c>
      <c r="BL140" s="12">
        <f t="shared" si="62"/>
        <v>2.9468869059768643E-2</v>
      </c>
    </row>
    <row r="141" spans="1:64" customFormat="1" x14ac:dyDescent="0.25">
      <c r="A141">
        <v>112</v>
      </c>
      <c r="B141" s="23">
        <f t="shared" si="40"/>
        <v>1.5515629068350602E-3</v>
      </c>
      <c r="C141" s="22">
        <f t="shared" si="41"/>
        <v>0.68422505660749466</v>
      </c>
      <c r="D141" s="21">
        <f t="shared" si="42"/>
        <v>0.12160128931018105</v>
      </c>
      <c r="E141" s="19">
        <f t="shared" si="43"/>
        <v>14.811214287322292</v>
      </c>
      <c r="F141" s="54">
        <f t="shared" si="79"/>
        <v>1.8</v>
      </c>
      <c r="G141" s="4">
        <f t="shared" si="44"/>
        <v>17.418592196146804</v>
      </c>
      <c r="H141" s="4"/>
      <c r="I141">
        <v>1949</v>
      </c>
      <c r="J141">
        <v>4</v>
      </c>
      <c r="K141">
        <v>0</v>
      </c>
      <c r="L141">
        <v>0</v>
      </c>
      <c r="M141">
        <v>0</v>
      </c>
      <c r="N141">
        <v>14.58</v>
      </c>
      <c r="O141">
        <v>45.1</v>
      </c>
      <c r="P141">
        <v>73</v>
      </c>
      <c r="Q141" s="11">
        <f t="shared" si="63"/>
        <v>-9.6499999999999986</v>
      </c>
      <c r="R141" s="10">
        <f t="shared" si="64"/>
        <v>-24.969111111111111</v>
      </c>
      <c r="S141" s="4"/>
      <c r="T141">
        <v>112</v>
      </c>
      <c r="U141" s="4">
        <f t="shared" si="65"/>
        <v>1.8255137481567196</v>
      </c>
      <c r="V141" s="10">
        <f t="shared" si="66"/>
        <v>0.83948840927258206</v>
      </c>
      <c r="W141">
        <f t="shared" si="67"/>
        <v>1</v>
      </c>
      <c r="X141" s="4">
        <f t="shared" si="68"/>
        <v>1.5324976325453135</v>
      </c>
      <c r="Y141" s="4"/>
      <c r="AA141" s="1"/>
      <c r="AC141">
        <v>112</v>
      </c>
      <c r="AD141" s="4">
        <f t="shared" si="69"/>
        <v>0</v>
      </c>
      <c r="AE141" s="4">
        <f t="shared" si="70"/>
        <v>0</v>
      </c>
      <c r="AF141" s="23">
        <f t="shared" si="71"/>
        <v>1.5515629068350602E-3</v>
      </c>
      <c r="AG141" s="4">
        <f t="shared" si="45"/>
        <v>1.3659773128956313E-4</v>
      </c>
      <c r="AH141" s="9"/>
      <c r="AI141" s="8">
        <f t="shared" si="72"/>
        <v>0</v>
      </c>
      <c r="AJ141" s="8">
        <f t="shared" si="73"/>
        <v>0</v>
      </c>
      <c r="AK141" s="22">
        <f t="shared" si="74"/>
        <v>0.68422505660749466</v>
      </c>
      <c r="AL141" s="4">
        <f t="shared" si="46"/>
        <v>0.63612021509447936</v>
      </c>
      <c r="AM141" s="4"/>
      <c r="AN141" s="21">
        <f t="shared" si="75"/>
        <v>0.12160128931018105</v>
      </c>
      <c r="AO141" s="4">
        <f t="shared" si="47"/>
        <v>0.10358256713777948</v>
      </c>
      <c r="AP141" s="3"/>
      <c r="AQ141" s="20">
        <f t="shared" si="76"/>
        <v>0</v>
      </c>
      <c r="AR141" s="19">
        <f t="shared" si="77"/>
        <v>14.811214287322292</v>
      </c>
      <c r="AS141" s="4">
        <f t="shared" si="48"/>
        <v>14.739407078005327</v>
      </c>
      <c r="AT141" s="3"/>
      <c r="AU141" s="4">
        <v>3.4</v>
      </c>
      <c r="AV141" s="4"/>
      <c r="AW141" s="18">
        <f t="shared" si="78"/>
        <v>7.8890578038531887</v>
      </c>
      <c r="AX141" s="18">
        <f t="shared" si="49"/>
        <v>0.10847730763654903</v>
      </c>
      <c r="AY141" s="3">
        <f t="shared" si="50"/>
        <v>19.018592196146802</v>
      </c>
      <c r="BA141" s="17">
        <f t="shared" si="51"/>
        <v>1.4418644741507131E-4</v>
      </c>
      <c r="BB141" s="17">
        <f t="shared" si="52"/>
        <v>1.6926235131334457E-4</v>
      </c>
      <c r="BC141" s="16">
        <f t="shared" si="53"/>
        <v>1.1015163768170813E-3</v>
      </c>
      <c r="BD141" s="15">
        <f t="shared" si="54"/>
        <v>4.9019342108916073E-3</v>
      </c>
      <c r="BE141" s="15">
        <f t="shared" si="55"/>
        <v>5.7544445084379732E-3</v>
      </c>
      <c r="BF141" s="14">
        <f t="shared" si="56"/>
        <v>3.744846279368573E-2</v>
      </c>
      <c r="BG141" s="13">
        <f t="shared" si="57"/>
        <v>1.8361268403628067E-3</v>
      </c>
      <c r="BH141" s="13">
        <f t="shared" si="58"/>
        <v>2.1554532473824252E-3</v>
      </c>
      <c r="BI141" s="13">
        <f t="shared" si="59"/>
        <v>1.4027142084656335E-2</v>
      </c>
      <c r="BJ141" s="12">
        <f t="shared" si="60"/>
        <v>7.3172305503646784E-3</v>
      </c>
      <c r="BK141" s="12">
        <f t="shared" si="61"/>
        <v>8.5897923852107094E-3</v>
      </c>
      <c r="BL141" s="12">
        <f t="shared" si="62"/>
        <v>5.5900186381389889E-2</v>
      </c>
    </row>
    <row r="142" spans="1:64" customFormat="1" x14ac:dyDescent="0.25">
      <c r="A142">
        <v>113</v>
      </c>
      <c r="B142" s="23">
        <f t="shared" si="40"/>
        <v>1.3659773128956313E-4</v>
      </c>
      <c r="C142" s="22">
        <f t="shared" si="41"/>
        <v>0.63612021509447936</v>
      </c>
      <c r="D142" s="21">
        <f t="shared" si="42"/>
        <v>0.11778204518681364</v>
      </c>
      <c r="E142" s="19">
        <f t="shared" si="43"/>
        <v>14.756076030497672</v>
      </c>
      <c r="F142" s="54">
        <f t="shared" si="79"/>
        <v>1.8</v>
      </c>
      <c r="G142" s="4">
        <f t="shared" si="44"/>
        <v>17.310114888510256</v>
      </c>
      <c r="H142" s="4"/>
      <c r="I142">
        <v>1949</v>
      </c>
      <c r="J142">
        <v>5</v>
      </c>
      <c r="K142">
        <v>0</v>
      </c>
      <c r="L142">
        <v>0</v>
      </c>
      <c r="M142">
        <v>0</v>
      </c>
      <c r="N142">
        <v>20.49</v>
      </c>
      <c r="O142">
        <v>176.6</v>
      </c>
      <c r="P142">
        <v>145.1</v>
      </c>
      <c r="Q142" s="11">
        <f t="shared" si="63"/>
        <v>67.775000000000006</v>
      </c>
      <c r="R142" s="10">
        <f t="shared" si="64"/>
        <v>0</v>
      </c>
      <c r="S142" s="4"/>
      <c r="T142">
        <v>113</v>
      </c>
      <c r="U142" s="4">
        <f t="shared" si="65"/>
        <v>2.9159732283679638</v>
      </c>
      <c r="V142" s="10">
        <f t="shared" si="66"/>
        <v>1</v>
      </c>
      <c r="W142">
        <f t="shared" si="67"/>
        <v>1</v>
      </c>
      <c r="X142" s="4">
        <f t="shared" si="68"/>
        <v>2.9159732283679638</v>
      </c>
      <c r="Y142" s="4"/>
      <c r="AA142" s="1"/>
      <c r="AC142">
        <v>113</v>
      </c>
      <c r="AD142" s="4">
        <f t="shared" si="69"/>
        <v>0</v>
      </c>
      <c r="AE142" s="4">
        <f t="shared" si="70"/>
        <v>0</v>
      </c>
      <c r="AF142" s="23">
        <f t="shared" si="71"/>
        <v>1.3659773128956313E-4</v>
      </c>
      <c r="AG142" s="4">
        <f t="shared" si="45"/>
        <v>3.8826096609082419E-5</v>
      </c>
      <c r="AH142" s="9"/>
      <c r="AI142" s="8">
        <f t="shared" si="72"/>
        <v>0</v>
      </c>
      <c r="AJ142" s="8">
        <f t="shared" si="73"/>
        <v>0</v>
      </c>
      <c r="AK142" s="22">
        <f t="shared" si="74"/>
        <v>0.63612021509447936</v>
      </c>
      <c r="AL142" s="4">
        <f t="shared" si="46"/>
        <v>0.61256136868554889</v>
      </c>
      <c r="AM142" s="4"/>
      <c r="AN142" s="21">
        <f t="shared" si="75"/>
        <v>0.11778204518681364</v>
      </c>
      <c r="AO142" s="4">
        <f t="shared" si="47"/>
        <v>0.10839817921777237</v>
      </c>
      <c r="AP142" s="3"/>
      <c r="AQ142" s="20">
        <f t="shared" si="76"/>
        <v>0</v>
      </c>
      <c r="AR142" s="19">
        <f t="shared" si="77"/>
        <v>14.756076030497672</v>
      </c>
      <c r="AS142" s="4">
        <f t="shared" si="48"/>
        <v>14.71899794779975</v>
      </c>
      <c r="AT142" s="3"/>
      <c r="AU142" s="4">
        <v>3.4</v>
      </c>
      <c r="AV142" s="4"/>
      <c r="AW142" s="18">
        <f t="shared" si="78"/>
        <v>7.9975351114897375</v>
      </c>
      <c r="AX142" s="18">
        <f t="shared" si="49"/>
        <v>5.4585618703204289E-2</v>
      </c>
      <c r="AY142" s="3">
        <f t="shared" si="50"/>
        <v>18.910114888510254</v>
      </c>
      <c r="BA142" s="17">
        <f t="shared" si="51"/>
        <v>9.9630329468058392E-6</v>
      </c>
      <c r="BB142" s="17">
        <f t="shared" si="52"/>
        <v>1.1695734328859029E-5</v>
      </c>
      <c r="BC142" s="16">
        <f t="shared" si="53"/>
        <v>7.6112867404815867E-5</v>
      </c>
      <c r="BD142" s="15">
        <f t="shared" si="54"/>
        <v>2.4006713575770054E-3</v>
      </c>
      <c r="BE142" s="15">
        <f t="shared" si="55"/>
        <v>2.8181794197643106E-3</v>
      </c>
      <c r="BF142" s="14">
        <f t="shared" si="56"/>
        <v>1.8339995631589154E-2</v>
      </c>
      <c r="BG142" s="13">
        <f t="shared" si="57"/>
        <v>9.5622586370270744E-4</v>
      </c>
      <c r="BH142" s="13">
        <f t="shared" si="58"/>
        <v>1.122526013911874E-3</v>
      </c>
      <c r="BI142" s="13">
        <f t="shared" si="59"/>
        <v>7.305114091426688E-3</v>
      </c>
      <c r="BJ142" s="12">
        <f t="shared" si="60"/>
        <v>3.7782958291638605E-3</v>
      </c>
      <c r="BK142" s="12">
        <f t="shared" si="61"/>
        <v>4.4353907559749666E-3</v>
      </c>
      <c r="BL142" s="12">
        <f t="shared" si="62"/>
        <v>2.886439611278363E-2</v>
      </c>
    </row>
    <row r="143" spans="1:64" customFormat="1" x14ac:dyDescent="0.25">
      <c r="A143">
        <v>114</v>
      </c>
      <c r="B143" s="23">
        <f t="shared" si="40"/>
        <v>1.2893197354094114E-2</v>
      </c>
      <c r="C143" s="22">
        <f t="shared" si="41"/>
        <v>0.63174699742806384</v>
      </c>
      <c r="D143" s="21">
        <f t="shared" si="42"/>
        <v>0.11554333530116274</v>
      </c>
      <c r="E143" s="19">
        <f t="shared" si="43"/>
        <v>14.727385739723729</v>
      </c>
      <c r="F143" s="54">
        <f t="shared" si="79"/>
        <v>1.8</v>
      </c>
      <c r="G143" s="4">
        <f t="shared" si="44"/>
        <v>17.287569269807051</v>
      </c>
      <c r="H143" s="4"/>
      <c r="I143">
        <v>1949</v>
      </c>
      <c r="J143">
        <v>6</v>
      </c>
      <c r="K143">
        <v>3.2039999999999999E-2</v>
      </c>
      <c r="L143">
        <v>0</v>
      </c>
      <c r="M143">
        <v>1</v>
      </c>
      <c r="N143">
        <v>24.44</v>
      </c>
      <c r="O143">
        <v>117.4</v>
      </c>
      <c r="P143">
        <v>196.4</v>
      </c>
      <c r="Q143" s="11">
        <f t="shared" si="63"/>
        <v>-29.900000000000006</v>
      </c>
      <c r="R143" s="10">
        <f t="shared" si="64"/>
        <v>-29.900000000000006</v>
      </c>
      <c r="S143" s="4"/>
      <c r="T143">
        <v>114</v>
      </c>
      <c r="U143" s="4">
        <f t="shared" si="65"/>
        <v>3.6909930062972811</v>
      </c>
      <c r="V143" s="10">
        <f t="shared" si="66"/>
        <v>0.68163105314646466</v>
      </c>
      <c r="W143">
        <f t="shared" si="67"/>
        <v>0.6</v>
      </c>
      <c r="X143" s="4">
        <f t="shared" si="68"/>
        <v>1.5095372700231906</v>
      </c>
      <c r="Y143" s="4"/>
      <c r="AA143" s="1"/>
      <c r="AC143">
        <v>114</v>
      </c>
      <c r="AD143" s="4">
        <f t="shared" si="69"/>
        <v>1.2854371257485031E-2</v>
      </c>
      <c r="AE143" s="4">
        <f t="shared" si="70"/>
        <v>0</v>
      </c>
      <c r="AF143" s="23">
        <f t="shared" si="71"/>
        <v>1.2893197354094114E-2</v>
      </c>
      <c r="AG143" s="4">
        <f t="shared" si="45"/>
        <v>8.4826208477593607E-3</v>
      </c>
      <c r="AH143" s="9"/>
      <c r="AI143" s="8">
        <f t="shared" si="72"/>
        <v>1.9185628742514973E-2</v>
      </c>
      <c r="AJ143" s="8">
        <f t="shared" si="73"/>
        <v>0</v>
      </c>
      <c r="AK143" s="22">
        <f t="shared" si="74"/>
        <v>0.63174699742806384</v>
      </c>
      <c r="AL143" s="4">
        <f t="shared" si="46"/>
        <v>0.62386162086294694</v>
      </c>
      <c r="AM143" s="4"/>
      <c r="AN143" s="21">
        <f t="shared" si="75"/>
        <v>0.11554333530116274</v>
      </c>
      <c r="AO143" s="4">
        <f t="shared" si="47"/>
        <v>0.11239424695927204</v>
      </c>
      <c r="AP143" s="3"/>
      <c r="AQ143" s="20">
        <f t="shared" si="76"/>
        <v>0</v>
      </c>
      <c r="AR143" s="19">
        <f t="shared" si="77"/>
        <v>14.727385739723729</v>
      </c>
      <c r="AS143" s="4">
        <f t="shared" si="48"/>
        <v>14.715058766852051</v>
      </c>
      <c r="AT143" s="3"/>
      <c r="AU143" s="4">
        <v>3.4</v>
      </c>
      <c r="AV143" s="4"/>
      <c r="AW143" s="18">
        <f t="shared" si="78"/>
        <v>8.0521207301929412</v>
      </c>
      <c r="AX143" s="18">
        <f t="shared" si="49"/>
        <v>2.1619845548746082E-2</v>
      </c>
      <c r="AY143" s="3">
        <f t="shared" si="50"/>
        <v>18.887569269807049</v>
      </c>
      <c r="BA143" s="17">
        <f t="shared" si="51"/>
        <v>4.4944240924912887E-4</v>
      </c>
      <c r="BB143" s="17">
        <f t="shared" si="52"/>
        <v>5.2760630650984693E-4</v>
      </c>
      <c r="BC143" s="16">
        <f t="shared" si="53"/>
        <v>3.4335277905757776E-3</v>
      </c>
      <c r="BD143" s="15">
        <f t="shared" si="54"/>
        <v>8.0352820910658867E-4</v>
      </c>
      <c r="BE143" s="15">
        <f t="shared" si="55"/>
        <v>9.4327224547295185E-4</v>
      </c>
      <c r="BF143" s="14">
        <f t="shared" si="56"/>
        <v>6.1385761105373577E-3</v>
      </c>
      <c r="BG143" s="13">
        <f t="shared" si="57"/>
        <v>3.2089543153483664E-4</v>
      </c>
      <c r="BH143" s="13">
        <f t="shared" si="58"/>
        <v>3.7670333267132992E-4</v>
      </c>
      <c r="BI143" s="13">
        <f t="shared" si="59"/>
        <v>2.4514895776845381E-3</v>
      </c>
      <c r="BJ143" s="12">
        <f t="shared" si="60"/>
        <v>1.2561315687956902E-3</v>
      </c>
      <c r="BK143" s="12">
        <f t="shared" si="61"/>
        <v>1.474589232934071E-3</v>
      </c>
      <c r="BL143" s="12">
        <f t="shared" si="62"/>
        <v>9.596252069948406E-3</v>
      </c>
    </row>
    <row r="144" spans="1:64" customFormat="1" x14ac:dyDescent="0.25">
      <c r="A144">
        <v>115</v>
      </c>
      <c r="B144" s="23">
        <f t="shared" si="40"/>
        <v>3.6253519051352177E-2</v>
      </c>
      <c r="C144" s="22">
        <f t="shared" si="41"/>
        <v>0.66531072265935409</v>
      </c>
      <c r="D144" s="21">
        <f t="shared" si="42"/>
        <v>0.11522424457795828</v>
      </c>
      <c r="E144" s="19">
        <f t="shared" si="43"/>
        <v>14.718380937969641</v>
      </c>
      <c r="F144" s="54">
        <f t="shared" si="79"/>
        <v>1.8</v>
      </c>
      <c r="G144" s="4">
        <f t="shared" si="44"/>
        <v>17.335169424258307</v>
      </c>
      <c r="H144" s="4"/>
      <c r="I144">
        <v>1949</v>
      </c>
      <c r="J144">
        <v>7</v>
      </c>
      <c r="K144">
        <v>6.9220000000000004E-2</v>
      </c>
      <c r="L144">
        <v>0</v>
      </c>
      <c r="M144">
        <v>1</v>
      </c>
      <c r="N144">
        <v>26.94</v>
      </c>
      <c r="O144">
        <v>62.8</v>
      </c>
      <c r="P144">
        <v>232.9</v>
      </c>
      <c r="Q144" s="11">
        <f t="shared" si="63"/>
        <v>-111.87500000000001</v>
      </c>
      <c r="R144" s="10">
        <f t="shared" si="64"/>
        <v>-44.944400000000002</v>
      </c>
      <c r="S144" s="4"/>
      <c r="T144">
        <v>115</v>
      </c>
      <c r="U144" s="4">
        <f t="shared" si="65"/>
        <v>4.1868037109500698</v>
      </c>
      <c r="V144" s="10">
        <f t="shared" si="66"/>
        <v>0.2</v>
      </c>
      <c r="W144">
        <f t="shared" si="67"/>
        <v>0.6</v>
      </c>
      <c r="X144" s="4">
        <f t="shared" si="68"/>
        <v>0.50241644531400842</v>
      </c>
      <c r="Y144" s="4"/>
      <c r="AA144" s="1"/>
      <c r="AC144">
        <v>115</v>
      </c>
      <c r="AD144" s="4">
        <f t="shared" si="69"/>
        <v>2.7770898203592818E-2</v>
      </c>
      <c r="AE144" s="4">
        <f t="shared" si="70"/>
        <v>0</v>
      </c>
      <c r="AF144" s="23">
        <f t="shared" si="71"/>
        <v>3.6253519051352177E-2</v>
      </c>
      <c r="AG144" s="4">
        <f t="shared" si="45"/>
        <v>2.4728571830491968E-2</v>
      </c>
      <c r="AH144" s="9"/>
      <c r="AI144" s="8">
        <f t="shared" si="72"/>
        <v>4.1449101796407192E-2</v>
      </c>
      <c r="AJ144" s="8">
        <f t="shared" si="73"/>
        <v>0</v>
      </c>
      <c r="AK144" s="22">
        <f t="shared" si="74"/>
        <v>0.66531072265935409</v>
      </c>
      <c r="AL144" s="4">
        <f t="shared" si="46"/>
        <v>0.65771839586645209</v>
      </c>
      <c r="AM144" s="4"/>
      <c r="AN144" s="21">
        <f t="shared" si="75"/>
        <v>0.11522424457795828</v>
      </c>
      <c r="AO144" s="4">
        <f t="shared" si="47"/>
        <v>0.11235124638156042</v>
      </c>
      <c r="AP144" s="3"/>
      <c r="AQ144" s="20">
        <f t="shared" si="76"/>
        <v>0</v>
      </c>
      <c r="AR144" s="19">
        <f t="shared" si="77"/>
        <v>14.718380937969641</v>
      </c>
      <c r="AS144" s="4">
        <f t="shared" si="48"/>
        <v>14.707123413677429</v>
      </c>
      <c r="AT144" s="3"/>
      <c r="AU144" s="4">
        <v>3.4</v>
      </c>
      <c r="AV144" s="4"/>
      <c r="AW144" s="18">
        <f t="shared" si="78"/>
        <v>8.073740575741688</v>
      </c>
      <c r="AX144" s="18">
        <f t="shared" si="49"/>
        <v>2.5882610380376012E-2</v>
      </c>
      <c r="AY144" s="3">
        <f t="shared" si="50"/>
        <v>18.935169424258305</v>
      </c>
      <c r="BA144" s="17">
        <f t="shared" si="51"/>
        <v>1.174404307004516E-3</v>
      </c>
      <c r="BB144" s="17">
        <f t="shared" si="52"/>
        <v>1.3786485343096492E-3</v>
      </c>
      <c r="BC144" s="16">
        <f t="shared" si="53"/>
        <v>8.971894379546045E-3</v>
      </c>
      <c r="BD144" s="15">
        <f t="shared" si="54"/>
        <v>7.7366612747961747E-4</v>
      </c>
      <c r="BE144" s="15">
        <f t="shared" si="55"/>
        <v>9.082167583456378E-4</v>
      </c>
      <c r="BF144" s="14">
        <f t="shared" si="56"/>
        <v>5.9104439070767501E-3</v>
      </c>
      <c r="BG144" s="13">
        <f t="shared" si="57"/>
        <v>2.9276155380206714E-4</v>
      </c>
      <c r="BH144" s="13">
        <f t="shared" si="58"/>
        <v>3.4367660663720928E-4</v>
      </c>
      <c r="BI144" s="13">
        <f t="shared" si="59"/>
        <v>2.2365600359585819E-3</v>
      </c>
      <c r="BJ144" s="12">
        <f t="shared" si="60"/>
        <v>1.147153627831961E-3</v>
      </c>
      <c r="BK144" s="12">
        <f t="shared" si="61"/>
        <v>1.3466586065853457E-3</v>
      </c>
      <c r="BL144" s="12">
        <f t="shared" si="62"/>
        <v>8.7637120577946336E-3</v>
      </c>
    </row>
    <row r="145" spans="1:64" customFormat="1" x14ac:dyDescent="0.25">
      <c r="A145">
        <v>116</v>
      </c>
      <c r="B145" s="23">
        <f t="shared" si="40"/>
        <v>4.2465517938276402E-2</v>
      </c>
      <c r="C145" s="22">
        <f t="shared" si="41"/>
        <v>0.68419144975866764</v>
      </c>
      <c r="D145" s="21">
        <f t="shared" si="42"/>
        <v>0.11573923199767858</v>
      </c>
      <c r="E145" s="19">
        <f t="shared" si="43"/>
        <v>14.711100614183307</v>
      </c>
      <c r="F145" s="54">
        <f t="shared" si="79"/>
        <v>1.8</v>
      </c>
      <c r="G145" s="4">
        <f t="shared" si="44"/>
        <v>17.353496813877928</v>
      </c>
      <c r="H145" s="4"/>
      <c r="I145">
        <v>1949</v>
      </c>
      <c r="J145">
        <v>8</v>
      </c>
      <c r="K145">
        <v>4.4209999999999999E-2</v>
      </c>
      <c r="L145">
        <v>0</v>
      </c>
      <c r="M145">
        <v>1</v>
      </c>
      <c r="N145">
        <v>25.12</v>
      </c>
      <c r="O145">
        <v>59.9</v>
      </c>
      <c r="P145">
        <v>194.2</v>
      </c>
      <c r="Q145" s="11">
        <f t="shared" si="63"/>
        <v>-85.749999999999972</v>
      </c>
      <c r="R145" s="10">
        <f t="shared" si="64"/>
        <v>-44.944400000000002</v>
      </c>
      <c r="S145" s="4"/>
      <c r="T145">
        <v>116</v>
      </c>
      <c r="U145" s="4">
        <f t="shared" si="65"/>
        <v>3.8257712448753445</v>
      </c>
      <c r="V145" s="10">
        <f t="shared" si="66"/>
        <v>0.2</v>
      </c>
      <c r="W145">
        <f t="shared" si="67"/>
        <v>0.6</v>
      </c>
      <c r="X145" s="4">
        <f t="shared" si="68"/>
        <v>0.45909254938504129</v>
      </c>
      <c r="Y145" s="4"/>
      <c r="AA145" s="1"/>
      <c r="AC145">
        <v>116</v>
      </c>
      <c r="AD145" s="4">
        <f t="shared" si="69"/>
        <v>1.7736946107784434E-2</v>
      </c>
      <c r="AE145" s="4">
        <f t="shared" si="70"/>
        <v>0</v>
      </c>
      <c r="AF145" s="23">
        <f t="shared" si="71"/>
        <v>4.2465517938276402E-2</v>
      </c>
      <c r="AG145" s="4">
        <f t="shared" si="45"/>
        <v>1.2176352521840204E-2</v>
      </c>
      <c r="AH145" s="9"/>
      <c r="AI145" s="8">
        <f t="shared" si="72"/>
        <v>2.6473053892215572E-2</v>
      </c>
      <c r="AJ145" s="8">
        <f t="shared" si="73"/>
        <v>0</v>
      </c>
      <c r="AK145" s="22">
        <f t="shared" si="74"/>
        <v>0.68419144975866764</v>
      </c>
      <c r="AL145" s="4">
        <f t="shared" si="46"/>
        <v>0.65902526768525271</v>
      </c>
      <c r="AM145" s="4"/>
      <c r="AN145" s="21">
        <f t="shared" si="75"/>
        <v>0.11573923199767858</v>
      </c>
      <c r="AO145" s="4">
        <f t="shared" si="47"/>
        <v>0.10657965944548321</v>
      </c>
      <c r="AP145" s="3"/>
      <c r="AQ145" s="20">
        <f t="shared" si="76"/>
        <v>0</v>
      </c>
      <c r="AR145" s="19">
        <f t="shared" si="77"/>
        <v>14.711100614183307</v>
      </c>
      <c r="AS145" s="4">
        <f t="shared" si="48"/>
        <v>14.674392373846137</v>
      </c>
      <c r="AT145" s="3"/>
      <c r="AU145" s="4">
        <v>3.4</v>
      </c>
      <c r="AV145" s="4"/>
      <c r="AW145" s="18">
        <f t="shared" si="78"/>
        <v>8.0996231861220647</v>
      </c>
      <c r="AX145" s="18">
        <f t="shared" si="49"/>
        <v>7.8877644791182033E-2</v>
      </c>
      <c r="AY145" s="3">
        <f t="shared" si="50"/>
        <v>18.95349681387793</v>
      </c>
      <c r="BA145" s="17">
        <f t="shared" si="51"/>
        <v>3.0864979803334725E-3</v>
      </c>
      <c r="BB145" s="17">
        <f t="shared" si="52"/>
        <v>3.6232802377827722E-3</v>
      </c>
      <c r="BC145" s="16">
        <f t="shared" si="53"/>
        <v>2.3579387198319954E-2</v>
      </c>
      <c r="BD145" s="15">
        <f t="shared" si="54"/>
        <v>2.5644605612061408E-3</v>
      </c>
      <c r="BE145" s="15">
        <f t="shared" si="55"/>
        <v>3.0104537022854695E-3</v>
      </c>
      <c r="BF145" s="14">
        <f t="shared" si="56"/>
        <v>1.9591267809923315E-2</v>
      </c>
      <c r="BG145" s="13">
        <f t="shared" si="57"/>
        <v>9.3337012738316802E-4</v>
      </c>
      <c r="BH145" s="13">
        <f t="shared" si="58"/>
        <v>1.0956953669280668E-3</v>
      </c>
      <c r="BI145" s="13">
        <f t="shared" si="59"/>
        <v>7.1305070578841293E-3</v>
      </c>
      <c r="BJ145" s="12">
        <f t="shared" si="60"/>
        <v>3.7406085015729272E-3</v>
      </c>
      <c r="BK145" s="12">
        <f t="shared" si="61"/>
        <v>4.3911491105421323E-3</v>
      </c>
      <c r="BL145" s="12">
        <f t="shared" si="62"/>
        <v>2.8576482725054628E-2</v>
      </c>
    </row>
    <row r="146" spans="1:64" customFormat="1" x14ac:dyDescent="0.25">
      <c r="A146">
        <v>117</v>
      </c>
      <c r="B146" s="23">
        <f t="shared" si="40"/>
        <v>1.8346771683516852E-2</v>
      </c>
      <c r="C146" s="22">
        <f t="shared" si="41"/>
        <v>0.66823484852357606</v>
      </c>
      <c r="D146" s="21">
        <f t="shared" si="42"/>
        <v>0.11690459661597892</v>
      </c>
      <c r="E146" s="19">
        <f t="shared" si="43"/>
        <v>14.686512952263676</v>
      </c>
      <c r="F146" s="54">
        <f t="shared" si="79"/>
        <v>1.8</v>
      </c>
      <c r="G146" s="4">
        <f t="shared" si="44"/>
        <v>17.289999169086748</v>
      </c>
      <c r="H146" s="4"/>
      <c r="I146">
        <v>1949</v>
      </c>
      <c r="J146">
        <v>9</v>
      </c>
      <c r="K146">
        <v>1.538E-2</v>
      </c>
      <c r="L146">
        <v>0</v>
      </c>
      <c r="M146">
        <v>1</v>
      </c>
      <c r="N146">
        <v>21.19</v>
      </c>
      <c r="O146">
        <v>115.1</v>
      </c>
      <c r="P146">
        <v>127.7</v>
      </c>
      <c r="Q146" s="11">
        <f t="shared" si="63"/>
        <v>19.324999999999989</v>
      </c>
      <c r="R146" s="10">
        <f t="shared" si="64"/>
        <v>-25.619400000000013</v>
      </c>
      <c r="S146" s="4"/>
      <c r="T146">
        <v>117</v>
      </c>
      <c r="U146" s="4">
        <f t="shared" si="65"/>
        <v>3.0517706378546889</v>
      </c>
      <c r="V146" s="10">
        <f t="shared" si="66"/>
        <v>0.81867007670996683</v>
      </c>
      <c r="W146">
        <f t="shared" si="67"/>
        <v>0.6</v>
      </c>
      <c r="X146" s="4">
        <f t="shared" si="68"/>
        <v>1.4990359813162335</v>
      </c>
      <c r="Y146" s="4"/>
      <c r="AA146" s="1"/>
      <c r="AC146">
        <v>117</v>
      </c>
      <c r="AD146" s="4">
        <f t="shared" si="69"/>
        <v>6.1704191616766477E-3</v>
      </c>
      <c r="AE146" s="4">
        <f t="shared" si="70"/>
        <v>0</v>
      </c>
      <c r="AF146" s="23">
        <f t="shared" si="71"/>
        <v>1.8346771683516852E-2</v>
      </c>
      <c r="AG146" s="4">
        <f t="shared" si="45"/>
        <v>1.5126627434804252E-2</v>
      </c>
      <c r="AH146" s="9"/>
      <c r="AI146" s="8">
        <f t="shared" si="72"/>
        <v>9.2095808383233536E-3</v>
      </c>
      <c r="AJ146" s="8">
        <f t="shared" si="73"/>
        <v>0</v>
      </c>
      <c r="AK146" s="22">
        <f t="shared" si="74"/>
        <v>0.66823484852357606</v>
      </c>
      <c r="AL146" s="4">
        <f t="shared" si="46"/>
        <v>0.66437700730912308</v>
      </c>
      <c r="AM146" s="4"/>
      <c r="AN146" s="21">
        <f t="shared" si="75"/>
        <v>0.11690459661597892</v>
      </c>
      <c r="AO146" s="4">
        <f t="shared" si="47"/>
        <v>0.11542493260726329</v>
      </c>
      <c r="AP146" s="3"/>
      <c r="AQ146" s="20">
        <f t="shared" si="76"/>
        <v>0</v>
      </c>
      <c r="AR146" s="19">
        <f t="shared" si="77"/>
        <v>14.686512952263676</v>
      </c>
      <c r="AS146" s="4">
        <f t="shared" si="48"/>
        <v>14.680845139389211</v>
      </c>
      <c r="AT146" s="3"/>
      <c r="AU146" s="4">
        <v>3.4</v>
      </c>
      <c r="AV146" s="4"/>
      <c r="AW146" s="18">
        <f t="shared" si="78"/>
        <v>8.1785008309132472</v>
      </c>
      <c r="AX146" s="18">
        <f t="shared" si="49"/>
        <v>1.1074180490876454E-2</v>
      </c>
      <c r="AY146" s="3">
        <f t="shared" si="50"/>
        <v>18.889999169086746</v>
      </c>
      <c r="BA146" s="17">
        <f t="shared" si="51"/>
        <v>3.2813610356660991E-4</v>
      </c>
      <c r="BB146" s="17">
        <f t="shared" si="52"/>
        <v>3.8520325201297687E-4</v>
      </c>
      <c r="BC146" s="16">
        <f t="shared" si="53"/>
        <v>2.5068048931330138E-3</v>
      </c>
      <c r="BD146" s="15">
        <f t="shared" si="54"/>
        <v>3.9311809860548351E-4</v>
      </c>
      <c r="BE146" s="15">
        <f t="shared" si="55"/>
        <v>4.6148646358035015E-4</v>
      </c>
      <c r="BF146" s="14">
        <f t="shared" si="56"/>
        <v>3.0032366522671507E-3</v>
      </c>
      <c r="BG146" s="13">
        <f t="shared" si="57"/>
        <v>1.5077932692046661E-4</v>
      </c>
      <c r="BH146" s="13">
        <f t="shared" si="58"/>
        <v>1.7700181855880863E-4</v>
      </c>
      <c r="BI146" s="13">
        <f t="shared" si="59"/>
        <v>1.1518828632363558E-3</v>
      </c>
      <c r="BJ146" s="12">
        <f t="shared" si="60"/>
        <v>5.775561244237067E-4</v>
      </c>
      <c r="BK146" s="12">
        <f t="shared" si="61"/>
        <v>6.7800066780174262E-4</v>
      </c>
      <c r="BL146" s="12">
        <f t="shared" si="62"/>
        <v>4.4122560822399343E-3</v>
      </c>
    </row>
    <row r="147" spans="1:64" customFormat="1" x14ac:dyDescent="0.25">
      <c r="A147">
        <v>118</v>
      </c>
      <c r="B147" s="23">
        <f t="shared" si="40"/>
        <v>3.6767226237199468E-2</v>
      </c>
      <c r="C147" s="22">
        <f t="shared" si="41"/>
        <v>0.69667640850672785</v>
      </c>
      <c r="D147" s="21">
        <f t="shared" si="42"/>
        <v>0.11687452226077955</v>
      </c>
      <c r="E147" s="19">
        <f t="shared" si="43"/>
        <v>14.682546831591164</v>
      </c>
      <c r="F147" s="54">
        <f t="shared" si="79"/>
        <v>1.8</v>
      </c>
      <c r="G147" s="4">
        <f t="shared" si="44"/>
        <v>17.332864988595873</v>
      </c>
      <c r="H147" s="4"/>
      <c r="I147">
        <v>1949</v>
      </c>
      <c r="J147">
        <v>10</v>
      </c>
      <c r="K147">
        <v>5.3940000000000002E-2</v>
      </c>
      <c r="L147">
        <v>0</v>
      </c>
      <c r="M147">
        <v>1</v>
      </c>
      <c r="N147">
        <v>15.18</v>
      </c>
      <c r="O147">
        <v>25.9</v>
      </c>
      <c r="P147">
        <v>67.599999999999994</v>
      </c>
      <c r="Q147" s="11">
        <f t="shared" si="63"/>
        <v>-24.799999999999997</v>
      </c>
      <c r="R147" s="10">
        <f t="shared" si="64"/>
        <v>-44.944400000000002</v>
      </c>
      <c r="S147" s="4"/>
      <c r="T147">
        <v>118</v>
      </c>
      <c r="U147" s="4">
        <f t="shared" si="65"/>
        <v>1.9299703184562365</v>
      </c>
      <c r="V147" s="10">
        <f t="shared" si="66"/>
        <v>0.2</v>
      </c>
      <c r="W147">
        <f t="shared" si="67"/>
        <v>0.6</v>
      </c>
      <c r="X147" s="4">
        <f t="shared" si="68"/>
        <v>0.2315964382147484</v>
      </c>
      <c r="Y147" s="4"/>
      <c r="AA147" s="1"/>
      <c r="AC147">
        <v>118</v>
      </c>
      <c r="AD147" s="4">
        <f t="shared" si="69"/>
        <v>2.1640598802395213E-2</v>
      </c>
      <c r="AE147" s="4">
        <f t="shared" si="70"/>
        <v>0</v>
      </c>
      <c r="AF147" s="23">
        <f t="shared" si="71"/>
        <v>3.6767226237199468E-2</v>
      </c>
      <c r="AG147" s="4">
        <f t="shared" si="45"/>
        <v>2.8690396002836519E-2</v>
      </c>
      <c r="AH147" s="9"/>
      <c r="AI147" s="8">
        <f t="shared" si="72"/>
        <v>3.2299401197604792E-2</v>
      </c>
      <c r="AJ147" s="8">
        <f t="shared" si="73"/>
        <v>0</v>
      </c>
      <c r="AK147" s="22">
        <f t="shared" si="74"/>
        <v>0.69667640850672785</v>
      </c>
      <c r="AL147" s="4">
        <f t="shared" si="46"/>
        <v>0.69151144847378809</v>
      </c>
      <c r="AM147" s="4"/>
      <c r="AN147" s="21">
        <f t="shared" si="75"/>
        <v>0.11687452226077955</v>
      </c>
      <c r="AO147" s="4">
        <f t="shared" si="47"/>
        <v>0.1149767539069427</v>
      </c>
      <c r="AP147" s="3"/>
      <c r="AQ147" s="20">
        <f t="shared" si="76"/>
        <v>0</v>
      </c>
      <c r="AR147" s="19">
        <f t="shared" si="77"/>
        <v>14.682546831591164</v>
      </c>
      <c r="AS147" s="4">
        <f t="shared" si="48"/>
        <v>14.675264790259037</v>
      </c>
      <c r="AT147" s="3"/>
      <c r="AU147" s="4">
        <v>3.4</v>
      </c>
      <c r="AV147" s="4"/>
      <c r="AW147" s="18">
        <f t="shared" si="78"/>
        <v>8.1895750114041235</v>
      </c>
      <c r="AX147" s="18">
        <f t="shared" si="49"/>
        <v>1.7454676602512716E-2</v>
      </c>
      <c r="AY147" s="3">
        <f t="shared" si="50"/>
        <v>18.93286498859587</v>
      </c>
      <c r="BA147" s="17">
        <f t="shared" si="51"/>
        <v>8.2303754042460219E-4</v>
      </c>
      <c r="BB147" s="17">
        <f t="shared" si="52"/>
        <v>9.6617450397670692E-4</v>
      </c>
      <c r="BC147" s="16">
        <f t="shared" si="53"/>
        <v>6.2876181899616411E-3</v>
      </c>
      <c r="BD147" s="15">
        <f t="shared" si="54"/>
        <v>5.2631488821151384E-4</v>
      </c>
      <c r="BE147" s="15">
        <f t="shared" si="55"/>
        <v>6.1784791224829886E-4</v>
      </c>
      <c r="BF147" s="14">
        <f t="shared" si="56"/>
        <v>4.0207972324799463E-3</v>
      </c>
      <c r="BG147" s="13">
        <f t="shared" si="57"/>
        <v>1.9338460174540454E-4</v>
      </c>
      <c r="BH147" s="13">
        <f t="shared" si="58"/>
        <v>2.2701670639677923E-4</v>
      </c>
      <c r="BI147" s="13">
        <f t="shared" si="59"/>
        <v>1.4773670456946593E-3</v>
      </c>
      <c r="BJ147" s="12">
        <f t="shared" si="60"/>
        <v>7.4204771096527517E-4</v>
      </c>
      <c r="BK147" s="12">
        <f t="shared" si="61"/>
        <v>8.7109948678532295E-4</v>
      </c>
      <c r="BL147" s="12">
        <f t="shared" si="62"/>
        <v>5.6688941343764673E-3</v>
      </c>
    </row>
    <row r="148" spans="1:64" customFormat="1" x14ac:dyDescent="0.25">
      <c r="A148">
        <v>119</v>
      </c>
      <c r="B148" s="23">
        <f t="shared" si="40"/>
        <v>2.9340336122596997E-2</v>
      </c>
      <c r="C148" s="22">
        <f t="shared" si="41"/>
        <v>0.69248150835402766</v>
      </c>
      <c r="D148" s="21">
        <f t="shared" si="42"/>
        <v>0.1172615386482895</v>
      </c>
      <c r="E148" s="19">
        <f t="shared" si="43"/>
        <v>14.677946928868446</v>
      </c>
      <c r="F148" s="54">
        <f t="shared" si="79"/>
        <v>1.8</v>
      </c>
      <c r="G148" s="4">
        <f t="shared" si="44"/>
        <v>17.31703031199336</v>
      </c>
      <c r="H148" s="4"/>
      <c r="I148">
        <v>1949</v>
      </c>
      <c r="J148">
        <v>11</v>
      </c>
      <c r="K148">
        <v>1.6199999999999999E-3</v>
      </c>
      <c r="L148">
        <v>0</v>
      </c>
      <c r="M148">
        <v>0</v>
      </c>
      <c r="N148">
        <v>12.56</v>
      </c>
      <c r="O148">
        <v>0</v>
      </c>
      <c r="P148">
        <v>42.1</v>
      </c>
      <c r="Q148" s="11">
        <f t="shared" si="63"/>
        <v>-31.575000000000003</v>
      </c>
      <c r="R148" s="10">
        <f t="shared" si="64"/>
        <v>-44.944400000000002</v>
      </c>
      <c r="S148" s="4"/>
      <c r="T148">
        <v>119</v>
      </c>
      <c r="U148" s="4">
        <f t="shared" si="65"/>
        <v>1.488266545600297</v>
      </c>
      <c r="V148" s="10">
        <f t="shared" si="66"/>
        <v>0.2</v>
      </c>
      <c r="W148">
        <f t="shared" si="67"/>
        <v>1</v>
      </c>
      <c r="X148" s="4">
        <f t="shared" si="68"/>
        <v>0.29765330912005944</v>
      </c>
      <c r="Y148" s="4"/>
      <c r="AA148" s="1"/>
      <c r="AC148">
        <v>119</v>
      </c>
      <c r="AD148" s="4">
        <f t="shared" si="69"/>
        <v>6.499401197604791E-4</v>
      </c>
      <c r="AE148" s="4">
        <f t="shared" si="70"/>
        <v>0</v>
      </c>
      <c r="AF148" s="23">
        <f t="shared" si="71"/>
        <v>2.9340336122596997E-2</v>
      </c>
      <c r="AG148" s="4">
        <f t="shared" si="45"/>
        <v>2.6358606846611139E-2</v>
      </c>
      <c r="AH148" s="9"/>
      <c r="AI148" s="8">
        <f t="shared" si="72"/>
        <v>9.7005988023952103E-4</v>
      </c>
      <c r="AJ148" s="8">
        <f t="shared" si="73"/>
        <v>0</v>
      </c>
      <c r="AK148" s="22">
        <f t="shared" si="74"/>
        <v>0.69248150835402766</v>
      </c>
      <c r="AL148" s="4">
        <f t="shared" si="46"/>
        <v>0.69025871999001409</v>
      </c>
      <c r="AM148" s="4"/>
      <c r="AN148" s="21">
        <f t="shared" si="75"/>
        <v>0.1172615386482895</v>
      </c>
      <c r="AO148" s="4">
        <f t="shared" si="47"/>
        <v>0.1164350609213498</v>
      </c>
      <c r="AP148" s="3"/>
      <c r="AQ148" s="20">
        <f t="shared" si="76"/>
        <v>0</v>
      </c>
      <c r="AR148" s="19">
        <f t="shared" si="77"/>
        <v>14.677946928868446</v>
      </c>
      <c r="AS148" s="4">
        <f t="shared" si="48"/>
        <v>14.674801242657788</v>
      </c>
      <c r="AT148" s="3"/>
      <c r="AU148" s="4">
        <v>3.4</v>
      </c>
      <c r="AV148" s="4"/>
      <c r="AW148" s="18">
        <f t="shared" si="78"/>
        <v>8.2070296880066369</v>
      </c>
      <c r="AX148" s="18">
        <f t="shared" si="49"/>
        <v>7.1438260228997887E-3</v>
      </c>
      <c r="AY148" s="3">
        <f t="shared" si="50"/>
        <v>18.917030311993358</v>
      </c>
      <c r="BA148" s="17">
        <f t="shared" si="51"/>
        <v>3.0384136577224876E-4</v>
      </c>
      <c r="BB148" s="17">
        <f t="shared" si="52"/>
        <v>3.5668334242829205E-4</v>
      </c>
      <c r="BC148" s="16">
        <f t="shared" si="53"/>
        <v>2.3212045677853178E-3</v>
      </c>
      <c r="BD148" s="15">
        <f t="shared" si="54"/>
        <v>2.2650448442246491E-4</v>
      </c>
      <c r="BE148" s="15">
        <f t="shared" si="55"/>
        <v>2.6589656866985009E-4</v>
      </c>
      <c r="BF148" s="14">
        <f t="shared" si="56"/>
        <v>1.7303873109212578E-3</v>
      </c>
      <c r="BG148" s="13">
        <f t="shared" si="57"/>
        <v>8.4218954200889647E-5</v>
      </c>
      <c r="BH148" s="13">
        <f t="shared" si="58"/>
        <v>9.8865728844522627E-5</v>
      </c>
      <c r="BI148" s="13">
        <f t="shared" si="59"/>
        <v>6.4339304389429664E-4</v>
      </c>
      <c r="BJ148" s="12">
        <f t="shared" si="60"/>
        <v>3.2054875076519121E-4</v>
      </c>
      <c r="BK148" s="12">
        <f t="shared" si="61"/>
        <v>3.762963595939201E-4</v>
      </c>
      <c r="BL148" s="12">
        <f t="shared" si="62"/>
        <v>2.4488411002989165E-3</v>
      </c>
    </row>
    <row r="149" spans="1:64" customFormat="1" x14ac:dyDescent="0.25">
      <c r="A149">
        <v>120</v>
      </c>
      <c r="B149" s="23">
        <f t="shared" si="40"/>
        <v>2.6358606846611139E-2</v>
      </c>
      <c r="C149" s="22">
        <f t="shared" si="41"/>
        <v>0.69025871999001409</v>
      </c>
      <c r="D149" s="21">
        <f t="shared" si="42"/>
        <v>0.11737017447651059</v>
      </c>
      <c r="E149" s="19">
        <f t="shared" si="43"/>
        <v>14.675898984657325</v>
      </c>
      <c r="F149" s="54">
        <f t="shared" si="79"/>
        <v>1.8</v>
      </c>
      <c r="G149" s="4">
        <f t="shared" si="44"/>
        <v>17.309886485970459</v>
      </c>
      <c r="H149" s="4"/>
      <c r="I149">
        <v>1949</v>
      </c>
      <c r="J149">
        <v>12</v>
      </c>
      <c r="K149">
        <v>0</v>
      </c>
      <c r="L149">
        <v>0</v>
      </c>
      <c r="M149">
        <v>0</v>
      </c>
      <c r="N149">
        <v>6.41</v>
      </c>
      <c r="O149">
        <v>9.9</v>
      </c>
      <c r="P149">
        <v>13.3</v>
      </c>
      <c r="Q149" s="11">
        <f t="shared" si="63"/>
        <v>-7.5000000000001066E-2</v>
      </c>
      <c r="R149" s="10">
        <f t="shared" si="64"/>
        <v>-44.944400000000002</v>
      </c>
      <c r="S149" s="4"/>
      <c r="T149">
        <v>120</v>
      </c>
      <c r="U149" s="4">
        <f t="shared" si="65"/>
        <v>0.6430102294310317</v>
      </c>
      <c r="V149" s="10">
        <f t="shared" si="66"/>
        <v>0.2</v>
      </c>
      <c r="W149">
        <f t="shared" si="67"/>
        <v>1</v>
      </c>
      <c r="X149" s="4">
        <f t="shared" si="68"/>
        <v>0.12860204588620636</v>
      </c>
      <c r="Y149" s="4"/>
      <c r="AA149" s="1"/>
      <c r="AC149">
        <v>120</v>
      </c>
      <c r="AD149" s="4">
        <f t="shared" si="69"/>
        <v>0</v>
      </c>
      <c r="AE149" s="4">
        <f t="shared" si="70"/>
        <v>0</v>
      </c>
      <c r="AF149" s="23">
        <f t="shared" si="71"/>
        <v>2.6358606846611139E-2</v>
      </c>
      <c r="AG149" s="4">
        <f t="shared" si="45"/>
        <v>2.3435605409594693E-2</v>
      </c>
      <c r="AH149" s="9"/>
      <c r="AI149" s="8">
        <f t="shared" si="72"/>
        <v>0</v>
      </c>
      <c r="AJ149" s="8">
        <f t="shared" si="73"/>
        <v>0</v>
      </c>
      <c r="AK149" s="22">
        <f t="shared" si="74"/>
        <v>0.69025871999001409</v>
      </c>
      <c r="AL149" s="4">
        <f t="shared" si="46"/>
        <v>0.68782904918889254</v>
      </c>
      <c r="AM149" s="4"/>
      <c r="AN149" s="21">
        <f t="shared" si="75"/>
        <v>0.11737017447651059</v>
      </c>
      <c r="AO149" s="4">
        <f t="shared" si="47"/>
        <v>0.11646319388266485</v>
      </c>
      <c r="AP149" s="3"/>
      <c r="AQ149" s="20">
        <f t="shared" si="76"/>
        <v>0</v>
      </c>
      <c r="AR149" s="19">
        <f t="shared" si="77"/>
        <v>14.675898984657325</v>
      </c>
      <c r="AS149" s="4">
        <f t="shared" si="48"/>
        <v>14.672449426975657</v>
      </c>
      <c r="AT149" s="3"/>
      <c r="AU149" s="4">
        <v>3.4</v>
      </c>
      <c r="AV149" s="4"/>
      <c r="AW149" s="18">
        <f t="shared" si="78"/>
        <v>8.214173514029536</v>
      </c>
      <c r="AX149" s="18">
        <f t="shared" si="49"/>
        <v>7.5583869989087477E-3</v>
      </c>
      <c r="AY149" s="3">
        <f t="shared" si="50"/>
        <v>18.909886485970461</v>
      </c>
      <c r="BA149" s="17">
        <f t="shared" si="51"/>
        <v>2.9785693688897286E-4</v>
      </c>
      <c r="BB149" s="17">
        <f t="shared" si="52"/>
        <v>3.4965814330444641E-4</v>
      </c>
      <c r="BC149" s="16">
        <f t="shared" si="53"/>
        <v>2.2754863568230262E-3</v>
      </c>
      <c r="BD149" s="15">
        <f t="shared" si="54"/>
        <v>2.4758602349827407E-4</v>
      </c>
      <c r="BE149" s="15">
        <f t="shared" si="55"/>
        <v>2.9064446236753912E-4</v>
      </c>
      <c r="BF149" s="14">
        <f t="shared" si="56"/>
        <v>1.8914403152557398E-3</v>
      </c>
      <c r="BG149" s="13">
        <f t="shared" si="57"/>
        <v>9.2422281453402255E-5</v>
      </c>
      <c r="BH149" s="13">
        <f t="shared" si="58"/>
        <v>1.0849572170616787E-4</v>
      </c>
      <c r="BI149" s="13">
        <f t="shared" si="59"/>
        <v>7.0606259068616809E-4</v>
      </c>
      <c r="BJ149" s="12">
        <f t="shared" si="60"/>
        <v>3.5151357494101967E-4</v>
      </c>
      <c r="BK149" s="12">
        <f t="shared" si="61"/>
        <v>4.1264637058293616E-4</v>
      </c>
      <c r="BL149" s="12">
        <f t="shared" si="62"/>
        <v>2.6853977361438143E-3</v>
      </c>
    </row>
    <row r="150" spans="1:64" customFormat="1" x14ac:dyDescent="0.25">
      <c r="A150">
        <v>121</v>
      </c>
      <c r="B150" s="23">
        <f t="shared" si="40"/>
        <v>2.3435605409594693E-2</v>
      </c>
      <c r="C150" s="22">
        <f t="shared" si="41"/>
        <v>0.68782904918889254</v>
      </c>
      <c r="D150" s="21">
        <f t="shared" si="42"/>
        <v>0.11745257269944652</v>
      </c>
      <c r="E150" s="19">
        <f t="shared" si="43"/>
        <v>14.673610871673619</v>
      </c>
      <c r="F150" s="54">
        <f t="shared" si="79"/>
        <v>1.8</v>
      </c>
      <c r="G150" s="4">
        <f t="shared" si="44"/>
        <v>17.302328098971554</v>
      </c>
      <c r="H150" s="4"/>
      <c r="I150">
        <v>1950</v>
      </c>
      <c r="J150">
        <v>1</v>
      </c>
      <c r="K150">
        <v>0</v>
      </c>
      <c r="L150">
        <v>0</v>
      </c>
      <c r="M150">
        <v>0</v>
      </c>
      <c r="N150">
        <v>6.96</v>
      </c>
      <c r="O150">
        <v>5.8</v>
      </c>
      <c r="P150">
        <v>16.600000000000001</v>
      </c>
      <c r="Q150" s="11">
        <f t="shared" si="63"/>
        <v>-6.6500000000000012</v>
      </c>
      <c r="R150" s="10">
        <f t="shared" si="64"/>
        <v>-44.944400000000002</v>
      </c>
      <c r="S150" s="4"/>
      <c r="T150">
        <v>121</v>
      </c>
      <c r="U150" s="4">
        <f t="shared" si="65"/>
        <v>0.70523035555600411</v>
      </c>
      <c r="V150" s="10">
        <f t="shared" si="66"/>
        <v>0.2</v>
      </c>
      <c r="W150">
        <f t="shared" si="67"/>
        <v>1</v>
      </c>
      <c r="X150" s="4">
        <f t="shared" si="68"/>
        <v>0.14104607111120082</v>
      </c>
      <c r="Y150" s="4"/>
      <c r="AA150" s="1"/>
      <c r="AC150">
        <v>121</v>
      </c>
      <c r="AD150" s="4">
        <f t="shared" si="69"/>
        <v>0</v>
      </c>
      <c r="AE150" s="4">
        <f t="shared" si="70"/>
        <v>0</v>
      </c>
      <c r="AF150" s="23">
        <f t="shared" si="71"/>
        <v>2.3435605409594693E-2</v>
      </c>
      <c r="AG150" s="4">
        <f t="shared" si="45"/>
        <v>2.0079590153309169E-2</v>
      </c>
      <c r="AH150" s="9"/>
      <c r="AI150" s="8">
        <f t="shared" si="72"/>
        <v>0</v>
      </c>
      <c r="AJ150" s="8">
        <f t="shared" si="73"/>
        <v>0</v>
      </c>
      <c r="AK150" s="22">
        <f t="shared" si="74"/>
        <v>0.68782904918889254</v>
      </c>
      <c r="AL150" s="4">
        <f t="shared" si="46"/>
        <v>0.68464725855970687</v>
      </c>
      <c r="AM150" s="4"/>
      <c r="AN150" s="21">
        <f t="shared" si="75"/>
        <v>0.11745257269944652</v>
      </c>
      <c r="AO150" s="4">
        <f t="shared" si="47"/>
        <v>0.11626059093972672</v>
      </c>
      <c r="AP150" s="3"/>
      <c r="AQ150" s="20">
        <f t="shared" si="76"/>
        <v>0</v>
      </c>
      <c r="AR150" s="19">
        <f t="shared" si="77"/>
        <v>14.673610871673619</v>
      </c>
      <c r="AS150" s="4">
        <f t="shared" si="48"/>
        <v>14.669075883747519</v>
      </c>
      <c r="AT150" s="3"/>
      <c r="AU150" s="4">
        <v>3.4</v>
      </c>
      <c r="AV150" s="4"/>
      <c r="AW150" s="18">
        <f t="shared" si="78"/>
        <v>8.2217319010284449</v>
      </c>
      <c r="AX150" s="18">
        <f t="shared" si="49"/>
        <v>9.5478329666695682E-3</v>
      </c>
      <c r="AY150" s="3">
        <f t="shared" si="50"/>
        <v>18.902328098971552</v>
      </c>
      <c r="BA150" s="17">
        <f t="shared" si="51"/>
        <v>3.4198150289320011E-4</v>
      </c>
      <c r="BB150" s="17">
        <f t="shared" si="52"/>
        <v>4.0145654687462622E-4</v>
      </c>
      <c r="BC150" s="16">
        <f t="shared" si="53"/>
        <v>2.6125772065176984E-3</v>
      </c>
      <c r="BD150" s="15">
        <f t="shared" si="54"/>
        <v>3.2422782918595878E-4</v>
      </c>
      <c r="BE150" s="15">
        <f t="shared" si="55"/>
        <v>3.806152777400386E-4</v>
      </c>
      <c r="BF150" s="14">
        <f t="shared" si="56"/>
        <v>2.4769475222596684E-3</v>
      </c>
      <c r="BG150" s="13">
        <f t="shared" si="57"/>
        <v>1.2146420158454013E-4</v>
      </c>
      <c r="BH150" s="13">
        <f t="shared" si="58"/>
        <v>1.4258841055576451E-4</v>
      </c>
      <c r="BI150" s="13">
        <f t="shared" si="59"/>
        <v>9.2792914757949113E-4</v>
      </c>
      <c r="BJ150" s="12">
        <f t="shared" si="60"/>
        <v>4.6212006446198415E-4</v>
      </c>
      <c r="BK150" s="12">
        <f t="shared" si="61"/>
        <v>5.4248877132493788E-4</v>
      </c>
      <c r="BL150" s="12">
        <f t="shared" si="62"/>
        <v>3.5303790903127102E-3</v>
      </c>
    </row>
    <row r="151" spans="1:64" customFormat="1" x14ac:dyDescent="0.25">
      <c r="A151">
        <v>122</v>
      </c>
      <c r="B151" s="23">
        <f t="shared" si="40"/>
        <v>2.0079590153309169E-2</v>
      </c>
      <c r="C151" s="22">
        <f t="shared" si="41"/>
        <v>0.68464725855970687</v>
      </c>
      <c r="D151" s="21">
        <f t="shared" si="42"/>
        <v>0.11751038453785241</v>
      </c>
      <c r="E151" s="19">
        <f t="shared" si="43"/>
        <v>14.670543032754015</v>
      </c>
      <c r="F151" s="54">
        <f t="shared" si="79"/>
        <v>1.8</v>
      </c>
      <c r="G151" s="4">
        <f t="shared" si="44"/>
        <v>17.292780266004883</v>
      </c>
      <c r="H151" s="4"/>
      <c r="I151">
        <v>1950</v>
      </c>
      <c r="J151">
        <v>2</v>
      </c>
      <c r="K151">
        <v>0</v>
      </c>
      <c r="L151">
        <v>0</v>
      </c>
      <c r="M151">
        <v>0</v>
      </c>
      <c r="N151">
        <v>8.75</v>
      </c>
      <c r="O151">
        <v>1.8</v>
      </c>
      <c r="P151">
        <v>24.2</v>
      </c>
      <c r="Q151" s="11">
        <f t="shared" si="63"/>
        <v>-16.349999999999998</v>
      </c>
      <c r="R151" s="10">
        <f t="shared" si="64"/>
        <v>-44.944400000000002</v>
      </c>
      <c r="S151" s="4"/>
      <c r="T151">
        <v>122</v>
      </c>
      <c r="U151" s="4">
        <f t="shared" si="65"/>
        <v>0.92731548409493769</v>
      </c>
      <c r="V151" s="10">
        <f t="shared" si="66"/>
        <v>0.2</v>
      </c>
      <c r="W151">
        <f t="shared" si="67"/>
        <v>1</v>
      </c>
      <c r="X151" s="4">
        <f t="shared" si="68"/>
        <v>0.18546309681898754</v>
      </c>
      <c r="Y151" s="4"/>
      <c r="AA151" s="1"/>
      <c r="AC151">
        <v>122</v>
      </c>
      <c r="AD151" s="4">
        <f t="shared" si="69"/>
        <v>0</v>
      </c>
      <c r="AE151" s="4">
        <f t="shared" si="70"/>
        <v>0</v>
      </c>
      <c r="AF151" s="23">
        <f t="shared" si="71"/>
        <v>2.0079590153309169E-2</v>
      </c>
      <c r="AG151" s="4">
        <f t="shared" si="45"/>
        <v>1.6474260604809835E-2</v>
      </c>
      <c r="AH151" s="9"/>
      <c r="AI151" s="8">
        <f t="shared" si="72"/>
        <v>0</v>
      </c>
      <c r="AJ151" s="8">
        <f t="shared" si="73"/>
        <v>0</v>
      </c>
      <c r="AK151" s="22">
        <f t="shared" si="74"/>
        <v>0.68464725855970687</v>
      </c>
      <c r="AL151" s="4">
        <f t="shared" si="46"/>
        <v>0.68059445450995237</v>
      </c>
      <c r="AM151" s="4"/>
      <c r="AN151" s="21">
        <f t="shared" si="75"/>
        <v>0.11751038453785241</v>
      </c>
      <c r="AO151" s="4">
        <f t="shared" si="47"/>
        <v>0.1159854786891554</v>
      </c>
      <c r="AP151" s="3"/>
      <c r="AQ151" s="20">
        <f t="shared" si="76"/>
        <v>0</v>
      </c>
      <c r="AR151" s="19">
        <f t="shared" si="77"/>
        <v>14.670543032754015</v>
      </c>
      <c r="AS151" s="4">
        <f t="shared" si="48"/>
        <v>14.664737443406226</v>
      </c>
      <c r="AT151" s="3"/>
      <c r="AU151" s="4">
        <v>3.4</v>
      </c>
      <c r="AV151" s="4"/>
      <c r="AW151" s="18">
        <f t="shared" si="78"/>
        <v>8.2312797339951143</v>
      </c>
      <c r="AX151" s="18">
        <f t="shared" si="49"/>
        <v>1.1668287226272427E-2</v>
      </c>
      <c r="AY151" s="3">
        <f t="shared" si="50"/>
        <v>18.892780266004884</v>
      </c>
      <c r="BA151" s="17">
        <f t="shared" si="51"/>
        <v>3.6738689286702297E-4</v>
      </c>
      <c r="BB151" s="17">
        <f t="shared" si="52"/>
        <v>4.3128026553954871E-4</v>
      </c>
      <c r="BC151" s="16">
        <f t="shared" si="53"/>
        <v>2.806662390092762E-3</v>
      </c>
      <c r="BD151" s="15">
        <f t="shared" si="54"/>
        <v>4.1298501765475113E-4</v>
      </c>
      <c r="BE151" s="15">
        <f t="shared" si="55"/>
        <v>4.8480849898601216E-4</v>
      </c>
      <c r="BF151" s="14">
        <f t="shared" si="56"/>
        <v>3.1550105331137365E-3</v>
      </c>
      <c r="BG151" s="13">
        <f t="shared" si="57"/>
        <v>1.5538951824826456E-4</v>
      </c>
      <c r="BH151" s="13">
        <f t="shared" si="58"/>
        <v>1.8241378229144102E-4</v>
      </c>
      <c r="BI151" s="13">
        <f t="shared" si="59"/>
        <v>1.187102548157303E-3</v>
      </c>
      <c r="BJ151" s="12">
        <f t="shared" si="60"/>
        <v>5.9159569272490531E-4</v>
      </c>
      <c r="BK151" s="12">
        <f t="shared" si="61"/>
        <v>6.9448190015532359E-4</v>
      </c>
      <c r="BL151" s="12">
        <f t="shared" si="62"/>
        <v>4.5195117549086247E-3</v>
      </c>
    </row>
    <row r="152" spans="1:64" customFormat="1" x14ac:dyDescent="0.25">
      <c r="A152">
        <v>123</v>
      </c>
      <c r="B152" s="23">
        <f t="shared" si="40"/>
        <v>1.6474260604809835E-2</v>
      </c>
      <c r="C152" s="22">
        <f t="shared" si="41"/>
        <v>0.68059445450995237</v>
      </c>
      <c r="D152" s="21">
        <f t="shared" si="42"/>
        <v>0.11751283581065036</v>
      </c>
      <c r="E152" s="19">
        <f t="shared" si="43"/>
        <v>14.666530427853196</v>
      </c>
      <c r="F152" s="54">
        <f t="shared" si="79"/>
        <v>1.8</v>
      </c>
      <c r="G152" s="4">
        <f t="shared" si="44"/>
        <v>17.281111978778608</v>
      </c>
      <c r="H152" s="4"/>
      <c r="I152">
        <v>1950</v>
      </c>
      <c r="J152">
        <v>3</v>
      </c>
      <c r="K152">
        <v>0</v>
      </c>
      <c r="L152">
        <v>0</v>
      </c>
      <c r="M152">
        <v>0</v>
      </c>
      <c r="N152">
        <v>10.61</v>
      </c>
      <c r="O152">
        <v>0</v>
      </c>
      <c r="P152">
        <v>41.2</v>
      </c>
      <c r="Q152" s="11">
        <f t="shared" si="63"/>
        <v>-30.900000000000002</v>
      </c>
      <c r="R152" s="10">
        <f t="shared" si="64"/>
        <v>-44.944400000000002</v>
      </c>
      <c r="S152" s="4"/>
      <c r="T152">
        <v>123</v>
      </c>
      <c r="U152" s="4">
        <f t="shared" si="65"/>
        <v>1.1874281062287613</v>
      </c>
      <c r="V152" s="10">
        <f t="shared" si="66"/>
        <v>0.2</v>
      </c>
      <c r="W152">
        <f t="shared" si="67"/>
        <v>1</v>
      </c>
      <c r="X152" s="4">
        <f t="shared" si="68"/>
        <v>0.23748562124575226</v>
      </c>
      <c r="Y152" s="4"/>
      <c r="AA152" s="1"/>
      <c r="AC152">
        <v>123</v>
      </c>
      <c r="AD152" s="4">
        <f t="shared" si="69"/>
        <v>0</v>
      </c>
      <c r="AE152" s="4">
        <f t="shared" si="70"/>
        <v>0</v>
      </c>
      <c r="AF152" s="23">
        <f t="shared" si="71"/>
        <v>1.6474260604809835E-2</v>
      </c>
      <c r="AG152" s="4">
        <f t="shared" si="45"/>
        <v>1.159404488891526E-2</v>
      </c>
      <c r="AH152" s="9"/>
      <c r="AI152" s="8">
        <f t="shared" si="72"/>
        <v>0</v>
      </c>
      <c r="AJ152" s="8">
        <f t="shared" si="73"/>
        <v>0</v>
      </c>
      <c r="AK152" s="22">
        <f t="shared" si="74"/>
        <v>0.68059445450995237</v>
      </c>
      <c r="AL152" s="4">
        <f t="shared" si="46"/>
        <v>0.67345918046466402</v>
      </c>
      <c r="AM152" s="4"/>
      <c r="AN152" s="21">
        <f t="shared" si="75"/>
        <v>0.11751283581065036</v>
      </c>
      <c r="AO152" s="4">
        <f t="shared" si="47"/>
        <v>0.1148194927144566</v>
      </c>
      <c r="AP152" s="3"/>
      <c r="AQ152" s="20">
        <f t="shared" si="76"/>
        <v>0</v>
      </c>
      <c r="AR152" s="19">
        <f t="shared" si="77"/>
        <v>14.666530427853196</v>
      </c>
      <c r="AS152" s="4">
        <f t="shared" si="48"/>
        <v>14.656229119851064</v>
      </c>
      <c r="AT152" s="3"/>
      <c r="AU152" s="4">
        <v>3.4</v>
      </c>
      <c r="AV152" s="4"/>
      <c r="AW152" s="18">
        <f t="shared" si="78"/>
        <v>8.2429480212213875</v>
      </c>
      <c r="AX152" s="18">
        <f t="shared" si="49"/>
        <v>1.9469793475751469E-2</v>
      </c>
      <c r="AY152" s="3">
        <f t="shared" si="50"/>
        <v>18.881111978778609</v>
      </c>
      <c r="BA152" s="17">
        <f t="shared" si="51"/>
        <v>4.9729914124760171E-4</v>
      </c>
      <c r="BB152" s="17">
        <f t="shared" si="52"/>
        <v>5.8378594842109759E-4</v>
      </c>
      <c r="BC152" s="16">
        <f t="shared" si="53"/>
        <v>3.7991306262258758E-3</v>
      </c>
      <c r="BD152" s="15">
        <f t="shared" si="54"/>
        <v>7.2709196926098606E-4</v>
      </c>
      <c r="BE152" s="15">
        <f t="shared" si="55"/>
        <v>8.5354274652376619E-4</v>
      </c>
      <c r="BF152" s="14">
        <f t="shared" si="56"/>
        <v>5.5546393295036016E-3</v>
      </c>
      <c r="BG152" s="13">
        <f t="shared" si="57"/>
        <v>2.7445450914392508E-4</v>
      </c>
      <c r="BH152" s="13">
        <f t="shared" si="58"/>
        <v>3.2218572812547729E-4</v>
      </c>
      <c r="BI152" s="13">
        <f t="shared" si="59"/>
        <v>2.0967028589243598E-3</v>
      </c>
      <c r="BJ152" s="12">
        <f t="shared" si="60"/>
        <v>1.0497141768759748E-3</v>
      </c>
      <c r="BK152" s="12">
        <f t="shared" si="61"/>
        <v>1.2322731641587529E-3</v>
      </c>
      <c r="BL152" s="12">
        <f t="shared" si="62"/>
        <v>8.0193206610976314E-3</v>
      </c>
    </row>
    <row r="153" spans="1:64" customFormat="1" x14ac:dyDescent="0.25">
      <c r="A153">
        <v>124</v>
      </c>
      <c r="B153" s="23">
        <f t="shared" si="40"/>
        <v>1.159404488891526E-2</v>
      </c>
      <c r="C153" s="22">
        <f t="shared" si="41"/>
        <v>0.67345918046466402</v>
      </c>
      <c r="D153" s="21">
        <f t="shared" si="42"/>
        <v>0.1173680525109851</v>
      </c>
      <c r="E153" s="19">
        <f t="shared" si="43"/>
        <v>14.659220907438295</v>
      </c>
      <c r="F153" s="54">
        <f t="shared" si="79"/>
        <v>1.8</v>
      </c>
      <c r="G153" s="4">
        <f t="shared" si="44"/>
        <v>17.261642185302858</v>
      </c>
      <c r="H153" s="4"/>
      <c r="I153">
        <v>1950</v>
      </c>
      <c r="J153">
        <v>4</v>
      </c>
      <c r="K153">
        <v>0</v>
      </c>
      <c r="L153">
        <v>0</v>
      </c>
      <c r="M153">
        <v>0</v>
      </c>
      <c r="N153">
        <v>16.18</v>
      </c>
      <c r="O153">
        <v>17.399999999999999</v>
      </c>
      <c r="P153">
        <v>88.4</v>
      </c>
      <c r="Q153" s="11">
        <f t="shared" si="63"/>
        <v>-48.900000000000013</v>
      </c>
      <c r="R153" s="10">
        <f t="shared" si="64"/>
        <v>-44.944400000000002</v>
      </c>
      <c r="S153" s="4"/>
      <c r="T153">
        <v>124</v>
      </c>
      <c r="U153" s="4">
        <f t="shared" si="65"/>
        <v>2.1078456294315004</v>
      </c>
      <c r="V153" s="10">
        <f t="shared" si="66"/>
        <v>0.2</v>
      </c>
      <c r="W153">
        <f t="shared" si="67"/>
        <v>1</v>
      </c>
      <c r="X153" s="4">
        <f t="shared" si="68"/>
        <v>0.42156912588630013</v>
      </c>
      <c r="Y153" s="4"/>
      <c r="AA153" s="1"/>
      <c r="AC153">
        <v>124</v>
      </c>
      <c r="AD153" s="4">
        <f t="shared" si="69"/>
        <v>0</v>
      </c>
      <c r="AE153" s="4">
        <f t="shared" si="70"/>
        <v>0</v>
      </c>
      <c r="AF153" s="23">
        <f t="shared" si="71"/>
        <v>1.159404488891526E-2</v>
      </c>
      <c r="AG153" s="4">
        <f t="shared" si="45"/>
        <v>7.129020340612466E-3</v>
      </c>
      <c r="AH153" s="9"/>
      <c r="AI153" s="8">
        <f t="shared" si="72"/>
        <v>0</v>
      </c>
      <c r="AJ153" s="8">
        <f t="shared" si="73"/>
        <v>0</v>
      </c>
      <c r="AK153" s="22">
        <f t="shared" si="74"/>
        <v>0.67345918046466402</v>
      </c>
      <c r="AL153" s="4">
        <f t="shared" si="46"/>
        <v>0.66370505257663936</v>
      </c>
      <c r="AM153" s="4"/>
      <c r="AN153" s="21">
        <f t="shared" si="75"/>
        <v>0.1173680525109851</v>
      </c>
      <c r="AO153" s="4">
        <f t="shared" si="47"/>
        <v>0.11366070885410492</v>
      </c>
      <c r="AP153" s="3"/>
      <c r="AQ153" s="20">
        <f t="shared" si="76"/>
        <v>0</v>
      </c>
      <c r="AR153" s="19">
        <f t="shared" si="77"/>
        <v>14.659220907438295</v>
      </c>
      <c r="AS153" s="4">
        <f t="shared" si="48"/>
        <v>14.644969759925456</v>
      </c>
      <c r="AT153" s="3"/>
      <c r="AU153" s="4">
        <v>3.4</v>
      </c>
      <c r="AV153" s="4"/>
      <c r="AW153" s="18">
        <f t="shared" si="78"/>
        <v>8.2624178146971392</v>
      </c>
      <c r="AX153" s="18">
        <f t="shared" si="49"/>
        <v>2.5049522074477512E-2</v>
      </c>
      <c r="AY153" s="3">
        <f t="shared" si="50"/>
        <v>18.861642185302859</v>
      </c>
      <c r="BA153" s="17">
        <f t="shared" si="51"/>
        <v>4.5499072229298313E-4</v>
      </c>
      <c r="BB153" s="17">
        <f t="shared" si="52"/>
        <v>5.34119543561328E-4</v>
      </c>
      <c r="BC153" s="16">
        <f t="shared" si="53"/>
        <v>3.4759142824484835E-3</v>
      </c>
      <c r="BD153" s="15">
        <f t="shared" si="54"/>
        <v>9.9395594472093444E-4</v>
      </c>
      <c r="BE153" s="15">
        <f t="shared" si="55"/>
        <v>1.1668178481506622E-3</v>
      </c>
      <c r="BF153" s="14">
        <f t="shared" si="56"/>
        <v>7.5933540951530591E-3</v>
      </c>
      <c r="BG153" s="13">
        <f t="shared" si="57"/>
        <v>3.7778223836941617E-4</v>
      </c>
      <c r="BH153" s="13">
        <f t="shared" si="58"/>
        <v>4.4348349721627119E-4</v>
      </c>
      <c r="BI153" s="13">
        <f t="shared" si="59"/>
        <v>2.8860779212944898E-3</v>
      </c>
      <c r="BJ153" s="12">
        <f t="shared" si="60"/>
        <v>1.4522069991384911E-3</v>
      </c>
      <c r="BK153" s="12">
        <f t="shared" si="61"/>
        <v>1.7047647381190983E-3</v>
      </c>
      <c r="BL153" s="12">
        <f t="shared" si="62"/>
        <v>1.1094175775581481E-2</v>
      </c>
    </row>
    <row r="154" spans="1:64" customFormat="1" x14ac:dyDescent="0.25">
      <c r="A154">
        <v>125</v>
      </c>
      <c r="B154" s="23">
        <f t="shared" si="40"/>
        <v>7.129020340612466E-3</v>
      </c>
      <c r="C154" s="22">
        <f t="shared" si="41"/>
        <v>0.66370505257663936</v>
      </c>
      <c r="D154" s="21">
        <f t="shared" si="42"/>
        <v>0.11693964475862674</v>
      </c>
      <c r="E154" s="19">
        <f t="shared" si="43"/>
        <v>14.648818945552502</v>
      </c>
      <c r="F154" s="54">
        <f t="shared" si="79"/>
        <v>1.8</v>
      </c>
      <c r="G154" s="4">
        <f t="shared" si="44"/>
        <v>17.236592663228382</v>
      </c>
      <c r="H154" s="4"/>
      <c r="I154">
        <v>1950</v>
      </c>
      <c r="J154">
        <v>5</v>
      </c>
      <c r="K154">
        <v>0</v>
      </c>
      <c r="L154">
        <v>0</v>
      </c>
      <c r="M154">
        <v>0</v>
      </c>
      <c r="N154">
        <v>20.5</v>
      </c>
      <c r="O154">
        <v>68.3</v>
      </c>
      <c r="P154">
        <v>146.6</v>
      </c>
      <c r="Q154" s="11">
        <f t="shared" si="63"/>
        <v>-41.649999999999991</v>
      </c>
      <c r="R154" s="10">
        <f t="shared" si="64"/>
        <v>-44.944400000000002</v>
      </c>
      <c r="S154" s="4"/>
      <c r="T154">
        <v>125</v>
      </c>
      <c r="U154" s="4">
        <f t="shared" si="65"/>
        <v>2.9179066157659657</v>
      </c>
      <c r="V154" s="10">
        <f t="shared" si="66"/>
        <v>0.2</v>
      </c>
      <c r="W154">
        <f t="shared" si="67"/>
        <v>1</v>
      </c>
      <c r="X154" s="4">
        <f t="shared" si="68"/>
        <v>0.58358132315319311</v>
      </c>
      <c r="Y154" s="4"/>
      <c r="AA154" s="1"/>
      <c r="AC154">
        <v>125</v>
      </c>
      <c r="AD154" s="4">
        <f t="shared" si="69"/>
        <v>0</v>
      </c>
      <c r="AE154" s="4">
        <f t="shared" si="70"/>
        <v>0</v>
      </c>
      <c r="AF154" s="23">
        <f t="shared" si="71"/>
        <v>7.129020340612466E-3</v>
      </c>
      <c r="AG154" s="4">
        <f t="shared" si="45"/>
        <v>4.8348241138825836E-3</v>
      </c>
      <c r="AH154" s="9"/>
      <c r="AI154" s="8">
        <f t="shared" si="72"/>
        <v>0</v>
      </c>
      <c r="AJ154" s="8">
        <f t="shared" si="73"/>
        <v>0</v>
      </c>
      <c r="AK154" s="22">
        <f t="shared" si="74"/>
        <v>0.66370505257663936</v>
      </c>
      <c r="AL154" s="4">
        <f t="shared" si="46"/>
        <v>0.65601783798236613</v>
      </c>
      <c r="AM154" s="4"/>
      <c r="AN154" s="21">
        <f t="shared" si="75"/>
        <v>0.11693964475862674</v>
      </c>
      <c r="AO154" s="4">
        <f t="shared" si="47"/>
        <v>0.11398059629825825</v>
      </c>
      <c r="AP154" s="3"/>
      <c r="AQ154" s="20">
        <f t="shared" si="76"/>
        <v>0</v>
      </c>
      <c r="AR154" s="19">
        <f t="shared" si="77"/>
        <v>14.648818945552502</v>
      </c>
      <c r="AS154" s="4">
        <f t="shared" si="48"/>
        <v>14.637446237861264</v>
      </c>
      <c r="AT154" s="3"/>
      <c r="AU154" s="4">
        <v>3.4</v>
      </c>
      <c r="AV154" s="4"/>
      <c r="AW154" s="18">
        <f t="shared" si="78"/>
        <v>8.2874673367716163</v>
      </c>
      <c r="AX154" s="18">
        <f t="shared" si="49"/>
        <v>1.8927216058369528E-2</v>
      </c>
      <c r="AY154" s="3">
        <f t="shared" si="50"/>
        <v>18.83659266322838</v>
      </c>
      <c r="BA154" s="17">
        <f t="shared" si="51"/>
        <v>2.3378102113199805E-4</v>
      </c>
      <c r="BB154" s="17">
        <f t="shared" si="52"/>
        <v>2.7443859002451943E-4</v>
      </c>
      <c r="BC154" s="16">
        <f t="shared" si="53"/>
        <v>1.785976615573365E-3</v>
      </c>
      <c r="BD154" s="15">
        <f t="shared" si="54"/>
        <v>7.8333529476316615E-4</v>
      </c>
      <c r="BE154" s="15">
        <f t="shared" si="55"/>
        <v>9.1956751993936894E-4</v>
      </c>
      <c r="BF154" s="14">
        <f t="shared" si="56"/>
        <v>5.9843117795707048E-3</v>
      </c>
      <c r="BG154" s="13">
        <f t="shared" si="57"/>
        <v>3.0153016668066368E-4</v>
      </c>
      <c r="BH154" s="13">
        <f t="shared" si="58"/>
        <v>3.5397019566860518E-4</v>
      </c>
      <c r="BI154" s="13">
        <f t="shared" si="59"/>
        <v>2.3035480980192168E-3</v>
      </c>
      <c r="BJ154" s="12">
        <f t="shared" si="60"/>
        <v>1.158890937974914E-3</v>
      </c>
      <c r="BK154" s="12">
        <f t="shared" si="61"/>
        <v>1.3604371880575076E-3</v>
      </c>
      <c r="BL154" s="12">
        <f t="shared" si="62"/>
        <v>8.8533795652062392E-3</v>
      </c>
    </row>
    <row r="155" spans="1:64" customFormat="1" x14ac:dyDescent="0.25">
      <c r="A155">
        <v>126</v>
      </c>
      <c r="B155" s="23">
        <f t="shared" si="40"/>
        <v>1.6597937886337677E-2</v>
      </c>
      <c r="C155" s="22">
        <f t="shared" si="41"/>
        <v>0.67357472420991105</v>
      </c>
      <c r="D155" s="21">
        <f t="shared" si="42"/>
        <v>0.116458133718809</v>
      </c>
      <c r="E155" s="19">
        <f t="shared" si="43"/>
        <v>14.640354651354954</v>
      </c>
      <c r="F155" s="54">
        <f t="shared" si="79"/>
        <v>1.8</v>
      </c>
      <c r="G155" s="4">
        <f t="shared" si="44"/>
        <v>17.246985447170012</v>
      </c>
      <c r="H155" s="4"/>
      <c r="I155">
        <v>1950</v>
      </c>
      <c r="J155">
        <v>6</v>
      </c>
      <c r="K155">
        <v>2.9319999999999999E-2</v>
      </c>
      <c r="L155">
        <v>0</v>
      </c>
      <c r="M155">
        <v>1</v>
      </c>
      <c r="N155">
        <v>25.41</v>
      </c>
      <c r="O155">
        <v>19.600000000000001</v>
      </c>
      <c r="P155">
        <v>209.9</v>
      </c>
      <c r="Q155" s="11">
        <f t="shared" si="63"/>
        <v>-137.82500000000002</v>
      </c>
      <c r="R155" s="10">
        <f t="shared" si="64"/>
        <v>-44.944400000000002</v>
      </c>
      <c r="S155" s="4"/>
      <c r="T155">
        <v>126</v>
      </c>
      <c r="U155" s="4">
        <f t="shared" si="65"/>
        <v>3.8832907479600096</v>
      </c>
      <c r="V155" s="10">
        <f t="shared" si="66"/>
        <v>0.2</v>
      </c>
      <c r="W155">
        <f t="shared" si="67"/>
        <v>0.6</v>
      </c>
      <c r="X155" s="4">
        <f t="shared" si="68"/>
        <v>0.46599488975520115</v>
      </c>
      <c r="Y155" s="4"/>
      <c r="AA155" s="1"/>
      <c r="AC155">
        <v>126</v>
      </c>
      <c r="AD155" s="4">
        <f t="shared" si="69"/>
        <v>1.1763113772455092E-2</v>
      </c>
      <c r="AE155" s="4">
        <f t="shared" si="70"/>
        <v>0</v>
      </c>
      <c r="AF155" s="23">
        <f t="shared" si="71"/>
        <v>1.6597937886337677E-2</v>
      </c>
      <c r="AG155" s="4">
        <f t="shared" si="45"/>
        <v>1.1509233982657645E-2</v>
      </c>
      <c r="AH155" s="9"/>
      <c r="AI155" s="8">
        <f t="shared" si="72"/>
        <v>1.7556886227544911E-2</v>
      </c>
      <c r="AJ155" s="8">
        <f t="shared" si="73"/>
        <v>0</v>
      </c>
      <c r="AK155" s="22">
        <f t="shared" si="74"/>
        <v>0.67357472420991105</v>
      </c>
      <c r="AL155" s="4">
        <f t="shared" si="46"/>
        <v>0.66621675457496865</v>
      </c>
      <c r="AM155" s="4"/>
      <c r="AN155" s="21">
        <f t="shared" si="75"/>
        <v>0.116458133718809</v>
      </c>
      <c r="AO155" s="4">
        <f t="shared" si="47"/>
        <v>0.11367771015424662</v>
      </c>
      <c r="AP155" s="3"/>
      <c r="AQ155" s="20">
        <f t="shared" si="76"/>
        <v>0</v>
      </c>
      <c r="AR155" s="19">
        <f t="shared" si="77"/>
        <v>14.640354651354954</v>
      </c>
      <c r="AS155" s="4">
        <f t="shared" si="48"/>
        <v>14.629638064649246</v>
      </c>
      <c r="AT155" s="3"/>
      <c r="AU155" s="4">
        <v>3.4</v>
      </c>
      <c r="AV155" s="4"/>
      <c r="AW155" s="18">
        <f t="shared" si="78"/>
        <v>8.3063945528299854</v>
      </c>
      <c r="AX155" s="18">
        <f t="shared" si="49"/>
        <v>2.0196534221729442E-2</v>
      </c>
      <c r="AY155" s="3">
        <f t="shared" si="50"/>
        <v>18.846985447170013</v>
      </c>
      <c r="BA155" s="17">
        <f t="shared" si="51"/>
        <v>5.1854430801518813E-4</v>
      </c>
      <c r="BB155" s="17">
        <f t="shared" si="52"/>
        <v>6.0872592680043822E-4</v>
      </c>
      <c r="BC155" s="16">
        <f t="shared" si="53"/>
        <v>3.961433668864406E-3</v>
      </c>
      <c r="BD155" s="15">
        <f t="shared" si="54"/>
        <v>7.4978488530030982E-4</v>
      </c>
      <c r="BE155" s="15">
        <f t="shared" si="55"/>
        <v>8.8018225665688538E-4</v>
      </c>
      <c r="BF155" s="14">
        <f t="shared" si="56"/>
        <v>5.7280024929852015E-3</v>
      </c>
      <c r="BG155" s="13">
        <f t="shared" si="57"/>
        <v>2.833281009399013E-4</v>
      </c>
      <c r="BH155" s="13">
        <f t="shared" si="58"/>
        <v>3.3260255327727543E-4</v>
      </c>
      <c r="BI155" s="13">
        <f t="shared" si="59"/>
        <v>2.1644929103452107E-3</v>
      </c>
      <c r="BJ155" s="12">
        <f t="shared" si="60"/>
        <v>1.0920315158399411E-3</v>
      </c>
      <c r="BK155" s="12">
        <f t="shared" si="61"/>
        <v>1.2819500403338439E-3</v>
      </c>
      <c r="BL155" s="12">
        <f t="shared" si="62"/>
        <v>8.3426051495346237E-3</v>
      </c>
    </row>
    <row r="156" spans="1:64" customFormat="1" x14ac:dyDescent="0.25">
      <c r="A156">
        <v>127</v>
      </c>
      <c r="B156" s="23">
        <f t="shared" si="40"/>
        <v>4.2413485479663636E-2</v>
      </c>
      <c r="C156" s="22">
        <f t="shared" si="41"/>
        <v>0.71234250307796265</v>
      </c>
      <c r="D156" s="21">
        <f t="shared" si="42"/>
        <v>0.11632139896434196</v>
      </c>
      <c r="E156" s="19">
        <f t="shared" si="43"/>
        <v>14.632741525426313</v>
      </c>
      <c r="F156" s="54">
        <f t="shared" si="79"/>
        <v>1.8</v>
      </c>
      <c r="G156" s="4">
        <f t="shared" si="44"/>
        <v>17.30381891294828</v>
      </c>
      <c r="H156" s="4"/>
      <c r="I156">
        <v>1950</v>
      </c>
      <c r="J156">
        <v>7</v>
      </c>
      <c r="K156">
        <v>7.7030000000000001E-2</v>
      </c>
      <c r="L156">
        <v>0</v>
      </c>
      <c r="M156">
        <v>1</v>
      </c>
      <c r="N156">
        <v>24.29</v>
      </c>
      <c r="O156">
        <v>67.900000000000006</v>
      </c>
      <c r="P156">
        <v>196.6</v>
      </c>
      <c r="Q156" s="11">
        <f t="shared" si="63"/>
        <v>-79.549999999999983</v>
      </c>
      <c r="R156" s="10">
        <f t="shared" si="64"/>
        <v>-44.944400000000002</v>
      </c>
      <c r="S156" s="4"/>
      <c r="T156">
        <v>127</v>
      </c>
      <c r="U156" s="4">
        <f t="shared" si="65"/>
        <v>3.6612879574449853</v>
      </c>
      <c r="V156" s="10">
        <f t="shared" si="66"/>
        <v>0.2</v>
      </c>
      <c r="W156">
        <f t="shared" si="67"/>
        <v>0.6</v>
      </c>
      <c r="X156" s="4">
        <f t="shared" si="68"/>
        <v>0.4393545548933982</v>
      </c>
      <c r="Y156" s="4"/>
      <c r="AA156" s="1"/>
      <c r="AC156">
        <v>127</v>
      </c>
      <c r="AD156" s="4">
        <f t="shared" si="69"/>
        <v>3.0904251497005993E-2</v>
      </c>
      <c r="AE156" s="4">
        <f t="shared" si="70"/>
        <v>0</v>
      </c>
      <c r="AF156" s="23">
        <f t="shared" si="71"/>
        <v>4.2413485479663636E-2</v>
      </c>
      <c r="AG156" s="4">
        <f t="shared" si="45"/>
        <v>2.9673121744752604E-2</v>
      </c>
      <c r="AH156" s="9"/>
      <c r="AI156" s="8">
        <f t="shared" si="72"/>
        <v>4.6125748502994016E-2</v>
      </c>
      <c r="AJ156" s="8">
        <f t="shared" si="73"/>
        <v>0</v>
      </c>
      <c r="AK156" s="22">
        <f t="shared" si="74"/>
        <v>0.71234250307796265</v>
      </c>
      <c r="AL156" s="4">
        <f t="shared" si="46"/>
        <v>0.70474927253489739</v>
      </c>
      <c r="AM156" s="4"/>
      <c r="AN156" s="21">
        <f t="shared" si="75"/>
        <v>0.11632139896434196</v>
      </c>
      <c r="AO156" s="4">
        <f t="shared" si="47"/>
        <v>0.11361098595683117</v>
      </c>
      <c r="AP156" s="3"/>
      <c r="AQ156" s="20">
        <f t="shared" si="76"/>
        <v>0</v>
      </c>
      <c r="AR156" s="19">
        <f t="shared" si="77"/>
        <v>14.632741525426313</v>
      </c>
      <c r="AS156" s="4">
        <f t="shared" si="48"/>
        <v>14.622290905068979</v>
      </c>
      <c r="AT156" s="3"/>
      <c r="AU156" s="4">
        <v>3.4</v>
      </c>
      <c r="AV156" s="4"/>
      <c r="AW156" s="18">
        <f t="shared" si="78"/>
        <v>8.3265910870517157</v>
      </c>
      <c r="AX156" s="18">
        <f t="shared" si="49"/>
        <v>2.6074762489991216E-2</v>
      </c>
      <c r="AY156" s="3">
        <f t="shared" si="50"/>
        <v>18.903818912948282</v>
      </c>
      <c r="BA156" s="17">
        <f t="shared" si="51"/>
        <v>1.2982565348326936E-3</v>
      </c>
      <c r="BB156" s="17">
        <f t="shared" si="52"/>
        <v>1.5240402800209881E-3</v>
      </c>
      <c r="BC156" s="16">
        <f t="shared" si="53"/>
        <v>9.9180669200573512E-3</v>
      </c>
      <c r="BD156" s="15">
        <f t="shared" si="54"/>
        <v>7.7375822057677878E-4</v>
      </c>
      <c r="BE156" s="15">
        <f t="shared" si="55"/>
        <v>9.0832486763360988E-4</v>
      </c>
      <c r="BF156" s="14">
        <f t="shared" si="56"/>
        <v>5.911147454854878E-3</v>
      </c>
      <c r="BG156" s="13">
        <f t="shared" si="57"/>
        <v>2.7619395115495839E-4</v>
      </c>
      <c r="BH156" s="13">
        <f t="shared" si="58"/>
        <v>3.2422768179060331E-4</v>
      </c>
      <c r="BI156" s="13">
        <f t="shared" si="59"/>
        <v>2.1099913745652311E-3</v>
      </c>
      <c r="BJ156" s="12">
        <f t="shared" si="60"/>
        <v>1.0649292637373207E-3</v>
      </c>
      <c r="BK156" s="12">
        <f t="shared" si="61"/>
        <v>1.2501343530829418E-3</v>
      </c>
      <c r="BL156" s="12">
        <f t="shared" si="62"/>
        <v>8.1355567405137566E-3</v>
      </c>
    </row>
    <row r="157" spans="1:64" customFormat="1" x14ac:dyDescent="0.25">
      <c r="A157">
        <v>128</v>
      </c>
      <c r="B157" s="23">
        <f t="shared" ref="B157:B220" si="80">AF157</f>
        <v>4.4649828331578954E-2</v>
      </c>
      <c r="C157" s="22">
        <f t="shared" ref="C157:C220" si="81">AK157</f>
        <v>0.72710256594807099</v>
      </c>
      <c r="D157" s="21">
        <f t="shared" ref="D157:D220" si="82">AN157</f>
        <v>0.11702412392713291</v>
      </c>
      <c r="E157" s="19">
        <f t="shared" ref="E157:E220" si="83">AR157</f>
        <v>14.626297632251507</v>
      </c>
      <c r="F157" s="54">
        <f t="shared" si="79"/>
        <v>1.8</v>
      </c>
      <c r="G157" s="4">
        <f t="shared" ref="G157:G220" si="84">SUM(B157:F157)</f>
        <v>17.31507415045829</v>
      </c>
      <c r="H157" s="4"/>
      <c r="I157">
        <v>1950</v>
      </c>
      <c r="J157">
        <v>8</v>
      </c>
      <c r="K157">
        <v>3.7330000000000002E-2</v>
      </c>
      <c r="L157">
        <v>0</v>
      </c>
      <c r="M157">
        <v>1</v>
      </c>
      <c r="N157">
        <v>23.84</v>
      </c>
      <c r="O157">
        <v>35.5</v>
      </c>
      <c r="P157">
        <v>178.6</v>
      </c>
      <c r="Q157" s="11">
        <f t="shared" si="63"/>
        <v>-98.449999999999989</v>
      </c>
      <c r="R157" s="10">
        <f t="shared" si="64"/>
        <v>-44.944400000000002</v>
      </c>
      <c r="S157" s="4"/>
      <c r="T157">
        <v>128</v>
      </c>
      <c r="U157" s="4">
        <f t="shared" si="65"/>
        <v>3.5722472113798029</v>
      </c>
      <c r="V157" s="10">
        <f t="shared" si="66"/>
        <v>0.2</v>
      </c>
      <c r="W157">
        <f t="shared" si="67"/>
        <v>0.6</v>
      </c>
      <c r="X157" s="4">
        <f t="shared" si="68"/>
        <v>0.42866966536557638</v>
      </c>
      <c r="Y157" s="4"/>
      <c r="AA157" s="1"/>
      <c r="AC157">
        <v>128</v>
      </c>
      <c r="AD157" s="4">
        <f t="shared" si="69"/>
        <v>1.4976706586826351E-2</v>
      </c>
      <c r="AE157" s="4">
        <f t="shared" si="70"/>
        <v>0</v>
      </c>
      <c r="AF157" s="23">
        <f t="shared" si="71"/>
        <v>4.4649828331578954E-2</v>
      </c>
      <c r="AG157" s="4">
        <f t="shared" ref="AG157:AG220" si="85">AF157*EXP(-X158*B$17/$P$17)</f>
        <v>3.3906568087635029E-2</v>
      </c>
      <c r="AH157" s="9"/>
      <c r="AI157" s="8">
        <f t="shared" si="72"/>
        <v>2.2353293413173655E-2</v>
      </c>
      <c r="AJ157" s="8">
        <f t="shared" si="73"/>
        <v>0</v>
      </c>
      <c r="AK157" s="22">
        <f t="shared" si="74"/>
        <v>0.72710256594807099</v>
      </c>
      <c r="AL157" s="4">
        <f t="shared" ref="AL157:AL220" si="86">AK157*EXP(-X158*C$17/$P$17)</f>
        <v>0.72112341680660141</v>
      </c>
      <c r="AM157" s="4"/>
      <c r="AN157" s="21">
        <f t="shared" si="75"/>
        <v>0.11702412392713291</v>
      </c>
      <c r="AO157" s="4">
        <f t="shared" ref="AO157:AO220" si="87">(AN157*EXP(-X158*D$17/$P$17))</f>
        <v>0.11491746184212817</v>
      </c>
      <c r="AP157" s="3"/>
      <c r="AQ157" s="20">
        <f t="shared" si="76"/>
        <v>0</v>
      </c>
      <c r="AR157" s="19">
        <f t="shared" si="77"/>
        <v>14.626297632251507</v>
      </c>
      <c r="AS157" s="4">
        <f t="shared" ref="AS157:AS220" si="88">AR157*EXP(-X158*E$17/$P$17)</f>
        <v>14.618248313385386</v>
      </c>
      <c r="AT157" s="3"/>
      <c r="AU157" s="4">
        <v>3.4</v>
      </c>
      <c r="AV157" s="4"/>
      <c r="AW157" s="18">
        <f t="shared" si="78"/>
        <v>8.3526658495417063</v>
      </c>
      <c r="AX157" s="18">
        <f t="shared" ref="AX157:AX220" si="89">BC157+BF157+BI157+BL157</f>
        <v>2.0924180785414498E-2</v>
      </c>
      <c r="AY157" s="3">
        <f t="shared" ref="AY157:AY220" si="90">AF157+AK157+AN157+AR157+AU157</f>
        <v>18.915074150458288</v>
      </c>
      <c r="BA157" s="17">
        <f t="shared" ref="BA157:BA220" si="91">(AF157-AG157)*$AY$25</f>
        <v>1.0947495775877763E-3</v>
      </c>
      <c r="BB157" s="17">
        <f t="shared" ref="BB157:BB220" si="92">(AF157-AG157)*$AZ$25</f>
        <v>1.2851408084726072E-3</v>
      </c>
      <c r="BC157" s="16">
        <f t="shared" ref="BC157:BC220" si="93">(AF157-AG157)*$AX$25</f>
        <v>8.3633698578835427E-3</v>
      </c>
      <c r="BD157" s="15">
        <f t="shared" ref="BD157:BD220" si="94">(AK157-AL157)*$AY$25</f>
        <v>6.0928161920381565E-4</v>
      </c>
      <c r="BE157" s="15">
        <f t="shared" ref="BE157:BE220" si="95">(AK157-AL157)*$AZ$25</f>
        <v>7.1524363993491393E-4</v>
      </c>
      <c r="BF157" s="14">
        <f t="shared" ref="BF157:BF220" si="96">(AK157-AL157)*$AX$25</f>
        <v>4.6546238823308465E-3</v>
      </c>
      <c r="BG157" s="13">
        <f t="shared" ref="BG157:BG220" si="97">(AN157-AO157)*$AY$25</f>
        <v>2.146710938124376E-4</v>
      </c>
      <c r="BH157" s="13">
        <f t="shared" ref="BH157:BH220" si="98">(AN157-AO157)*$AZ$25</f>
        <v>2.5200519708416585E-4</v>
      </c>
      <c r="BI157" s="13">
        <f t="shared" ref="BI157:BI220" si="99">(AN157-AO157)*$AX$25</f>
        <v>1.6399857941081313E-3</v>
      </c>
      <c r="BJ157" s="12">
        <f t="shared" ref="BJ157:BJ220" si="100">(AR157-AS157)*$AY$25</f>
        <v>8.2023410291326415E-4</v>
      </c>
      <c r="BK157" s="12">
        <f t="shared" ref="BK157:BK220" si="101">(AR157-AS157)*$AZ$25</f>
        <v>9.6288351211557086E-4</v>
      </c>
      <c r="BL157" s="12">
        <f t="shared" ref="BL157:BL220" si="102">(AR157-AS157)*$AX$25</f>
        <v>6.2662012510919796E-3</v>
      </c>
    </row>
    <row r="158" spans="1:64" customFormat="1" x14ac:dyDescent="0.25">
      <c r="A158">
        <v>129</v>
      </c>
      <c r="B158" s="23">
        <f t="shared" si="80"/>
        <v>4.4566388446916468E-2</v>
      </c>
      <c r="C158" s="22">
        <f t="shared" si="81"/>
        <v>0.73703359644732003</v>
      </c>
      <c r="D158" s="21">
        <f t="shared" si="82"/>
        <v>0.11765639823564547</v>
      </c>
      <c r="E158" s="19">
        <f t="shared" si="83"/>
        <v>14.621463586542992</v>
      </c>
      <c r="F158" s="54">
        <f t="shared" si="79"/>
        <v>1.8</v>
      </c>
      <c r="G158" s="4">
        <f t="shared" si="84"/>
        <v>17.320719969672876</v>
      </c>
      <c r="H158" s="4"/>
      <c r="I158">
        <v>1950</v>
      </c>
      <c r="J158">
        <v>9</v>
      </c>
      <c r="K158">
        <v>2.657E-2</v>
      </c>
      <c r="L158">
        <v>0</v>
      </c>
      <c r="M158">
        <v>1</v>
      </c>
      <c r="N158">
        <v>19.64</v>
      </c>
      <c r="O158">
        <v>57</v>
      </c>
      <c r="P158">
        <v>113.7</v>
      </c>
      <c r="Q158" s="11">
        <f t="shared" ref="Q158:Q221" si="103">O158-0.75*P158</f>
        <v>-28.275000000000006</v>
      </c>
      <c r="R158" s="10">
        <f t="shared" ref="R158:R221" si="104">IF(M158=1,MAX($L$17,MIN(0,R157+Q158)),MAX(MIN($L$18,R157),MIN(0,R157+Q158)))</f>
        <v>-44.944400000000002</v>
      </c>
      <c r="S158" s="4"/>
      <c r="T158">
        <v>129</v>
      </c>
      <c r="U158" s="4">
        <f t="shared" ref="U158:U221" si="105">IF(N158&lt;-5,0,47.91/(1+EXP(106.06/(N158+18.27))))</f>
        <v>2.7524171804034743</v>
      </c>
      <c r="V158" s="10">
        <f t="shared" ref="V158:V221" si="106">IF(R158&gt;$L$19,1,$L$21+($L$20-$L$21)*($L$17-R158)/($L$17-$L$19))</f>
        <v>0.2</v>
      </c>
      <c r="W158">
        <f t="shared" ref="W158:W221" si="107">IF(M158=1,0.6,1)</f>
        <v>0.6</v>
      </c>
      <c r="X158" s="4">
        <f t="shared" ref="X158:X221" si="108">U158*V158*W158</f>
        <v>0.3302900616484169</v>
      </c>
      <c r="Y158" s="4"/>
      <c r="AA158" s="1"/>
      <c r="AC158">
        <v>129</v>
      </c>
      <c r="AD158" s="4">
        <f t="shared" ref="AD158:AD221" si="109">K158*$R$16</f>
        <v>1.0659820359281438E-2</v>
      </c>
      <c r="AE158" s="4">
        <f t="shared" ref="AE158:AE221" si="110">$P$19*L158</f>
        <v>0</v>
      </c>
      <c r="AF158" s="23">
        <f t="shared" ref="AF158:AF221" si="111">AG157+AD158+AE158</f>
        <v>4.4566388446916468E-2</v>
      </c>
      <c r="AG158" s="4">
        <f t="shared" si="85"/>
        <v>3.5764562163820325E-2</v>
      </c>
      <c r="AH158" s="9"/>
      <c r="AI158" s="8">
        <f t="shared" ref="AI158:AI221" si="112">K158*$S$16</f>
        <v>1.5910179640718565E-2</v>
      </c>
      <c r="AJ158" s="8">
        <f t="shared" ref="AJ158:AJ221" si="113">$P$20*L158</f>
        <v>0</v>
      </c>
      <c r="AK158" s="22">
        <f t="shared" ref="AK158:AK221" si="114">AL157+AI158+AJ158</f>
        <v>0.73703359644732003</v>
      </c>
      <c r="AL158" s="4">
        <f t="shared" si="86"/>
        <v>0.73218469928772556</v>
      </c>
      <c r="AM158" s="4"/>
      <c r="AN158" s="21">
        <f t="shared" ref="AN158:AN221" si="115">AO157+BA157+BD157+BG157+BJ157</f>
        <v>0.11765639823564547</v>
      </c>
      <c r="AO158" s="4">
        <f t="shared" si="87"/>
        <v>0.1159601986041896</v>
      </c>
      <c r="AP158" s="3"/>
      <c r="AQ158" s="20">
        <f t="shared" ref="AQ158:AQ221" si="116">$P$21*L158</f>
        <v>0</v>
      </c>
      <c r="AR158" s="19">
        <f t="shared" ref="AR158:AR221" si="117">AS157+BB157+BE157+BH157+BK157+AQ158</f>
        <v>14.621463586542992</v>
      </c>
      <c r="AS158" s="4">
        <f t="shared" si="88"/>
        <v>14.615030901991554</v>
      </c>
      <c r="AT158" s="3"/>
      <c r="AU158" s="4">
        <v>3.4</v>
      </c>
      <c r="AV158" s="4"/>
      <c r="AW158" s="18">
        <f t="shared" ref="AW158:AW221" si="118">AW157+AX157</f>
        <v>8.3735900303271205</v>
      </c>
      <c r="AX158" s="18">
        <f t="shared" si="89"/>
        <v>1.6954901007357026E-2</v>
      </c>
      <c r="AY158" s="3">
        <f t="shared" si="90"/>
        <v>18.920719969672874</v>
      </c>
      <c r="BA158" s="17">
        <f t="shared" si="91"/>
        <v>8.9691540432079513E-4</v>
      </c>
      <c r="BB158" s="17">
        <f t="shared" si="92"/>
        <v>1.0529006920287594E-3</v>
      </c>
      <c r="BC158" s="16">
        <f t="shared" si="93"/>
        <v>6.8520101867465882E-3</v>
      </c>
      <c r="BD158" s="15">
        <f t="shared" si="94"/>
        <v>4.9410774724785857E-4</v>
      </c>
      <c r="BE158" s="15">
        <f t="shared" si="95"/>
        <v>5.8003952937792091E-4</v>
      </c>
      <c r="BF158" s="14">
        <f t="shared" si="96"/>
        <v>3.7747498829686882E-3</v>
      </c>
      <c r="BG158" s="13">
        <f t="shared" si="97"/>
        <v>1.7284453581840897E-4</v>
      </c>
      <c r="BH158" s="13">
        <f t="shared" si="98"/>
        <v>2.0290445509117574E-4</v>
      </c>
      <c r="BI158" s="13">
        <f t="shared" si="99"/>
        <v>1.3204506405462846E-3</v>
      </c>
      <c r="BJ158" s="12">
        <f t="shared" si="100"/>
        <v>6.5549735699755359E-4</v>
      </c>
      <c r="BK158" s="12">
        <f t="shared" si="101"/>
        <v>7.6949689734495425E-4</v>
      </c>
      <c r="BL158" s="12">
        <f t="shared" si="102"/>
        <v>5.0076902970954658E-3</v>
      </c>
    </row>
    <row r="159" spans="1:64" customFormat="1" x14ac:dyDescent="0.25">
      <c r="A159">
        <v>130</v>
      </c>
      <c r="B159" s="23">
        <f t="shared" si="80"/>
        <v>5.010336455902991E-2</v>
      </c>
      <c r="C159" s="22">
        <f t="shared" si="81"/>
        <v>0.75358589689251598</v>
      </c>
      <c r="D159" s="21">
        <f t="shared" si="82"/>
        <v>0.11817956364857421</v>
      </c>
      <c r="E159" s="19">
        <f t="shared" si="83"/>
        <v>14.617636243565398</v>
      </c>
      <c r="F159" s="54">
        <f t="shared" si="79"/>
        <v>1.8</v>
      </c>
      <c r="G159" s="4">
        <f t="shared" si="84"/>
        <v>17.339505068665517</v>
      </c>
      <c r="H159" s="4"/>
      <c r="I159">
        <v>1950</v>
      </c>
      <c r="J159">
        <v>10</v>
      </c>
      <c r="K159">
        <v>3.5740000000000001E-2</v>
      </c>
      <c r="L159">
        <v>0</v>
      </c>
      <c r="M159">
        <v>1</v>
      </c>
      <c r="N159">
        <v>16.690000000000001</v>
      </c>
      <c r="O159">
        <v>7.3</v>
      </c>
      <c r="P159">
        <v>80.5</v>
      </c>
      <c r="Q159" s="11">
        <f t="shared" si="103"/>
        <v>-53.075000000000003</v>
      </c>
      <c r="R159" s="10">
        <f t="shared" si="104"/>
        <v>-44.944400000000002</v>
      </c>
      <c r="S159" s="4"/>
      <c r="T159">
        <v>130</v>
      </c>
      <c r="U159" s="4">
        <f t="shared" si="105"/>
        <v>2.2002243318749453</v>
      </c>
      <c r="V159" s="10">
        <f t="shared" si="106"/>
        <v>0.2</v>
      </c>
      <c r="W159">
        <f t="shared" si="107"/>
        <v>0.6</v>
      </c>
      <c r="X159" s="4">
        <f t="shared" si="108"/>
        <v>0.26402691982499343</v>
      </c>
      <c r="Y159" s="4"/>
      <c r="AA159" s="1"/>
      <c r="AC159">
        <v>130</v>
      </c>
      <c r="AD159" s="4">
        <f t="shared" si="109"/>
        <v>1.4338802395209583E-2</v>
      </c>
      <c r="AE159" s="4">
        <f t="shared" si="110"/>
        <v>0</v>
      </c>
      <c r="AF159" s="23">
        <f t="shared" si="111"/>
        <v>5.010336455902991E-2</v>
      </c>
      <c r="AG159" s="4">
        <f t="shared" si="85"/>
        <v>4.3256719178458733E-2</v>
      </c>
      <c r="AH159" s="9"/>
      <c r="AI159" s="8">
        <f t="shared" si="112"/>
        <v>2.1401197604790423E-2</v>
      </c>
      <c r="AJ159" s="8">
        <f t="shared" si="113"/>
        <v>0</v>
      </c>
      <c r="AK159" s="22">
        <f t="shared" si="114"/>
        <v>0.75358589689251598</v>
      </c>
      <c r="AL159" s="4">
        <f t="shared" si="86"/>
        <v>0.75027135010203294</v>
      </c>
      <c r="AM159" s="4"/>
      <c r="AN159" s="21">
        <f t="shared" si="115"/>
        <v>0.11817956364857421</v>
      </c>
      <c r="AO159" s="4">
        <f t="shared" si="87"/>
        <v>0.11703902720850753</v>
      </c>
      <c r="AP159" s="3"/>
      <c r="AQ159" s="20">
        <f t="shared" si="116"/>
        <v>0</v>
      </c>
      <c r="AR159" s="19">
        <f t="shared" si="117"/>
        <v>14.617636243565398</v>
      </c>
      <c r="AS159" s="4">
        <f t="shared" si="88"/>
        <v>14.613341172839327</v>
      </c>
      <c r="AT159" s="3"/>
      <c r="AU159" s="4">
        <v>3.4</v>
      </c>
      <c r="AV159" s="4"/>
      <c r="AW159" s="18">
        <f t="shared" si="118"/>
        <v>8.3905449313344782</v>
      </c>
      <c r="AX159" s="18">
        <f t="shared" si="89"/>
        <v>1.2141733374620732E-2</v>
      </c>
      <c r="AY159" s="3">
        <f t="shared" si="90"/>
        <v>18.939505068665518</v>
      </c>
      <c r="BA159" s="17">
        <f t="shared" si="91"/>
        <v>6.9768040316242012E-4</v>
      </c>
      <c r="BB159" s="17">
        <f t="shared" si="92"/>
        <v>8.1901612545153663E-4</v>
      </c>
      <c r="BC159" s="16">
        <f t="shared" si="93"/>
        <v>5.3299488519572211E-3</v>
      </c>
      <c r="BD159" s="15">
        <f t="shared" si="94"/>
        <v>3.3775582238377818E-4</v>
      </c>
      <c r="BE159" s="15">
        <f t="shared" si="95"/>
        <v>3.9649596540704398E-4</v>
      </c>
      <c r="BF159" s="14">
        <f t="shared" si="96"/>
        <v>2.58029500269222E-3</v>
      </c>
      <c r="BG159" s="13">
        <f t="shared" si="97"/>
        <v>1.1622186911932131E-4</v>
      </c>
      <c r="BH159" s="13">
        <f t="shared" si="98"/>
        <v>1.3643436809659458E-4</v>
      </c>
      <c r="BI159" s="13">
        <f t="shared" si="99"/>
        <v>8.8788020285075926E-4</v>
      </c>
      <c r="BJ159" s="12">
        <f t="shared" si="100"/>
        <v>4.3767224811728844E-4</v>
      </c>
      <c r="BK159" s="12">
        <f t="shared" si="101"/>
        <v>5.1378916083333857E-4</v>
      </c>
      <c r="BL159" s="12">
        <f t="shared" si="102"/>
        <v>3.3436093171205329E-3</v>
      </c>
    </row>
    <row r="160" spans="1:64" customFormat="1" x14ac:dyDescent="0.25">
      <c r="A160">
        <v>131</v>
      </c>
      <c r="B160" s="23">
        <f t="shared" si="80"/>
        <v>4.3641868879057535E-2</v>
      </c>
      <c r="C160" s="22">
        <f t="shared" si="81"/>
        <v>0.75084620040143413</v>
      </c>
      <c r="D160" s="21">
        <f t="shared" si="82"/>
        <v>0.11862835755129035</v>
      </c>
      <c r="E160" s="19">
        <f t="shared" si="83"/>
        <v>14.615206908459117</v>
      </c>
      <c r="F160" s="54">
        <f t="shared" si="79"/>
        <v>1.8</v>
      </c>
      <c r="G160" s="4">
        <f t="shared" si="84"/>
        <v>17.3283233352909</v>
      </c>
      <c r="H160" s="4"/>
      <c r="I160">
        <v>1950</v>
      </c>
      <c r="J160">
        <v>11</v>
      </c>
      <c r="K160">
        <v>9.6000000000000002E-4</v>
      </c>
      <c r="L160">
        <v>0</v>
      </c>
      <c r="M160">
        <v>0</v>
      </c>
      <c r="N160">
        <v>8.4</v>
      </c>
      <c r="O160">
        <v>0.8</v>
      </c>
      <c r="P160">
        <v>22.4</v>
      </c>
      <c r="Q160" s="11">
        <f t="shared" si="103"/>
        <v>-15.999999999999996</v>
      </c>
      <c r="R160" s="10">
        <f t="shared" si="104"/>
        <v>-44.944400000000002</v>
      </c>
      <c r="S160" s="4"/>
      <c r="T160">
        <v>131</v>
      </c>
      <c r="U160" s="4">
        <f t="shared" si="105"/>
        <v>0.88161350798466576</v>
      </c>
      <c r="V160" s="10">
        <f t="shared" si="106"/>
        <v>0.2</v>
      </c>
      <c r="W160">
        <f t="shared" si="107"/>
        <v>1</v>
      </c>
      <c r="X160" s="4">
        <f t="shared" si="108"/>
        <v>0.17632270159693317</v>
      </c>
      <c r="Y160" s="4"/>
      <c r="AA160" s="1"/>
      <c r="AC160">
        <v>131</v>
      </c>
      <c r="AD160" s="4">
        <f t="shared" si="109"/>
        <v>3.8514970059880244E-4</v>
      </c>
      <c r="AE160" s="4">
        <f t="shared" si="110"/>
        <v>0</v>
      </c>
      <c r="AF160" s="23">
        <f t="shared" si="111"/>
        <v>4.3641868879057535E-2</v>
      </c>
      <c r="AG160" s="4">
        <f t="shared" si="85"/>
        <v>4.0529866452202294E-2</v>
      </c>
      <c r="AH160" s="9"/>
      <c r="AI160" s="8">
        <f t="shared" si="112"/>
        <v>5.7485029940119764E-4</v>
      </c>
      <c r="AJ160" s="8">
        <f t="shared" si="113"/>
        <v>0</v>
      </c>
      <c r="AK160" s="22">
        <f t="shared" si="114"/>
        <v>0.75084620040143413</v>
      </c>
      <c r="AL160" s="4">
        <f t="shared" si="86"/>
        <v>0.74918166877356129</v>
      </c>
      <c r="AM160" s="4"/>
      <c r="AN160" s="21">
        <f t="shared" si="115"/>
        <v>0.11862835755129035</v>
      </c>
      <c r="AO160" s="4">
        <f t="shared" si="87"/>
        <v>0.11805056186150197</v>
      </c>
      <c r="AP160" s="3"/>
      <c r="AQ160" s="20">
        <f t="shared" si="116"/>
        <v>0</v>
      </c>
      <c r="AR160" s="19">
        <f t="shared" si="117"/>
        <v>14.615206908459117</v>
      </c>
      <c r="AS160" s="4">
        <f t="shared" si="88"/>
        <v>14.613044665563388</v>
      </c>
      <c r="AT160" s="3"/>
      <c r="AU160" s="4">
        <v>3.4</v>
      </c>
      <c r="AV160" s="4"/>
      <c r="AW160" s="18">
        <f t="shared" si="118"/>
        <v>8.4026866647090994</v>
      </c>
      <c r="AX160" s="18">
        <f t="shared" si="89"/>
        <v>5.8514711201802004E-3</v>
      </c>
      <c r="AY160" s="3">
        <f t="shared" si="90"/>
        <v>18.928323335290898</v>
      </c>
      <c r="BA160" s="17">
        <f t="shared" si="91"/>
        <v>3.1711633758219629E-4</v>
      </c>
      <c r="BB160" s="17">
        <f t="shared" si="92"/>
        <v>3.7226700498779568E-4</v>
      </c>
      <c r="BC160" s="16">
        <f t="shared" si="93"/>
        <v>2.4226190842852493E-3</v>
      </c>
      <c r="BD160" s="15">
        <f t="shared" si="94"/>
        <v>1.6961753277106874E-4</v>
      </c>
      <c r="BE160" s="15">
        <f t="shared" si="95"/>
        <v>1.9911623412255898E-4</v>
      </c>
      <c r="BF160" s="14">
        <f t="shared" si="96"/>
        <v>1.2957978609792063E-3</v>
      </c>
      <c r="BG160" s="13">
        <f t="shared" si="97"/>
        <v>5.8877991686410282E-5</v>
      </c>
      <c r="BH160" s="13">
        <f t="shared" si="98"/>
        <v>6.9117642414481633E-5</v>
      </c>
      <c r="BI160" s="13">
        <f t="shared" si="99"/>
        <v>4.4980005568749328E-4</v>
      </c>
      <c r="BJ160" s="12">
        <f t="shared" si="100"/>
        <v>2.2033483719017811E-4</v>
      </c>
      <c r="BK160" s="12">
        <f t="shared" si="101"/>
        <v>2.5865393931020906E-4</v>
      </c>
      <c r="BL160" s="12">
        <f t="shared" si="102"/>
        <v>1.6832541192282518E-3</v>
      </c>
    </row>
    <row r="161" spans="1:64" customFormat="1" x14ac:dyDescent="0.25">
      <c r="A161">
        <v>132</v>
      </c>
      <c r="B161" s="23">
        <f t="shared" si="80"/>
        <v>4.0529866452202294E-2</v>
      </c>
      <c r="C161" s="22">
        <f t="shared" si="81"/>
        <v>0.74918166877356129</v>
      </c>
      <c r="D161" s="21">
        <f t="shared" si="82"/>
        <v>0.11881650856073182</v>
      </c>
      <c r="E161" s="19">
        <f t="shared" si="83"/>
        <v>14.613943820384224</v>
      </c>
      <c r="F161" s="54">
        <f t="shared" si="79"/>
        <v>1.8</v>
      </c>
      <c r="G161" s="4">
        <f t="shared" si="84"/>
        <v>17.322471864170719</v>
      </c>
      <c r="H161" s="4"/>
      <c r="I161">
        <v>1950</v>
      </c>
      <c r="J161">
        <v>12</v>
      </c>
      <c r="K161">
        <v>0</v>
      </c>
      <c r="L161">
        <v>0</v>
      </c>
      <c r="M161">
        <v>0</v>
      </c>
      <c r="N161">
        <v>4.43</v>
      </c>
      <c r="O161">
        <v>0.5</v>
      </c>
      <c r="P161">
        <v>7.7</v>
      </c>
      <c r="Q161" s="11">
        <f t="shared" si="103"/>
        <v>-5.2750000000000004</v>
      </c>
      <c r="R161" s="10">
        <f t="shared" si="104"/>
        <v>-44.944400000000002</v>
      </c>
      <c r="S161" s="4"/>
      <c r="T161">
        <v>132</v>
      </c>
      <c r="U161" s="4">
        <f t="shared" si="105"/>
        <v>0.44386703615100032</v>
      </c>
      <c r="V161" s="10">
        <f t="shared" si="106"/>
        <v>0.2</v>
      </c>
      <c r="W161">
        <f t="shared" si="107"/>
        <v>1</v>
      </c>
      <c r="X161" s="4">
        <f t="shared" si="108"/>
        <v>8.8773407230200066E-2</v>
      </c>
      <c r="Y161" s="4"/>
      <c r="AA161" s="1"/>
      <c r="AC161">
        <v>132</v>
      </c>
      <c r="AD161" s="4">
        <f t="shared" si="109"/>
        <v>0</v>
      </c>
      <c r="AE161" s="4">
        <f t="shared" si="110"/>
        <v>0</v>
      </c>
      <c r="AF161" s="23">
        <f t="shared" si="111"/>
        <v>4.0529866452202294E-2</v>
      </c>
      <c r="AG161" s="4">
        <f t="shared" si="85"/>
        <v>3.6483718686372686E-2</v>
      </c>
      <c r="AH161" s="9"/>
      <c r="AI161" s="8">
        <f t="shared" si="112"/>
        <v>0</v>
      </c>
      <c r="AJ161" s="8">
        <f t="shared" si="113"/>
        <v>0</v>
      </c>
      <c r="AK161" s="22">
        <f t="shared" si="114"/>
        <v>0.74918166877356129</v>
      </c>
      <c r="AL161" s="4">
        <f t="shared" si="86"/>
        <v>0.74682158240726626</v>
      </c>
      <c r="AM161" s="4"/>
      <c r="AN161" s="21">
        <f t="shared" si="115"/>
        <v>0.11881650856073182</v>
      </c>
      <c r="AO161" s="4">
        <f t="shared" si="87"/>
        <v>0.11799460900939994</v>
      </c>
      <c r="AP161" s="3"/>
      <c r="AQ161" s="20">
        <f t="shared" si="116"/>
        <v>0</v>
      </c>
      <c r="AR161" s="19">
        <f t="shared" si="117"/>
        <v>14.613943820384224</v>
      </c>
      <c r="AS161" s="4">
        <f t="shared" si="88"/>
        <v>14.610870157634782</v>
      </c>
      <c r="AT161" s="3"/>
      <c r="AU161" s="4">
        <v>3.4</v>
      </c>
      <c r="AV161" s="4"/>
      <c r="AW161" s="18">
        <f t="shared" si="118"/>
        <v>8.4085381358292803</v>
      </c>
      <c r="AX161" s="18">
        <f t="shared" si="89"/>
        <v>8.0197008927081273E-3</v>
      </c>
      <c r="AY161" s="3">
        <f t="shared" si="90"/>
        <v>18.922471864170717</v>
      </c>
      <c r="BA161" s="17">
        <f t="shared" si="91"/>
        <v>4.1230673528518954E-4</v>
      </c>
      <c r="BB161" s="17">
        <f t="shared" si="92"/>
        <v>4.8401225446522252E-4</v>
      </c>
      <c r="BC161" s="16">
        <f t="shared" si="93"/>
        <v>3.1498287760791965E-3</v>
      </c>
      <c r="BD161" s="15">
        <f t="shared" si="94"/>
        <v>2.4049529601860063E-4</v>
      </c>
      <c r="BE161" s="15">
        <f t="shared" si="95"/>
        <v>2.8232056489140077E-4</v>
      </c>
      <c r="BF161" s="14">
        <f t="shared" si="96"/>
        <v>1.8372705053850322E-3</v>
      </c>
      <c r="BG161" s="13">
        <f t="shared" si="97"/>
        <v>8.3752433265997983E-5</v>
      </c>
      <c r="BH161" s="13">
        <f t="shared" si="98"/>
        <v>9.8318073833997635E-5</v>
      </c>
      <c r="BI161" s="13">
        <f t="shared" si="99"/>
        <v>6.398290442318883E-4</v>
      </c>
      <c r="BJ161" s="12">
        <f t="shared" si="100"/>
        <v>3.1320948391763595E-4</v>
      </c>
      <c r="BK161" s="12">
        <f t="shared" si="101"/>
        <v>3.6768069851200741E-4</v>
      </c>
      <c r="BL161" s="12">
        <f t="shared" si="102"/>
        <v>2.3927725670120094E-3</v>
      </c>
    </row>
    <row r="162" spans="1:64" customFormat="1" x14ac:dyDescent="0.25">
      <c r="A162">
        <v>133</v>
      </c>
      <c r="B162" s="23">
        <f t="shared" si="80"/>
        <v>3.6483718686372686E-2</v>
      </c>
      <c r="C162" s="22">
        <f t="shared" si="81"/>
        <v>0.74682158240726626</v>
      </c>
      <c r="D162" s="21">
        <f t="shared" si="82"/>
        <v>0.11904437295788738</v>
      </c>
      <c r="E162" s="19">
        <f t="shared" si="83"/>
        <v>14.612102489226483</v>
      </c>
      <c r="F162" s="54">
        <f t="shared" ref="F162:F225" si="119">$F$21</f>
        <v>1.8</v>
      </c>
      <c r="G162" s="4">
        <f t="shared" si="84"/>
        <v>17.314452163278009</v>
      </c>
      <c r="H162" s="4"/>
      <c r="I162">
        <v>1951</v>
      </c>
      <c r="J162">
        <v>1</v>
      </c>
      <c r="K162">
        <v>0</v>
      </c>
      <c r="L162">
        <v>0</v>
      </c>
      <c r="M162">
        <v>0</v>
      </c>
      <c r="N162">
        <v>3.46</v>
      </c>
      <c r="O162">
        <v>7.9</v>
      </c>
      <c r="P162">
        <v>4.3</v>
      </c>
      <c r="Q162" s="11">
        <f t="shared" si="103"/>
        <v>4.6750000000000007</v>
      </c>
      <c r="R162" s="10">
        <f t="shared" si="104"/>
        <v>-40.269400000000005</v>
      </c>
      <c r="S162" s="4"/>
      <c r="T162">
        <v>133</v>
      </c>
      <c r="U162" s="4">
        <f t="shared" si="105"/>
        <v>0.36093843078340926</v>
      </c>
      <c r="V162" s="10">
        <f t="shared" si="106"/>
        <v>0.3496653355042223</v>
      </c>
      <c r="W162">
        <f t="shared" si="107"/>
        <v>1</v>
      </c>
      <c r="X162" s="4">
        <f t="shared" si="108"/>
        <v>0.12620765749624832</v>
      </c>
      <c r="Y162" s="4"/>
      <c r="AA162" s="1"/>
      <c r="AC162">
        <v>133</v>
      </c>
      <c r="AD162" s="4">
        <f t="shared" si="109"/>
        <v>0</v>
      </c>
      <c r="AE162" s="4">
        <f t="shared" si="110"/>
        <v>0</v>
      </c>
      <c r="AF162" s="23">
        <f t="shared" si="111"/>
        <v>3.6483718686372686E-2</v>
      </c>
      <c r="AG162" s="4">
        <f t="shared" si="85"/>
        <v>2.5796429607696972E-2</v>
      </c>
      <c r="AH162" s="9"/>
      <c r="AI162" s="8">
        <f t="shared" si="112"/>
        <v>0</v>
      </c>
      <c r="AJ162" s="8">
        <f t="shared" si="113"/>
        <v>0</v>
      </c>
      <c r="AK162" s="22">
        <f t="shared" si="114"/>
        <v>0.74682158240726626</v>
      </c>
      <c r="AL162" s="4">
        <f t="shared" si="86"/>
        <v>0.73909569935900676</v>
      </c>
      <c r="AM162" s="4"/>
      <c r="AN162" s="21">
        <f t="shared" si="115"/>
        <v>0.11904437295788738</v>
      </c>
      <c r="AO162" s="4">
        <f t="shared" si="87"/>
        <v>0.11635184249657245</v>
      </c>
      <c r="AP162" s="3"/>
      <c r="AQ162" s="20">
        <f t="shared" si="116"/>
        <v>0</v>
      </c>
      <c r="AR162" s="19">
        <f t="shared" si="117"/>
        <v>14.612102489226483</v>
      </c>
      <c r="AS162" s="4">
        <f t="shared" si="88"/>
        <v>14.601976013523728</v>
      </c>
      <c r="AT162" s="3"/>
      <c r="AU162" s="4">
        <v>3.4</v>
      </c>
      <c r="AV162" s="4"/>
      <c r="AW162" s="18">
        <f t="shared" si="118"/>
        <v>8.4165578367219887</v>
      </c>
      <c r="AX162" s="18">
        <f t="shared" si="89"/>
        <v>2.431350005342018E-2</v>
      </c>
      <c r="AY162" s="3">
        <f t="shared" si="90"/>
        <v>18.91445216327801</v>
      </c>
      <c r="BA162" s="17">
        <f t="shared" si="91"/>
        <v>1.0890460566692535E-3</v>
      </c>
      <c r="BB162" s="17">
        <f t="shared" si="92"/>
        <v>1.278445370872602E-3</v>
      </c>
      <c r="BC162" s="16">
        <f t="shared" si="93"/>
        <v>8.3197976511338589E-3</v>
      </c>
      <c r="BD162" s="15">
        <f t="shared" si="94"/>
        <v>7.8727565110809326E-4</v>
      </c>
      <c r="BE162" s="15">
        <f t="shared" si="95"/>
        <v>9.2419315564863116E-4</v>
      </c>
      <c r="BF162" s="14">
        <f t="shared" si="96"/>
        <v>6.0144142415027727E-3</v>
      </c>
      <c r="BG162" s="13">
        <f t="shared" si="97"/>
        <v>2.7437170079058217E-4</v>
      </c>
      <c r="BH162" s="13">
        <f t="shared" si="98"/>
        <v>3.2208851831937906E-4</v>
      </c>
      <c r="BI162" s="13">
        <f t="shared" si="99"/>
        <v>2.0960702422049681E-3</v>
      </c>
      <c r="BJ162" s="12">
        <f t="shared" si="100"/>
        <v>1.0318985807211756E-3</v>
      </c>
      <c r="BK162" s="12">
        <f t="shared" si="101"/>
        <v>1.2113592034552929E-3</v>
      </c>
      <c r="BL162" s="12">
        <f t="shared" si="102"/>
        <v>7.8832179185785774E-3</v>
      </c>
    </row>
    <row r="163" spans="1:64" customFormat="1" x14ac:dyDescent="0.25">
      <c r="A163">
        <v>134</v>
      </c>
      <c r="B163" s="23">
        <f t="shared" si="80"/>
        <v>2.5796429607696972E-2</v>
      </c>
      <c r="C163" s="22">
        <f t="shared" si="81"/>
        <v>0.73909569935900676</v>
      </c>
      <c r="D163" s="21">
        <f t="shared" si="82"/>
        <v>0.11953443448586154</v>
      </c>
      <c r="E163" s="19">
        <f t="shared" si="83"/>
        <v>14.605712099772024</v>
      </c>
      <c r="F163" s="54">
        <f t="shared" si="119"/>
        <v>1.8</v>
      </c>
      <c r="G163" s="4">
        <f t="shared" si="84"/>
        <v>17.290138663224589</v>
      </c>
      <c r="H163" s="4"/>
      <c r="I163">
        <v>1951</v>
      </c>
      <c r="J163">
        <v>2</v>
      </c>
      <c r="K163">
        <v>0</v>
      </c>
      <c r="L163">
        <v>0</v>
      </c>
      <c r="M163">
        <v>0</v>
      </c>
      <c r="N163">
        <v>7.19</v>
      </c>
      <c r="O163">
        <v>18.3</v>
      </c>
      <c r="P163">
        <v>15.3</v>
      </c>
      <c r="Q163" s="11">
        <f t="shared" si="103"/>
        <v>6.8249999999999993</v>
      </c>
      <c r="R163" s="10">
        <f t="shared" si="104"/>
        <v>-33.444400000000002</v>
      </c>
      <c r="S163" s="4"/>
      <c r="T163">
        <v>134</v>
      </c>
      <c r="U163" s="4">
        <f t="shared" si="105"/>
        <v>0.73210975296843717</v>
      </c>
      <c r="V163" s="10">
        <f t="shared" si="106"/>
        <v>0.56816071835263249</v>
      </c>
      <c r="W163">
        <f t="shared" si="107"/>
        <v>1</v>
      </c>
      <c r="X163" s="4">
        <f t="shared" si="108"/>
        <v>0.41595600315951559</v>
      </c>
      <c r="Y163" s="4"/>
      <c r="AA163" s="1"/>
      <c r="AC163">
        <v>134</v>
      </c>
      <c r="AD163" s="4">
        <f t="shared" si="109"/>
        <v>0</v>
      </c>
      <c r="AE163" s="4">
        <f t="shared" si="110"/>
        <v>0</v>
      </c>
      <c r="AF163" s="23">
        <f t="shared" si="111"/>
        <v>2.5796429607696972E-2</v>
      </c>
      <c r="AG163" s="4">
        <f t="shared" si="85"/>
        <v>1.3297956316546936E-2</v>
      </c>
      <c r="AH163" s="9"/>
      <c r="AI163" s="8">
        <f t="shared" si="112"/>
        <v>0</v>
      </c>
      <c r="AJ163" s="8">
        <f t="shared" si="113"/>
        <v>0</v>
      </c>
      <c r="AK163" s="22">
        <f t="shared" si="114"/>
        <v>0.73909569935900676</v>
      </c>
      <c r="AL163" s="4">
        <f t="shared" si="86"/>
        <v>0.72454845422265446</v>
      </c>
      <c r="AM163" s="4"/>
      <c r="AN163" s="21">
        <f t="shared" si="115"/>
        <v>0.11953443448586154</v>
      </c>
      <c r="AO163" s="4">
        <f t="shared" si="87"/>
        <v>0.11441946192991409</v>
      </c>
      <c r="AP163" s="3"/>
      <c r="AQ163" s="20">
        <f t="shared" si="116"/>
        <v>0</v>
      </c>
      <c r="AR163" s="19">
        <f t="shared" si="117"/>
        <v>14.605712099772024</v>
      </c>
      <c r="AS163" s="4">
        <f t="shared" si="88"/>
        <v>14.586368678707416</v>
      </c>
      <c r="AT163" s="3"/>
      <c r="AU163" s="4">
        <v>3.4</v>
      </c>
      <c r="AV163" s="4"/>
      <c r="AW163" s="18">
        <f t="shared" si="118"/>
        <v>8.4408713367754089</v>
      </c>
      <c r="AX163" s="18">
        <f t="shared" si="89"/>
        <v>4.0094713194963438E-2</v>
      </c>
      <c r="AY163" s="3">
        <f t="shared" si="90"/>
        <v>18.89013866322459</v>
      </c>
      <c r="BA163" s="17">
        <f t="shared" si="91"/>
        <v>1.2736076428653648E-3</v>
      </c>
      <c r="BB163" s="17">
        <f t="shared" si="92"/>
        <v>1.4951046242332544E-3</v>
      </c>
      <c r="BC163" s="16">
        <f t="shared" si="93"/>
        <v>9.7297610240514171E-3</v>
      </c>
      <c r="BD163" s="15">
        <f t="shared" si="94"/>
        <v>1.4823796600352229E-3</v>
      </c>
      <c r="BE163" s="15">
        <f t="shared" si="95"/>
        <v>1.7401848183022182E-3</v>
      </c>
      <c r="BF163" s="14">
        <f t="shared" si="96"/>
        <v>1.1324680658014865E-2</v>
      </c>
      <c r="BG163" s="13">
        <f t="shared" si="97"/>
        <v>5.2122111145479276E-4</v>
      </c>
      <c r="BH163" s="13">
        <f t="shared" si="98"/>
        <v>6.1186826127301755E-4</v>
      </c>
      <c r="BI163" s="13">
        <f t="shared" si="99"/>
        <v>3.9818831832196403E-3</v>
      </c>
      <c r="BJ163" s="12">
        <f t="shared" si="100"/>
        <v>1.9711150580681057E-3</v>
      </c>
      <c r="BK163" s="12">
        <f t="shared" si="101"/>
        <v>2.313917676862559E-3</v>
      </c>
      <c r="BL163" s="12">
        <f t="shared" si="102"/>
        <v>1.5058388329677517E-2</v>
      </c>
    </row>
    <row r="164" spans="1:64" customFormat="1" x14ac:dyDescent="0.25">
      <c r="A164">
        <v>135</v>
      </c>
      <c r="B164" s="23">
        <f t="shared" si="80"/>
        <v>1.3297956316546936E-2</v>
      </c>
      <c r="C164" s="22">
        <f t="shared" si="81"/>
        <v>0.72454845422265446</v>
      </c>
      <c r="D164" s="21">
        <f t="shared" si="82"/>
        <v>0.11966778540233758</v>
      </c>
      <c r="E164" s="19">
        <f t="shared" si="83"/>
        <v>14.592529754088089</v>
      </c>
      <c r="F164" s="54">
        <f t="shared" si="119"/>
        <v>1.8</v>
      </c>
      <c r="G164" s="4">
        <f t="shared" si="84"/>
        <v>17.250043950029628</v>
      </c>
      <c r="H164" s="4"/>
      <c r="I164">
        <v>1951</v>
      </c>
      <c r="J164">
        <v>3</v>
      </c>
      <c r="K164">
        <v>0</v>
      </c>
      <c r="L164">
        <v>0</v>
      </c>
      <c r="M164">
        <v>0</v>
      </c>
      <c r="N164">
        <v>9.31</v>
      </c>
      <c r="O164">
        <v>29.3</v>
      </c>
      <c r="P164">
        <v>29.7</v>
      </c>
      <c r="Q164" s="11">
        <f t="shared" si="103"/>
        <v>7.0250000000000021</v>
      </c>
      <c r="R164" s="10">
        <f t="shared" si="104"/>
        <v>-26.4194</v>
      </c>
      <c r="S164" s="4"/>
      <c r="T164">
        <v>135</v>
      </c>
      <c r="U164" s="4">
        <f t="shared" si="105"/>
        <v>1.0026378648006653</v>
      </c>
      <c r="V164" s="10">
        <f t="shared" si="106"/>
        <v>0.79305889630282778</v>
      </c>
      <c r="W164">
        <f t="shared" si="107"/>
        <v>1</v>
      </c>
      <c r="X164" s="4">
        <f t="shared" si="108"/>
        <v>0.79515087845023946</v>
      </c>
      <c r="Y164" s="4"/>
      <c r="AA164" s="1"/>
      <c r="AC164">
        <v>135</v>
      </c>
      <c r="AD164" s="4">
        <f t="shared" si="109"/>
        <v>0</v>
      </c>
      <c r="AE164" s="4">
        <f t="shared" si="110"/>
        <v>0</v>
      </c>
      <c r="AF164" s="23">
        <f t="shared" si="111"/>
        <v>1.3297956316546936E-2</v>
      </c>
      <c r="AG164" s="4">
        <f t="shared" si="85"/>
        <v>4.3402932604863463E-3</v>
      </c>
      <c r="AH164" s="9"/>
      <c r="AI164" s="8">
        <f t="shared" si="112"/>
        <v>0</v>
      </c>
      <c r="AJ164" s="8">
        <f t="shared" si="113"/>
        <v>0</v>
      </c>
      <c r="AK164" s="22">
        <f t="shared" si="114"/>
        <v>0.72454845422265446</v>
      </c>
      <c r="AL164" s="4">
        <f t="shared" si="86"/>
        <v>0.70061504549482434</v>
      </c>
      <c r="AM164" s="4"/>
      <c r="AN164" s="21">
        <f t="shared" si="115"/>
        <v>0.11966778540233758</v>
      </c>
      <c r="AO164" s="4">
        <f t="shared" si="87"/>
        <v>0.11114340796901803</v>
      </c>
      <c r="AP164" s="3"/>
      <c r="AQ164" s="20">
        <f t="shared" si="116"/>
        <v>0</v>
      </c>
      <c r="AR164" s="19">
        <f t="shared" si="117"/>
        <v>14.592529754088089</v>
      </c>
      <c r="AS164" s="4">
        <f t="shared" si="88"/>
        <v>14.559888724643564</v>
      </c>
      <c r="AT164" s="3"/>
      <c r="AU164" s="4">
        <v>3.4</v>
      </c>
      <c r="AV164" s="4"/>
      <c r="AW164" s="18">
        <f t="shared" si="118"/>
        <v>8.4809660499703732</v>
      </c>
      <c r="AX164" s="18">
        <f t="shared" si="89"/>
        <v>5.765118849929117E-2</v>
      </c>
      <c r="AY164" s="3">
        <f t="shared" si="90"/>
        <v>18.850043950029626</v>
      </c>
      <c r="BA164" s="17">
        <f t="shared" si="91"/>
        <v>9.1279533625036381E-4</v>
      </c>
      <c r="BB164" s="17">
        <f t="shared" si="92"/>
        <v>1.0715423512504272E-3</v>
      </c>
      <c r="BC164" s="16">
        <f t="shared" si="93"/>
        <v>6.9733253685597997E-3</v>
      </c>
      <c r="BD164" s="15">
        <f t="shared" si="94"/>
        <v>2.4388396538934649E-3</v>
      </c>
      <c r="BE164" s="15">
        <f t="shared" si="95"/>
        <v>2.8629856806575457E-3</v>
      </c>
      <c r="BF164" s="14">
        <f t="shared" si="96"/>
        <v>1.8631583393279111E-2</v>
      </c>
      <c r="BG164" s="13">
        <f t="shared" si="97"/>
        <v>8.6864307318496872E-4</v>
      </c>
      <c r="BH164" s="13">
        <f t="shared" si="98"/>
        <v>1.0197114337388762E-3</v>
      </c>
      <c r="BI164" s="13">
        <f t="shared" si="99"/>
        <v>6.6360229263957024E-3</v>
      </c>
      <c r="BJ164" s="12">
        <f t="shared" si="100"/>
        <v>3.3261554113954671E-3</v>
      </c>
      <c r="BK164" s="12">
        <f t="shared" si="101"/>
        <v>3.9046172220729399E-3</v>
      </c>
      <c r="BL164" s="12">
        <f t="shared" si="102"/>
        <v>2.5410256811056558E-2</v>
      </c>
    </row>
    <row r="165" spans="1:64" customFormat="1" x14ac:dyDescent="0.25">
      <c r="A165">
        <v>136</v>
      </c>
      <c r="B165" s="23">
        <f t="shared" si="80"/>
        <v>4.3402932604863463E-3</v>
      </c>
      <c r="C165" s="22">
        <f t="shared" si="81"/>
        <v>0.70061504549482434</v>
      </c>
      <c r="D165" s="21">
        <f t="shared" si="82"/>
        <v>0.11868984144374231</v>
      </c>
      <c r="E165" s="19">
        <f t="shared" si="83"/>
        <v>14.568747581331282</v>
      </c>
      <c r="F165" s="54">
        <f t="shared" si="119"/>
        <v>1.8</v>
      </c>
      <c r="G165" s="4">
        <f t="shared" si="84"/>
        <v>17.192392761530336</v>
      </c>
      <c r="H165" s="4"/>
      <c r="I165">
        <v>1951</v>
      </c>
      <c r="J165">
        <v>4</v>
      </c>
      <c r="K165">
        <v>0</v>
      </c>
      <c r="L165">
        <v>0</v>
      </c>
      <c r="M165">
        <v>0</v>
      </c>
      <c r="N165">
        <v>13.81</v>
      </c>
      <c r="O165">
        <v>14</v>
      </c>
      <c r="P165">
        <v>63.6</v>
      </c>
      <c r="Q165" s="11">
        <f t="shared" si="103"/>
        <v>-33.700000000000003</v>
      </c>
      <c r="R165" s="10">
        <f t="shared" si="104"/>
        <v>-26.4194</v>
      </c>
      <c r="S165" s="4"/>
      <c r="T165">
        <v>136</v>
      </c>
      <c r="U165" s="4">
        <f t="shared" si="105"/>
        <v>1.6942022099903626</v>
      </c>
      <c r="V165" s="10">
        <f t="shared" si="106"/>
        <v>0.79305889630282778</v>
      </c>
      <c r="W165">
        <f t="shared" si="107"/>
        <v>1</v>
      </c>
      <c r="X165" s="4">
        <f t="shared" si="108"/>
        <v>1.3436021347687686</v>
      </c>
      <c r="Y165" s="4"/>
      <c r="AA165" s="1"/>
      <c r="AC165">
        <v>136</v>
      </c>
      <c r="AD165" s="4">
        <f t="shared" si="109"/>
        <v>0</v>
      </c>
      <c r="AE165" s="4">
        <f t="shared" si="110"/>
        <v>0</v>
      </c>
      <c r="AF165" s="23">
        <f t="shared" si="111"/>
        <v>4.3402932604863463E-3</v>
      </c>
      <c r="AG165" s="4">
        <f t="shared" si="85"/>
        <v>6.4320022183061347E-4</v>
      </c>
      <c r="AH165" s="9"/>
      <c r="AI165" s="8">
        <f t="shared" si="112"/>
        <v>0</v>
      </c>
      <c r="AJ165" s="8">
        <f t="shared" si="113"/>
        <v>0</v>
      </c>
      <c r="AK165" s="22">
        <f t="shared" si="114"/>
        <v>0.70061504549482434</v>
      </c>
      <c r="AL165" s="4">
        <f t="shared" si="86"/>
        <v>0.66161336972937934</v>
      </c>
      <c r="AM165" s="4"/>
      <c r="AN165" s="21">
        <f t="shared" si="115"/>
        <v>0.11868984144374231</v>
      </c>
      <c r="AO165" s="4">
        <f t="shared" si="87"/>
        <v>0.10463768891041879</v>
      </c>
      <c r="AP165" s="3"/>
      <c r="AQ165" s="20">
        <f t="shared" si="116"/>
        <v>0</v>
      </c>
      <c r="AR165" s="19">
        <f t="shared" si="117"/>
        <v>14.568747581331282</v>
      </c>
      <c r="AS165" s="4">
        <f t="shared" si="88"/>
        <v>14.51322315402304</v>
      </c>
      <c r="AT165" s="3"/>
      <c r="AU165" s="4">
        <v>3.4</v>
      </c>
      <c r="AV165" s="4"/>
      <c r="AW165" s="18">
        <f t="shared" si="118"/>
        <v>8.5386172384696639</v>
      </c>
      <c r="AX165" s="18">
        <f t="shared" si="89"/>
        <v>8.7403660092461796E-2</v>
      </c>
      <c r="AY165" s="3">
        <f t="shared" si="90"/>
        <v>18.792392761530333</v>
      </c>
      <c r="BA165" s="17">
        <f t="shared" si="91"/>
        <v>3.7673768953448038E-4</v>
      </c>
      <c r="BB165" s="17">
        <f t="shared" si="92"/>
        <v>4.4225728771439001E-4</v>
      </c>
      <c r="BC165" s="16">
        <f t="shared" si="93"/>
        <v>2.878098061406863E-3</v>
      </c>
      <c r="BD165" s="15">
        <f t="shared" si="94"/>
        <v>3.9743119965380208E-3</v>
      </c>
      <c r="BE165" s="15">
        <f t="shared" si="95"/>
        <v>4.6654966915881122E-3</v>
      </c>
      <c r="BF165" s="14">
        <f t="shared" si="96"/>
        <v>3.0361867077318867E-2</v>
      </c>
      <c r="BG165" s="13">
        <f t="shared" si="97"/>
        <v>1.4319292003306724E-3</v>
      </c>
      <c r="BH165" s="13">
        <f t="shared" si="98"/>
        <v>1.6809603656055719E-3</v>
      </c>
      <c r="BI165" s="13">
        <f t="shared" si="99"/>
        <v>1.093926296738728E-2</v>
      </c>
      <c r="BJ165" s="12">
        <f t="shared" si="100"/>
        <v>5.6579978480709951E-3</v>
      </c>
      <c r="BK165" s="12">
        <f t="shared" si="101"/>
        <v>6.6419974738224728E-3</v>
      </c>
      <c r="BL165" s="12">
        <f t="shared" si="102"/>
        <v>4.3224431986348788E-2</v>
      </c>
    </row>
    <row r="166" spans="1:64" customFormat="1" x14ac:dyDescent="0.25">
      <c r="A166">
        <v>137</v>
      </c>
      <c r="B166" s="23">
        <f t="shared" si="80"/>
        <v>6.4320022183061347E-4</v>
      </c>
      <c r="C166" s="22">
        <f t="shared" si="81"/>
        <v>0.66161336972937934</v>
      </c>
      <c r="D166" s="21">
        <f t="shared" si="82"/>
        <v>0.11607866564489297</v>
      </c>
      <c r="E166" s="19">
        <f t="shared" si="83"/>
        <v>14.526653865841771</v>
      </c>
      <c r="F166" s="54">
        <f t="shared" si="119"/>
        <v>1.8</v>
      </c>
      <c r="G166" s="4">
        <f t="shared" si="84"/>
        <v>17.104989101437873</v>
      </c>
      <c r="H166" s="4"/>
      <c r="I166">
        <v>1951</v>
      </c>
      <c r="J166">
        <v>5</v>
      </c>
      <c r="K166">
        <v>0</v>
      </c>
      <c r="L166">
        <v>0</v>
      </c>
      <c r="M166">
        <v>0</v>
      </c>
      <c r="N166">
        <v>20.350000000000001</v>
      </c>
      <c r="O166">
        <v>66.3</v>
      </c>
      <c r="P166">
        <v>140.80000000000001</v>
      </c>
      <c r="Q166" s="11">
        <f t="shared" si="103"/>
        <v>-39.300000000000011</v>
      </c>
      <c r="R166" s="10">
        <f t="shared" si="104"/>
        <v>-26.4194</v>
      </c>
      <c r="S166" s="4"/>
      <c r="T166">
        <v>137</v>
      </c>
      <c r="U166" s="4">
        <f t="shared" si="105"/>
        <v>2.8889271288712797</v>
      </c>
      <c r="V166" s="10">
        <f t="shared" si="106"/>
        <v>0.79305889630282778</v>
      </c>
      <c r="W166">
        <f t="shared" si="107"/>
        <v>1</v>
      </c>
      <c r="X166" s="4">
        <f t="shared" si="108"/>
        <v>2.291089360321954</v>
      </c>
      <c r="Y166" s="4"/>
      <c r="AA166" s="1"/>
      <c r="AC166">
        <v>137</v>
      </c>
      <c r="AD166" s="4">
        <f t="shared" si="109"/>
        <v>0</v>
      </c>
      <c r="AE166" s="4">
        <f t="shared" si="110"/>
        <v>0</v>
      </c>
      <c r="AF166" s="23">
        <f t="shared" si="111"/>
        <v>6.4320022183061347E-4</v>
      </c>
      <c r="AG166" s="4">
        <f t="shared" si="85"/>
        <v>4.3422555968480517E-4</v>
      </c>
      <c r="AH166" s="9"/>
      <c r="AI166" s="8">
        <f t="shared" si="112"/>
        <v>0</v>
      </c>
      <c r="AJ166" s="8">
        <f t="shared" si="113"/>
        <v>0</v>
      </c>
      <c r="AK166" s="22">
        <f t="shared" si="114"/>
        <v>0.66161336972937934</v>
      </c>
      <c r="AL166" s="4">
        <f t="shared" si="86"/>
        <v>0.65386087106749013</v>
      </c>
      <c r="AM166" s="4"/>
      <c r="AN166" s="21">
        <f t="shared" si="115"/>
        <v>0.11607866564489297</v>
      </c>
      <c r="AO166" s="4">
        <f t="shared" si="87"/>
        <v>0.11310733614774937</v>
      </c>
      <c r="AP166" s="3"/>
      <c r="AQ166" s="20">
        <f t="shared" si="116"/>
        <v>0</v>
      </c>
      <c r="AR166" s="19">
        <f t="shared" si="117"/>
        <v>14.526653865841771</v>
      </c>
      <c r="AS166" s="4">
        <f t="shared" si="88"/>
        <v>14.515243538990569</v>
      </c>
      <c r="AT166" s="3"/>
      <c r="AU166" s="4">
        <v>3.4</v>
      </c>
      <c r="AV166" s="4"/>
      <c r="AW166" s="18">
        <f t="shared" si="118"/>
        <v>8.6260208985621265</v>
      </c>
      <c r="AX166" s="18">
        <f t="shared" si="89"/>
        <v>1.7393589375078823E-2</v>
      </c>
      <c r="AY166" s="3">
        <f t="shared" si="90"/>
        <v>18.704989101437874</v>
      </c>
      <c r="BA166" s="17">
        <f t="shared" si="91"/>
        <v>2.129473901925018E-5</v>
      </c>
      <c r="BB166" s="17">
        <f t="shared" si="92"/>
        <v>2.4998171892163257E-5</v>
      </c>
      <c r="BC166" s="16">
        <f t="shared" si="93"/>
        <v>1.6268175123439486E-4</v>
      </c>
      <c r="BD166" s="15">
        <f t="shared" si="94"/>
        <v>7.8998781027735381E-4</v>
      </c>
      <c r="BE166" s="15">
        <f t="shared" si="95"/>
        <v>9.2737699467341529E-4</v>
      </c>
      <c r="BF166" s="14">
        <f t="shared" si="96"/>
        <v>6.0351338569384384E-3</v>
      </c>
      <c r="BG166" s="13">
        <f t="shared" si="97"/>
        <v>3.0278161731265175E-4</v>
      </c>
      <c r="BH166" s="13">
        <f t="shared" si="98"/>
        <v>3.5543928988876505E-4</v>
      </c>
      <c r="BI166" s="13">
        <f t="shared" si="99"/>
        <v>2.3131085899421823E-3</v>
      </c>
      <c r="BJ166" s="12">
        <f t="shared" si="100"/>
        <v>1.1627243701494787E-3</v>
      </c>
      <c r="BK166" s="12">
        <f t="shared" si="101"/>
        <v>1.3649373040885186E-3</v>
      </c>
      <c r="BL166" s="12">
        <f t="shared" si="102"/>
        <v>8.8826651769638061E-3</v>
      </c>
    </row>
    <row r="167" spans="1:64" customFormat="1" x14ac:dyDescent="0.25">
      <c r="A167">
        <v>138</v>
      </c>
      <c r="B167" s="23">
        <f t="shared" si="80"/>
        <v>7.2465608890261227E-3</v>
      </c>
      <c r="C167" s="22">
        <f t="shared" si="81"/>
        <v>0.6640285357381488</v>
      </c>
      <c r="D167" s="21">
        <f t="shared" si="82"/>
        <v>0.11538412468450811</v>
      </c>
      <c r="E167" s="19">
        <f t="shared" si="83"/>
        <v>14.517916290751112</v>
      </c>
      <c r="F167" s="54">
        <f t="shared" si="119"/>
        <v>1.8</v>
      </c>
      <c r="G167" s="4">
        <f t="shared" si="84"/>
        <v>17.104575512062794</v>
      </c>
      <c r="H167" s="4"/>
      <c r="I167">
        <v>1951</v>
      </c>
      <c r="J167">
        <v>6</v>
      </c>
      <c r="K167">
        <v>1.6979999999999999E-2</v>
      </c>
      <c r="L167">
        <v>0</v>
      </c>
      <c r="M167">
        <v>1</v>
      </c>
      <c r="N167">
        <v>25.64</v>
      </c>
      <c r="O167">
        <v>48.5</v>
      </c>
      <c r="P167">
        <v>212.2</v>
      </c>
      <c r="Q167" s="11">
        <f t="shared" si="103"/>
        <v>-110.64999999999998</v>
      </c>
      <c r="R167" s="10">
        <f t="shared" si="104"/>
        <v>-44.944400000000002</v>
      </c>
      <c r="S167" s="4"/>
      <c r="T167">
        <v>138</v>
      </c>
      <c r="U167" s="4">
        <f t="shared" si="105"/>
        <v>3.9289194088325328</v>
      </c>
      <c r="V167" s="10">
        <f t="shared" si="106"/>
        <v>0.2</v>
      </c>
      <c r="W167">
        <f t="shared" si="107"/>
        <v>0.6</v>
      </c>
      <c r="X167" s="4">
        <f t="shared" si="108"/>
        <v>0.47147032905990394</v>
      </c>
      <c r="Y167" s="4"/>
      <c r="AA167" s="1"/>
      <c r="AC167">
        <v>138</v>
      </c>
      <c r="AD167" s="4">
        <f t="shared" si="109"/>
        <v>6.8123353293413173E-3</v>
      </c>
      <c r="AE167" s="4">
        <f t="shared" si="110"/>
        <v>0</v>
      </c>
      <c r="AF167" s="23">
        <f t="shared" si="111"/>
        <v>7.2465608890261227E-3</v>
      </c>
      <c r="AG167" s="4">
        <f t="shared" si="85"/>
        <v>7.684955923776812E-4</v>
      </c>
      <c r="AH167" s="9"/>
      <c r="AI167" s="8">
        <f t="shared" si="112"/>
        <v>1.0167664670658683E-2</v>
      </c>
      <c r="AJ167" s="8">
        <f t="shared" si="113"/>
        <v>0</v>
      </c>
      <c r="AK167" s="22">
        <f t="shared" si="114"/>
        <v>0.6640285357381488</v>
      </c>
      <c r="AL167" s="4">
        <f t="shared" si="86"/>
        <v>0.62080045428068609</v>
      </c>
      <c r="AM167" s="4"/>
      <c r="AN167" s="21">
        <f t="shared" si="115"/>
        <v>0.11538412468450811</v>
      </c>
      <c r="AO167" s="4">
        <f t="shared" si="87"/>
        <v>9.9501512529064598E-2</v>
      </c>
      <c r="AP167" s="3"/>
      <c r="AQ167" s="20">
        <f t="shared" si="116"/>
        <v>0</v>
      </c>
      <c r="AR167" s="19">
        <f t="shared" si="117"/>
        <v>14.517916290751112</v>
      </c>
      <c r="AS167" s="4">
        <f t="shared" si="88"/>
        <v>14.452910284584673</v>
      </c>
      <c r="AT167" s="3"/>
      <c r="AU167" s="4">
        <v>3.4</v>
      </c>
      <c r="AV167" s="4"/>
      <c r="AW167" s="18">
        <f t="shared" si="118"/>
        <v>8.6434144879372052</v>
      </c>
      <c r="AX167" s="18">
        <f t="shared" si="89"/>
        <v>0.10166488542894905</v>
      </c>
      <c r="AY167" s="3">
        <f t="shared" si="90"/>
        <v>18.704575512062792</v>
      </c>
      <c r="BA167" s="17">
        <f t="shared" si="91"/>
        <v>6.601217029150589E-4</v>
      </c>
      <c r="BB167" s="17">
        <f t="shared" si="92"/>
        <v>7.7492547733506913E-4</v>
      </c>
      <c r="BC167" s="16">
        <f t="shared" si="93"/>
        <v>5.0430181163983144E-3</v>
      </c>
      <c r="BD167" s="15">
        <f t="shared" si="94"/>
        <v>4.4049872050864842E-3</v>
      </c>
      <c r="BE167" s="15">
        <f t="shared" si="95"/>
        <v>5.1710719364058723E-3</v>
      </c>
      <c r="BF167" s="14">
        <f t="shared" si="96"/>
        <v>3.3652022315970358E-2</v>
      </c>
      <c r="BG167" s="13">
        <f t="shared" si="97"/>
        <v>1.6184549711493539E-3</v>
      </c>
      <c r="BH167" s="13">
        <f t="shared" si="98"/>
        <v>1.8999254009144588E-3</v>
      </c>
      <c r="BI167" s="13">
        <f t="shared" si="99"/>
        <v>1.2364231783379698E-2</v>
      </c>
      <c r="BJ167" s="12">
        <f t="shared" si="100"/>
        <v>6.6241807584893359E-3</v>
      </c>
      <c r="BK167" s="12">
        <f t="shared" si="101"/>
        <v>7.7762121947483505E-3</v>
      </c>
      <c r="BL167" s="12">
        <f t="shared" si="102"/>
        <v>5.0605613213200687E-2</v>
      </c>
    </row>
    <row r="168" spans="1:64" customFormat="1" x14ac:dyDescent="0.25">
      <c r="A168">
        <v>139</v>
      </c>
      <c r="B168" s="23">
        <f t="shared" si="80"/>
        <v>3.444101056243757E-2</v>
      </c>
      <c r="C168" s="22">
        <f t="shared" si="81"/>
        <v>0.67105793931062618</v>
      </c>
      <c r="D168" s="21">
        <f t="shared" si="82"/>
        <v>0.11280925716670484</v>
      </c>
      <c r="E168" s="19">
        <f t="shared" si="83"/>
        <v>14.468532419594078</v>
      </c>
      <c r="F168" s="54">
        <f t="shared" si="119"/>
        <v>1.8</v>
      </c>
      <c r="G168" s="4">
        <f t="shared" si="84"/>
        <v>17.086840626633848</v>
      </c>
      <c r="H168" s="4"/>
      <c r="I168">
        <v>1951</v>
      </c>
      <c r="J168">
        <v>7</v>
      </c>
      <c r="K168">
        <v>8.3930000000000005E-2</v>
      </c>
      <c r="L168">
        <v>0</v>
      </c>
      <c r="M168">
        <v>1</v>
      </c>
      <c r="N168">
        <v>28.46</v>
      </c>
      <c r="O168">
        <v>48.7</v>
      </c>
      <c r="P168">
        <v>-1283.4000000000001</v>
      </c>
      <c r="Q168" s="11">
        <f t="shared" si="103"/>
        <v>1011.2500000000001</v>
      </c>
      <c r="R168" s="10">
        <f t="shared" si="104"/>
        <v>0</v>
      </c>
      <c r="S168" s="4"/>
      <c r="T168">
        <v>139</v>
      </c>
      <c r="U168" s="4">
        <f t="shared" si="105"/>
        <v>4.4876948951308648</v>
      </c>
      <c r="V168" s="10">
        <f t="shared" si="106"/>
        <v>1</v>
      </c>
      <c r="W168">
        <f t="shared" si="107"/>
        <v>0.6</v>
      </c>
      <c r="X168" s="4">
        <f t="shared" si="108"/>
        <v>2.6926169370785189</v>
      </c>
      <c r="Y168" s="4"/>
      <c r="AA168" s="1"/>
      <c r="AC168">
        <v>139</v>
      </c>
      <c r="AD168" s="4">
        <f t="shared" si="109"/>
        <v>3.3672514970059887E-2</v>
      </c>
      <c r="AE168" s="4">
        <f t="shared" si="110"/>
        <v>0</v>
      </c>
      <c r="AF168" s="23">
        <f t="shared" si="111"/>
        <v>3.444101056243757E-2</v>
      </c>
      <c r="AG168" s="4">
        <f t="shared" si="85"/>
        <v>2.2735750052310551E-2</v>
      </c>
      <c r="AH168" s="9"/>
      <c r="AI168" s="8">
        <f t="shared" si="112"/>
        <v>5.0257485029940124E-2</v>
      </c>
      <c r="AJ168" s="8">
        <f t="shared" si="113"/>
        <v>0</v>
      </c>
      <c r="AK168" s="22">
        <f t="shared" si="114"/>
        <v>0.67105793931062618</v>
      </c>
      <c r="AL168" s="4">
        <f t="shared" si="86"/>
        <v>0.66274890809405185</v>
      </c>
      <c r="AM168" s="4"/>
      <c r="AN168" s="21">
        <f t="shared" si="115"/>
        <v>0.11280925716670484</v>
      </c>
      <c r="AO168" s="4">
        <f t="shared" si="87"/>
        <v>0.10975910167244102</v>
      </c>
      <c r="AP168" s="3"/>
      <c r="AQ168" s="20">
        <f t="shared" si="116"/>
        <v>0</v>
      </c>
      <c r="AR168" s="19">
        <f t="shared" si="117"/>
        <v>14.468532419594078</v>
      </c>
      <c r="AS168" s="4">
        <f t="shared" si="88"/>
        <v>14.456519573023812</v>
      </c>
      <c r="AT168" s="3"/>
      <c r="AU168" s="4">
        <v>3.4</v>
      </c>
      <c r="AV168" s="4"/>
      <c r="AW168" s="18">
        <f t="shared" si="118"/>
        <v>8.7450793733661545</v>
      </c>
      <c r="AX168" s="18">
        <f t="shared" si="89"/>
        <v>2.7306830043057586E-2</v>
      </c>
      <c r="AY168" s="3">
        <f t="shared" si="90"/>
        <v>18.686840626633845</v>
      </c>
      <c r="BA168" s="17">
        <f t="shared" si="91"/>
        <v>1.1927784218240445E-3</v>
      </c>
      <c r="BB168" s="17">
        <f t="shared" si="92"/>
        <v>1.400218147358661E-3</v>
      </c>
      <c r="BC168" s="16">
        <f t="shared" si="93"/>
        <v>9.1122639409443144E-3</v>
      </c>
      <c r="BD168" s="15">
        <f t="shared" si="94"/>
        <v>8.4669906601546547E-4</v>
      </c>
      <c r="BE168" s="15">
        <f t="shared" si="95"/>
        <v>9.9395107749641605E-4</v>
      </c>
      <c r="BF168" s="14">
        <f t="shared" si="96"/>
        <v>6.4683810730624559E-3</v>
      </c>
      <c r="BG168" s="13">
        <f t="shared" si="97"/>
        <v>3.1081406976105497E-4</v>
      </c>
      <c r="BH168" s="13">
        <f t="shared" si="98"/>
        <v>3.6486869058906458E-4</v>
      </c>
      <c r="BI168" s="13">
        <f t="shared" si="99"/>
        <v>2.374472733913704E-3</v>
      </c>
      <c r="BJ168" s="12">
        <f t="shared" si="100"/>
        <v>1.2241217665596065E-3</v>
      </c>
      <c r="BK168" s="12">
        <f t="shared" si="101"/>
        <v>1.4370125085699727E-3</v>
      </c>
      <c r="BL168" s="12">
        <f t="shared" si="102"/>
        <v>9.3517122951371108E-3</v>
      </c>
    </row>
    <row r="169" spans="1:64" customFormat="1" x14ac:dyDescent="0.25">
      <c r="A169">
        <v>140</v>
      </c>
      <c r="B169" s="23">
        <f t="shared" si="80"/>
        <v>4.6546827896621928E-2</v>
      </c>
      <c r="C169" s="22">
        <f t="shared" si="81"/>
        <v>0.6982878302497405</v>
      </c>
      <c r="D169" s="21">
        <f t="shared" si="82"/>
        <v>0.11333351499660117</v>
      </c>
      <c r="E169" s="19">
        <f t="shared" si="83"/>
        <v>14.460715623447825</v>
      </c>
      <c r="F169" s="54">
        <f t="shared" si="119"/>
        <v>1.8</v>
      </c>
      <c r="G169" s="4">
        <f t="shared" si="84"/>
        <v>17.11888379659079</v>
      </c>
      <c r="H169" s="4"/>
      <c r="I169">
        <v>1951</v>
      </c>
      <c r="J169">
        <v>8</v>
      </c>
      <c r="K169">
        <v>5.935E-2</v>
      </c>
      <c r="L169">
        <v>0</v>
      </c>
      <c r="M169">
        <v>1</v>
      </c>
      <c r="N169">
        <v>26.77</v>
      </c>
      <c r="O169">
        <v>99.8</v>
      </c>
      <c r="P169">
        <v>216</v>
      </c>
      <c r="Q169" s="11">
        <f t="shared" si="103"/>
        <v>-62.2</v>
      </c>
      <c r="R169" s="10">
        <f t="shared" si="104"/>
        <v>-44.944400000000002</v>
      </c>
      <c r="S169" s="4"/>
      <c r="T169">
        <v>140</v>
      </c>
      <c r="U169" s="4">
        <f t="shared" si="105"/>
        <v>4.1530944400719818</v>
      </c>
      <c r="V169" s="10">
        <f t="shared" si="106"/>
        <v>0.2</v>
      </c>
      <c r="W169">
        <f t="shared" si="107"/>
        <v>0.6</v>
      </c>
      <c r="X169" s="4">
        <f t="shared" si="108"/>
        <v>0.49837133280863782</v>
      </c>
      <c r="Y169" s="4"/>
      <c r="AA169" s="1"/>
      <c r="AC169">
        <v>140</v>
      </c>
      <c r="AD169" s="4">
        <f t="shared" si="109"/>
        <v>2.3811077844311381E-2</v>
      </c>
      <c r="AE169" s="4">
        <f t="shared" si="110"/>
        <v>0</v>
      </c>
      <c r="AF169" s="23">
        <f t="shared" si="111"/>
        <v>4.6546827896621928E-2</v>
      </c>
      <c r="AG169" s="4">
        <f t="shared" si="85"/>
        <v>3.2985586728042408E-2</v>
      </c>
      <c r="AH169" s="9"/>
      <c r="AI169" s="8">
        <f t="shared" si="112"/>
        <v>3.5538922155688629E-2</v>
      </c>
      <c r="AJ169" s="8">
        <f t="shared" si="113"/>
        <v>0</v>
      </c>
      <c r="AK169" s="22">
        <f t="shared" si="114"/>
        <v>0.6982878302497405</v>
      </c>
      <c r="AL169" s="4">
        <f t="shared" si="86"/>
        <v>0.69111050908897964</v>
      </c>
      <c r="AM169" s="4"/>
      <c r="AN169" s="21">
        <f t="shared" si="115"/>
        <v>0.11333351499660117</v>
      </c>
      <c r="AO169" s="4">
        <f t="shared" si="87"/>
        <v>0.11078654295690615</v>
      </c>
      <c r="AP169" s="3"/>
      <c r="AQ169" s="20">
        <f t="shared" si="116"/>
        <v>0</v>
      </c>
      <c r="AR169" s="19">
        <f t="shared" si="117"/>
        <v>14.460715623447825</v>
      </c>
      <c r="AS169" s="4">
        <f t="shared" si="88"/>
        <v>14.450758854425313</v>
      </c>
      <c r="AT169" s="3"/>
      <c r="AU169" s="4">
        <v>3.4</v>
      </c>
      <c r="AV169" s="4"/>
      <c r="AW169" s="18">
        <f t="shared" si="118"/>
        <v>8.7723862034092122</v>
      </c>
      <c r="AX169" s="18">
        <f t="shared" si="89"/>
        <v>2.587833412564032E-2</v>
      </c>
      <c r="AY169" s="3">
        <f t="shared" si="90"/>
        <v>18.718883796590788</v>
      </c>
      <c r="BA169" s="17">
        <f t="shared" si="91"/>
        <v>1.3819048132281179E-3</v>
      </c>
      <c r="BB169" s="17">
        <f t="shared" si="92"/>
        <v>1.6222360850938775E-3</v>
      </c>
      <c r="BC169" s="16">
        <f t="shared" si="93"/>
        <v>1.0557100270257526E-2</v>
      </c>
      <c r="BD169" s="15">
        <f t="shared" si="94"/>
        <v>7.3137661478358358E-4</v>
      </c>
      <c r="BE169" s="15">
        <f t="shared" si="95"/>
        <v>8.5857254778942422E-4</v>
      </c>
      <c r="BF169" s="14">
        <f t="shared" si="96"/>
        <v>5.587371998187856E-3</v>
      </c>
      <c r="BG169" s="13">
        <f t="shared" si="97"/>
        <v>2.5953914373020876E-4</v>
      </c>
      <c r="BH169" s="13">
        <f t="shared" si="98"/>
        <v>3.0467638611807115E-4</v>
      </c>
      <c r="BI169" s="13">
        <f t="shared" si="99"/>
        <v>1.9827565098467399E-3</v>
      </c>
      <c r="BJ169" s="12">
        <f t="shared" si="100"/>
        <v>1.0146052905754381E-3</v>
      </c>
      <c r="BK169" s="12">
        <f t="shared" si="101"/>
        <v>1.1910583845885579E-3</v>
      </c>
      <c r="BL169" s="12">
        <f t="shared" si="102"/>
        <v>7.7511053473481957E-3</v>
      </c>
    </row>
    <row r="170" spans="1:64" customFormat="1" x14ac:dyDescent="0.25">
      <c r="A170">
        <v>141</v>
      </c>
      <c r="B170" s="23">
        <f t="shared" si="80"/>
        <v>3.9918281338820853E-2</v>
      </c>
      <c r="C170" s="22">
        <f t="shared" si="81"/>
        <v>0.70145781447820121</v>
      </c>
      <c r="D170" s="21">
        <f t="shared" si="82"/>
        <v>0.1141739688192235</v>
      </c>
      <c r="E170" s="19">
        <f t="shared" si="83"/>
        <v>14.454735397828903</v>
      </c>
      <c r="F170" s="54">
        <f t="shared" si="119"/>
        <v>1.8</v>
      </c>
      <c r="G170" s="4">
        <f t="shared" si="84"/>
        <v>17.11028546246515</v>
      </c>
      <c r="H170" s="4"/>
      <c r="I170">
        <v>1951</v>
      </c>
      <c r="J170">
        <v>9</v>
      </c>
      <c r="K170">
        <v>1.728E-2</v>
      </c>
      <c r="L170">
        <v>0</v>
      </c>
      <c r="M170">
        <v>1</v>
      </c>
      <c r="N170">
        <v>23.19</v>
      </c>
      <c r="O170">
        <v>12.7</v>
      </c>
      <c r="P170">
        <v>147</v>
      </c>
      <c r="Q170" s="11">
        <f t="shared" si="103"/>
        <v>-97.55</v>
      </c>
      <c r="R170" s="10">
        <f t="shared" si="104"/>
        <v>-44.944400000000002</v>
      </c>
      <c r="S170" s="4"/>
      <c r="T170">
        <v>141</v>
      </c>
      <c r="U170" s="4">
        <f t="shared" si="105"/>
        <v>3.4438815715773066</v>
      </c>
      <c r="V170" s="10">
        <f t="shared" si="106"/>
        <v>0.2</v>
      </c>
      <c r="W170">
        <f t="shared" si="107"/>
        <v>0.6</v>
      </c>
      <c r="X170" s="4">
        <f t="shared" si="108"/>
        <v>0.41326578858927682</v>
      </c>
      <c r="Y170" s="4"/>
      <c r="AA170" s="1"/>
      <c r="AC170">
        <v>141</v>
      </c>
      <c r="AD170" s="4">
        <f t="shared" si="109"/>
        <v>6.932694610778444E-3</v>
      </c>
      <c r="AE170" s="4">
        <f t="shared" si="110"/>
        <v>0</v>
      </c>
      <c r="AF170" s="23">
        <f t="shared" si="111"/>
        <v>3.9918281338820853E-2</v>
      </c>
      <c r="AG170" s="4">
        <f t="shared" si="85"/>
        <v>3.131588384296053E-2</v>
      </c>
      <c r="AH170" s="9"/>
      <c r="AI170" s="8">
        <f t="shared" si="112"/>
        <v>1.0347305389221559E-2</v>
      </c>
      <c r="AJ170" s="8">
        <f t="shared" si="113"/>
        <v>0</v>
      </c>
      <c r="AK170" s="22">
        <f t="shared" si="114"/>
        <v>0.70145781447820121</v>
      </c>
      <c r="AL170" s="4">
        <f t="shared" si="86"/>
        <v>0.69636886112233298</v>
      </c>
      <c r="AM170" s="4"/>
      <c r="AN170" s="21">
        <f t="shared" si="115"/>
        <v>0.1141739688192235</v>
      </c>
      <c r="AO170" s="4">
        <f t="shared" si="87"/>
        <v>0.11235961055898532</v>
      </c>
      <c r="AP170" s="3"/>
      <c r="AQ170" s="20">
        <f t="shared" si="116"/>
        <v>0</v>
      </c>
      <c r="AR170" s="19">
        <f t="shared" si="117"/>
        <v>14.454735397828903</v>
      </c>
      <c r="AS170" s="4">
        <f t="shared" si="88"/>
        <v>14.447720513007893</v>
      </c>
      <c r="AT170" s="3"/>
      <c r="AU170" s="4">
        <v>3.4</v>
      </c>
      <c r="AV170" s="4"/>
      <c r="AW170" s="18">
        <f t="shared" si="118"/>
        <v>8.7982645375348518</v>
      </c>
      <c r="AX170" s="18">
        <f t="shared" si="89"/>
        <v>1.7531741036141642E-2</v>
      </c>
      <c r="AY170" s="3">
        <f t="shared" si="90"/>
        <v>18.710285462465148</v>
      </c>
      <c r="BA170" s="17">
        <f t="shared" si="91"/>
        <v>8.7659340004762052E-4</v>
      </c>
      <c r="BB170" s="17">
        <f t="shared" si="92"/>
        <v>1.0290444261428589E-3</v>
      </c>
      <c r="BC170" s="16">
        <f t="shared" si="93"/>
        <v>6.6967596696698439E-3</v>
      </c>
      <c r="BD170" s="15">
        <f t="shared" si="94"/>
        <v>5.185697274569086E-4</v>
      </c>
      <c r="BE170" s="15">
        <f t="shared" si="95"/>
        <v>6.0875576701463192E-4</v>
      </c>
      <c r="BF170" s="14">
        <f t="shared" si="96"/>
        <v>3.9616278613966906E-3</v>
      </c>
      <c r="BG170" s="13">
        <f t="shared" si="97"/>
        <v>1.8488502501913404E-4</v>
      </c>
      <c r="BH170" s="13">
        <f t="shared" si="98"/>
        <v>2.1703894241376605E-4</v>
      </c>
      <c r="BI170" s="13">
        <f t="shared" si="99"/>
        <v>1.4124342928052802E-3</v>
      </c>
      <c r="BJ170" s="12">
        <f t="shared" si="100"/>
        <v>7.1482418002093032E-4</v>
      </c>
      <c r="BK170" s="12">
        <f t="shared" si="101"/>
        <v>8.3914142872022247E-4</v>
      </c>
      <c r="BL170" s="12">
        <f t="shared" si="102"/>
        <v>5.4609192122698283E-3</v>
      </c>
    </row>
    <row r="171" spans="1:64" customFormat="1" x14ac:dyDescent="0.25">
      <c r="A171">
        <v>142</v>
      </c>
      <c r="B171" s="23">
        <f t="shared" si="80"/>
        <v>3.3634805998649153E-2</v>
      </c>
      <c r="C171" s="22">
        <f t="shared" si="81"/>
        <v>0.69982993896664436</v>
      </c>
      <c r="D171" s="21">
        <f t="shared" si="82"/>
        <v>0.11465448289152991</v>
      </c>
      <c r="E171" s="19">
        <f t="shared" si="83"/>
        <v>14.450414493572184</v>
      </c>
      <c r="F171" s="54">
        <f t="shared" si="119"/>
        <v>1.8</v>
      </c>
      <c r="G171" s="4">
        <f t="shared" si="84"/>
        <v>17.098533721429007</v>
      </c>
      <c r="H171" s="4"/>
      <c r="I171">
        <v>1951</v>
      </c>
      <c r="J171">
        <v>10</v>
      </c>
      <c r="K171">
        <v>5.7800000000000004E-3</v>
      </c>
      <c r="L171">
        <v>0</v>
      </c>
      <c r="M171">
        <v>1</v>
      </c>
      <c r="N171">
        <v>17.920000000000002</v>
      </c>
      <c r="O171">
        <v>16.2</v>
      </c>
      <c r="P171">
        <v>86.6</v>
      </c>
      <c r="Q171" s="11">
        <f t="shared" si="103"/>
        <v>-48.749999999999986</v>
      </c>
      <c r="R171" s="10">
        <f t="shared" si="104"/>
        <v>-44.944400000000002</v>
      </c>
      <c r="S171" s="4"/>
      <c r="T171">
        <v>142</v>
      </c>
      <c r="U171" s="4">
        <f t="shared" si="105"/>
        <v>2.4270895803438579</v>
      </c>
      <c r="V171" s="10">
        <f t="shared" si="106"/>
        <v>0.2</v>
      </c>
      <c r="W171">
        <f t="shared" si="107"/>
        <v>0.6</v>
      </c>
      <c r="X171" s="4">
        <f t="shared" si="108"/>
        <v>0.29125074964126296</v>
      </c>
      <c r="Y171" s="4"/>
      <c r="AA171" s="1"/>
      <c r="AC171">
        <v>142</v>
      </c>
      <c r="AD171" s="4">
        <f t="shared" si="109"/>
        <v>2.3189221556886232E-3</v>
      </c>
      <c r="AE171" s="4">
        <f t="shared" si="110"/>
        <v>0</v>
      </c>
      <c r="AF171" s="23">
        <f t="shared" si="111"/>
        <v>3.3634805998649153E-2</v>
      </c>
      <c r="AG171" s="4">
        <f t="shared" si="85"/>
        <v>2.8887876549832263E-2</v>
      </c>
      <c r="AH171" s="9"/>
      <c r="AI171" s="8">
        <f t="shared" si="112"/>
        <v>3.4610778443113777E-3</v>
      </c>
      <c r="AJ171" s="8">
        <f t="shared" si="113"/>
        <v>0</v>
      </c>
      <c r="AK171" s="22">
        <f t="shared" si="114"/>
        <v>0.69982993896664436</v>
      </c>
      <c r="AL171" s="4">
        <f t="shared" si="86"/>
        <v>0.69664306574961843</v>
      </c>
      <c r="AM171" s="4"/>
      <c r="AN171" s="21">
        <f t="shared" si="115"/>
        <v>0.11465448289152991</v>
      </c>
      <c r="AO171" s="4">
        <f t="shared" si="87"/>
        <v>0.11350897491600205</v>
      </c>
      <c r="AP171" s="3"/>
      <c r="AQ171" s="20">
        <f t="shared" si="116"/>
        <v>0</v>
      </c>
      <c r="AR171" s="19">
        <f t="shared" si="117"/>
        <v>14.450414493572184</v>
      </c>
      <c r="AS171" s="4">
        <f t="shared" si="88"/>
        <v>14.44601820729547</v>
      </c>
      <c r="AT171" s="3"/>
      <c r="AU171" s="4">
        <v>3.4</v>
      </c>
      <c r="AV171" s="4"/>
      <c r="AW171" s="18">
        <f t="shared" si="118"/>
        <v>8.8157962785709927</v>
      </c>
      <c r="AX171" s="18">
        <f t="shared" si="89"/>
        <v>1.0490428279928347E-2</v>
      </c>
      <c r="AY171" s="3">
        <f t="shared" si="90"/>
        <v>18.698533721429008</v>
      </c>
      <c r="BA171" s="17">
        <f t="shared" si="91"/>
        <v>4.8371712971029387E-4</v>
      </c>
      <c r="BB171" s="17">
        <f t="shared" si="92"/>
        <v>5.6784184792077973E-4</v>
      </c>
      <c r="BC171" s="16">
        <f t="shared" si="93"/>
        <v>3.6953704711858173E-3</v>
      </c>
      <c r="BD171" s="15">
        <f t="shared" si="94"/>
        <v>3.2474575026064564E-4</v>
      </c>
      <c r="BE171" s="15">
        <f t="shared" si="95"/>
        <v>3.8122327204510577E-4</v>
      </c>
      <c r="BF171" s="14">
        <f t="shared" si="96"/>
        <v>2.4809041947201804E-3</v>
      </c>
      <c r="BG171" s="13">
        <f t="shared" si="97"/>
        <v>1.1672847383916503E-4</v>
      </c>
      <c r="BH171" s="13">
        <f t="shared" si="98"/>
        <v>1.3702907798510678E-4</v>
      </c>
      <c r="BI171" s="13">
        <f t="shared" si="99"/>
        <v>8.917504237035852E-4</v>
      </c>
      <c r="BJ171" s="12">
        <f t="shared" si="100"/>
        <v>4.4798621974189107E-4</v>
      </c>
      <c r="BK171" s="12">
        <f t="shared" si="101"/>
        <v>5.2589686665352432E-4</v>
      </c>
      <c r="BL171" s="12">
        <f t="shared" si="102"/>
        <v>3.4224031903187634E-3</v>
      </c>
    </row>
    <row r="172" spans="1:64" customFormat="1" x14ac:dyDescent="0.25">
      <c r="A172">
        <v>143</v>
      </c>
      <c r="B172" s="23">
        <f t="shared" si="80"/>
        <v>3.0873804693544837E-2</v>
      </c>
      <c r="C172" s="22">
        <f t="shared" si="81"/>
        <v>0.69960713760590587</v>
      </c>
      <c r="D172" s="21">
        <f t="shared" si="82"/>
        <v>0.11488215248955404</v>
      </c>
      <c r="E172" s="19">
        <f t="shared" si="83"/>
        <v>14.447630198360075</v>
      </c>
      <c r="F172" s="54">
        <f t="shared" si="119"/>
        <v>1.8</v>
      </c>
      <c r="G172" s="4">
        <f t="shared" si="84"/>
        <v>17.092993293149078</v>
      </c>
      <c r="H172" s="4"/>
      <c r="I172">
        <v>1951</v>
      </c>
      <c r="J172">
        <v>11</v>
      </c>
      <c r="K172">
        <v>4.9500000000000004E-3</v>
      </c>
      <c r="L172">
        <v>0</v>
      </c>
      <c r="M172">
        <v>0</v>
      </c>
      <c r="N172">
        <v>8.64</v>
      </c>
      <c r="O172">
        <v>3.3</v>
      </c>
      <c r="P172">
        <v>20.8</v>
      </c>
      <c r="Q172" s="11">
        <f t="shared" si="103"/>
        <v>-12.3</v>
      </c>
      <c r="R172" s="10">
        <f t="shared" si="104"/>
        <v>-44.944400000000002</v>
      </c>
      <c r="S172" s="4"/>
      <c r="T172">
        <v>143</v>
      </c>
      <c r="U172" s="4">
        <f t="shared" si="105"/>
        <v>0.91283647835925963</v>
      </c>
      <c r="V172" s="10">
        <f t="shared" si="106"/>
        <v>0.2</v>
      </c>
      <c r="W172">
        <f t="shared" si="107"/>
        <v>1</v>
      </c>
      <c r="X172" s="4">
        <f t="shared" si="108"/>
        <v>0.18256729567185193</v>
      </c>
      <c r="Y172" s="4"/>
      <c r="AA172" s="1"/>
      <c r="AC172">
        <v>143</v>
      </c>
      <c r="AD172" s="4">
        <f t="shared" si="109"/>
        <v>1.9859281437125753E-3</v>
      </c>
      <c r="AE172" s="4">
        <f t="shared" si="110"/>
        <v>0</v>
      </c>
      <c r="AF172" s="23">
        <f t="shared" si="111"/>
        <v>3.0873804693544837E-2</v>
      </c>
      <c r="AG172" s="4">
        <f t="shared" si="85"/>
        <v>2.7343500625369308E-2</v>
      </c>
      <c r="AH172" s="9"/>
      <c r="AI172" s="8">
        <f t="shared" si="112"/>
        <v>2.9640718562874255E-3</v>
      </c>
      <c r="AJ172" s="8">
        <f t="shared" si="113"/>
        <v>0</v>
      </c>
      <c r="AK172" s="22">
        <f t="shared" si="114"/>
        <v>0.69960713760590587</v>
      </c>
      <c r="AL172" s="4">
        <f t="shared" si="86"/>
        <v>0.69706319166672004</v>
      </c>
      <c r="AM172" s="4"/>
      <c r="AN172" s="21">
        <f t="shared" si="115"/>
        <v>0.11488215248955404</v>
      </c>
      <c r="AO172" s="4">
        <f t="shared" si="87"/>
        <v>0.11396512877939693</v>
      </c>
      <c r="AP172" s="3"/>
      <c r="AQ172" s="20">
        <f t="shared" si="116"/>
        <v>0</v>
      </c>
      <c r="AR172" s="19">
        <f t="shared" si="117"/>
        <v>14.447630198360075</v>
      </c>
      <c r="AS172" s="4">
        <f t="shared" si="88"/>
        <v>14.444121895563315</v>
      </c>
      <c r="AT172" s="3"/>
      <c r="AU172" s="4">
        <v>3.4</v>
      </c>
      <c r="AV172" s="4"/>
      <c r="AW172" s="18">
        <f t="shared" si="118"/>
        <v>8.8262867068509205</v>
      </c>
      <c r="AX172" s="18">
        <f t="shared" si="89"/>
        <v>8.1736679319073819E-3</v>
      </c>
      <c r="AY172" s="3">
        <f t="shared" si="90"/>
        <v>18.69299329314908</v>
      </c>
      <c r="BA172" s="17">
        <f t="shared" si="91"/>
        <v>3.5974171709841918E-4</v>
      </c>
      <c r="BB172" s="17">
        <f t="shared" si="92"/>
        <v>4.2230549398510075E-4</v>
      </c>
      <c r="BC172" s="16">
        <f t="shared" si="93"/>
        <v>2.7482568570920095E-3</v>
      </c>
      <c r="BD172" s="15">
        <f t="shared" si="94"/>
        <v>2.5923078088886008E-4</v>
      </c>
      <c r="BE172" s="15">
        <f t="shared" si="95"/>
        <v>3.043143949564879E-4</v>
      </c>
      <c r="BF172" s="14">
        <f t="shared" si="96"/>
        <v>1.9804007633404844E-3</v>
      </c>
      <c r="BG172" s="13">
        <f t="shared" si="97"/>
        <v>9.3445685624005782E-5</v>
      </c>
      <c r="BH172" s="13">
        <f t="shared" si="98"/>
        <v>1.096971092107894E-4</v>
      </c>
      <c r="BI172" s="13">
        <f t="shared" si="99"/>
        <v>7.138809153223076E-4</v>
      </c>
      <c r="BJ172" s="12">
        <f t="shared" si="100"/>
        <v>3.5749976427949451E-4</v>
      </c>
      <c r="BK172" s="12">
        <f t="shared" si="101"/>
        <v>4.1967363632810226E-4</v>
      </c>
      <c r="BL172" s="12">
        <f t="shared" si="102"/>
        <v>2.73112939615258E-3</v>
      </c>
    </row>
    <row r="173" spans="1:64" customFormat="1" x14ac:dyDescent="0.25">
      <c r="A173">
        <v>144</v>
      </c>
      <c r="B173" s="23">
        <f t="shared" si="80"/>
        <v>2.7343500625369308E-2</v>
      </c>
      <c r="C173" s="22">
        <f t="shared" si="81"/>
        <v>0.69706319166672004</v>
      </c>
      <c r="D173" s="21">
        <f t="shared" si="82"/>
        <v>0.11503504672728772</v>
      </c>
      <c r="E173" s="19">
        <f t="shared" si="83"/>
        <v>14.445377886197795</v>
      </c>
      <c r="F173" s="54">
        <f t="shared" si="119"/>
        <v>1.8</v>
      </c>
      <c r="G173" s="4">
        <f t="shared" si="84"/>
        <v>17.084819625217172</v>
      </c>
      <c r="H173" s="4"/>
      <c r="I173">
        <v>1951</v>
      </c>
      <c r="J173">
        <v>12</v>
      </c>
      <c r="K173">
        <v>0</v>
      </c>
      <c r="L173">
        <v>0</v>
      </c>
      <c r="M173">
        <v>0</v>
      </c>
      <c r="N173">
        <v>7.16</v>
      </c>
      <c r="O173">
        <v>0</v>
      </c>
      <c r="P173">
        <v>14.6</v>
      </c>
      <c r="Q173" s="11">
        <f t="shared" si="103"/>
        <v>-10.95</v>
      </c>
      <c r="R173" s="10">
        <f t="shared" si="104"/>
        <v>-44.944400000000002</v>
      </c>
      <c r="S173" s="4"/>
      <c r="T173">
        <v>144</v>
      </c>
      <c r="U173" s="4">
        <f t="shared" si="105"/>
        <v>0.72857529773879459</v>
      </c>
      <c r="V173" s="10">
        <f t="shared" si="106"/>
        <v>0.2</v>
      </c>
      <c r="W173">
        <f t="shared" si="107"/>
        <v>1</v>
      </c>
      <c r="X173" s="4">
        <f t="shared" si="108"/>
        <v>0.14571505954775893</v>
      </c>
      <c r="Y173" s="4"/>
      <c r="AA173" s="1"/>
      <c r="AC173">
        <v>144</v>
      </c>
      <c r="AD173" s="4">
        <f t="shared" si="109"/>
        <v>0</v>
      </c>
      <c r="AE173" s="4">
        <f t="shared" si="110"/>
        <v>0</v>
      </c>
      <c r="AF173" s="23">
        <f t="shared" si="111"/>
        <v>2.7343500625369308E-2</v>
      </c>
      <c r="AG173" s="4">
        <f t="shared" si="85"/>
        <v>1.6622702162640331E-2</v>
      </c>
      <c r="AH173" s="9"/>
      <c r="AI173" s="8">
        <f t="shared" si="112"/>
        <v>0</v>
      </c>
      <c r="AJ173" s="8">
        <f t="shared" si="113"/>
        <v>0</v>
      </c>
      <c r="AK173" s="22">
        <f t="shared" si="114"/>
        <v>0.69706319166672004</v>
      </c>
      <c r="AL173" s="4">
        <f t="shared" si="86"/>
        <v>0.68673245992060838</v>
      </c>
      <c r="AM173" s="4"/>
      <c r="AN173" s="21">
        <f t="shared" si="115"/>
        <v>0.11503504672728772</v>
      </c>
      <c r="AO173" s="4">
        <f t="shared" si="87"/>
        <v>0.11131767034997998</v>
      </c>
      <c r="AP173" s="3"/>
      <c r="AQ173" s="20">
        <f t="shared" si="116"/>
        <v>0</v>
      </c>
      <c r="AR173" s="19">
        <f t="shared" si="117"/>
        <v>14.445377886197795</v>
      </c>
      <c r="AS173" s="4">
        <f t="shared" si="88"/>
        <v>14.431005836812892</v>
      </c>
      <c r="AT173" s="3"/>
      <c r="AU173" s="4">
        <v>3.4</v>
      </c>
      <c r="AV173" s="4"/>
      <c r="AW173" s="18">
        <f t="shared" si="118"/>
        <v>8.8344603747828288</v>
      </c>
      <c r="AX173" s="18">
        <f t="shared" si="89"/>
        <v>3.0470293369423786E-2</v>
      </c>
      <c r="AY173" s="3">
        <f t="shared" si="90"/>
        <v>18.68481962521717</v>
      </c>
      <c r="BA173" s="17">
        <f t="shared" si="91"/>
        <v>1.0924606983333811E-3</v>
      </c>
      <c r="BB173" s="17">
        <f t="shared" si="92"/>
        <v>1.2824538632609257E-3</v>
      </c>
      <c r="BC173" s="16">
        <f t="shared" si="93"/>
        <v>8.3458839011346705E-3</v>
      </c>
      <c r="BD173" s="15">
        <f t="shared" si="94"/>
        <v>1.0527124874968631E-3</v>
      </c>
      <c r="BE173" s="15">
        <f t="shared" si="95"/>
        <v>1.2357929201050131E-3</v>
      </c>
      <c r="BF173" s="14">
        <f t="shared" si="96"/>
        <v>8.0422263385097788E-3</v>
      </c>
      <c r="BG173" s="13">
        <f t="shared" si="97"/>
        <v>3.7880458318846838E-4</v>
      </c>
      <c r="BH173" s="13">
        <f t="shared" si="98"/>
        <v>4.4468364113428897E-4</v>
      </c>
      <c r="BI173" s="13">
        <f t="shared" si="99"/>
        <v>2.8938881529849783E-3</v>
      </c>
      <c r="BJ173" s="12">
        <f t="shared" si="100"/>
        <v>1.4645270277300248E-3</v>
      </c>
      <c r="BK173" s="12">
        <f t="shared" si="101"/>
        <v>1.7192273803787249E-3</v>
      </c>
      <c r="BL173" s="12">
        <f t="shared" si="102"/>
        <v>1.1188294976794359E-2</v>
      </c>
    </row>
    <row r="174" spans="1:64" customFormat="1" x14ac:dyDescent="0.25">
      <c r="A174">
        <v>145</v>
      </c>
      <c r="B174" s="23">
        <f t="shared" si="80"/>
        <v>1.6622702162640331E-2</v>
      </c>
      <c r="C174" s="22">
        <f t="shared" si="81"/>
        <v>0.68673245992060838</v>
      </c>
      <c r="D174" s="21">
        <f t="shared" si="82"/>
        <v>0.11530617514672871</v>
      </c>
      <c r="E174" s="19">
        <f t="shared" si="83"/>
        <v>14.435687994617773</v>
      </c>
      <c r="F174" s="54">
        <f t="shared" si="119"/>
        <v>1.8</v>
      </c>
      <c r="G174" s="4">
        <f t="shared" si="84"/>
        <v>17.054349331847749</v>
      </c>
      <c r="H174" s="4"/>
      <c r="I174">
        <v>1952</v>
      </c>
      <c r="J174">
        <v>1</v>
      </c>
      <c r="K174">
        <v>0</v>
      </c>
      <c r="L174">
        <v>0</v>
      </c>
      <c r="M174">
        <v>0</v>
      </c>
      <c r="N174">
        <v>8.07</v>
      </c>
      <c r="O174">
        <v>29.4</v>
      </c>
      <c r="P174">
        <v>17.899999999999999</v>
      </c>
      <c r="Q174" s="11">
        <f t="shared" si="103"/>
        <v>15.975</v>
      </c>
      <c r="R174" s="10">
        <f t="shared" si="104"/>
        <v>-28.9694</v>
      </c>
      <c r="S174" s="4"/>
      <c r="T174">
        <v>145</v>
      </c>
      <c r="U174" s="4">
        <f t="shared" si="105"/>
        <v>0.83951627309888976</v>
      </c>
      <c r="V174" s="10">
        <f t="shared" si="106"/>
        <v>0.71142325875506995</v>
      </c>
      <c r="W174">
        <f t="shared" si="107"/>
        <v>1</v>
      </c>
      <c r="X174" s="4">
        <f t="shared" si="108"/>
        <v>0.59725140278592348</v>
      </c>
      <c r="Y174" s="4"/>
      <c r="AA174" s="1"/>
      <c r="AC174">
        <v>145</v>
      </c>
      <c r="AD174" s="4">
        <f t="shared" si="109"/>
        <v>0</v>
      </c>
      <c r="AE174" s="4">
        <f t="shared" si="110"/>
        <v>0</v>
      </c>
      <c r="AF174" s="23">
        <f t="shared" si="111"/>
        <v>1.6622702162640331E-2</v>
      </c>
      <c r="AG174" s="4">
        <f t="shared" si="85"/>
        <v>9.5101699483740466E-3</v>
      </c>
      <c r="AH174" s="9"/>
      <c r="AI174" s="8">
        <f t="shared" si="112"/>
        <v>0</v>
      </c>
      <c r="AJ174" s="8">
        <f t="shared" si="113"/>
        <v>0</v>
      </c>
      <c r="AK174" s="22">
        <f t="shared" si="114"/>
        <v>0.68673245992060838</v>
      </c>
      <c r="AL174" s="4">
        <f t="shared" si="86"/>
        <v>0.67532398636177893</v>
      </c>
      <c r="AM174" s="4"/>
      <c r="AN174" s="21">
        <f t="shared" si="115"/>
        <v>0.11530617514672871</v>
      </c>
      <c r="AO174" s="4">
        <f t="shared" si="87"/>
        <v>0.11113393332835415</v>
      </c>
      <c r="AP174" s="3"/>
      <c r="AQ174" s="20">
        <f t="shared" si="116"/>
        <v>0</v>
      </c>
      <c r="AR174" s="19">
        <f t="shared" si="117"/>
        <v>14.435687994617773</v>
      </c>
      <c r="AS174" s="4">
        <f t="shared" si="88"/>
        <v>14.419574997724448</v>
      </c>
      <c r="AT174" s="3"/>
      <c r="AU174" s="4">
        <v>3.4</v>
      </c>
      <c r="AV174" s="4"/>
      <c r="AW174" s="18">
        <f t="shared" si="118"/>
        <v>8.8649306681522528</v>
      </c>
      <c r="AX174" s="18">
        <f t="shared" si="89"/>
        <v>3.0209728523028945E-2</v>
      </c>
      <c r="AY174" s="3">
        <f t="shared" si="90"/>
        <v>18.654349331847751</v>
      </c>
      <c r="BA174" s="17">
        <f t="shared" si="91"/>
        <v>7.2477455263515159E-4</v>
      </c>
      <c r="BB174" s="17">
        <f t="shared" si="92"/>
        <v>8.5082230091952573E-4</v>
      </c>
      <c r="BC174" s="16">
        <f t="shared" si="93"/>
        <v>5.5369353607116079E-3</v>
      </c>
      <c r="BD174" s="15">
        <f t="shared" si="94"/>
        <v>1.1625355176972715E-3</v>
      </c>
      <c r="BE174" s="15">
        <f t="shared" si="95"/>
        <v>1.3647156077315793E-3</v>
      </c>
      <c r="BF174" s="14">
        <f t="shared" si="96"/>
        <v>8.8812224334006082E-3</v>
      </c>
      <c r="BG174" s="13">
        <f t="shared" si="97"/>
        <v>4.2515585255736285E-4</v>
      </c>
      <c r="BH174" s="13">
        <f t="shared" si="98"/>
        <v>4.9909600082820858E-4</v>
      </c>
      <c r="BI174" s="13">
        <f t="shared" si="99"/>
        <v>3.2479899649889847E-3</v>
      </c>
      <c r="BJ174" s="12">
        <f t="shared" si="100"/>
        <v>1.641931419522696E-3</v>
      </c>
      <c r="BK174" s="12">
        <f t="shared" si="101"/>
        <v>1.927484709874469E-3</v>
      </c>
      <c r="BL174" s="12">
        <f t="shared" si="102"/>
        <v>1.2543580763927741E-2</v>
      </c>
    </row>
    <row r="175" spans="1:64" customFormat="1" x14ac:dyDescent="0.25">
      <c r="A175">
        <v>146</v>
      </c>
      <c r="B175" s="23">
        <f t="shared" si="80"/>
        <v>9.5101699483740466E-3</v>
      </c>
      <c r="C175" s="22">
        <f t="shared" si="81"/>
        <v>0.67532398636177893</v>
      </c>
      <c r="D175" s="21">
        <f t="shared" si="82"/>
        <v>0.11508833067076664</v>
      </c>
      <c r="E175" s="19">
        <f t="shared" si="83"/>
        <v>14.424217116343801</v>
      </c>
      <c r="F175" s="54">
        <f t="shared" si="119"/>
        <v>1.8</v>
      </c>
      <c r="G175" s="4">
        <f t="shared" si="84"/>
        <v>17.02413960332472</v>
      </c>
      <c r="H175" s="4"/>
      <c r="I175">
        <v>1952</v>
      </c>
      <c r="J175">
        <v>2</v>
      </c>
      <c r="K175">
        <v>0</v>
      </c>
      <c r="L175">
        <v>0</v>
      </c>
      <c r="M175">
        <v>0</v>
      </c>
      <c r="N175">
        <v>8.86</v>
      </c>
      <c r="O175">
        <v>3.5</v>
      </c>
      <c r="P175">
        <v>21.1</v>
      </c>
      <c r="Q175" s="11">
        <f t="shared" si="103"/>
        <v>-12.325000000000001</v>
      </c>
      <c r="R175" s="10">
        <f t="shared" si="104"/>
        <v>-28.9694</v>
      </c>
      <c r="S175" s="4"/>
      <c r="T175">
        <v>146</v>
      </c>
      <c r="U175" s="4">
        <f t="shared" si="105"/>
        <v>0.9418993952425877</v>
      </c>
      <c r="V175" s="10">
        <f t="shared" si="106"/>
        <v>0.71142325875506995</v>
      </c>
      <c r="W175">
        <f t="shared" si="107"/>
        <v>1</v>
      </c>
      <c r="X175" s="4">
        <f t="shared" si="108"/>
        <v>0.67008913718291141</v>
      </c>
      <c r="Y175" s="4"/>
      <c r="AA175" s="1"/>
      <c r="AC175">
        <v>146</v>
      </c>
      <c r="AD175" s="4">
        <f t="shared" si="109"/>
        <v>0</v>
      </c>
      <c r="AE175" s="4">
        <f t="shared" si="110"/>
        <v>0</v>
      </c>
      <c r="AF175" s="23">
        <f t="shared" si="111"/>
        <v>9.5101699483740466E-3</v>
      </c>
      <c r="AG175" s="4">
        <f t="shared" si="85"/>
        <v>4.8443393474152559E-3</v>
      </c>
      <c r="AH175" s="9"/>
      <c r="AI175" s="8">
        <f t="shared" si="112"/>
        <v>0</v>
      </c>
      <c r="AJ175" s="8">
        <f t="shared" si="113"/>
        <v>0</v>
      </c>
      <c r="AK175" s="22">
        <f t="shared" si="114"/>
        <v>0.67532398636177893</v>
      </c>
      <c r="AL175" s="4">
        <f t="shared" si="86"/>
        <v>0.66179512518154593</v>
      </c>
      <c r="AM175" s="4"/>
      <c r="AN175" s="21">
        <f t="shared" si="115"/>
        <v>0.11508833067076664</v>
      </c>
      <c r="AO175" s="4">
        <f t="shared" si="87"/>
        <v>0.11007693924808667</v>
      </c>
      <c r="AP175" s="3"/>
      <c r="AQ175" s="20">
        <f t="shared" si="116"/>
        <v>0</v>
      </c>
      <c r="AR175" s="19">
        <f t="shared" si="117"/>
        <v>14.424217116343801</v>
      </c>
      <c r="AS175" s="4">
        <f t="shared" si="88"/>
        <v>14.404770500659842</v>
      </c>
      <c r="AT175" s="3"/>
      <c r="AU175" s="4">
        <v>3.4</v>
      </c>
      <c r="AV175" s="4"/>
      <c r="AW175" s="18">
        <f t="shared" si="118"/>
        <v>8.8951403966752824</v>
      </c>
      <c r="AX175" s="18">
        <f t="shared" si="89"/>
        <v>3.3204100816319235E-2</v>
      </c>
      <c r="AY175" s="3">
        <f t="shared" si="90"/>
        <v>18.624139603324721</v>
      </c>
      <c r="BA175" s="17">
        <f t="shared" si="91"/>
        <v>4.7545307136864122E-4</v>
      </c>
      <c r="BB175" s="17">
        <f t="shared" si="92"/>
        <v>5.5814056204144837E-4</v>
      </c>
      <c r="BC175" s="16">
        <f t="shared" si="93"/>
        <v>3.6322369675487014E-3</v>
      </c>
      <c r="BD175" s="15">
        <f t="shared" si="94"/>
        <v>1.3786052581806047E-3</v>
      </c>
      <c r="BE175" s="15">
        <f t="shared" si="95"/>
        <v>1.6183626943859274E-3</v>
      </c>
      <c r="BF175" s="14">
        <f t="shared" si="96"/>
        <v>1.0531893227666468E-2</v>
      </c>
      <c r="BG175" s="13">
        <f t="shared" si="97"/>
        <v>5.106660844596526E-4</v>
      </c>
      <c r="BH175" s="13">
        <f t="shared" si="98"/>
        <v>5.9947757740915744E-4</v>
      </c>
      <c r="BI175" s="13">
        <f t="shared" si="99"/>
        <v>3.9012477608111546E-3</v>
      </c>
      <c r="BJ175" s="12">
        <f t="shared" si="100"/>
        <v>1.9816306988865032E-3</v>
      </c>
      <c r="BK175" s="12">
        <f t="shared" si="101"/>
        <v>2.3262621247798084E-3</v>
      </c>
      <c r="BL175" s="12">
        <f t="shared" si="102"/>
        <v>1.5138722860292914E-2</v>
      </c>
    </row>
    <row r="176" spans="1:64" customFormat="1" x14ac:dyDescent="0.25">
      <c r="A176">
        <v>147</v>
      </c>
      <c r="B176" s="23">
        <f t="shared" si="80"/>
        <v>4.8443393474152559E-3</v>
      </c>
      <c r="C176" s="22">
        <f t="shared" si="81"/>
        <v>0.66179512518154593</v>
      </c>
      <c r="D176" s="21">
        <f t="shared" si="82"/>
        <v>0.11442329436098209</v>
      </c>
      <c r="E176" s="19">
        <f t="shared" si="83"/>
        <v>14.409872743618459</v>
      </c>
      <c r="F176" s="54">
        <f t="shared" si="119"/>
        <v>1.8</v>
      </c>
      <c r="G176" s="4">
        <f t="shared" si="84"/>
        <v>16.990935502508403</v>
      </c>
      <c r="H176" s="4"/>
      <c r="I176">
        <v>1952</v>
      </c>
      <c r="J176">
        <v>3</v>
      </c>
      <c r="K176">
        <v>0</v>
      </c>
      <c r="L176">
        <v>0</v>
      </c>
      <c r="M176">
        <v>0</v>
      </c>
      <c r="N176">
        <v>10.27</v>
      </c>
      <c r="O176">
        <v>0.5</v>
      </c>
      <c r="P176">
        <v>34</v>
      </c>
      <c r="Q176" s="11">
        <f t="shared" si="103"/>
        <v>-25</v>
      </c>
      <c r="R176" s="10">
        <f t="shared" si="104"/>
        <v>-28.9694</v>
      </c>
      <c r="S176" s="4"/>
      <c r="T176">
        <v>147</v>
      </c>
      <c r="U176" s="4">
        <f t="shared" si="105"/>
        <v>1.1378051422613791</v>
      </c>
      <c r="V176" s="10">
        <f t="shared" si="106"/>
        <v>0.71142325875506995</v>
      </c>
      <c r="W176">
        <f t="shared" si="107"/>
        <v>1</v>
      </c>
      <c r="X176" s="4">
        <f t="shared" si="108"/>
        <v>0.80946104213586623</v>
      </c>
      <c r="Y176" s="4"/>
      <c r="AA176" s="1"/>
      <c r="AC176">
        <v>147</v>
      </c>
      <c r="AD176" s="4">
        <f t="shared" si="109"/>
        <v>0</v>
      </c>
      <c r="AE176" s="4">
        <f t="shared" si="110"/>
        <v>0</v>
      </c>
      <c r="AF176" s="23">
        <f t="shared" si="111"/>
        <v>4.8443393474152559E-3</v>
      </c>
      <c r="AG176" s="4">
        <f t="shared" si="85"/>
        <v>9.4747179617302494E-4</v>
      </c>
      <c r="AH176" s="9"/>
      <c r="AI176" s="8">
        <f t="shared" si="112"/>
        <v>0</v>
      </c>
      <c r="AJ176" s="8">
        <f t="shared" si="113"/>
        <v>0</v>
      </c>
      <c r="AK176" s="22">
        <f t="shared" si="114"/>
        <v>0.66179512518154593</v>
      </c>
      <c r="AL176" s="4">
        <f t="shared" si="86"/>
        <v>0.63017840373949019</v>
      </c>
      <c r="AM176" s="4"/>
      <c r="AN176" s="21">
        <f t="shared" si="115"/>
        <v>0.11442329436098209</v>
      </c>
      <c r="AO176" s="4">
        <f t="shared" si="87"/>
        <v>0.10274065774780719</v>
      </c>
      <c r="AP176" s="3"/>
      <c r="AQ176" s="20">
        <f t="shared" si="116"/>
        <v>0</v>
      </c>
      <c r="AR176" s="19">
        <f t="shared" si="117"/>
        <v>14.409872743618459</v>
      </c>
      <c r="AS176" s="4">
        <f t="shared" si="88"/>
        <v>14.36292223076728</v>
      </c>
      <c r="AT176" s="3"/>
      <c r="AU176" s="4">
        <v>3.4</v>
      </c>
      <c r="AV176" s="4"/>
      <c r="AW176" s="18">
        <f t="shared" si="118"/>
        <v>8.9283444974916009</v>
      </c>
      <c r="AX176" s="18">
        <f t="shared" si="89"/>
        <v>7.3290972829093248E-2</v>
      </c>
      <c r="AY176" s="3">
        <f t="shared" si="90"/>
        <v>18.590935502508401</v>
      </c>
      <c r="BA176" s="17">
        <f t="shared" si="91"/>
        <v>3.9709492358642074E-4</v>
      </c>
      <c r="BB176" s="17">
        <f t="shared" si="92"/>
        <v>4.661549102971026E-4</v>
      </c>
      <c r="BC176" s="16">
        <f t="shared" si="93"/>
        <v>3.0336177173587078E-3</v>
      </c>
      <c r="BD176" s="15">
        <f t="shared" si="94"/>
        <v>3.2217773429543644E-3</v>
      </c>
      <c r="BE176" s="15">
        <f t="shared" si="95"/>
        <v>3.7820864460768626E-3</v>
      </c>
      <c r="BF176" s="14">
        <f t="shared" si="96"/>
        <v>2.4612857653024515E-2</v>
      </c>
      <c r="BG176" s="13">
        <f t="shared" si="97"/>
        <v>1.1904730228046278E-3</v>
      </c>
      <c r="BH176" s="13">
        <f t="shared" si="98"/>
        <v>1.3975118093793458E-3</v>
      </c>
      <c r="BI176" s="13">
        <f t="shared" si="99"/>
        <v>9.0946517809909234E-3</v>
      </c>
      <c r="BJ176" s="12">
        <f t="shared" si="100"/>
        <v>4.7843068997916105E-3</v>
      </c>
      <c r="BK176" s="12">
        <f t="shared" si="101"/>
        <v>5.6163602736684116E-3</v>
      </c>
      <c r="BL176" s="12">
        <f t="shared" si="102"/>
        <v>3.6549845677719107E-2</v>
      </c>
    </row>
    <row r="177" spans="1:64" customFormat="1" x14ac:dyDescent="0.25">
      <c r="A177">
        <v>148</v>
      </c>
      <c r="B177" s="23">
        <f t="shared" si="80"/>
        <v>9.4747179617302494E-4</v>
      </c>
      <c r="C177" s="22">
        <f t="shared" si="81"/>
        <v>0.63017840373949019</v>
      </c>
      <c r="D177" s="21">
        <f t="shared" si="82"/>
        <v>0.11233430993694421</v>
      </c>
      <c r="E177" s="19">
        <f t="shared" si="83"/>
        <v>14.374184344206702</v>
      </c>
      <c r="F177" s="54">
        <f t="shared" si="119"/>
        <v>1.8</v>
      </c>
      <c r="G177" s="4">
        <f t="shared" si="84"/>
        <v>16.917644529679308</v>
      </c>
      <c r="H177" s="4"/>
      <c r="I177">
        <v>1952</v>
      </c>
      <c r="J177">
        <v>4</v>
      </c>
      <c r="K177">
        <v>0</v>
      </c>
      <c r="L177">
        <v>0</v>
      </c>
      <c r="M177">
        <v>0</v>
      </c>
      <c r="N177">
        <v>15.34</v>
      </c>
      <c r="O177">
        <v>86.1</v>
      </c>
      <c r="P177">
        <v>74.900000000000006</v>
      </c>
      <c r="Q177" s="11">
        <f t="shared" si="103"/>
        <v>29.92499999999999</v>
      </c>
      <c r="R177" s="10">
        <f t="shared" si="104"/>
        <v>0</v>
      </c>
      <c r="S177" s="4"/>
      <c r="T177">
        <v>148</v>
      </c>
      <c r="U177" s="4">
        <f t="shared" si="105"/>
        <v>1.9581227849797802</v>
      </c>
      <c r="V177" s="10">
        <f t="shared" si="106"/>
        <v>1</v>
      </c>
      <c r="W177">
        <f t="shared" si="107"/>
        <v>1</v>
      </c>
      <c r="X177" s="4">
        <f t="shared" si="108"/>
        <v>1.9581227849797802</v>
      </c>
      <c r="Y177" s="4"/>
      <c r="AA177" s="1"/>
      <c r="AC177">
        <v>148</v>
      </c>
      <c r="AD177" s="4">
        <f t="shared" si="109"/>
        <v>0</v>
      </c>
      <c r="AE177" s="4">
        <f t="shared" si="110"/>
        <v>0</v>
      </c>
      <c r="AF177" s="23">
        <f t="shared" si="111"/>
        <v>9.4747179617302494E-4</v>
      </c>
      <c r="AG177" s="4">
        <f t="shared" si="85"/>
        <v>1.0977381701738716E-4</v>
      </c>
      <c r="AH177" s="9"/>
      <c r="AI177" s="8">
        <f t="shared" si="112"/>
        <v>0</v>
      </c>
      <c r="AJ177" s="8">
        <f t="shared" si="113"/>
        <v>0</v>
      </c>
      <c r="AK177" s="22">
        <f t="shared" si="114"/>
        <v>0.63017840373949019</v>
      </c>
      <c r="AL177" s="4">
        <f t="shared" si="86"/>
        <v>0.59071974839026575</v>
      </c>
      <c r="AM177" s="4"/>
      <c r="AN177" s="21">
        <f t="shared" si="115"/>
        <v>0.11233430993694421</v>
      </c>
      <c r="AO177" s="4">
        <f t="shared" si="87"/>
        <v>9.7438808599318222E-2</v>
      </c>
      <c r="AP177" s="3"/>
      <c r="AQ177" s="20">
        <f t="shared" si="116"/>
        <v>0</v>
      </c>
      <c r="AR177" s="19">
        <f t="shared" si="117"/>
        <v>14.374184344206702</v>
      </c>
      <c r="AS177" s="4">
        <f t="shared" si="88"/>
        <v>14.312354188235499</v>
      </c>
      <c r="AT177" s="3"/>
      <c r="AU177" s="4">
        <v>3.4</v>
      </c>
      <c r="AV177" s="4"/>
      <c r="AW177" s="18">
        <f t="shared" si="118"/>
        <v>9.0016354703206947</v>
      </c>
      <c r="AX177" s="18">
        <f t="shared" si="89"/>
        <v>9.1098822354588327E-2</v>
      </c>
      <c r="AY177" s="3">
        <f t="shared" si="90"/>
        <v>18.517644529679309</v>
      </c>
      <c r="BA177" s="17">
        <f t="shared" si="91"/>
        <v>8.5362309764741012E-5</v>
      </c>
      <c r="BB177" s="17">
        <f t="shared" si="92"/>
        <v>1.0020792885426118E-4</v>
      </c>
      <c r="BC177" s="16">
        <f t="shared" si="93"/>
        <v>6.5212774053663566E-4</v>
      </c>
      <c r="BD177" s="15">
        <f t="shared" si="94"/>
        <v>4.0208786992845906E-3</v>
      </c>
      <c r="BE177" s="15">
        <f t="shared" si="95"/>
        <v>4.7201619513340849E-3</v>
      </c>
      <c r="BF177" s="14">
        <f t="shared" si="96"/>
        <v>3.0717614698605764E-2</v>
      </c>
      <c r="BG177" s="13">
        <f t="shared" si="97"/>
        <v>1.5178673351524299E-3</v>
      </c>
      <c r="BH177" s="13">
        <f t="shared" si="98"/>
        <v>1.7818442630050263E-3</v>
      </c>
      <c r="BI177" s="13">
        <f t="shared" si="99"/>
        <v>1.1595789739468534E-2</v>
      </c>
      <c r="BJ177" s="12">
        <f t="shared" si="100"/>
        <v>6.3005582658036338E-3</v>
      </c>
      <c r="BK177" s="12">
        <f t="shared" si="101"/>
        <v>7.3963075294216562E-3</v>
      </c>
      <c r="BL177" s="12">
        <f t="shared" si="102"/>
        <v>4.8133290175977388E-2</v>
      </c>
    </row>
    <row r="178" spans="1:64" customFormat="1" x14ac:dyDescent="0.25">
      <c r="A178">
        <v>149</v>
      </c>
      <c r="B178" s="23">
        <f t="shared" si="80"/>
        <v>1.0977381701738716E-4</v>
      </c>
      <c r="C178" s="22">
        <f t="shared" si="81"/>
        <v>0.59071974839026575</v>
      </c>
      <c r="D178" s="21">
        <f t="shared" si="82"/>
        <v>0.10936347520932363</v>
      </c>
      <c r="E178" s="19">
        <f t="shared" si="83"/>
        <v>14.326352709908116</v>
      </c>
      <c r="F178" s="54">
        <f t="shared" si="119"/>
        <v>1.8</v>
      </c>
      <c r="G178" s="4">
        <f t="shared" si="84"/>
        <v>16.826545707324723</v>
      </c>
      <c r="H178" s="4"/>
      <c r="I178">
        <v>1952</v>
      </c>
      <c r="J178">
        <v>5</v>
      </c>
      <c r="K178">
        <v>0</v>
      </c>
      <c r="L178">
        <v>0</v>
      </c>
      <c r="M178">
        <v>0</v>
      </c>
      <c r="N178">
        <v>21.34</v>
      </c>
      <c r="O178">
        <v>44</v>
      </c>
      <c r="P178">
        <v>151.69999999999999</v>
      </c>
      <c r="Q178" s="11">
        <f t="shared" si="103"/>
        <v>-69.774999999999991</v>
      </c>
      <c r="R178" s="10">
        <f t="shared" si="104"/>
        <v>-24.969111111111111</v>
      </c>
      <c r="S178" s="4"/>
      <c r="T178">
        <v>149</v>
      </c>
      <c r="U178" s="4">
        <f t="shared" si="105"/>
        <v>3.080983760358837</v>
      </c>
      <c r="V178" s="10">
        <f t="shared" si="106"/>
        <v>0.83948840927258206</v>
      </c>
      <c r="W178">
        <f t="shared" si="107"/>
        <v>1</v>
      </c>
      <c r="X178" s="4">
        <f t="shared" si="108"/>
        <v>2.5864501559782984</v>
      </c>
      <c r="Y178" s="4"/>
      <c r="AA178" s="1"/>
      <c r="AC178">
        <v>149</v>
      </c>
      <c r="AD178" s="4">
        <f t="shared" si="109"/>
        <v>0</v>
      </c>
      <c r="AE178" s="4">
        <f t="shared" si="110"/>
        <v>0</v>
      </c>
      <c r="AF178" s="23">
        <f t="shared" si="111"/>
        <v>1.0977381701738716E-4</v>
      </c>
      <c r="AG178" s="4">
        <f t="shared" si="85"/>
        <v>1.280110169877335E-5</v>
      </c>
      <c r="AH178" s="9"/>
      <c r="AI178" s="8">
        <f t="shared" si="112"/>
        <v>0</v>
      </c>
      <c r="AJ178" s="8">
        <f t="shared" si="113"/>
        <v>0</v>
      </c>
      <c r="AK178" s="22">
        <f t="shared" si="114"/>
        <v>0.59071974839026575</v>
      </c>
      <c r="AL178" s="4">
        <f t="shared" si="86"/>
        <v>0.55383952673924042</v>
      </c>
      <c r="AM178" s="4"/>
      <c r="AN178" s="21">
        <f t="shared" si="115"/>
        <v>0.10936347520932363</v>
      </c>
      <c r="AO178" s="4">
        <f t="shared" si="87"/>
        <v>9.4902512133899761E-2</v>
      </c>
      <c r="AP178" s="3"/>
      <c r="AQ178" s="20">
        <f t="shared" si="116"/>
        <v>0</v>
      </c>
      <c r="AR178" s="19">
        <f t="shared" si="117"/>
        <v>14.326352709908116</v>
      </c>
      <c r="AS178" s="4">
        <f t="shared" si="88"/>
        <v>14.264913295925956</v>
      </c>
      <c r="AT178" s="3"/>
      <c r="AU178" s="4">
        <v>3.4</v>
      </c>
      <c r="AV178" s="4"/>
      <c r="AW178" s="18">
        <f t="shared" si="118"/>
        <v>9.0927342926752832</v>
      </c>
      <c r="AX178" s="18">
        <f t="shared" si="89"/>
        <v>8.7872476049357703E-2</v>
      </c>
      <c r="AY178" s="3">
        <f t="shared" si="90"/>
        <v>18.426545707324724</v>
      </c>
      <c r="BA178" s="17">
        <f t="shared" si="91"/>
        <v>9.8816222191430213E-6</v>
      </c>
      <c r="BB178" s="17">
        <f t="shared" si="92"/>
        <v>1.160016521377659E-5</v>
      </c>
      <c r="BC178" s="16">
        <f t="shared" si="93"/>
        <v>7.5490927885694207E-5</v>
      </c>
      <c r="BD178" s="15">
        <f t="shared" si="94"/>
        <v>3.7581335792887536E-3</v>
      </c>
      <c r="BE178" s="15">
        <f t="shared" si="95"/>
        <v>4.411722027860711E-3</v>
      </c>
      <c r="BF178" s="14">
        <f t="shared" si="96"/>
        <v>2.8710366043875873E-2</v>
      </c>
      <c r="BG178" s="13">
        <f t="shared" si="97"/>
        <v>1.4735874268015493E-3</v>
      </c>
      <c r="BH178" s="13">
        <f t="shared" si="98"/>
        <v>1.7298635010279057E-3</v>
      </c>
      <c r="BI178" s="13">
        <f t="shared" si="99"/>
        <v>1.1257512147594415E-2</v>
      </c>
      <c r="BJ178" s="12">
        <f t="shared" si="100"/>
        <v>6.2607412439930725E-3</v>
      </c>
      <c r="BK178" s="12">
        <f t="shared" si="101"/>
        <v>7.3495658081657814E-3</v>
      </c>
      <c r="BL178" s="12">
        <f t="shared" si="102"/>
        <v>4.7829106930001725E-2</v>
      </c>
    </row>
    <row r="179" spans="1:64" customFormat="1" x14ac:dyDescent="0.25">
      <c r="A179">
        <v>150</v>
      </c>
      <c r="B179" s="23">
        <f t="shared" si="80"/>
        <v>5.2163340358305109E-3</v>
      </c>
      <c r="C179" s="22">
        <f t="shared" si="81"/>
        <v>0.56160599380510867</v>
      </c>
      <c r="D179" s="21">
        <f t="shared" si="82"/>
        <v>0.10640485600620228</v>
      </c>
      <c r="E179" s="19">
        <f t="shared" si="83"/>
        <v>14.278416047428225</v>
      </c>
      <c r="F179" s="54">
        <f t="shared" si="119"/>
        <v>1.8</v>
      </c>
      <c r="G179" s="4">
        <f t="shared" si="84"/>
        <v>16.751643231275366</v>
      </c>
      <c r="H179" s="4"/>
      <c r="I179">
        <v>1952</v>
      </c>
      <c r="J179">
        <v>6</v>
      </c>
      <c r="K179">
        <v>1.2970000000000001E-2</v>
      </c>
      <c r="L179">
        <v>0</v>
      </c>
      <c r="M179">
        <v>1</v>
      </c>
      <c r="N179">
        <v>27.5</v>
      </c>
      <c r="O179">
        <v>44.7</v>
      </c>
      <c r="P179">
        <v>-1232.7</v>
      </c>
      <c r="Q179" s="11">
        <f t="shared" si="103"/>
        <v>969.22500000000014</v>
      </c>
      <c r="R179" s="10">
        <f t="shared" si="104"/>
        <v>0</v>
      </c>
      <c r="S179" s="4"/>
      <c r="T179">
        <v>150</v>
      </c>
      <c r="U179" s="4">
        <f t="shared" si="105"/>
        <v>4.2977816050424336</v>
      </c>
      <c r="V179" s="10">
        <f t="shared" si="106"/>
        <v>1</v>
      </c>
      <c r="W179">
        <f t="shared" si="107"/>
        <v>0.6</v>
      </c>
      <c r="X179" s="4">
        <f t="shared" si="108"/>
        <v>2.5786689630254602</v>
      </c>
      <c r="Y179" s="4"/>
      <c r="AA179" s="1"/>
      <c r="AC179">
        <v>150</v>
      </c>
      <c r="AD179" s="4">
        <f t="shared" si="109"/>
        <v>5.2035329341317375E-3</v>
      </c>
      <c r="AE179" s="4">
        <f t="shared" si="110"/>
        <v>0</v>
      </c>
      <c r="AF179" s="23">
        <f t="shared" si="111"/>
        <v>5.2163340358305109E-3</v>
      </c>
      <c r="AG179" s="4">
        <f t="shared" si="85"/>
        <v>3.5243517110187922E-3</v>
      </c>
      <c r="AH179" s="9"/>
      <c r="AI179" s="8">
        <f t="shared" si="112"/>
        <v>7.7664670658682648E-3</v>
      </c>
      <c r="AJ179" s="8">
        <f t="shared" si="113"/>
        <v>0</v>
      </c>
      <c r="AK179" s="22">
        <f t="shared" si="114"/>
        <v>0.56160599380510867</v>
      </c>
      <c r="AL179" s="4">
        <f t="shared" si="86"/>
        <v>0.55503855217728293</v>
      </c>
      <c r="AM179" s="4"/>
      <c r="AN179" s="21">
        <f t="shared" si="115"/>
        <v>0.10640485600620228</v>
      </c>
      <c r="AO179" s="4">
        <f t="shared" si="87"/>
        <v>0.1036865829505061</v>
      </c>
      <c r="AP179" s="3"/>
      <c r="AQ179" s="20">
        <f t="shared" si="116"/>
        <v>0</v>
      </c>
      <c r="AR179" s="19">
        <f t="shared" si="117"/>
        <v>14.278416047428225</v>
      </c>
      <c r="AS179" s="4">
        <f t="shared" si="88"/>
        <v>14.267223349734559</v>
      </c>
      <c r="AT179" s="3"/>
      <c r="AU179" s="4">
        <v>3.4</v>
      </c>
      <c r="AV179" s="4"/>
      <c r="AW179" s="18">
        <f t="shared" si="118"/>
        <v>9.1806067687246404</v>
      </c>
      <c r="AX179" s="18">
        <f t="shared" si="89"/>
        <v>1.7259119352768706E-2</v>
      </c>
      <c r="AY179" s="3">
        <f t="shared" si="90"/>
        <v>18.351643231275364</v>
      </c>
      <c r="BA179" s="17">
        <f t="shared" si="91"/>
        <v>1.7241478781245849E-4</v>
      </c>
      <c r="BB179" s="17">
        <f t="shared" si="92"/>
        <v>2.0239996830158171E-4</v>
      </c>
      <c r="BC179" s="16">
        <f t="shared" si="93"/>
        <v>1.3171675686976785E-3</v>
      </c>
      <c r="BD179" s="15">
        <f t="shared" si="94"/>
        <v>6.6922924555862955E-4</v>
      </c>
      <c r="BE179" s="15">
        <f t="shared" si="95"/>
        <v>7.8561694043839116E-4</v>
      </c>
      <c r="BF179" s="14">
        <f t="shared" si="96"/>
        <v>5.1125954418287231E-3</v>
      </c>
      <c r="BG179" s="13">
        <f t="shared" si="97"/>
        <v>2.7699489837539081E-4</v>
      </c>
      <c r="BH179" s="13">
        <f t="shared" si="98"/>
        <v>3.2516792417980664E-4</v>
      </c>
      <c r="BI179" s="13">
        <f t="shared" si="99"/>
        <v>2.1161102331409797E-3</v>
      </c>
      <c r="BJ179" s="12">
        <f t="shared" si="100"/>
        <v>1.1405477288996681E-3</v>
      </c>
      <c r="BK179" s="12">
        <f t="shared" si="101"/>
        <v>1.3389038556648276E-3</v>
      </c>
      <c r="BL179" s="12">
        <f t="shared" si="102"/>
        <v>8.7132461091013261E-3</v>
      </c>
    </row>
    <row r="180" spans="1:64" customFormat="1" x14ac:dyDescent="0.25">
      <c r="A180">
        <v>151</v>
      </c>
      <c r="B180" s="23">
        <f t="shared" si="80"/>
        <v>1.9672555303833165E-2</v>
      </c>
      <c r="C180" s="22">
        <f t="shared" si="81"/>
        <v>0.57914034858446861</v>
      </c>
      <c r="D180" s="21">
        <f t="shared" si="82"/>
        <v>0.10594576961115226</v>
      </c>
      <c r="E180" s="19">
        <f t="shared" si="83"/>
        <v>14.269875438423144</v>
      </c>
      <c r="F180" s="54">
        <f t="shared" si="119"/>
        <v>1.8</v>
      </c>
      <c r="G180" s="4">
        <f t="shared" si="84"/>
        <v>16.774634111922598</v>
      </c>
      <c r="H180" s="4"/>
      <c r="I180">
        <v>1952</v>
      </c>
      <c r="J180">
        <v>7</v>
      </c>
      <c r="K180">
        <v>4.0250000000000001E-2</v>
      </c>
      <c r="L180">
        <v>0</v>
      </c>
      <c r="M180">
        <v>1</v>
      </c>
      <c r="N180">
        <v>25.6</v>
      </c>
      <c r="O180">
        <v>84.2</v>
      </c>
      <c r="P180">
        <v>213</v>
      </c>
      <c r="Q180" s="11">
        <f t="shared" si="103"/>
        <v>-75.55</v>
      </c>
      <c r="R180" s="10">
        <f t="shared" si="104"/>
        <v>-44.944400000000002</v>
      </c>
      <c r="S180" s="4"/>
      <c r="T180">
        <v>151</v>
      </c>
      <c r="U180" s="4">
        <f t="shared" si="105"/>
        <v>3.9209835560284665</v>
      </c>
      <c r="V180" s="10">
        <f t="shared" si="106"/>
        <v>0.2</v>
      </c>
      <c r="W180">
        <f t="shared" si="107"/>
        <v>0.6</v>
      </c>
      <c r="X180" s="4">
        <f t="shared" si="108"/>
        <v>0.47051802672341597</v>
      </c>
      <c r="Y180" s="4"/>
      <c r="AA180" s="1"/>
      <c r="AC180">
        <v>151</v>
      </c>
      <c r="AD180" s="4">
        <f t="shared" si="109"/>
        <v>1.6148203592814374E-2</v>
      </c>
      <c r="AE180" s="4">
        <f t="shared" si="110"/>
        <v>0</v>
      </c>
      <c r="AF180" s="23">
        <f t="shared" si="111"/>
        <v>1.9672555303833165E-2</v>
      </c>
      <c r="AG180" s="4">
        <f t="shared" si="85"/>
        <v>2.0596567871637344E-3</v>
      </c>
      <c r="AH180" s="9"/>
      <c r="AI180" s="8">
        <f t="shared" si="112"/>
        <v>2.4101796407185631E-2</v>
      </c>
      <c r="AJ180" s="8">
        <f t="shared" si="113"/>
        <v>0</v>
      </c>
      <c r="AK180" s="22">
        <f t="shared" si="114"/>
        <v>0.57914034858446861</v>
      </c>
      <c r="AL180" s="4">
        <f t="shared" si="86"/>
        <v>0.5412299805998847</v>
      </c>
      <c r="AM180" s="4"/>
      <c r="AN180" s="21">
        <f t="shared" si="115"/>
        <v>0.10594576961115226</v>
      </c>
      <c r="AO180" s="4">
        <f t="shared" si="87"/>
        <v>9.1284968401104713E-2</v>
      </c>
      <c r="AP180" s="3"/>
      <c r="AQ180" s="20">
        <f t="shared" si="116"/>
        <v>0</v>
      </c>
      <c r="AR180" s="19">
        <f t="shared" si="117"/>
        <v>14.269875438423144</v>
      </c>
      <c r="AS180" s="4">
        <f t="shared" si="88"/>
        <v>14.205615329728301</v>
      </c>
      <c r="AT180" s="3"/>
      <c r="AU180" s="4">
        <v>3.4</v>
      </c>
      <c r="AV180" s="4"/>
      <c r="AW180" s="18">
        <f t="shared" si="118"/>
        <v>9.1978658880774091</v>
      </c>
      <c r="AX180" s="18">
        <f t="shared" si="89"/>
        <v>0.10466155961892062</v>
      </c>
      <c r="AY180" s="3">
        <f t="shared" si="90"/>
        <v>18.374634111922596</v>
      </c>
      <c r="BA180" s="17">
        <f t="shared" si="91"/>
        <v>1.7947729807708524E-3</v>
      </c>
      <c r="BB180" s="17">
        <f t="shared" si="92"/>
        <v>2.1069074122092614E-3</v>
      </c>
      <c r="BC180" s="16">
        <f t="shared" si="93"/>
        <v>1.3711218123689318E-2</v>
      </c>
      <c r="BD180" s="15">
        <f t="shared" si="94"/>
        <v>3.8631065798406649E-3</v>
      </c>
      <c r="BE180" s="15">
        <f t="shared" si="95"/>
        <v>4.5349512024216504E-3</v>
      </c>
      <c r="BF180" s="14">
        <f t="shared" si="96"/>
        <v>2.9512310202321604E-2</v>
      </c>
      <c r="BG180" s="13">
        <f t="shared" si="97"/>
        <v>1.4939511440063453E-3</v>
      </c>
      <c r="BH180" s="13">
        <f t="shared" si="98"/>
        <v>1.7537687342683186E-3</v>
      </c>
      <c r="BI180" s="13">
        <f t="shared" si="99"/>
        <v>1.1413081331772887E-2</v>
      </c>
      <c r="BJ180" s="12">
        <f t="shared" si="100"/>
        <v>6.5481730175045881E-3</v>
      </c>
      <c r="BK180" s="12">
        <f t="shared" si="101"/>
        <v>7.6869857162010381E-3</v>
      </c>
      <c r="BL180" s="12">
        <f t="shared" si="102"/>
        <v>5.0024949961136822E-2</v>
      </c>
    </row>
    <row r="181" spans="1:64" customFormat="1" x14ac:dyDescent="0.25">
      <c r="A181">
        <v>152</v>
      </c>
      <c r="B181" s="23">
        <f t="shared" si="80"/>
        <v>1.7670255589558946E-2</v>
      </c>
      <c r="C181" s="22">
        <f t="shared" si="81"/>
        <v>0.56452938179748946</v>
      </c>
      <c r="D181" s="21">
        <f t="shared" si="82"/>
        <v>0.10498497212322716</v>
      </c>
      <c r="E181" s="19">
        <f t="shared" si="83"/>
        <v>14.221697942793401</v>
      </c>
      <c r="F181" s="54">
        <f t="shared" si="119"/>
        <v>1.8</v>
      </c>
      <c r="G181" s="4">
        <f t="shared" si="84"/>
        <v>16.708882552303677</v>
      </c>
      <c r="H181" s="4"/>
      <c r="I181">
        <v>1952</v>
      </c>
      <c r="J181">
        <v>8</v>
      </c>
      <c r="K181">
        <v>3.891E-2</v>
      </c>
      <c r="L181">
        <v>0</v>
      </c>
      <c r="M181">
        <v>1</v>
      </c>
      <c r="N181">
        <v>28.59</v>
      </c>
      <c r="O181">
        <v>29.8</v>
      </c>
      <c r="P181">
        <v>-1207.9000000000001</v>
      </c>
      <c r="Q181" s="11">
        <f t="shared" si="103"/>
        <v>935.72500000000002</v>
      </c>
      <c r="R181" s="10">
        <f t="shared" si="104"/>
        <v>0</v>
      </c>
      <c r="S181" s="4"/>
      <c r="T181">
        <v>152</v>
      </c>
      <c r="U181" s="4">
        <f t="shared" si="105"/>
        <v>4.5133703438013271</v>
      </c>
      <c r="V181" s="10">
        <f t="shared" si="106"/>
        <v>1</v>
      </c>
      <c r="W181">
        <f t="shared" si="107"/>
        <v>0.6</v>
      </c>
      <c r="X181" s="4">
        <f t="shared" si="108"/>
        <v>2.7080222062807962</v>
      </c>
      <c r="Y181" s="4"/>
      <c r="AA181" s="1"/>
      <c r="AC181">
        <v>152</v>
      </c>
      <c r="AD181" s="4">
        <f t="shared" si="109"/>
        <v>1.5610598802395211E-2</v>
      </c>
      <c r="AE181" s="4">
        <f t="shared" si="110"/>
        <v>0</v>
      </c>
      <c r="AF181" s="23">
        <f t="shared" si="111"/>
        <v>1.7670255589558946E-2</v>
      </c>
      <c r="AG181" s="4">
        <f t="shared" si="85"/>
        <v>1.2861218454403219E-2</v>
      </c>
      <c r="AH181" s="9"/>
      <c r="AI181" s="8">
        <f t="shared" si="112"/>
        <v>2.3299401197604791E-2</v>
      </c>
      <c r="AJ181" s="8">
        <f t="shared" si="113"/>
        <v>0</v>
      </c>
      <c r="AK181" s="22">
        <f t="shared" si="114"/>
        <v>0.56452938179748946</v>
      </c>
      <c r="AL181" s="4">
        <f t="shared" si="86"/>
        <v>0.55917497741764033</v>
      </c>
      <c r="AM181" s="4"/>
      <c r="AN181" s="21">
        <f t="shared" si="115"/>
        <v>0.10498497212322716</v>
      </c>
      <c r="AO181" s="4">
        <f t="shared" si="87"/>
        <v>0.10280677363196704</v>
      </c>
      <c r="AP181" s="3"/>
      <c r="AQ181" s="20">
        <f t="shared" si="116"/>
        <v>0</v>
      </c>
      <c r="AR181" s="19">
        <f t="shared" si="117"/>
        <v>14.221697942793401</v>
      </c>
      <c r="AS181" s="4">
        <f t="shared" si="88"/>
        <v>14.212665304447551</v>
      </c>
      <c r="AT181" s="3"/>
      <c r="AU181" s="4">
        <v>3.4</v>
      </c>
      <c r="AV181" s="4"/>
      <c r="AW181" s="18">
        <f t="shared" si="118"/>
        <v>9.3025274476963293</v>
      </c>
      <c r="AX181" s="18">
        <f t="shared" si="89"/>
        <v>1.6639361911097994E-2</v>
      </c>
      <c r="AY181" s="3">
        <f t="shared" si="90"/>
        <v>18.308882552303675</v>
      </c>
      <c r="BA181" s="17">
        <f t="shared" si="91"/>
        <v>4.9004596861398919E-4</v>
      </c>
      <c r="BB181" s="17">
        <f t="shared" si="92"/>
        <v>5.7527135445990037E-4</v>
      </c>
      <c r="BC181" s="16">
        <f t="shared" si="93"/>
        <v>3.7437198120818379E-3</v>
      </c>
      <c r="BD181" s="15">
        <f t="shared" si="94"/>
        <v>5.456194674589857E-4</v>
      </c>
      <c r="BE181" s="15">
        <f t="shared" si="95"/>
        <v>6.4050980962576578E-4</v>
      </c>
      <c r="BF181" s="14">
        <f t="shared" si="96"/>
        <v>4.1682751027643803E-3</v>
      </c>
      <c r="BG181" s="13">
        <f t="shared" si="97"/>
        <v>2.2196072924451042E-4</v>
      </c>
      <c r="BH181" s="13">
        <f t="shared" si="98"/>
        <v>2.6056259520007747E-4</v>
      </c>
      <c r="BI181" s="13">
        <f t="shared" si="99"/>
        <v>1.6956751668155345E-3</v>
      </c>
      <c r="BJ181" s="12">
        <f t="shared" si="100"/>
        <v>9.2043539755048065E-4</v>
      </c>
      <c r="BK181" s="12">
        <f t="shared" si="101"/>
        <v>1.0805111188636077E-3</v>
      </c>
      <c r="BL181" s="12">
        <f t="shared" si="102"/>
        <v>7.0316918294362424E-3</v>
      </c>
    </row>
    <row r="182" spans="1:64" customFormat="1" x14ac:dyDescent="0.25">
      <c r="A182">
        <v>153</v>
      </c>
      <c r="B182" s="23">
        <f t="shared" si="80"/>
        <v>5.1063254382546934E-2</v>
      </c>
      <c r="C182" s="22">
        <f t="shared" si="81"/>
        <v>0.61619294148949666</v>
      </c>
      <c r="D182" s="21">
        <f t="shared" si="82"/>
        <v>0.10498483519483499</v>
      </c>
      <c r="E182" s="19">
        <f t="shared" si="83"/>
        <v>14.2152221593257</v>
      </c>
      <c r="F182" s="54">
        <f t="shared" si="119"/>
        <v>1.8</v>
      </c>
      <c r="G182" s="4">
        <f t="shared" si="84"/>
        <v>16.787463190392579</v>
      </c>
      <c r="H182" s="4"/>
      <c r="I182">
        <v>1952</v>
      </c>
      <c r="J182">
        <v>9</v>
      </c>
      <c r="K182">
        <v>9.5219999999999999E-2</v>
      </c>
      <c r="L182">
        <v>0</v>
      </c>
      <c r="M182">
        <v>1</v>
      </c>
      <c r="N182">
        <v>21.83</v>
      </c>
      <c r="O182">
        <v>22.9</v>
      </c>
      <c r="P182">
        <v>131.4</v>
      </c>
      <c r="Q182" s="11">
        <f t="shared" si="103"/>
        <v>-75.650000000000006</v>
      </c>
      <c r="R182" s="10">
        <f t="shared" si="104"/>
        <v>-44.944400000000002</v>
      </c>
      <c r="S182" s="4"/>
      <c r="T182">
        <v>153</v>
      </c>
      <c r="U182" s="4">
        <f t="shared" si="105"/>
        <v>3.1766628888936812</v>
      </c>
      <c r="V182" s="10">
        <f t="shared" si="106"/>
        <v>0.2</v>
      </c>
      <c r="W182">
        <f t="shared" si="107"/>
        <v>0.6</v>
      </c>
      <c r="X182" s="4">
        <f t="shared" si="108"/>
        <v>0.38119954666724176</v>
      </c>
      <c r="Y182" s="4"/>
      <c r="AA182" s="1"/>
      <c r="AC182">
        <v>153</v>
      </c>
      <c r="AD182" s="4">
        <f t="shared" si="109"/>
        <v>3.8202035928143717E-2</v>
      </c>
      <c r="AE182" s="4">
        <f t="shared" si="110"/>
        <v>0</v>
      </c>
      <c r="AF182" s="23">
        <f t="shared" si="111"/>
        <v>5.1063254382546934E-2</v>
      </c>
      <c r="AG182" s="4">
        <f t="shared" si="85"/>
        <v>4.1462838790238064E-2</v>
      </c>
      <c r="AH182" s="9"/>
      <c r="AI182" s="8">
        <f t="shared" si="112"/>
        <v>5.7017964071856289E-2</v>
      </c>
      <c r="AJ182" s="8">
        <f t="shared" si="113"/>
        <v>0</v>
      </c>
      <c r="AK182" s="22">
        <f t="shared" si="114"/>
        <v>0.61619294148949666</v>
      </c>
      <c r="AL182" s="4">
        <f t="shared" si="86"/>
        <v>0.61235495368569148</v>
      </c>
      <c r="AM182" s="4"/>
      <c r="AN182" s="21">
        <f t="shared" si="115"/>
        <v>0.10498483519483499</v>
      </c>
      <c r="AO182" s="4">
        <f t="shared" si="87"/>
        <v>0.10355162217368089</v>
      </c>
      <c r="AP182" s="3"/>
      <c r="AQ182" s="20">
        <f t="shared" si="116"/>
        <v>0</v>
      </c>
      <c r="AR182" s="19">
        <f t="shared" si="117"/>
        <v>14.2152221593257</v>
      </c>
      <c r="AS182" s="4">
        <f t="shared" si="88"/>
        <v>14.209302252755805</v>
      </c>
      <c r="AT182" s="3"/>
      <c r="AU182" s="4">
        <v>3.4</v>
      </c>
      <c r="AV182" s="4"/>
      <c r="AW182" s="18">
        <f t="shared" si="118"/>
        <v>9.3191668096074274</v>
      </c>
      <c r="AX182" s="18">
        <f t="shared" si="89"/>
        <v>1.6185700867514242E-2</v>
      </c>
      <c r="AY182" s="3">
        <f t="shared" si="90"/>
        <v>18.387463190392577</v>
      </c>
      <c r="BA182" s="17">
        <f t="shared" si="91"/>
        <v>9.7829249926919062E-4</v>
      </c>
      <c r="BB182" s="17">
        <f t="shared" si="92"/>
        <v>1.1484303252290498E-3</v>
      </c>
      <c r="BC182" s="16">
        <f t="shared" si="93"/>
        <v>7.4736927678106298E-3</v>
      </c>
      <c r="BD182" s="15">
        <f t="shared" si="94"/>
        <v>3.9109501506968101E-4</v>
      </c>
      <c r="BE182" s="15">
        <f t="shared" si="95"/>
        <v>4.5911153942962554E-4</v>
      </c>
      <c r="BF182" s="14">
        <f t="shared" si="96"/>
        <v>2.9877812493058699E-3</v>
      </c>
      <c r="BG182" s="13">
        <f t="shared" si="97"/>
        <v>1.4604592217583361E-4</v>
      </c>
      <c r="BH182" s="13">
        <f t="shared" si="98"/>
        <v>1.7144521298902206E-4</v>
      </c>
      <c r="BI182" s="13">
        <f t="shared" si="99"/>
        <v>1.1157218859892534E-3</v>
      </c>
      <c r="BJ182" s="12">
        <f t="shared" si="100"/>
        <v>6.0324473852386897E-4</v>
      </c>
      <c r="BK182" s="12">
        <f t="shared" si="101"/>
        <v>7.081568669628028E-4</v>
      </c>
      <c r="BL182" s="12">
        <f t="shared" si="102"/>
        <v>4.6085049644084899E-3</v>
      </c>
    </row>
    <row r="183" spans="1:64" customFormat="1" x14ac:dyDescent="0.25">
      <c r="A183">
        <v>154</v>
      </c>
      <c r="B183" s="23">
        <f t="shared" si="80"/>
        <v>6.2557808850118302E-2</v>
      </c>
      <c r="C183" s="22">
        <f t="shared" si="81"/>
        <v>0.6438399836258113</v>
      </c>
      <c r="D183" s="21">
        <f t="shared" si="82"/>
        <v>0.10567030034871945</v>
      </c>
      <c r="E183" s="19">
        <f t="shared" si="83"/>
        <v>14.211789396700414</v>
      </c>
      <c r="F183" s="54">
        <f t="shared" si="119"/>
        <v>1.8</v>
      </c>
      <c r="G183" s="4">
        <f t="shared" si="84"/>
        <v>16.823857489525064</v>
      </c>
      <c r="H183" s="4"/>
      <c r="I183">
        <v>1952</v>
      </c>
      <c r="J183">
        <v>10</v>
      </c>
      <c r="K183">
        <v>5.2580000000000002E-2</v>
      </c>
      <c r="L183">
        <v>0</v>
      </c>
      <c r="M183">
        <v>1</v>
      </c>
      <c r="N183">
        <v>16.04</v>
      </c>
      <c r="O183">
        <v>0</v>
      </c>
      <c r="P183">
        <v>70.099999999999994</v>
      </c>
      <c r="Q183" s="11">
        <f t="shared" si="103"/>
        <v>-52.574999999999996</v>
      </c>
      <c r="R183" s="10">
        <f t="shared" si="104"/>
        <v>-44.944400000000002</v>
      </c>
      <c r="S183" s="4"/>
      <c r="T183">
        <v>154</v>
      </c>
      <c r="U183" s="4">
        <f t="shared" si="105"/>
        <v>2.0826757097728117</v>
      </c>
      <c r="V183" s="10">
        <f t="shared" si="106"/>
        <v>0.2</v>
      </c>
      <c r="W183">
        <f t="shared" si="107"/>
        <v>0.6</v>
      </c>
      <c r="X183" s="4">
        <f t="shared" si="108"/>
        <v>0.24992108517273742</v>
      </c>
      <c r="Y183" s="4"/>
      <c r="AA183" s="1"/>
      <c r="AC183">
        <v>154</v>
      </c>
      <c r="AD183" s="4">
        <f t="shared" si="109"/>
        <v>2.1094970059880244E-2</v>
      </c>
      <c r="AE183" s="4">
        <f t="shared" si="110"/>
        <v>0</v>
      </c>
      <c r="AF183" s="23">
        <f t="shared" si="111"/>
        <v>6.2557808850118302E-2</v>
      </c>
      <c r="AG183" s="4">
        <f t="shared" si="85"/>
        <v>4.8429883227247471E-2</v>
      </c>
      <c r="AH183" s="9"/>
      <c r="AI183" s="8">
        <f t="shared" si="112"/>
        <v>3.1485029940119764E-2</v>
      </c>
      <c r="AJ183" s="8">
        <f t="shared" si="113"/>
        <v>0</v>
      </c>
      <c r="AK183" s="22">
        <f t="shared" si="114"/>
        <v>0.6438399836258113</v>
      </c>
      <c r="AL183" s="4">
        <f t="shared" si="86"/>
        <v>0.6389147295127392</v>
      </c>
      <c r="AM183" s="4"/>
      <c r="AN183" s="21">
        <f t="shared" si="115"/>
        <v>0.10567030034871945</v>
      </c>
      <c r="AO183" s="4">
        <f t="shared" si="87"/>
        <v>0.10390007158516879</v>
      </c>
      <c r="AP183" s="3"/>
      <c r="AQ183" s="20">
        <f t="shared" si="116"/>
        <v>0</v>
      </c>
      <c r="AR183" s="19">
        <f t="shared" si="117"/>
        <v>14.211789396700414</v>
      </c>
      <c r="AS183" s="4">
        <f t="shared" si="88"/>
        <v>14.204515560886533</v>
      </c>
      <c r="AT183" s="3"/>
      <c r="AU183" s="4">
        <v>3.4</v>
      </c>
      <c r="AV183" s="4"/>
      <c r="AW183" s="18">
        <f t="shared" si="118"/>
        <v>9.3353525104749409</v>
      </c>
      <c r="AX183" s="18">
        <f t="shared" si="89"/>
        <v>2.1873029308075987E-2</v>
      </c>
      <c r="AY183" s="3">
        <f t="shared" si="90"/>
        <v>18.423857489525062</v>
      </c>
      <c r="BA183" s="17">
        <f t="shared" si="91"/>
        <v>1.4396505582695903E-3</v>
      </c>
      <c r="BB183" s="17">
        <f t="shared" si="92"/>
        <v>1.690024568403432E-3</v>
      </c>
      <c r="BC183" s="16">
        <f t="shared" si="93"/>
        <v>1.099825049619781E-2</v>
      </c>
      <c r="BD183" s="15">
        <f t="shared" si="94"/>
        <v>5.0188860153858894E-4</v>
      </c>
      <c r="BE183" s="15">
        <f t="shared" si="95"/>
        <v>5.891735757192131E-4</v>
      </c>
      <c r="BF183" s="14">
        <f t="shared" si="96"/>
        <v>3.8341919358142957E-3</v>
      </c>
      <c r="BG183" s="13">
        <f t="shared" si="97"/>
        <v>1.8038818264904898E-4</v>
      </c>
      <c r="BH183" s="13">
        <f t="shared" si="98"/>
        <v>2.117600405010575E-4</v>
      </c>
      <c r="BI183" s="13">
        <f t="shared" si="99"/>
        <v>1.3780805404005594E-3</v>
      </c>
      <c r="BJ183" s="12">
        <f t="shared" si="100"/>
        <v>7.4121155998047375E-4</v>
      </c>
      <c r="BK183" s="12">
        <f t="shared" si="101"/>
        <v>8.7011791823794738E-4</v>
      </c>
      <c r="BL183" s="12">
        <f t="shared" si="102"/>
        <v>5.6625063356633256E-3</v>
      </c>
    </row>
    <row r="184" spans="1:64" customFormat="1" x14ac:dyDescent="0.25">
      <c r="A184">
        <v>155</v>
      </c>
      <c r="B184" s="23">
        <f t="shared" si="80"/>
        <v>5.0303476041618729E-2</v>
      </c>
      <c r="C184" s="22">
        <f t="shared" si="81"/>
        <v>0.64171113669836799</v>
      </c>
      <c r="D184" s="21">
        <f t="shared" si="82"/>
        <v>0.10676321048760648</v>
      </c>
      <c r="E184" s="19">
        <f t="shared" si="83"/>
        <v>14.207876636989395</v>
      </c>
      <c r="F184" s="54">
        <f t="shared" si="119"/>
        <v>1.8</v>
      </c>
      <c r="G184" s="4">
        <f t="shared" si="84"/>
        <v>16.80665446021699</v>
      </c>
      <c r="H184" s="4"/>
      <c r="I184">
        <v>1952</v>
      </c>
      <c r="J184">
        <v>11</v>
      </c>
      <c r="K184">
        <v>4.6699999999999997E-3</v>
      </c>
      <c r="L184">
        <v>0</v>
      </c>
      <c r="M184">
        <v>0</v>
      </c>
      <c r="N184">
        <v>8.36</v>
      </c>
      <c r="O184">
        <v>18.8</v>
      </c>
      <c r="P184">
        <v>18.8</v>
      </c>
      <c r="Q184" s="11">
        <f t="shared" si="103"/>
        <v>4.6999999999999993</v>
      </c>
      <c r="R184" s="10">
        <f t="shared" si="104"/>
        <v>-40.244399999999999</v>
      </c>
      <c r="S184" s="4"/>
      <c r="T184">
        <v>155</v>
      </c>
      <c r="U184" s="4">
        <f t="shared" si="105"/>
        <v>0.87645907706493653</v>
      </c>
      <c r="V184" s="10">
        <f t="shared" si="106"/>
        <v>0.35046568489194557</v>
      </c>
      <c r="W184">
        <f t="shared" si="107"/>
        <v>1</v>
      </c>
      <c r="X184" s="4">
        <f t="shared" si="108"/>
        <v>0.30716883072332551</v>
      </c>
      <c r="Y184" s="4"/>
      <c r="AA184" s="1"/>
      <c r="AC184">
        <v>155</v>
      </c>
      <c r="AD184" s="4">
        <f t="shared" si="109"/>
        <v>1.8735928143712576E-3</v>
      </c>
      <c r="AE184" s="4">
        <f t="shared" si="110"/>
        <v>0</v>
      </c>
      <c r="AF184" s="23">
        <f t="shared" si="111"/>
        <v>5.0303476041618729E-2</v>
      </c>
      <c r="AG184" s="4">
        <f t="shared" si="85"/>
        <v>4.2130422541936351E-2</v>
      </c>
      <c r="AH184" s="9"/>
      <c r="AI184" s="8">
        <f t="shared" si="112"/>
        <v>2.7964071856287427E-3</v>
      </c>
      <c r="AJ184" s="8">
        <f t="shared" si="113"/>
        <v>0</v>
      </c>
      <c r="AK184" s="22">
        <f t="shared" si="114"/>
        <v>0.64171113669836799</v>
      </c>
      <c r="AL184" s="4">
        <f t="shared" si="86"/>
        <v>0.63830685861569814</v>
      </c>
      <c r="AM184" s="4"/>
      <c r="AN184" s="21">
        <f t="shared" si="115"/>
        <v>0.10676321048760648</v>
      </c>
      <c r="AO184" s="4">
        <f t="shared" si="87"/>
        <v>0.10552114159548562</v>
      </c>
      <c r="AP184" s="3"/>
      <c r="AQ184" s="20">
        <f t="shared" si="116"/>
        <v>0</v>
      </c>
      <c r="AR184" s="19">
        <f t="shared" si="117"/>
        <v>14.207876636989395</v>
      </c>
      <c r="AS184" s="4">
        <f t="shared" si="88"/>
        <v>14.202839301318621</v>
      </c>
      <c r="AT184" s="3"/>
      <c r="AU184" s="4">
        <v>3.4</v>
      </c>
      <c r="AV184" s="4"/>
      <c r="AW184" s="18">
        <f t="shared" si="118"/>
        <v>9.3572255397830162</v>
      </c>
      <c r="AX184" s="18">
        <f t="shared" si="89"/>
        <v>1.3901039856269774E-2</v>
      </c>
      <c r="AY184" s="3">
        <f t="shared" si="90"/>
        <v>18.406654460216988</v>
      </c>
      <c r="BA184" s="17">
        <f t="shared" si="91"/>
        <v>8.3284279289644314E-4</v>
      </c>
      <c r="BB184" s="17">
        <f t="shared" si="92"/>
        <v>9.7768501774799844E-4</v>
      </c>
      <c r="BC184" s="16">
        <f t="shared" si="93"/>
        <v>6.3625256890379378E-3</v>
      </c>
      <c r="BD184" s="15">
        <f t="shared" si="94"/>
        <v>3.4689953592951427E-4</v>
      </c>
      <c r="BE184" s="15">
        <f t="shared" si="95"/>
        <v>4.0722989000421242E-4</v>
      </c>
      <c r="BF184" s="14">
        <f t="shared" si="96"/>
        <v>2.6501486567361275E-3</v>
      </c>
      <c r="BG184" s="13">
        <f t="shared" si="97"/>
        <v>1.2656813333277833E-4</v>
      </c>
      <c r="BH184" s="13">
        <f t="shared" si="98"/>
        <v>1.4857998260804414E-4</v>
      </c>
      <c r="BI184" s="13">
        <f t="shared" si="99"/>
        <v>9.6692077618003986E-4</v>
      </c>
      <c r="BJ184" s="12">
        <f t="shared" si="100"/>
        <v>5.133098307710483E-4</v>
      </c>
      <c r="BK184" s="12">
        <f t="shared" si="101"/>
        <v>6.0258110568775231E-4</v>
      </c>
      <c r="BL184" s="12">
        <f t="shared" si="102"/>
        <v>3.9214447343156678E-3</v>
      </c>
    </row>
    <row r="185" spans="1:64" customFormat="1" x14ac:dyDescent="0.25">
      <c r="A185">
        <v>156</v>
      </c>
      <c r="B185" s="23">
        <f t="shared" si="80"/>
        <v>4.2130422541936351E-2</v>
      </c>
      <c r="C185" s="22">
        <f t="shared" si="81"/>
        <v>0.63830685861569814</v>
      </c>
      <c r="D185" s="21">
        <f t="shared" si="82"/>
        <v>0.10734076188841542</v>
      </c>
      <c r="E185" s="19">
        <f t="shared" si="83"/>
        <v>14.204975377314669</v>
      </c>
      <c r="F185" s="54">
        <f t="shared" si="119"/>
        <v>1.8</v>
      </c>
      <c r="G185" s="4">
        <f t="shared" si="84"/>
        <v>16.792753420360718</v>
      </c>
      <c r="H185" s="4"/>
      <c r="I185">
        <v>1952</v>
      </c>
      <c r="J185">
        <v>12</v>
      </c>
      <c r="K185">
        <v>0</v>
      </c>
      <c r="L185">
        <v>0</v>
      </c>
      <c r="M185">
        <v>0</v>
      </c>
      <c r="N185">
        <v>6.08</v>
      </c>
      <c r="O185">
        <v>5.6</v>
      </c>
      <c r="P185">
        <v>10.4</v>
      </c>
      <c r="Q185" s="11">
        <f t="shared" si="103"/>
        <v>-2.2000000000000011</v>
      </c>
      <c r="R185" s="10">
        <f t="shared" si="104"/>
        <v>-40.244399999999999</v>
      </c>
      <c r="S185" s="4"/>
      <c r="T185">
        <v>156</v>
      </c>
      <c r="U185" s="4">
        <f t="shared" si="105"/>
        <v>0.60709193443074905</v>
      </c>
      <c r="V185" s="10">
        <f t="shared" si="106"/>
        <v>0.35046568489194557</v>
      </c>
      <c r="W185">
        <f t="shared" si="107"/>
        <v>1</v>
      </c>
      <c r="X185" s="4">
        <f t="shared" si="108"/>
        <v>0.21276489059264858</v>
      </c>
      <c r="Y185" s="4"/>
      <c r="AA185" s="1"/>
      <c r="AC185">
        <v>156</v>
      </c>
      <c r="AD185" s="4">
        <f t="shared" si="109"/>
        <v>0</v>
      </c>
      <c r="AE185" s="4">
        <f t="shared" si="110"/>
        <v>0</v>
      </c>
      <c r="AF185" s="23">
        <f t="shared" si="111"/>
        <v>4.2130422541936351E-2</v>
      </c>
      <c r="AG185" s="4">
        <f t="shared" si="85"/>
        <v>3.1146021517442259E-2</v>
      </c>
      <c r="AH185" s="9"/>
      <c r="AI185" s="8">
        <f t="shared" si="112"/>
        <v>0</v>
      </c>
      <c r="AJ185" s="8">
        <f t="shared" si="113"/>
        <v>0</v>
      </c>
      <c r="AK185" s="22">
        <f t="shared" si="114"/>
        <v>0.63830685861569814</v>
      </c>
      <c r="AL185" s="4">
        <f t="shared" si="86"/>
        <v>0.63254833058744497</v>
      </c>
      <c r="AM185" s="4"/>
      <c r="AN185" s="21">
        <f t="shared" si="115"/>
        <v>0.10734076188841542</v>
      </c>
      <c r="AO185" s="4">
        <f t="shared" si="87"/>
        <v>0.10522184678282344</v>
      </c>
      <c r="AP185" s="3"/>
      <c r="AQ185" s="20">
        <f t="shared" si="116"/>
        <v>0</v>
      </c>
      <c r="AR185" s="19">
        <f t="shared" si="117"/>
        <v>14.204975377314669</v>
      </c>
      <c r="AS185" s="4">
        <f t="shared" si="88"/>
        <v>14.196395789455577</v>
      </c>
      <c r="AT185" s="3"/>
      <c r="AU185" s="4">
        <v>3.4</v>
      </c>
      <c r="AV185" s="4"/>
      <c r="AW185" s="18">
        <f t="shared" si="118"/>
        <v>9.3711265796392862</v>
      </c>
      <c r="AX185" s="18">
        <f t="shared" si="89"/>
        <v>2.1362495199827181E-2</v>
      </c>
      <c r="AY185" s="3">
        <f t="shared" si="90"/>
        <v>18.392753420360719</v>
      </c>
      <c r="BA185" s="17">
        <f t="shared" si="91"/>
        <v>1.119322078081311E-3</v>
      </c>
      <c r="BB185" s="17">
        <f t="shared" si="92"/>
        <v>1.3139867873128432E-3</v>
      </c>
      <c r="BC185" s="16">
        <f t="shared" si="93"/>
        <v>8.5510921590999395E-3</v>
      </c>
      <c r="BD185" s="15">
        <f t="shared" si="94"/>
        <v>5.8680009450680728E-4</v>
      </c>
      <c r="BE185" s="15">
        <f t="shared" si="95"/>
        <v>6.8885228485581721E-4</v>
      </c>
      <c r="BF185" s="14">
        <f t="shared" si="96"/>
        <v>4.4828756488905384E-3</v>
      </c>
      <c r="BG185" s="13">
        <f t="shared" si="97"/>
        <v>2.1591968956526051E-4</v>
      </c>
      <c r="BH185" s="13">
        <f t="shared" si="98"/>
        <v>2.5347093992443624E-4</v>
      </c>
      <c r="BI185" s="13">
        <f t="shared" si="99"/>
        <v>1.649524476102282E-3</v>
      </c>
      <c r="BJ185" s="12">
        <f t="shared" si="100"/>
        <v>8.7426907394457139E-4</v>
      </c>
      <c r="BK185" s="12">
        <f t="shared" si="101"/>
        <v>1.0263158694131926E-3</v>
      </c>
      <c r="BL185" s="12">
        <f t="shared" si="102"/>
        <v>6.679002915734423E-3</v>
      </c>
    </row>
    <row r="186" spans="1:64" customFormat="1" x14ac:dyDescent="0.25">
      <c r="A186">
        <v>157</v>
      </c>
      <c r="B186" s="23">
        <f t="shared" si="80"/>
        <v>3.1146021517442259E-2</v>
      </c>
      <c r="C186" s="22">
        <f t="shared" si="81"/>
        <v>0.63254833058744497</v>
      </c>
      <c r="D186" s="21">
        <f t="shared" si="82"/>
        <v>0.10801815771892138</v>
      </c>
      <c r="E186" s="19">
        <f t="shared" si="83"/>
        <v>14.199678415337084</v>
      </c>
      <c r="F186" s="54">
        <f t="shared" si="119"/>
        <v>1.8</v>
      </c>
      <c r="G186" s="4">
        <f t="shared" si="84"/>
        <v>16.771390925160894</v>
      </c>
      <c r="H186" s="4"/>
      <c r="I186">
        <v>1953</v>
      </c>
      <c r="J186">
        <v>1</v>
      </c>
      <c r="K186">
        <v>0</v>
      </c>
      <c r="L186">
        <v>0</v>
      </c>
      <c r="M186">
        <v>0</v>
      </c>
      <c r="N186">
        <v>9.5399999999999991</v>
      </c>
      <c r="O186">
        <v>8.9</v>
      </c>
      <c r="P186">
        <v>23.2</v>
      </c>
      <c r="Q186" s="11">
        <f t="shared" si="103"/>
        <v>-8.4999999999999982</v>
      </c>
      <c r="R186" s="10">
        <f t="shared" si="104"/>
        <v>-40.244399999999999</v>
      </c>
      <c r="S186" s="4"/>
      <c r="T186">
        <v>157</v>
      </c>
      <c r="U186" s="4">
        <f t="shared" si="105"/>
        <v>1.0343389433366184</v>
      </c>
      <c r="V186" s="10">
        <f t="shared" si="106"/>
        <v>0.35046568489194557</v>
      </c>
      <c r="W186">
        <f t="shared" si="107"/>
        <v>1</v>
      </c>
      <c r="X186" s="4">
        <f t="shared" si="108"/>
        <v>0.36250030618687923</v>
      </c>
      <c r="Y186" s="4"/>
      <c r="AA186" s="1"/>
      <c r="AC186">
        <v>157</v>
      </c>
      <c r="AD186" s="4">
        <f t="shared" si="109"/>
        <v>0</v>
      </c>
      <c r="AE186" s="4">
        <f t="shared" si="110"/>
        <v>0</v>
      </c>
      <c r="AF186" s="23">
        <f t="shared" si="111"/>
        <v>3.1146021517442259E-2</v>
      </c>
      <c r="AG186" s="4">
        <f t="shared" si="85"/>
        <v>2.5141648119235256E-2</v>
      </c>
      <c r="AH186" s="9"/>
      <c r="AI186" s="8">
        <f t="shared" si="112"/>
        <v>0</v>
      </c>
      <c r="AJ186" s="8">
        <f t="shared" si="113"/>
        <v>0</v>
      </c>
      <c r="AK186" s="22">
        <f t="shared" si="114"/>
        <v>0.63254833058744497</v>
      </c>
      <c r="AL186" s="4">
        <f t="shared" si="86"/>
        <v>0.62849734704423366</v>
      </c>
      <c r="AM186" s="4"/>
      <c r="AN186" s="21">
        <f t="shared" si="115"/>
        <v>0.10801815771892138</v>
      </c>
      <c r="AO186" s="4">
        <f t="shared" si="87"/>
        <v>0.10650210284453544</v>
      </c>
      <c r="AP186" s="3"/>
      <c r="AQ186" s="20">
        <f t="shared" si="116"/>
        <v>0</v>
      </c>
      <c r="AR186" s="19">
        <f t="shared" si="117"/>
        <v>14.199678415337084</v>
      </c>
      <c r="AS186" s="4">
        <f t="shared" si="88"/>
        <v>14.193597689889573</v>
      </c>
      <c r="AT186" s="3"/>
      <c r="AU186" s="4">
        <v>3.4</v>
      </c>
      <c r="AV186" s="4"/>
      <c r="AW186" s="18">
        <f t="shared" si="118"/>
        <v>9.3924890748391139</v>
      </c>
      <c r="AX186" s="18">
        <f t="shared" si="89"/>
        <v>1.3741764544748262E-2</v>
      </c>
      <c r="AY186" s="3">
        <f t="shared" si="90"/>
        <v>18.371390925160892</v>
      </c>
      <c r="BA186" s="17">
        <f t="shared" si="91"/>
        <v>6.1185199763468629E-4</v>
      </c>
      <c r="BB186" s="17">
        <f t="shared" si="92"/>
        <v>7.1826104070158824E-4</v>
      </c>
      <c r="BC186" s="16">
        <f t="shared" si="93"/>
        <v>4.6742603598707282E-3</v>
      </c>
      <c r="BD186" s="15">
        <f t="shared" si="94"/>
        <v>4.1279950611319952E-4</v>
      </c>
      <c r="BE186" s="15">
        <f t="shared" si="95"/>
        <v>4.8459072456766896E-4</v>
      </c>
      <c r="BF186" s="14">
        <f t="shared" si="96"/>
        <v>3.1535933125304491E-3</v>
      </c>
      <c r="BG186" s="13">
        <f t="shared" si="97"/>
        <v>1.5448759460792987E-4</v>
      </c>
      <c r="BH186" s="13">
        <f t="shared" si="98"/>
        <v>1.8135500236583072E-4</v>
      </c>
      <c r="BI186" s="13">
        <f t="shared" si="99"/>
        <v>1.180212277412181E-3</v>
      </c>
      <c r="BJ186" s="12">
        <f t="shared" si="100"/>
        <v>6.1963235218491963E-4</v>
      </c>
      <c r="BK186" s="12">
        <f t="shared" si="101"/>
        <v>7.2739450039099255E-4</v>
      </c>
      <c r="BL186" s="12">
        <f t="shared" si="102"/>
        <v>4.7336985949349032E-3</v>
      </c>
    </row>
    <row r="187" spans="1:64" customFormat="1" x14ac:dyDescent="0.25">
      <c r="A187">
        <v>158</v>
      </c>
      <c r="B187" s="23">
        <f t="shared" si="80"/>
        <v>2.5141648119235256E-2</v>
      </c>
      <c r="C187" s="22">
        <f t="shared" si="81"/>
        <v>0.62849734704423366</v>
      </c>
      <c r="D187" s="21">
        <f t="shared" si="82"/>
        <v>0.10830087429507616</v>
      </c>
      <c r="E187" s="19">
        <f t="shared" si="83"/>
        <v>14.1957092911576</v>
      </c>
      <c r="F187" s="54">
        <f t="shared" si="119"/>
        <v>1.8</v>
      </c>
      <c r="G187" s="4">
        <f t="shared" si="84"/>
        <v>16.757649160616147</v>
      </c>
      <c r="H187" s="4"/>
      <c r="I187">
        <v>1953</v>
      </c>
      <c r="J187">
        <v>2</v>
      </c>
      <c r="K187">
        <v>0</v>
      </c>
      <c r="L187">
        <v>0</v>
      </c>
      <c r="M187">
        <v>0</v>
      </c>
      <c r="N187">
        <v>7.2</v>
      </c>
      <c r="O187">
        <v>2.2999999999999998</v>
      </c>
      <c r="P187">
        <v>13.9</v>
      </c>
      <c r="Q187" s="11">
        <f t="shared" si="103"/>
        <v>-8.125</v>
      </c>
      <c r="R187" s="10">
        <f t="shared" si="104"/>
        <v>-40.244399999999999</v>
      </c>
      <c r="S187" s="4"/>
      <c r="T187">
        <v>158</v>
      </c>
      <c r="U187" s="4">
        <f t="shared" si="105"/>
        <v>0.73328979413107831</v>
      </c>
      <c r="V187" s="10">
        <f t="shared" si="106"/>
        <v>0.35046568489194557</v>
      </c>
      <c r="W187">
        <f t="shared" si="107"/>
        <v>1</v>
      </c>
      <c r="X187" s="4">
        <f t="shared" si="108"/>
        <v>0.25699290992442214</v>
      </c>
      <c r="Y187" s="4"/>
      <c r="AA187" s="1"/>
      <c r="AC187">
        <v>158</v>
      </c>
      <c r="AD187" s="4">
        <f t="shared" si="109"/>
        <v>0</v>
      </c>
      <c r="AE187" s="4">
        <f t="shared" si="110"/>
        <v>0</v>
      </c>
      <c r="AF187" s="23">
        <f t="shared" si="111"/>
        <v>2.5141648119235256E-2</v>
      </c>
      <c r="AG187" s="4">
        <f t="shared" si="85"/>
        <v>1.5073036979583652E-2</v>
      </c>
      <c r="AH187" s="9"/>
      <c r="AI187" s="8">
        <f t="shared" si="112"/>
        <v>0</v>
      </c>
      <c r="AJ187" s="8">
        <f t="shared" si="113"/>
        <v>0</v>
      </c>
      <c r="AK187" s="22">
        <f t="shared" si="114"/>
        <v>0.62849734704423366</v>
      </c>
      <c r="AL187" s="4">
        <f t="shared" si="86"/>
        <v>0.61892447856139643</v>
      </c>
      <c r="AM187" s="4"/>
      <c r="AN187" s="21">
        <f t="shared" si="115"/>
        <v>0.10830087429507616</v>
      </c>
      <c r="AO187" s="4">
        <f t="shared" si="87"/>
        <v>0.10470495295703522</v>
      </c>
      <c r="AP187" s="3"/>
      <c r="AQ187" s="20">
        <f t="shared" si="116"/>
        <v>0</v>
      </c>
      <c r="AR187" s="19">
        <f t="shared" si="117"/>
        <v>14.1957092911576</v>
      </c>
      <c r="AS187" s="4">
        <f t="shared" si="88"/>
        <v>14.181191152520999</v>
      </c>
      <c r="AT187" s="3"/>
      <c r="AU187" s="4">
        <v>3.4</v>
      </c>
      <c r="AV187" s="4"/>
      <c r="AW187" s="18">
        <f t="shared" si="118"/>
        <v>9.4062308393838627</v>
      </c>
      <c r="AX187" s="18">
        <f t="shared" si="89"/>
        <v>2.9391780024390232E-2</v>
      </c>
      <c r="AY187" s="3">
        <f t="shared" si="90"/>
        <v>18.357649160616145</v>
      </c>
      <c r="BA187" s="17">
        <f t="shared" si="91"/>
        <v>1.0260021205613743E-3</v>
      </c>
      <c r="BB187" s="17">
        <f t="shared" si="92"/>
        <v>1.2044372719633525E-3</v>
      </c>
      <c r="BC187" s="16">
        <f t="shared" si="93"/>
        <v>7.8381717471268791E-3</v>
      </c>
      <c r="BD187" s="15">
        <f t="shared" si="94"/>
        <v>9.7548541968877701E-4</v>
      </c>
      <c r="BE187" s="15">
        <f t="shared" si="95"/>
        <v>1.1451350578955209E-3</v>
      </c>
      <c r="BF187" s="14">
        <f t="shared" si="96"/>
        <v>7.4522480052529299E-3</v>
      </c>
      <c r="BG187" s="13">
        <f t="shared" si="97"/>
        <v>3.664281862741166E-4</v>
      </c>
      <c r="BH187" s="13">
        <f t="shared" si="98"/>
        <v>4.3015482736526726E-4</v>
      </c>
      <c r="BI187" s="13">
        <f t="shared" si="99"/>
        <v>2.7993383244015609E-3</v>
      </c>
      <c r="BJ187" s="12">
        <f t="shared" si="100"/>
        <v>1.479413676936643E-3</v>
      </c>
      <c r="BK187" s="12">
        <f t="shared" si="101"/>
        <v>1.7367030120560591E-3</v>
      </c>
      <c r="BL187" s="12">
        <f t="shared" si="102"/>
        <v>1.1302021947608862E-2</v>
      </c>
    </row>
    <row r="188" spans="1:64" customFormat="1" x14ac:dyDescent="0.25">
      <c r="A188">
        <v>159</v>
      </c>
      <c r="B188" s="23">
        <f t="shared" si="80"/>
        <v>1.5073036979583652E-2</v>
      </c>
      <c r="C188" s="22">
        <f t="shared" si="81"/>
        <v>0.61892447856139643</v>
      </c>
      <c r="D188" s="21">
        <f t="shared" si="82"/>
        <v>0.10855228236049615</v>
      </c>
      <c r="E188" s="19">
        <f t="shared" si="83"/>
        <v>14.185707582690279</v>
      </c>
      <c r="F188" s="54">
        <f t="shared" si="119"/>
        <v>1.8</v>
      </c>
      <c r="G188" s="4">
        <f t="shared" si="84"/>
        <v>16.728257380591756</v>
      </c>
      <c r="H188" s="4"/>
      <c r="I188">
        <v>1953</v>
      </c>
      <c r="J188">
        <v>3</v>
      </c>
      <c r="K188">
        <v>0</v>
      </c>
      <c r="L188">
        <v>0</v>
      </c>
      <c r="M188">
        <v>0</v>
      </c>
      <c r="N188">
        <v>14.15</v>
      </c>
      <c r="O188">
        <v>24.7</v>
      </c>
      <c r="P188">
        <v>58.8</v>
      </c>
      <c r="Q188" s="11">
        <f t="shared" si="103"/>
        <v>-19.399999999999995</v>
      </c>
      <c r="R188" s="10">
        <f t="shared" si="104"/>
        <v>-40.244399999999999</v>
      </c>
      <c r="S188" s="4"/>
      <c r="T188">
        <v>159</v>
      </c>
      <c r="U188" s="4">
        <f t="shared" si="105"/>
        <v>1.7517888804196406</v>
      </c>
      <c r="V188" s="10">
        <f t="shared" si="106"/>
        <v>0.35046568489194557</v>
      </c>
      <c r="W188">
        <f t="shared" si="107"/>
        <v>1</v>
      </c>
      <c r="X188" s="4">
        <f t="shared" si="108"/>
        <v>0.61394188976236386</v>
      </c>
      <c r="Y188" s="4"/>
      <c r="AA188" s="1"/>
      <c r="AC188">
        <v>159</v>
      </c>
      <c r="AD188" s="4">
        <f t="shared" si="109"/>
        <v>0</v>
      </c>
      <c r="AE188" s="4">
        <f t="shared" si="110"/>
        <v>0</v>
      </c>
      <c r="AF188" s="23">
        <f t="shared" si="111"/>
        <v>1.5073036979583652E-2</v>
      </c>
      <c r="AG188" s="4">
        <f t="shared" si="85"/>
        <v>8.187056394693264E-3</v>
      </c>
      <c r="AH188" s="9"/>
      <c r="AI188" s="8">
        <f t="shared" si="112"/>
        <v>0</v>
      </c>
      <c r="AJ188" s="8">
        <f t="shared" si="113"/>
        <v>0</v>
      </c>
      <c r="AK188" s="22">
        <f t="shared" si="114"/>
        <v>0.61892447856139643</v>
      </c>
      <c r="AL188" s="4">
        <f t="shared" si="86"/>
        <v>0.60769472979926709</v>
      </c>
      <c r="AM188" s="4"/>
      <c r="AN188" s="21">
        <f t="shared" si="115"/>
        <v>0.10855228236049615</v>
      </c>
      <c r="AO188" s="4">
        <f t="shared" si="87"/>
        <v>0.10426634317885185</v>
      </c>
      <c r="AP188" s="3"/>
      <c r="AQ188" s="20">
        <f t="shared" si="116"/>
        <v>0</v>
      </c>
      <c r="AR188" s="19">
        <f t="shared" si="117"/>
        <v>14.185707582690279</v>
      </c>
      <c r="AS188" s="4">
        <f t="shared" si="88"/>
        <v>14.168401566464935</v>
      </c>
      <c r="AT188" s="3"/>
      <c r="AU188" s="4">
        <v>3.4</v>
      </c>
      <c r="AV188" s="4"/>
      <c r="AW188" s="18">
        <f t="shared" si="118"/>
        <v>9.4356226194082531</v>
      </c>
      <c r="AX188" s="18">
        <f t="shared" si="89"/>
        <v>3.0911478104164586E-2</v>
      </c>
      <c r="AY188" s="3">
        <f t="shared" si="90"/>
        <v>18.328257380591754</v>
      </c>
      <c r="BA188" s="17">
        <f t="shared" si="91"/>
        <v>7.0168870207122289E-4</v>
      </c>
      <c r="BB188" s="17">
        <f t="shared" si="92"/>
        <v>8.2372151982273989E-4</v>
      </c>
      <c r="BC188" s="16">
        <f t="shared" si="93"/>
        <v>5.3605703629964257E-3</v>
      </c>
      <c r="BD188" s="15">
        <f t="shared" si="94"/>
        <v>1.1443232719497846E-3</v>
      </c>
      <c r="BE188" s="15">
        <f t="shared" si="95"/>
        <v>1.3433360148975733E-3</v>
      </c>
      <c r="BF188" s="14">
        <f t="shared" si="96"/>
        <v>8.7420894752819871E-3</v>
      </c>
      <c r="BG188" s="13">
        <f t="shared" si="97"/>
        <v>4.3674173408551073E-4</v>
      </c>
      <c r="BH188" s="13">
        <f t="shared" si="98"/>
        <v>5.126968182742952E-4</v>
      </c>
      <c r="BI188" s="13">
        <f t="shared" si="99"/>
        <v>3.3365006292844939E-3</v>
      </c>
      <c r="BJ188" s="12">
        <f t="shared" si="100"/>
        <v>1.763501350821571E-3</v>
      </c>
      <c r="BK188" s="12">
        <f t="shared" si="101"/>
        <v>2.0701972379209748E-3</v>
      </c>
      <c r="BL188" s="12">
        <f t="shared" si="102"/>
        <v>1.3472317636601679E-2</v>
      </c>
    </row>
    <row r="189" spans="1:64" customFormat="1" x14ac:dyDescent="0.25">
      <c r="A189">
        <v>160</v>
      </c>
      <c r="B189" s="23">
        <f t="shared" si="80"/>
        <v>8.187056394693264E-3</v>
      </c>
      <c r="C189" s="22">
        <f t="shared" si="81"/>
        <v>0.60769472979926709</v>
      </c>
      <c r="D189" s="21">
        <f t="shared" si="82"/>
        <v>0.10831259823777993</v>
      </c>
      <c r="E189" s="19">
        <f t="shared" si="83"/>
        <v>14.173151518055851</v>
      </c>
      <c r="F189" s="54">
        <f t="shared" si="119"/>
        <v>1.8</v>
      </c>
      <c r="G189" s="4">
        <f t="shared" si="84"/>
        <v>16.697345902487591</v>
      </c>
      <c r="H189" s="4"/>
      <c r="I189">
        <v>1953</v>
      </c>
      <c r="J189">
        <v>4</v>
      </c>
      <c r="K189">
        <v>0</v>
      </c>
      <c r="L189">
        <v>0</v>
      </c>
      <c r="M189">
        <v>0</v>
      </c>
      <c r="N189">
        <v>16.079999999999998</v>
      </c>
      <c r="O189">
        <v>12.2</v>
      </c>
      <c r="P189">
        <v>79.900000000000006</v>
      </c>
      <c r="Q189" s="11">
        <f t="shared" si="103"/>
        <v>-47.725000000000009</v>
      </c>
      <c r="R189" s="10">
        <f t="shared" si="104"/>
        <v>-40.244399999999999</v>
      </c>
      <c r="S189" s="4"/>
      <c r="T189">
        <v>160</v>
      </c>
      <c r="U189" s="4">
        <f t="shared" si="105"/>
        <v>2.0898585789477648</v>
      </c>
      <c r="V189" s="10">
        <f t="shared" si="106"/>
        <v>0.35046568489194557</v>
      </c>
      <c r="W189">
        <f t="shared" si="107"/>
        <v>1</v>
      </c>
      <c r="X189" s="4">
        <f t="shared" si="108"/>
        <v>0.73242371819823648</v>
      </c>
      <c r="Y189" s="4"/>
      <c r="AA189" s="1"/>
      <c r="AC189">
        <v>160</v>
      </c>
      <c r="AD189" s="4">
        <f t="shared" si="109"/>
        <v>0</v>
      </c>
      <c r="AE189" s="4">
        <f t="shared" si="110"/>
        <v>0</v>
      </c>
      <c r="AF189" s="23">
        <f t="shared" si="111"/>
        <v>8.187056394693264E-3</v>
      </c>
      <c r="AG189" s="4">
        <f t="shared" si="85"/>
        <v>3.5312353103066859E-3</v>
      </c>
      <c r="AH189" s="9"/>
      <c r="AI189" s="8">
        <f t="shared" si="112"/>
        <v>0</v>
      </c>
      <c r="AJ189" s="8">
        <f t="shared" si="113"/>
        <v>0</v>
      </c>
      <c r="AK189" s="22">
        <f t="shared" si="114"/>
        <v>0.60769472979926709</v>
      </c>
      <c r="AL189" s="4">
        <f t="shared" si="86"/>
        <v>0.59255604950167151</v>
      </c>
      <c r="AM189" s="4"/>
      <c r="AN189" s="21">
        <f t="shared" si="115"/>
        <v>0.10831259823777993</v>
      </c>
      <c r="AO189" s="4">
        <f t="shared" si="87"/>
        <v>0.10246503666914197</v>
      </c>
      <c r="AP189" s="3"/>
      <c r="AQ189" s="20">
        <f t="shared" si="116"/>
        <v>0</v>
      </c>
      <c r="AR189" s="19">
        <f t="shared" si="117"/>
        <v>14.173151518055851</v>
      </c>
      <c r="AS189" s="4">
        <f t="shared" si="88"/>
        <v>14.149334956089213</v>
      </c>
      <c r="AT189" s="3"/>
      <c r="AU189" s="4">
        <v>3.4</v>
      </c>
      <c r="AV189" s="4"/>
      <c r="AW189" s="18">
        <f t="shared" si="118"/>
        <v>9.466534097512417</v>
      </c>
      <c r="AX189" s="18">
        <f t="shared" si="89"/>
        <v>3.8502350632206153E-2</v>
      </c>
      <c r="AY189" s="3">
        <f t="shared" si="90"/>
        <v>18.297345902487592</v>
      </c>
      <c r="BA189" s="17">
        <f t="shared" si="91"/>
        <v>4.7443309104698198E-4</v>
      </c>
      <c r="BB189" s="17">
        <f t="shared" si="92"/>
        <v>5.5694319383776144E-4</v>
      </c>
      <c r="BC189" s="16">
        <f t="shared" si="93"/>
        <v>3.6244447995018355E-3</v>
      </c>
      <c r="BD189" s="15">
        <f t="shared" si="94"/>
        <v>1.5426475282837478E-3</v>
      </c>
      <c r="BE189" s="15">
        <f t="shared" si="95"/>
        <v>1.8109340549417909E-3</v>
      </c>
      <c r="BF189" s="14">
        <f t="shared" si="96"/>
        <v>1.1785098714370038E-2</v>
      </c>
      <c r="BG189" s="13">
        <f t="shared" si="97"/>
        <v>5.9587270640619255E-4</v>
      </c>
      <c r="BH189" s="13">
        <f t="shared" si="98"/>
        <v>6.9950274230292167E-4</v>
      </c>
      <c r="BI189" s="13">
        <f t="shared" si="99"/>
        <v>4.5521861199288435E-3</v>
      </c>
      <c r="BJ189" s="12">
        <f t="shared" si="100"/>
        <v>2.4269328453872664E-3</v>
      </c>
      <c r="BK189" s="12">
        <f t="shared" si="101"/>
        <v>2.8490081228459215E-3</v>
      </c>
      <c r="BL189" s="12">
        <f t="shared" si="102"/>
        <v>1.8540620998405432E-2</v>
      </c>
    </row>
    <row r="190" spans="1:64" customFormat="1" x14ac:dyDescent="0.25">
      <c r="A190">
        <v>161</v>
      </c>
      <c r="B190" s="23">
        <f t="shared" si="80"/>
        <v>3.5312353103066859E-3</v>
      </c>
      <c r="C190" s="22">
        <f t="shared" si="81"/>
        <v>0.59255604950167151</v>
      </c>
      <c r="D190" s="21">
        <f t="shared" si="82"/>
        <v>0.10750492284026616</v>
      </c>
      <c r="E190" s="19">
        <f t="shared" si="83"/>
        <v>14.155251344203142</v>
      </c>
      <c r="F190" s="54">
        <f t="shared" si="119"/>
        <v>1.8</v>
      </c>
      <c r="G190" s="4">
        <f t="shared" si="84"/>
        <v>16.658843551855387</v>
      </c>
      <c r="H190" s="4"/>
      <c r="I190">
        <v>1953</v>
      </c>
      <c r="J190">
        <v>5</v>
      </c>
      <c r="K190">
        <v>0</v>
      </c>
      <c r="L190">
        <v>0</v>
      </c>
      <c r="M190">
        <v>0</v>
      </c>
      <c r="N190">
        <v>20.3</v>
      </c>
      <c r="O190">
        <v>21.6</v>
      </c>
      <c r="P190">
        <v>137.4</v>
      </c>
      <c r="Q190" s="11">
        <f t="shared" si="103"/>
        <v>-81.450000000000017</v>
      </c>
      <c r="R190" s="10">
        <f t="shared" si="104"/>
        <v>-40.244399999999999</v>
      </c>
      <c r="S190" s="4"/>
      <c r="T190">
        <v>161</v>
      </c>
      <c r="U190" s="4">
        <f t="shared" si="105"/>
        <v>2.8792775976153098</v>
      </c>
      <c r="V190" s="10">
        <f t="shared" si="106"/>
        <v>0.35046568489194557</v>
      </c>
      <c r="W190">
        <f t="shared" si="107"/>
        <v>1</v>
      </c>
      <c r="X190" s="4">
        <f t="shared" si="108"/>
        <v>1.0090879952422853</v>
      </c>
      <c r="Y190" s="4"/>
      <c r="AA190" s="1"/>
      <c r="AC190">
        <v>161</v>
      </c>
      <c r="AD190" s="4">
        <f t="shared" si="109"/>
        <v>0</v>
      </c>
      <c r="AE190" s="4">
        <f t="shared" si="110"/>
        <v>0</v>
      </c>
      <c r="AF190" s="23">
        <f t="shared" si="111"/>
        <v>3.5312353103066859E-3</v>
      </c>
      <c r="AG190" s="4">
        <f t="shared" si="85"/>
        <v>3.564565454849639E-4</v>
      </c>
      <c r="AH190" s="9"/>
      <c r="AI190" s="8">
        <f t="shared" si="112"/>
        <v>0</v>
      </c>
      <c r="AJ190" s="8">
        <f t="shared" si="113"/>
        <v>0</v>
      </c>
      <c r="AK190" s="22">
        <f t="shared" si="114"/>
        <v>0.59255604950167151</v>
      </c>
      <c r="AL190" s="4">
        <f t="shared" si="86"/>
        <v>0.55316135823951174</v>
      </c>
      <c r="AM190" s="4"/>
      <c r="AN190" s="21">
        <f t="shared" si="115"/>
        <v>0.10750492284026616</v>
      </c>
      <c r="AO190" s="4">
        <f t="shared" si="87"/>
        <v>9.2405458773585206E-2</v>
      </c>
      <c r="AP190" s="3"/>
      <c r="AQ190" s="20">
        <f t="shared" si="116"/>
        <v>0</v>
      </c>
      <c r="AR190" s="19">
        <f t="shared" si="117"/>
        <v>14.155251344203142</v>
      </c>
      <c r="AS190" s="4">
        <f t="shared" si="88"/>
        <v>14.090478612644624</v>
      </c>
      <c r="AT190" s="3"/>
      <c r="AU190" s="4">
        <v>3.4</v>
      </c>
      <c r="AV190" s="4"/>
      <c r="AW190" s="18">
        <f t="shared" si="118"/>
        <v>9.5050364481446223</v>
      </c>
      <c r="AX190" s="18">
        <f t="shared" si="89"/>
        <v>9.5317893508328172E-2</v>
      </c>
      <c r="AY190" s="3">
        <f t="shared" si="90"/>
        <v>18.258843551855385</v>
      </c>
      <c r="BA190" s="17">
        <f t="shared" si="91"/>
        <v>3.2351331279370651E-4</v>
      </c>
      <c r="BB190" s="17">
        <f t="shared" si="92"/>
        <v>3.797764976273946E-4</v>
      </c>
      <c r="BC190" s="16">
        <f t="shared" si="93"/>
        <v>2.471488954400621E-3</v>
      </c>
      <c r="BD190" s="15">
        <f t="shared" si="94"/>
        <v>4.0143606911841826E-3</v>
      </c>
      <c r="BE190" s="15">
        <f t="shared" si="95"/>
        <v>4.7125103766075182E-3</v>
      </c>
      <c r="BF190" s="14">
        <f t="shared" si="96"/>
        <v>3.0667820194368079E-2</v>
      </c>
      <c r="BG190" s="13">
        <f t="shared" si="97"/>
        <v>1.5386513528906625E-3</v>
      </c>
      <c r="BH190" s="13">
        <f t="shared" si="98"/>
        <v>1.8062428925238211E-3</v>
      </c>
      <c r="BI190" s="13">
        <f t="shared" si="99"/>
        <v>1.1754569821266476E-2</v>
      </c>
      <c r="BJ190" s="12">
        <f t="shared" si="100"/>
        <v>6.6004098293036212E-3</v>
      </c>
      <c r="BK190" s="12">
        <f t="shared" si="101"/>
        <v>7.7483071909216416E-3</v>
      </c>
      <c r="BL190" s="12">
        <f t="shared" si="102"/>
        <v>5.0424014538293004E-2</v>
      </c>
    </row>
    <row r="191" spans="1:64" customFormat="1" x14ac:dyDescent="0.25">
      <c r="A191">
        <v>162</v>
      </c>
      <c r="B191" s="23">
        <f t="shared" si="80"/>
        <v>1.5457534389796343E-2</v>
      </c>
      <c r="C191" s="22">
        <f t="shared" si="81"/>
        <v>0.57570028039520038</v>
      </c>
      <c r="D191" s="21">
        <f t="shared" si="82"/>
        <v>0.10488239395975739</v>
      </c>
      <c r="E191" s="19">
        <f t="shared" si="83"/>
        <v>14.105125449602305</v>
      </c>
      <c r="F191" s="54">
        <f t="shared" si="119"/>
        <v>1.8</v>
      </c>
      <c r="G191" s="4">
        <f t="shared" si="84"/>
        <v>16.60116565834706</v>
      </c>
      <c r="H191" s="4"/>
      <c r="I191">
        <v>1953</v>
      </c>
      <c r="J191">
        <v>6</v>
      </c>
      <c r="K191">
        <v>3.764E-2</v>
      </c>
      <c r="L191">
        <v>0</v>
      </c>
      <c r="M191">
        <v>1</v>
      </c>
      <c r="N191">
        <v>28.96</v>
      </c>
      <c r="O191">
        <v>11.4</v>
      </c>
      <c r="P191">
        <v>-1295</v>
      </c>
      <c r="Q191" s="11">
        <f t="shared" si="103"/>
        <v>982.65</v>
      </c>
      <c r="R191" s="10">
        <f t="shared" si="104"/>
        <v>0</v>
      </c>
      <c r="S191" s="4"/>
      <c r="T191">
        <v>162</v>
      </c>
      <c r="U191" s="4">
        <f t="shared" si="105"/>
        <v>4.5863813891916472</v>
      </c>
      <c r="V191" s="10">
        <f t="shared" si="106"/>
        <v>1</v>
      </c>
      <c r="W191">
        <f t="shared" si="107"/>
        <v>0.6</v>
      </c>
      <c r="X191" s="4">
        <f t="shared" si="108"/>
        <v>2.7518288335149883</v>
      </c>
      <c r="Y191" s="4"/>
      <c r="AA191" s="1"/>
      <c r="AC191">
        <v>162</v>
      </c>
      <c r="AD191" s="4">
        <f t="shared" si="109"/>
        <v>1.5101077844311379E-2</v>
      </c>
      <c r="AE191" s="4">
        <f t="shared" si="110"/>
        <v>0</v>
      </c>
      <c r="AF191" s="23">
        <f t="shared" si="111"/>
        <v>1.5457534389796343E-2</v>
      </c>
      <c r="AG191" s="4">
        <f t="shared" si="85"/>
        <v>1.8810094188012882E-3</v>
      </c>
      <c r="AH191" s="9"/>
      <c r="AI191" s="8">
        <f t="shared" si="112"/>
        <v>2.2538922155688625E-2</v>
      </c>
      <c r="AJ191" s="8">
        <f t="shared" si="113"/>
        <v>0</v>
      </c>
      <c r="AK191" s="22">
        <f t="shared" si="114"/>
        <v>0.57570028039520038</v>
      </c>
      <c r="AL191" s="4">
        <f t="shared" si="86"/>
        <v>0.54044806150784441</v>
      </c>
      <c r="AM191" s="4"/>
      <c r="AN191" s="21">
        <f t="shared" si="115"/>
        <v>0.10488239395975739</v>
      </c>
      <c r="AO191" s="4">
        <f t="shared" si="87"/>
        <v>9.127022918434359E-2</v>
      </c>
      <c r="AP191" s="3"/>
      <c r="AQ191" s="20">
        <f t="shared" si="116"/>
        <v>0</v>
      </c>
      <c r="AR191" s="19">
        <f t="shared" si="117"/>
        <v>14.105125449602305</v>
      </c>
      <c r="AS191" s="4">
        <f t="shared" si="88"/>
        <v>14.045831514737348</v>
      </c>
      <c r="AT191" s="3"/>
      <c r="AU191" s="4">
        <v>3.4</v>
      </c>
      <c r="AV191" s="4"/>
      <c r="AW191" s="18">
        <f t="shared" si="118"/>
        <v>9.6003543416529507</v>
      </c>
      <c r="AX191" s="18">
        <f t="shared" si="89"/>
        <v>9.4767649452157932E-2</v>
      </c>
      <c r="AY191" s="3">
        <f t="shared" si="90"/>
        <v>18.201165658347058</v>
      </c>
      <c r="BA191" s="17">
        <f t="shared" si="91"/>
        <v>1.3834622488536556E-3</v>
      </c>
      <c r="BB191" s="17">
        <f t="shared" si="92"/>
        <v>1.6240643790890739E-3</v>
      </c>
      <c r="BC191" s="16">
        <f t="shared" si="93"/>
        <v>1.0568998343052326E-2</v>
      </c>
      <c r="BD191" s="15">
        <f t="shared" si="94"/>
        <v>3.5922383764015811E-3</v>
      </c>
      <c r="BE191" s="15">
        <f t="shared" si="95"/>
        <v>4.2169754853409866E-3</v>
      </c>
      <c r="BF191" s="14">
        <f t="shared" si="96"/>
        <v>2.7443005025613403E-2</v>
      </c>
      <c r="BG191" s="13">
        <f t="shared" si="97"/>
        <v>1.3870939826054955E-3</v>
      </c>
      <c r="BH191" s="13">
        <f t="shared" si="98"/>
        <v>1.6283277187107989E-3</v>
      </c>
      <c r="BI191" s="13">
        <f t="shared" si="99"/>
        <v>1.0596743074097505E-2</v>
      </c>
      <c r="BJ191" s="12">
        <f t="shared" si="100"/>
        <v>6.042114653558783E-3</v>
      </c>
      <c r="BK191" s="12">
        <f t="shared" si="101"/>
        <v>7.0929172020037885E-3</v>
      </c>
      <c r="BL191" s="12">
        <f t="shared" si="102"/>
        <v>4.6158903009394701E-2</v>
      </c>
    </row>
    <row r="192" spans="1:64" customFormat="1" x14ac:dyDescent="0.25">
      <c r="A192">
        <v>163</v>
      </c>
      <c r="B192" s="23">
        <f t="shared" si="80"/>
        <v>1.5276997442753387E-2</v>
      </c>
      <c r="C192" s="22">
        <f t="shared" si="81"/>
        <v>0.5604420734838923</v>
      </c>
      <c r="D192" s="21">
        <f t="shared" si="82"/>
        <v>0.10367513844576311</v>
      </c>
      <c r="E192" s="19">
        <f t="shared" si="83"/>
        <v>14.060393799522492</v>
      </c>
      <c r="F192" s="54">
        <f t="shared" si="119"/>
        <v>1.8</v>
      </c>
      <c r="G192" s="4">
        <f t="shared" si="84"/>
        <v>16.539788008894902</v>
      </c>
      <c r="H192" s="4"/>
      <c r="I192">
        <v>1953</v>
      </c>
      <c r="J192">
        <v>7</v>
      </c>
      <c r="K192">
        <v>3.3390000000000003E-2</v>
      </c>
      <c r="L192">
        <v>0</v>
      </c>
      <c r="M192">
        <v>1</v>
      </c>
      <c r="N192">
        <v>27.07</v>
      </c>
      <c r="O192">
        <v>32.200000000000003</v>
      </c>
      <c r="P192">
        <v>-1224.5999999999999</v>
      </c>
      <c r="Q192" s="11">
        <f t="shared" si="103"/>
        <v>950.65</v>
      </c>
      <c r="R192" s="10">
        <f t="shared" si="104"/>
        <v>0</v>
      </c>
      <c r="S192" s="4"/>
      <c r="T192">
        <v>163</v>
      </c>
      <c r="U192" s="4">
        <f t="shared" si="105"/>
        <v>4.2125759792026694</v>
      </c>
      <c r="V192" s="10">
        <f t="shared" si="106"/>
        <v>1</v>
      </c>
      <c r="W192">
        <f t="shared" si="107"/>
        <v>0.6</v>
      </c>
      <c r="X192" s="4">
        <f t="shared" si="108"/>
        <v>2.5275455875216015</v>
      </c>
      <c r="Y192" s="4"/>
      <c r="AA192" s="1"/>
      <c r="AC192">
        <v>163</v>
      </c>
      <c r="AD192" s="4">
        <f t="shared" si="109"/>
        <v>1.3395988023952098E-2</v>
      </c>
      <c r="AE192" s="4">
        <f t="shared" si="110"/>
        <v>0</v>
      </c>
      <c r="AF192" s="23">
        <f t="shared" si="111"/>
        <v>1.5276997442753387E-2</v>
      </c>
      <c r="AG192" s="4">
        <f t="shared" si="85"/>
        <v>1.0387444898171561E-2</v>
      </c>
      <c r="AH192" s="9"/>
      <c r="AI192" s="8">
        <f t="shared" si="112"/>
        <v>1.9994011976047908E-2</v>
      </c>
      <c r="AJ192" s="8">
        <f t="shared" si="113"/>
        <v>0</v>
      </c>
      <c r="AK192" s="22">
        <f t="shared" si="114"/>
        <v>0.5604420734838923</v>
      </c>
      <c r="AL192" s="4">
        <f t="shared" si="86"/>
        <v>0.5539937344606285</v>
      </c>
      <c r="AM192" s="4"/>
      <c r="AN192" s="21">
        <f t="shared" si="115"/>
        <v>0.10367513844576311</v>
      </c>
      <c r="AO192" s="4">
        <f t="shared" si="87"/>
        <v>0.10106893559715228</v>
      </c>
      <c r="AP192" s="3"/>
      <c r="AQ192" s="20">
        <f t="shared" si="116"/>
        <v>0</v>
      </c>
      <c r="AR192" s="19">
        <f t="shared" si="117"/>
        <v>14.060393799522492</v>
      </c>
      <c r="AS192" s="4">
        <f t="shared" si="88"/>
        <v>14.049550377668625</v>
      </c>
      <c r="AT192" s="3"/>
      <c r="AU192" s="4">
        <v>3.4</v>
      </c>
      <c r="AV192" s="4"/>
      <c r="AW192" s="18">
        <f t="shared" si="118"/>
        <v>9.6951219911051094</v>
      </c>
      <c r="AX192" s="18">
        <f t="shared" si="89"/>
        <v>1.9296485584427786E-2</v>
      </c>
      <c r="AY192" s="3">
        <f t="shared" si="90"/>
        <v>18.1397880088949</v>
      </c>
      <c r="BA192" s="17">
        <f t="shared" si="91"/>
        <v>4.9825057396255803E-4</v>
      </c>
      <c r="BB192" s="17">
        <f t="shared" si="92"/>
        <v>5.8490284769517674E-4</v>
      </c>
      <c r="BC192" s="16">
        <f t="shared" si="93"/>
        <v>3.8063991229240917E-3</v>
      </c>
      <c r="BD192" s="15">
        <f t="shared" si="94"/>
        <v>6.5709256422790535E-4</v>
      </c>
      <c r="BE192" s="15">
        <f t="shared" si="95"/>
        <v>7.7136953191971492E-4</v>
      </c>
      <c r="BF192" s="14">
        <f t="shared" si="96"/>
        <v>5.0198769271161854E-3</v>
      </c>
      <c r="BG192" s="13">
        <f t="shared" si="97"/>
        <v>2.6557482578280637E-4</v>
      </c>
      <c r="BH192" s="13">
        <f t="shared" si="98"/>
        <v>3.117617520059031E-4</v>
      </c>
      <c r="BI192" s="13">
        <f t="shared" si="99"/>
        <v>2.0288662708221133E-3</v>
      </c>
      <c r="BJ192" s="12">
        <f t="shared" si="100"/>
        <v>1.1049561515386853E-3</v>
      </c>
      <c r="BK192" s="12">
        <f t="shared" si="101"/>
        <v>1.2971224387628045E-3</v>
      </c>
      <c r="BL192" s="12">
        <f t="shared" si="102"/>
        <v>8.4413432635653974E-3</v>
      </c>
    </row>
    <row r="193" spans="1:64" customFormat="1" x14ac:dyDescent="0.25">
      <c r="A193">
        <v>164</v>
      </c>
      <c r="B193" s="23">
        <f t="shared" si="80"/>
        <v>3.0042115556854196E-2</v>
      </c>
      <c r="C193" s="22">
        <f t="shared" si="81"/>
        <v>0.58332906380194582</v>
      </c>
      <c r="D193" s="21">
        <f t="shared" si="82"/>
        <v>0.10359480971266424</v>
      </c>
      <c r="E193" s="19">
        <f t="shared" si="83"/>
        <v>14.052515534239008</v>
      </c>
      <c r="F193" s="54">
        <f t="shared" si="119"/>
        <v>1.8</v>
      </c>
      <c r="G193" s="4">
        <f t="shared" si="84"/>
        <v>16.569481523310472</v>
      </c>
      <c r="H193" s="4"/>
      <c r="I193">
        <v>1953</v>
      </c>
      <c r="J193">
        <v>8</v>
      </c>
      <c r="K193">
        <v>4.8989999999999999E-2</v>
      </c>
      <c r="L193">
        <v>0</v>
      </c>
      <c r="M193">
        <v>1</v>
      </c>
      <c r="N193">
        <v>25.28</v>
      </c>
      <c r="O193">
        <v>56</v>
      </c>
      <c r="P193">
        <v>194.8</v>
      </c>
      <c r="Q193" s="11">
        <f t="shared" si="103"/>
        <v>-90.100000000000023</v>
      </c>
      <c r="R193" s="10">
        <f t="shared" si="104"/>
        <v>-44.944400000000002</v>
      </c>
      <c r="S193" s="4"/>
      <c r="T193">
        <v>164</v>
      </c>
      <c r="U193" s="4">
        <f t="shared" si="105"/>
        <v>3.857504064526283</v>
      </c>
      <c r="V193" s="10">
        <f t="shared" si="106"/>
        <v>0.2</v>
      </c>
      <c r="W193">
        <f t="shared" si="107"/>
        <v>0.6</v>
      </c>
      <c r="X193" s="4">
        <f t="shared" si="108"/>
        <v>0.46290048774315395</v>
      </c>
      <c r="Y193" s="4"/>
      <c r="AA193" s="1"/>
      <c r="AC193">
        <v>164</v>
      </c>
      <c r="AD193" s="4">
        <f t="shared" si="109"/>
        <v>1.9654670658682635E-2</v>
      </c>
      <c r="AE193" s="4">
        <f t="shared" si="110"/>
        <v>0</v>
      </c>
      <c r="AF193" s="23">
        <f t="shared" si="111"/>
        <v>3.0042115556854196E-2</v>
      </c>
      <c r="AG193" s="4">
        <f t="shared" si="85"/>
        <v>2.1538259264874012E-2</v>
      </c>
      <c r="AH193" s="9"/>
      <c r="AI193" s="8">
        <f t="shared" si="112"/>
        <v>2.9335329341317367E-2</v>
      </c>
      <c r="AJ193" s="8">
        <f t="shared" si="113"/>
        <v>0</v>
      </c>
      <c r="AK193" s="22">
        <f t="shared" si="114"/>
        <v>0.58332906380194582</v>
      </c>
      <c r="AL193" s="4">
        <f t="shared" si="86"/>
        <v>0.5775346133781375</v>
      </c>
      <c r="AM193" s="4"/>
      <c r="AN193" s="21">
        <f t="shared" si="115"/>
        <v>0.10359480971266424</v>
      </c>
      <c r="AO193" s="4">
        <f t="shared" si="87"/>
        <v>0.10134438296612835</v>
      </c>
      <c r="AP193" s="3"/>
      <c r="AQ193" s="20">
        <f t="shared" si="116"/>
        <v>0</v>
      </c>
      <c r="AR193" s="19">
        <f t="shared" si="117"/>
        <v>14.052515534239008</v>
      </c>
      <c r="AS193" s="4">
        <f t="shared" si="88"/>
        <v>14.043166151596154</v>
      </c>
      <c r="AT193" s="3"/>
      <c r="AU193" s="4">
        <v>3.4</v>
      </c>
      <c r="AV193" s="4"/>
      <c r="AW193" s="18">
        <f t="shared" si="118"/>
        <v>9.7144184766895378</v>
      </c>
      <c r="AX193" s="18">
        <f t="shared" si="89"/>
        <v>2.0161060859725424E-2</v>
      </c>
      <c r="AY193" s="3">
        <f t="shared" si="90"/>
        <v>18.169481523310473</v>
      </c>
      <c r="BA193" s="17">
        <f t="shared" si="91"/>
        <v>8.6655194718571248E-4</v>
      </c>
      <c r="BB193" s="17">
        <f t="shared" si="92"/>
        <v>1.017256633652793E-3</v>
      </c>
      <c r="BC193" s="16">
        <f t="shared" si="93"/>
        <v>6.620047711141679E-3</v>
      </c>
      <c r="BD193" s="15">
        <f t="shared" si="94"/>
        <v>5.904606245942291E-4</v>
      </c>
      <c r="BE193" s="15">
        <f t="shared" si="95"/>
        <v>6.9314942887148628E-4</v>
      </c>
      <c r="BF193" s="14">
        <f t="shared" si="96"/>
        <v>4.5108403703426137E-3</v>
      </c>
      <c r="BG193" s="13">
        <f t="shared" si="97"/>
        <v>2.2932086482324417E-4</v>
      </c>
      <c r="BH193" s="13">
        <f t="shared" si="98"/>
        <v>2.6920275435772138E-4</v>
      </c>
      <c r="BI193" s="13">
        <f t="shared" si="99"/>
        <v>1.751903127354923E-3</v>
      </c>
      <c r="BJ193" s="12">
        <f t="shared" si="100"/>
        <v>9.5271197630544401E-4</v>
      </c>
      <c r="BK193" s="12">
        <f t="shared" si="101"/>
        <v>1.1184010156629126E-3</v>
      </c>
      <c r="BL193" s="12">
        <f t="shared" si="102"/>
        <v>7.2782696508862091E-3</v>
      </c>
    </row>
    <row r="194" spans="1:64" customFormat="1" x14ac:dyDescent="0.25">
      <c r="A194">
        <v>165</v>
      </c>
      <c r="B194" s="23">
        <f t="shared" si="80"/>
        <v>0.10839352872595187</v>
      </c>
      <c r="C194" s="22">
        <f t="shared" si="81"/>
        <v>0.70716934391705966</v>
      </c>
      <c r="D194" s="21">
        <f t="shared" si="82"/>
        <v>0.10398342837903699</v>
      </c>
      <c r="E194" s="19">
        <f t="shared" si="83"/>
        <v>14.046264161428699</v>
      </c>
      <c r="F194" s="54">
        <f t="shared" si="119"/>
        <v>1.8</v>
      </c>
      <c r="G194" s="4">
        <f t="shared" si="84"/>
        <v>16.765810462450748</v>
      </c>
      <c r="H194" s="4"/>
      <c r="I194">
        <v>1953</v>
      </c>
      <c r="J194">
        <v>9</v>
      </c>
      <c r="K194">
        <v>0.21648999999999999</v>
      </c>
      <c r="L194">
        <v>0</v>
      </c>
      <c r="M194">
        <v>1</v>
      </c>
      <c r="N194">
        <v>22.6</v>
      </c>
      <c r="O194">
        <v>2.1</v>
      </c>
      <c r="P194">
        <v>138.9</v>
      </c>
      <c r="Q194" s="11">
        <f t="shared" si="103"/>
        <v>-102.07500000000002</v>
      </c>
      <c r="R194" s="10">
        <f t="shared" si="104"/>
        <v>-44.944400000000002</v>
      </c>
      <c r="S194" s="4"/>
      <c r="T194">
        <v>165</v>
      </c>
      <c r="U194" s="4">
        <f t="shared" si="105"/>
        <v>3.3276939468858275</v>
      </c>
      <c r="V194" s="10">
        <f t="shared" si="106"/>
        <v>0.2</v>
      </c>
      <c r="W194">
        <f t="shared" si="107"/>
        <v>0.6</v>
      </c>
      <c r="X194" s="4">
        <f t="shared" si="108"/>
        <v>0.39932327362629932</v>
      </c>
      <c r="Y194" s="4"/>
      <c r="AA194" s="1"/>
      <c r="AC194">
        <v>165</v>
      </c>
      <c r="AD194" s="4">
        <f t="shared" si="109"/>
        <v>8.6855269461077855E-2</v>
      </c>
      <c r="AE194" s="4">
        <f t="shared" si="110"/>
        <v>0</v>
      </c>
      <c r="AF194" s="23">
        <f t="shared" si="111"/>
        <v>0.10839352872595187</v>
      </c>
      <c r="AG194" s="4">
        <f t="shared" si="85"/>
        <v>3.7680525157466851E-2</v>
      </c>
      <c r="AH194" s="9"/>
      <c r="AI194" s="8">
        <f t="shared" si="112"/>
        <v>0.12963473053892216</v>
      </c>
      <c r="AJ194" s="8">
        <f t="shared" si="113"/>
        <v>0</v>
      </c>
      <c r="AK194" s="22">
        <f t="shared" si="114"/>
        <v>0.70716934391705966</v>
      </c>
      <c r="AL194" s="4">
        <f t="shared" si="86"/>
        <v>0.68510452083571327</v>
      </c>
      <c r="AM194" s="4"/>
      <c r="AN194" s="21">
        <f t="shared" si="115"/>
        <v>0.10398342837903699</v>
      </c>
      <c r="AO194" s="4">
        <f t="shared" si="87"/>
        <v>9.6978983859796183E-2</v>
      </c>
      <c r="AP194" s="3"/>
      <c r="AQ194" s="20">
        <f t="shared" si="116"/>
        <v>0</v>
      </c>
      <c r="AR194" s="19">
        <f t="shared" si="117"/>
        <v>14.046264161428699</v>
      </c>
      <c r="AS194" s="4">
        <f t="shared" si="88"/>
        <v>14.0166122356286</v>
      </c>
      <c r="AT194" s="3"/>
      <c r="AU194" s="4">
        <v>3.4</v>
      </c>
      <c r="AV194" s="4"/>
      <c r="AW194" s="18">
        <f t="shared" si="118"/>
        <v>9.7345795375492639</v>
      </c>
      <c r="AX194" s="18">
        <f t="shared" si="89"/>
        <v>0.1007614110550424</v>
      </c>
      <c r="AY194" s="3">
        <f t="shared" si="90"/>
        <v>18.365810462450746</v>
      </c>
      <c r="BA194" s="17">
        <f t="shared" si="91"/>
        <v>7.2057298277029402E-3</v>
      </c>
      <c r="BB194" s="17">
        <f t="shared" si="92"/>
        <v>8.458900232520843E-3</v>
      </c>
      <c r="BC194" s="16">
        <f t="shared" si="93"/>
        <v>5.5048373508261243E-2</v>
      </c>
      <c r="BD194" s="15">
        <f t="shared" si="94"/>
        <v>2.2484288008818949E-3</v>
      </c>
      <c r="BE194" s="15">
        <f t="shared" si="95"/>
        <v>2.639459896687442E-3</v>
      </c>
      <c r="BF194" s="14">
        <f t="shared" si="96"/>
        <v>1.717693438377705E-2</v>
      </c>
      <c r="BG194" s="13">
        <f t="shared" si="97"/>
        <v>7.1376030223213377E-4</v>
      </c>
      <c r="BH194" s="13">
        <f t="shared" si="98"/>
        <v>8.378925287072875E-4</v>
      </c>
      <c r="BI194" s="13">
        <f t="shared" si="99"/>
        <v>5.4527916883013814E-3</v>
      </c>
      <c r="BJ194" s="12">
        <f t="shared" si="100"/>
        <v>3.0215625896823466E-3</v>
      </c>
      <c r="BK194" s="12">
        <f t="shared" si="101"/>
        <v>3.547051735714059E-3</v>
      </c>
      <c r="BL194" s="12">
        <f t="shared" si="102"/>
        <v>2.308331147470272E-2</v>
      </c>
    </row>
    <row r="195" spans="1:64" customFormat="1" x14ac:dyDescent="0.25">
      <c r="A195">
        <v>166</v>
      </c>
      <c r="B195" s="23">
        <f t="shared" si="80"/>
        <v>4.5961243720341105E-2</v>
      </c>
      <c r="C195" s="22">
        <f t="shared" si="81"/>
        <v>0.697463802272839</v>
      </c>
      <c r="D195" s="21">
        <f t="shared" si="82"/>
        <v>0.11016846538029551</v>
      </c>
      <c r="E195" s="19">
        <f t="shared" si="83"/>
        <v>14.03209554002223</v>
      </c>
      <c r="F195" s="54">
        <f t="shared" si="119"/>
        <v>1.8</v>
      </c>
      <c r="G195" s="4">
        <f t="shared" si="84"/>
        <v>16.685689051395705</v>
      </c>
      <c r="H195" s="4"/>
      <c r="I195">
        <v>1953</v>
      </c>
      <c r="J195">
        <v>10</v>
      </c>
      <c r="K195">
        <v>2.0639999999999999E-2</v>
      </c>
      <c r="L195">
        <v>0</v>
      </c>
      <c r="M195">
        <v>1</v>
      </c>
      <c r="N195">
        <v>16.21</v>
      </c>
      <c r="O195">
        <v>102.1</v>
      </c>
      <c r="P195">
        <v>70.099999999999994</v>
      </c>
      <c r="Q195" s="11">
        <f t="shared" si="103"/>
        <v>49.524999999999999</v>
      </c>
      <c r="R195" s="10">
        <f t="shared" si="104"/>
        <v>0</v>
      </c>
      <c r="S195" s="4"/>
      <c r="T195">
        <v>166</v>
      </c>
      <c r="U195" s="4">
        <f t="shared" si="105"/>
        <v>2.1132500044247076</v>
      </c>
      <c r="V195" s="10">
        <f t="shared" si="106"/>
        <v>1</v>
      </c>
      <c r="W195">
        <f t="shared" si="107"/>
        <v>0.6</v>
      </c>
      <c r="X195" s="4">
        <f t="shared" si="108"/>
        <v>1.2679500026548245</v>
      </c>
      <c r="Y195" s="4"/>
      <c r="AA195" s="1"/>
      <c r="AC195">
        <v>166</v>
      </c>
      <c r="AD195" s="4">
        <f t="shared" si="109"/>
        <v>8.2807185628742518E-3</v>
      </c>
      <c r="AE195" s="4">
        <f t="shared" si="110"/>
        <v>0</v>
      </c>
      <c r="AF195" s="23">
        <f t="shared" si="111"/>
        <v>4.5961243720341105E-2</v>
      </c>
      <c r="AG195" s="4">
        <f t="shared" si="85"/>
        <v>1.8721454914968426E-2</v>
      </c>
      <c r="AH195" s="9"/>
      <c r="AI195" s="8">
        <f t="shared" si="112"/>
        <v>1.2359281437125749E-2</v>
      </c>
      <c r="AJ195" s="8">
        <f t="shared" si="113"/>
        <v>0</v>
      </c>
      <c r="AK195" s="22">
        <f t="shared" si="114"/>
        <v>0.697463802272839</v>
      </c>
      <c r="AL195" s="4">
        <f t="shared" si="86"/>
        <v>0.6789223530739591</v>
      </c>
      <c r="AM195" s="4"/>
      <c r="AN195" s="21">
        <f t="shared" si="115"/>
        <v>0.11016846538029551</v>
      </c>
      <c r="AO195" s="4">
        <f t="shared" si="87"/>
        <v>0.10382784886017375</v>
      </c>
      <c r="AP195" s="3"/>
      <c r="AQ195" s="20">
        <f t="shared" si="116"/>
        <v>0</v>
      </c>
      <c r="AR195" s="19">
        <f t="shared" si="117"/>
        <v>14.03209554002223</v>
      </c>
      <c r="AS195" s="4">
        <f t="shared" si="88"/>
        <v>14.006912919071681</v>
      </c>
      <c r="AT195" s="3"/>
      <c r="AU195" s="4">
        <v>3.4</v>
      </c>
      <c r="AV195" s="4"/>
      <c r="AW195" s="18">
        <f t="shared" si="118"/>
        <v>9.8353409486043066</v>
      </c>
      <c r="AX195" s="18">
        <f t="shared" si="89"/>
        <v>6.0179675944359842E-2</v>
      </c>
      <c r="AY195" s="3">
        <f t="shared" si="90"/>
        <v>18.285689051395703</v>
      </c>
      <c r="BA195" s="17">
        <f t="shared" si="91"/>
        <v>2.7757632795940329E-3</v>
      </c>
      <c r="BB195" s="17">
        <f t="shared" si="92"/>
        <v>3.2585047195234302E-3</v>
      </c>
      <c r="BC195" s="16">
        <f t="shared" si="93"/>
        <v>2.1205520806255217E-2</v>
      </c>
      <c r="BD195" s="15">
        <f t="shared" si="94"/>
        <v>1.889393277034436E-3</v>
      </c>
      <c r="BE195" s="15">
        <f t="shared" si="95"/>
        <v>2.2179834121708597E-3</v>
      </c>
      <c r="BF195" s="14">
        <f t="shared" si="96"/>
        <v>1.4434072509674606E-2</v>
      </c>
      <c r="BG195" s="13">
        <f t="shared" si="97"/>
        <v>6.4611552726392312E-4</v>
      </c>
      <c r="BH195" s="13">
        <f t="shared" si="98"/>
        <v>7.5848344504895321E-4</v>
      </c>
      <c r="BI195" s="13">
        <f t="shared" si="99"/>
        <v>4.9360175478088825E-3</v>
      </c>
      <c r="BJ195" s="12">
        <f t="shared" si="100"/>
        <v>2.5661357001667247E-3</v>
      </c>
      <c r="BK195" s="12">
        <f t="shared" si="101"/>
        <v>3.0124201697609375E-3</v>
      </c>
      <c r="BL195" s="12">
        <f t="shared" si="102"/>
        <v>1.9604065080621135E-2</v>
      </c>
    </row>
    <row r="196" spans="1:64" customFormat="1" x14ac:dyDescent="0.25">
      <c r="A196">
        <v>167</v>
      </c>
      <c r="B196" s="23">
        <f t="shared" si="80"/>
        <v>2.1032353118561241E-2</v>
      </c>
      <c r="C196" s="22">
        <f t="shared" si="81"/>
        <v>0.68237145487036632</v>
      </c>
      <c r="D196" s="21">
        <f t="shared" si="82"/>
        <v>0.11170525664423288</v>
      </c>
      <c r="E196" s="19">
        <f t="shared" si="83"/>
        <v>14.016160310818185</v>
      </c>
      <c r="F196" s="54">
        <f t="shared" si="119"/>
        <v>1.8</v>
      </c>
      <c r="G196" s="4">
        <f t="shared" si="84"/>
        <v>16.631269375451346</v>
      </c>
      <c r="H196" s="4"/>
      <c r="I196">
        <v>1953</v>
      </c>
      <c r="J196">
        <v>11</v>
      </c>
      <c r="K196">
        <v>5.7600000000000004E-3</v>
      </c>
      <c r="L196">
        <v>0</v>
      </c>
      <c r="M196">
        <v>0</v>
      </c>
      <c r="N196">
        <v>9.85</v>
      </c>
      <c r="O196">
        <v>3</v>
      </c>
      <c r="P196">
        <v>24.2</v>
      </c>
      <c r="Q196" s="11">
        <f t="shared" si="103"/>
        <v>-15.149999999999999</v>
      </c>
      <c r="R196" s="10">
        <f t="shared" si="104"/>
        <v>-15.149999999999999</v>
      </c>
      <c r="S196" s="4"/>
      <c r="T196">
        <v>167</v>
      </c>
      <c r="U196" s="4">
        <f t="shared" si="105"/>
        <v>1.0777539908379248</v>
      </c>
      <c r="V196" s="10">
        <f t="shared" si="106"/>
        <v>1</v>
      </c>
      <c r="W196">
        <f t="shared" si="107"/>
        <v>1</v>
      </c>
      <c r="X196" s="4">
        <f t="shared" si="108"/>
        <v>1.0777539908379248</v>
      </c>
      <c r="Y196" s="4"/>
      <c r="AA196" s="1"/>
      <c r="AC196">
        <v>167</v>
      </c>
      <c r="AD196" s="4">
        <f t="shared" si="109"/>
        <v>2.3108982035928149E-3</v>
      </c>
      <c r="AE196" s="4">
        <f t="shared" si="110"/>
        <v>0</v>
      </c>
      <c r="AF196" s="23">
        <f t="shared" si="111"/>
        <v>2.1032353118561241E-2</v>
      </c>
      <c r="AG196" s="4">
        <f t="shared" si="85"/>
        <v>1.4019560285332421E-2</v>
      </c>
      <c r="AH196" s="9"/>
      <c r="AI196" s="8">
        <f t="shared" si="112"/>
        <v>3.4491017964071863E-3</v>
      </c>
      <c r="AJ196" s="8">
        <f t="shared" si="113"/>
        <v>0</v>
      </c>
      <c r="AK196" s="22">
        <f t="shared" si="114"/>
        <v>0.68237145487036632</v>
      </c>
      <c r="AL196" s="4">
        <f t="shared" si="86"/>
        <v>0.67411850171985166</v>
      </c>
      <c r="AM196" s="4"/>
      <c r="AN196" s="21">
        <f t="shared" si="115"/>
        <v>0.11170525664423288</v>
      </c>
      <c r="AO196" s="4">
        <f t="shared" si="87"/>
        <v>0.10875456147017641</v>
      </c>
      <c r="AP196" s="3"/>
      <c r="AQ196" s="20">
        <f t="shared" si="116"/>
        <v>0</v>
      </c>
      <c r="AR196" s="19">
        <f t="shared" si="117"/>
        <v>14.016160310818185</v>
      </c>
      <c r="AS196" s="4">
        <f t="shared" si="88"/>
        <v>14.004794777826334</v>
      </c>
      <c r="AT196" s="3"/>
      <c r="AU196" s="4">
        <v>3.4</v>
      </c>
      <c r="AV196" s="4"/>
      <c r="AW196" s="18">
        <f t="shared" si="118"/>
        <v>9.8955206245486664</v>
      </c>
      <c r="AX196" s="18">
        <f t="shared" si="89"/>
        <v>2.3028855796297661E-2</v>
      </c>
      <c r="AY196" s="3">
        <f t="shared" si="90"/>
        <v>18.231269375451344</v>
      </c>
      <c r="BA196" s="17">
        <f t="shared" si="91"/>
        <v>7.1461100425409261E-4</v>
      </c>
      <c r="BB196" s="17">
        <f t="shared" si="92"/>
        <v>8.3889117890697824E-4</v>
      </c>
      <c r="BC196" s="16">
        <f t="shared" si="93"/>
        <v>5.4592906500677491E-3</v>
      </c>
      <c r="BD196" s="15">
        <f t="shared" si="94"/>
        <v>8.409846517932676E-4</v>
      </c>
      <c r="BE196" s="15">
        <f t="shared" si="95"/>
        <v>9.8724285210514007E-4</v>
      </c>
      <c r="BF196" s="14">
        <f t="shared" si="96"/>
        <v>6.4247256466162563E-3</v>
      </c>
      <c r="BG196" s="13">
        <f t="shared" si="97"/>
        <v>3.0067895797363209E-4</v>
      </c>
      <c r="BH196" s="13">
        <f t="shared" si="98"/>
        <v>3.5297095066469852E-4</v>
      </c>
      <c r="BI196" s="13">
        <f t="shared" si="99"/>
        <v>2.2970452654181364E-3</v>
      </c>
      <c r="BJ196" s="12">
        <f t="shared" si="100"/>
        <v>1.1581598285215985E-3</v>
      </c>
      <c r="BK196" s="12">
        <f t="shared" si="101"/>
        <v>1.3595789291340505E-3</v>
      </c>
      <c r="BL196" s="12">
        <f t="shared" si="102"/>
        <v>8.8477942341955197E-3</v>
      </c>
    </row>
    <row r="197" spans="1:64" customFormat="1" x14ac:dyDescent="0.25">
      <c r="A197">
        <v>168</v>
      </c>
      <c r="B197" s="23">
        <f t="shared" si="80"/>
        <v>1.4019560285332421E-2</v>
      </c>
      <c r="C197" s="22">
        <f t="shared" si="81"/>
        <v>0.67411850171985166</v>
      </c>
      <c r="D197" s="21">
        <f t="shared" si="82"/>
        <v>0.11176899591271899</v>
      </c>
      <c r="E197" s="19">
        <f t="shared" si="83"/>
        <v>14.008333461737145</v>
      </c>
      <c r="F197" s="54">
        <f t="shared" si="119"/>
        <v>1.8</v>
      </c>
      <c r="G197" s="4">
        <f t="shared" si="84"/>
        <v>16.608240519655048</v>
      </c>
      <c r="H197" s="4"/>
      <c r="I197">
        <v>1953</v>
      </c>
      <c r="J197">
        <v>12</v>
      </c>
      <c r="K197">
        <v>0</v>
      </c>
      <c r="L197">
        <v>0</v>
      </c>
      <c r="M197">
        <v>0</v>
      </c>
      <c r="N197">
        <v>4.9400000000000004</v>
      </c>
      <c r="O197">
        <v>0</v>
      </c>
      <c r="P197">
        <v>6.8</v>
      </c>
      <c r="Q197" s="11">
        <f t="shared" si="103"/>
        <v>-5.0999999999999996</v>
      </c>
      <c r="R197" s="10">
        <f t="shared" si="104"/>
        <v>-20.25</v>
      </c>
      <c r="S197" s="4"/>
      <c r="T197">
        <v>168</v>
      </c>
      <c r="U197" s="4">
        <f t="shared" si="105"/>
        <v>0.49136561506221749</v>
      </c>
      <c r="V197" s="10">
        <f t="shared" si="106"/>
        <v>0.99056591680758688</v>
      </c>
      <c r="W197">
        <f t="shared" si="107"/>
        <v>1</v>
      </c>
      <c r="X197" s="4">
        <f t="shared" si="108"/>
        <v>0.48673003097182926</v>
      </c>
      <c r="Y197" s="4"/>
      <c r="AA197" s="1"/>
      <c r="AC197">
        <v>168</v>
      </c>
      <c r="AD197" s="4">
        <f t="shared" si="109"/>
        <v>0</v>
      </c>
      <c r="AE197" s="4">
        <f t="shared" si="110"/>
        <v>0</v>
      </c>
      <c r="AF197" s="23">
        <f t="shared" si="111"/>
        <v>1.4019560285332421E-2</v>
      </c>
      <c r="AG197" s="4">
        <f t="shared" si="85"/>
        <v>9.0098090643388352E-3</v>
      </c>
      <c r="AH197" s="9"/>
      <c r="AI197" s="8">
        <f t="shared" si="112"/>
        <v>0</v>
      </c>
      <c r="AJ197" s="8">
        <f t="shared" si="113"/>
        <v>0</v>
      </c>
      <c r="AK197" s="22">
        <f t="shared" si="114"/>
        <v>0.67411850171985166</v>
      </c>
      <c r="AL197" s="4">
        <f t="shared" si="86"/>
        <v>0.66523590685455292</v>
      </c>
      <c r="AM197" s="4"/>
      <c r="AN197" s="21">
        <f t="shared" si="115"/>
        <v>0.11176899591271899</v>
      </c>
      <c r="AO197" s="4">
        <f t="shared" si="87"/>
        <v>0.10855456922843973</v>
      </c>
      <c r="AP197" s="3"/>
      <c r="AQ197" s="20">
        <f t="shared" si="116"/>
        <v>0</v>
      </c>
      <c r="AR197" s="19">
        <f t="shared" si="117"/>
        <v>14.008333461737145</v>
      </c>
      <c r="AS197" s="4">
        <f t="shared" si="88"/>
        <v>13.995951658062562</v>
      </c>
      <c r="AT197" s="3"/>
      <c r="AU197" s="4">
        <v>3.4</v>
      </c>
      <c r="AV197" s="4"/>
      <c r="AW197" s="18">
        <f t="shared" si="118"/>
        <v>9.9185494803449643</v>
      </c>
      <c r="AX197" s="18">
        <f t="shared" si="89"/>
        <v>2.2956147928401886E-2</v>
      </c>
      <c r="AY197" s="3">
        <f t="shared" si="90"/>
        <v>18.208240519655046</v>
      </c>
      <c r="BA197" s="17">
        <f t="shared" si="91"/>
        <v>5.1049894617364363E-4</v>
      </c>
      <c r="BB197" s="17">
        <f t="shared" si="92"/>
        <v>5.9928137159514692E-4</v>
      </c>
      <c r="BC197" s="16">
        <f t="shared" si="93"/>
        <v>3.8999709032247957E-3</v>
      </c>
      <c r="BD197" s="15">
        <f t="shared" si="94"/>
        <v>9.0514580824296626E-4</v>
      </c>
      <c r="BE197" s="15">
        <f t="shared" si="95"/>
        <v>1.0625624705460908E-3</v>
      </c>
      <c r="BF197" s="14">
        <f t="shared" si="96"/>
        <v>6.9148865865096866E-3</v>
      </c>
      <c r="BG197" s="13">
        <f t="shared" si="97"/>
        <v>3.2755347770573555E-4</v>
      </c>
      <c r="BH197" s="13">
        <f t="shared" si="98"/>
        <v>3.845192999154287E-4</v>
      </c>
      <c r="BI197" s="13">
        <f t="shared" si="99"/>
        <v>2.5023539066581007E-3</v>
      </c>
      <c r="BJ197" s="12">
        <f t="shared" si="100"/>
        <v>1.2617188855836329E-3</v>
      </c>
      <c r="BK197" s="12">
        <f t="shared" si="101"/>
        <v>1.4811482569894821E-3</v>
      </c>
      <c r="BL197" s="12">
        <f t="shared" si="102"/>
        <v>9.6389365320093002E-3</v>
      </c>
    </row>
    <row r="198" spans="1:64" customFormat="1" x14ac:dyDescent="0.25">
      <c r="A198">
        <v>169</v>
      </c>
      <c r="B198" s="23">
        <f t="shared" si="80"/>
        <v>9.0098090643388352E-3</v>
      </c>
      <c r="C198" s="22">
        <f t="shared" si="81"/>
        <v>0.66523590685455292</v>
      </c>
      <c r="D198" s="21">
        <f t="shared" si="82"/>
        <v>0.11155948634614569</v>
      </c>
      <c r="E198" s="19">
        <f t="shared" si="83"/>
        <v>13.999479169461608</v>
      </c>
      <c r="F198" s="54">
        <f t="shared" si="119"/>
        <v>1.8</v>
      </c>
      <c r="G198" s="4">
        <f t="shared" si="84"/>
        <v>16.585284371726644</v>
      </c>
      <c r="H198" s="4"/>
      <c r="I198">
        <v>1954</v>
      </c>
      <c r="J198">
        <v>1</v>
      </c>
      <c r="K198">
        <v>0</v>
      </c>
      <c r="L198">
        <v>0</v>
      </c>
      <c r="M198">
        <v>0</v>
      </c>
      <c r="N198">
        <v>6.31</v>
      </c>
      <c r="O198">
        <v>0</v>
      </c>
      <c r="P198">
        <v>11.5</v>
      </c>
      <c r="Q198" s="11">
        <f t="shared" si="103"/>
        <v>-8.625</v>
      </c>
      <c r="R198" s="10">
        <f t="shared" si="104"/>
        <v>-24.969111111111111</v>
      </c>
      <c r="S198" s="4"/>
      <c r="T198">
        <v>169</v>
      </c>
      <c r="U198" s="4">
        <f t="shared" si="105"/>
        <v>0.63201297310627236</v>
      </c>
      <c r="V198" s="10">
        <f t="shared" si="106"/>
        <v>0.83948840927258206</v>
      </c>
      <c r="W198">
        <f t="shared" si="107"/>
        <v>1</v>
      </c>
      <c r="X198" s="4">
        <f t="shared" si="108"/>
        <v>0.53056756543261974</v>
      </c>
      <c r="Y198" s="4"/>
      <c r="AA198" s="1"/>
      <c r="AC198">
        <v>169</v>
      </c>
      <c r="AD198" s="4">
        <f t="shared" si="109"/>
        <v>0</v>
      </c>
      <c r="AE198" s="4">
        <f t="shared" si="110"/>
        <v>0</v>
      </c>
      <c r="AF198" s="23">
        <f t="shared" si="111"/>
        <v>9.0098090643388352E-3</v>
      </c>
      <c r="AG198" s="4">
        <f t="shared" si="85"/>
        <v>3.9828202860195732E-3</v>
      </c>
      <c r="AH198" s="9"/>
      <c r="AI198" s="8">
        <f t="shared" si="112"/>
        <v>0</v>
      </c>
      <c r="AJ198" s="8">
        <f t="shared" si="113"/>
        <v>0</v>
      </c>
      <c r="AK198" s="22">
        <f t="shared" si="114"/>
        <v>0.66523590685455292</v>
      </c>
      <c r="AL198" s="4">
        <f t="shared" si="86"/>
        <v>0.64914233954491696</v>
      </c>
      <c r="AM198" s="4"/>
      <c r="AN198" s="21">
        <f t="shared" si="115"/>
        <v>0.11155948634614569</v>
      </c>
      <c r="AO198" s="4">
        <f t="shared" si="87"/>
        <v>0.10570800196103208</v>
      </c>
      <c r="AP198" s="3"/>
      <c r="AQ198" s="20">
        <f t="shared" si="116"/>
        <v>0</v>
      </c>
      <c r="AR198" s="19">
        <f t="shared" si="117"/>
        <v>13.999479169461608</v>
      </c>
      <c r="AS198" s="4">
        <f t="shared" si="88"/>
        <v>13.976641604198395</v>
      </c>
      <c r="AT198" s="3"/>
      <c r="AU198" s="4">
        <v>3.4</v>
      </c>
      <c r="AV198" s="4"/>
      <c r="AW198" s="18">
        <f t="shared" si="118"/>
        <v>9.9415056282733669</v>
      </c>
      <c r="AX198" s="18">
        <f t="shared" si="89"/>
        <v>3.8775580763084606E-2</v>
      </c>
      <c r="AY198" s="3">
        <f t="shared" si="90"/>
        <v>18.185284371726645</v>
      </c>
      <c r="BA198" s="17">
        <f t="shared" si="91"/>
        <v>5.1225547149020818E-4</v>
      </c>
      <c r="BB198" s="17">
        <f t="shared" si="92"/>
        <v>6.0134337957546173E-4</v>
      </c>
      <c r="BC198" s="16">
        <f t="shared" si="93"/>
        <v>3.9133899272535922E-3</v>
      </c>
      <c r="BD198" s="15">
        <f t="shared" si="94"/>
        <v>1.6399515244021089E-3</v>
      </c>
      <c r="BE198" s="15">
        <f t="shared" si="95"/>
        <v>1.9251604851676931E-3</v>
      </c>
      <c r="BF198" s="14">
        <f t="shared" si="96"/>
        <v>1.2528455300066159E-2</v>
      </c>
      <c r="BG198" s="13">
        <f t="shared" si="97"/>
        <v>5.9627244555261207E-4</v>
      </c>
      <c r="BH198" s="13">
        <f t="shared" si="98"/>
        <v>6.9997200130089243E-4</v>
      </c>
      <c r="BI198" s="13">
        <f t="shared" si="99"/>
        <v>4.5552399382601076E-3</v>
      </c>
      <c r="BJ198" s="12">
        <f t="shared" si="100"/>
        <v>2.3271720462258532E-3</v>
      </c>
      <c r="BK198" s="12">
        <f t="shared" si="101"/>
        <v>2.7318976194825231E-3</v>
      </c>
      <c r="BL198" s="12">
        <f t="shared" si="102"/>
        <v>1.7778495597504749E-2</v>
      </c>
    </row>
    <row r="199" spans="1:64" customFormat="1" x14ac:dyDescent="0.25">
      <c r="A199">
        <v>170</v>
      </c>
      <c r="B199" s="23">
        <f t="shared" si="80"/>
        <v>3.9828202860195732E-3</v>
      </c>
      <c r="C199" s="22">
        <f t="shared" si="81"/>
        <v>0.64914233954491696</v>
      </c>
      <c r="D199" s="21">
        <f t="shared" si="82"/>
        <v>0.11078365344870288</v>
      </c>
      <c r="E199" s="19">
        <f t="shared" si="83"/>
        <v>13.982599977683922</v>
      </c>
      <c r="F199" s="54">
        <f t="shared" si="119"/>
        <v>1.8</v>
      </c>
      <c r="G199" s="4">
        <f t="shared" si="84"/>
        <v>16.546508790963561</v>
      </c>
      <c r="H199" s="4"/>
      <c r="I199">
        <v>1954</v>
      </c>
      <c r="J199">
        <v>2</v>
      </c>
      <c r="K199">
        <v>0</v>
      </c>
      <c r="L199">
        <v>0</v>
      </c>
      <c r="M199">
        <v>0</v>
      </c>
      <c r="N199">
        <v>10.47</v>
      </c>
      <c r="O199">
        <v>0</v>
      </c>
      <c r="P199">
        <v>28.4</v>
      </c>
      <c r="Q199" s="11">
        <f t="shared" si="103"/>
        <v>-21.299999999999997</v>
      </c>
      <c r="R199" s="10">
        <f t="shared" si="104"/>
        <v>-24.969111111111111</v>
      </c>
      <c r="S199" s="4"/>
      <c r="T199">
        <v>170</v>
      </c>
      <c r="U199" s="4">
        <f t="shared" si="105"/>
        <v>1.1668873870223391</v>
      </c>
      <c r="V199" s="10">
        <f t="shared" si="106"/>
        <v>0.83948840927258206</v>
      </c>
      <c r="W199">
        <f t="shared" si="107"/>
        <v>1</v>
      </c>
      <c r="X199" s="4">
        <f t="shared" si="108"/>
        <v>0.97958843633162329</v>
      </c>
      <c r="Y199" s="4"/>
      <c r="AA199" s="1"/>
      <c r="AC199">
        <v>170</v>
      </c>
      <c r="AD199" s="4">
        <f t="shared" si="109"/>
        <v>0</v>
      </c>
      <c r="AE199" s="4">
        <f t="shared" si="110"/>
        <v>0</v>
      </c>
      <c r="AF199" s="23">
        <f t="shared" si="111"/>
        <v>3.9828202860195732E-3</v>
      </c>
      <c r="AG199" s="4">
        <f t="shared" si="85"/>
        <v>1.9036366645288523E-3</v>
      </c>
      <c r="AH199" s="9"/>
      <c r="AI199" s="8">
        <f t="shared" si="112"/>
        <v>0</v>
      </c>
      <c r="AJ199" s="8">
        <f t="shared" si="113"/>
        <v>0</v>
      </c>
      <c r="AK199" s="22">
        <f t="shared" si="114"/>
        <v>0.64914233954491696</v>
      </c>
      <c r="AL199" s="4">
        <f t="shared" si="86"/>
        <v>0.63492399017918399</v>
      </c>
      <c r="AM199" s="4"/>
      <c r="AN199" s="21">
        <f t="shared" si="115"/>
        <v>0.11078365344870288</v>
      </c>
      <c r="AO199" s="4">
        <f t="shared" si="87"/>
        <v>0.10551535014019425</v>
      </c>
      <c r="AP199" s="3"/>
      <c r="AQ199" s="20">
        <f t="shared" si="116"/>
        <v>0</v>
      </c>
      <c r="AR199" s="19">
        <f t="shared" si="117"/>
        <v>13.982599977683922</v>
      </c>
      <c r="AS199" s="4">
        <f t="shared" si="88"/>
        <v>13.961970626164927</v>
      </c>
      <c r="AT199" s="3"/>
      <c r="AU199" s="4">
        <v>3.4</v>
      </c>
      <c r="AV199" s="4"/>
      <c r="AW199" s="18">
        <f t="shared" si="118"/>
        <v>9.9802812090364519</v>
      </c>
      <c r="AX199" s="18">
        <f t="shared" si="89"/>
        <v>3.2847939443369001E-2</v>
      </c>
      <c r="AY199" s="3">
        <f t="shared" si="90"/>
        <v>18.146508790963562</v>
      </c>
      <c r="BA199" s="17">
        <f t="shared" si="91"/>
        <v>2.1187100932768492E-4</v>
      </c>
      <c r="BB199" s="17">
        <f t="shared" si="92"/>
        <v>2.4871814138467359E-4</v>
      </c>
      <c r="BC199" s="16">
        <f t="shared" si="93"/>
        <v>1.6185944707783626E-3</v>
      </c>
      <c r="BD199" s="15">
        <f t="shared" si="94"/>
        <v>1.4488648332712617E-3</v>
      </c>
      <c r="BE199" s="15">
        <f t="shared" si="95"/>
        <v>1.7008413260140899E-3</v>
      </c>
      <c r="BF199" s="14">
        <f t="shared" si="96"/>
        <v>1.1068643206447612E-2</v>
      </c>
      <c r="BG199" s="13">
        <f t="shared" si="97"/>
        <v>5.3684567725568024E-4</v>
      </c>
      <c r="BH199" s="13">
        <f t="shared" si="98"/>
        <v>6.3021014286536372E-4</v>
      </c>
      <c r="BI199" s="13">
        <f t="shared" si="99"/>
        <v>4.1012474883875801E-3</v>
      </c>
      <c r="BJ199" s="12">
        <f t="shared" si="100"/>
        <v>2.102152730970109E-3</v>
      </c>
      <c r="BK199" s="12">
        <f t="shared" si="101"/>
        <v>2.4677445102692583E-3</v>
      </c>
      <c r="BL199" s="12">
        <f t="shared" si="102"/>
        <v>1.6059454277755444E-2</v>
      </c>
    </row>
    <row r="200" spans="1:64" customFormat="1" x14ac:dyDescent="0.25">
      <c r="A200">
        <v>171</v>
      </c>
      <c r="B200" s="23">
        <f t="shared" si="80"/>
        <v>1.9036366645288523E-3</v>
      </c>
      <c r="C200" s="22">
        <f t="shared" si="81"/>
        <v>0.63492399017918399</v>
      </c>
      <c r="D200" s="21">
        <f t="shared" si="82"/>
        <v>0.10981508439101899</v>
      </c>
      <c r="E200" s="19">
        <f t="shared" si="83"/>
        <v>13.967018140285463</v>
      </c>
      <c r="F200" s="54">
        <f t="shared" si="119"/>
        <v>1.8</v>
      </c>
      <c r="G200" s="4">
        <f t="shared" si="84"/>
        <v>16.513660851520193</v>
      </c>
      <c r="H200" s="4"/>
      <c r="I200">
        <v>1954</v>
      </c>
      <c r="J200">
        <v>3</v>
      </c>
      <c r="K200">
        <v>0</v>
      </c>
      <c r="L200">
        <v>0</v>
      </c>
      <c r="M200">
        <v>0</v>
      </c>
      <c r="N200">
        <v>9.69</v>
      </c>
      <c r="O200">
        <v>0.6</v>
      </c>
      <c r="P200">
        <v>30.7</v>
      </c>
      <c r="Q200" s="11">
        <f t="shared" si="103"/>
        <v>-22.424999999999997</v>
      </c>
      <c r="R200" s="10">
        <f t="shared" si="104"/>
        <v>-24.969111111111111</v>
      </c>
      <c r="S200" s="4"/>
      <c r="T200">
        <v>171</v>
      </c>
      <c r="U200" s="4">
        <f t="shared" si="105"/>
        <v>1.0552485309843456</v>
      </c>
      <c r="V200" s="10">
        <f t="shared" si="106"/>
        <v>0.83948840927258206</v>
      </c>
      <c r="W200">
        <f t="shared" si="107"/>
        <v>1</v>
      </c>
      <c r="X200" s="4">
        <f t="shared" si="108"/>
        <v>0.88586891066327733</v>
      </c>
      <c r="Y200" s="4"/>
      <c r="AA200" s="1"/>
      <c r="AC200">
        <v>171</v>
      </c>
      <c r="AD200" s="4">
        <f t="shared" si="109"/>
        <v>0</v>
      </c>
      <c r="AE200" s="4">
        <f t="shared" si="110"/>
        <v>0</v>
      </c>
      <c r="AF200" s="23">
        <f t="shared" si="111"/>
        <v>1.9036366645288523E-3</v>
      </c>
      <c r="AG200" s="4">
        <f t="shared" si="85"/>
        <v>3.2423397698927751E-4</v>
      </c>
      <c r="AH200" s="9"/>
      <c r="AI200" s="8">
        <f t="shared" si="112"/>
        <v>0</v>
      </c>
      <c r="AJ200" s="8">
        <f t="shared" si="113"/>
        <v>0</v>
      </c>
      <c r="AK200" s="22">
        <f t="shared" si="114"/>
        <v>0.63492399017918399</v>
      </c>
      <c r="AL200" s="4">
        <f t="shared" si="86"/>
        <v>0.6020879989737683</v>
      </c>
      <c r="AM200" s="4"/>
      <c r="AN200" s="21">
        <f t="shared" si="115"/>
        <v>0.10981508439101899</v>
      </c>
      <c r="AO200" s="4">
        <f t="shared" si="87"/>
        <v>9.7707097930499337E-2</v>
      </c>
      <c r="AP200" s="3"/>
      <c r="AQ200" s="20">
        <f t="shared" si="116"/>
        <v>0</v>
      </c>
      <c r="AR200" s="19">
        <f t="shared" si="117"/>
        <v>13.967018140285463</v>
      </c>
      <c r="AS200" s="4">
        <f t="shared" si="88"/>
        <v>13.917660749678191</v>
      </c>
      <c r="AT200" s="3"/>
      <c r="AU200" s="4">
        <v>3.4</v>
      </c>
      <c r="AV200" s="4"/>
      <c r="AW200" s="18">
        <f t="shared" si="118"/>
        <v>10.013129148479821</v>
      </c>
      <c r="AX200" s="18">
        <f t="shared" si="89"/>
        <v>7.464087545079931E-2</v>
      </c>
      <c r="AY200" s="3">
        <f t="shared" si="90"/>
        <v>18.113660851520194</v>
      </c>
      <c r="BA200" s="17">
        <f t="shared" si="91"/>
        <v>1.6094280374522531E-4</v>
      </c>
      <c r="BB200" s="17">
        <f t="shared" si="92"/>
        <v>1.8893285657048189E-4</v>
      </c>
      <c r="BC200" s="16">
        <f t="shared" si="93"/>
        <v>1.2295270272238679E-3</v>
      </c>
      <c r="BD200" s="15">
        <f t="shared" si="94"/>
        <v>3.3460222209611402E-3</v>
      </c>
      <c r="BE200" s="15">
        <f t="shared" si="95"/>
        <v>3.927939128954382E-3</v>
      </c>
      <c r="BF200" s="14">
        <f t="shared" si="96"/>
        <v>2.5562029855500174E-2</v>
      </c>
      <c r="BG200" s="13">
        <f t="shared" si="97"/>
        <v>1.233816621966734E-3</v>
      </c>
      <c r="BH200" s="13">
        <f t="shared" si="98"/>
        <v>1.4483934257870355E-3</v>
      </c>
      <c r="BI200" s="13">
        <f t="shared" si="99"/>
        <v>9.4257764127658825E-3</v>
      </c>
      <c r="BJ200" s="12">
        <f t="shared" si="100"/>
        <v>5.0295702879025782E-3</v>
      </c>
      <c r="BK200" s="12">
        <f t="shared" si="101"/>
        <v>5.9042781640595487E-3</v>
      </c>
      <c r="BL200" s="12">
        <f t="shared" si="102"/>
        <v>3.8423542155309388E-2</v>
      </c>
    </row>
    <row r="201" spans="1:64" customFormat="1" x14ac:dyDescent="0.25">
      <c r="A201">
        <v>172</v>
      </c>
      <c r="B201" s="23">
        <f t="shared" si="80"/>
        <v>3.2423397698927751E-4</v>
      </c>
      <c r="C201" s="22">
        <f t="shared" si="81"/>
        <v>0.6020879989737683</v>
      </c>
      <c r="D201" s="21">
        <f t="shared" si="82"/>
        <v>0.10747744986507501</v>
      </c>
      <c r="E201" s="19">
        <f t="shared" si="83"/>
        <v>13.929130293253564</v>
      </c>
      <c r="F201" s="54">
        <f t="shared" si="119"/>
        <v>1.8</v>
      </c>
      <c r="G201" s="4">
        <f t="shared" si="84"/>
        <v>16.439019976069396</v>
      </c>
      <c r="H201" s="4"/>
      <c r="I201">
        <v>1954</v>
      </c>
      <c r="J201">
        <v>4</v>
      </c>
      <c r="K201">
        <v>0</v>
      </c>
      <c r="L201">
        <v>0</v>
      </c>
      <c r="M201">
        <v>0</v>
      </c>
      <c r="N201">
        <v>18.47</v>
      </c>
      <c r="O201">
        <v>51.1</v>
      </c>
      <c r="P201">
        <v>104.2</v>
      </c>
      <c r="Q201" s="11">
        <f t="shared" si="103"/>
        <v>-27.050000000000004</v>
      </c>
      <c r="R201" s="10">
        <f t="shared" si="104"/>
        <v>-24.969111111111111</v>
      </c>
      <c r="S201" s="4"/>
      <c r="T201">
        <v>172</v>
      </c>
      <c r="U201" s="4">
        <f t="shared" si="105"/>
        <v>2.5301923558712622</v>
      </c>
      <c r="V201" s="10">
        <f t="shared" si="106"/>
        <v>0.83948840927258206</v>
      </c>
      <c r="W201">
        <f t="shared" si="107"/>
        <v>1</v>
      </c>
      <c r="X201" s="4">
        <f t="shared" si="108"/>
        <v>2.124067155984013</v>
      </c>
      <c r="Y201" s="4"/>
      <c r="AA201" s="1"/>
      <c r="AC201">
        <v>172</v>
      </c>
      <c r="AD201" s="4">
        <f t="shared" si="109"/>
        <v>0</v>
      </c>
      <c r="AE201" s="4">
        <f t="shared" si="110"/>
        <v>0</v>
      </c>
      <c r="AF201" s="23">
        <f t="shared" si="111"/>
        <v>3.2423397698927751E-4</v>
      </c>
      <c r="AG201" s="4">
        <f t="shared" si="85"/>
        <v>4.2436118233730503E-5</v>
      </c>
      <c r="AH201" s="9"/>
      <c r="AI201" s="8">
        <f t="shared" si="112"/>
        <v>0</v>
      </c>
      <c r="AJ201" s="8">
        <f t="shared" si="113"/>
        <v>0</v>
      </c>
      <c r="AK201" s="22">
        <f t="shared" si="114"/>
        <v>0.6020879989737683</v>
      </c>
      <c r="AL201" s="4">
        <f t="shared" si="86"/>
        <v>0.56645613477475731</v>
      </c>
      <c r="AM201" s="4"/>
      <c r="AN201" s="21">
        <f t="shared" si="115"/>
        <v>0.10747744986507501</v>
      </c>
      <c r="AO201" s="4">
        <f t="shared" si="87"/>
        <v>9.3979091793447378E-2</v>
      </c>
      <c r="AP201" s="3"/>
      <c r="AQ201" s="20">
        <f t="shared" si="116"/>
        <v>0</v>
      </c>
      <c r="AR201" s="19">
        <f t="shared" si="117"/>
        <v>13.929130293253564</v>
      </c>
      <c r="AS201" s="4">
        <f t="shared" si="88"/>
        <v>13.872596517153365</v>
      </c>
      <c r="AT201" s="3"/>
      <c r="AU201" s="4">
        <v>3.4</v>
      </c>
      <c r="AV201" s="4"/>
      <c r="AW201" s="18">
        <f t="shared" si="118"/>
        <v>10.08777002393062</v>
      </c>
      <c r="AX201" s="18">
        <f t="shared" si="89"/>
        <v>8.24762556837004E-2</v>
      </c>
      <c r="AY201" s="3">
        <f t="shared" si="90"/>
        <v>18.039019976069397</v>
      </c>
      <c r="BA201" s="17">
        <f t="shared" si="91"/>
        <v>2.8715499748940569E-5</v>
      </c>
      <c r="BB201" s="17">
        <f t="shared" si="92"/>
        <v>3.3709499705278057E-5</v>
      </c>
      <c r="BC201" s="16">
        <f t="shared" si="93"/>
        <v>2.193728593013284E-4</v>
      </c>
      <c r="BD201" s="15">
        <f t="shared" si="94"/>
        <v>3.6309246350540044E-3</v>
      </c>
      <c r="BE201" s="15">
        <f t="shared" si="95"/>
        <v>4.2623897889764398E-3</v>
      </c>
      <c r="BF201" s="14">
        <f t="shared" si="96"/>
        <v>2.7738549774980546E-2</v>
      </c>
      <c r="BG201" s="13">
        <f t="shared" si="97"/>
        <v>1.3754969591631199E-3</v>
      </c>
      <c r="BH201" s="13">
        <f t="shared" si="98"/>
        <v>1.6147138216262712E-3</v>
      </c>
      <c r="BI201" s="13">
        <f t="shared" si="99"/>
        <v>1.0508147290838247E-2</v>
      </c>
      <c r="BJ201" s="12">
        <f t="shared" si="100"/>
        <v>5.7608515571446863E-3</v>
      </c>
      <c r="BK201" s="12">
        <f t="shared" si="101"/>
        <v>6.7627387844741973E-3</v>
      </c>
      <c r="BL201" s="12">
        <f t="shared" si="102"/>
        <v>4.4010185758580282E-2</v>
      </c>
    </row>
    <row r="202" spans="1:64" customFormat="1" x14ac:dyDescent="0.25">
      <c r="A202">
        <v>173</v>
      </c>
      <c r="B202" s="23">
        <f t="shared" si="80"/>
        <v>4.2436118233730503E-5</v>
      </c>
      <c r="C202" s="22">
        <f t="shared" si="81"/>
        <v>0.56645613477475731</v>
      </c>
      <c r="D202" s="21">
        <f t="shared" si="82"/>
        <v>0.10477508044455812</v>
      </c>
      <c r="E202" s="19">
        <f t="shared" si="83"/>
        <v>13.885270069048147</v>
      </c>
      <c r="F202" s="54">
        <f t="shared" si="119"/>
        <v>1.8</v>
      </c>
      <c r="G202" s="4">
        <f t="shared" si="84"/>
        <v>16.356543720385694</v>
      </c>
      <c r="H202" s="4"/>
      <c r="I202">
        <v>1954</v>
      </c>
      <c r="J202">
        <v>5</v>
      </c>
      <c r="K202">
        <v>0</v>
      </c>
      <c r="L202">
        <v>0</v>
      </c>
      <c r="M202">
        <v>0</v>
      </c>
      <c r="N202">
        <v>17.989999999999998</v>
      </c>
      <c r="O202">
        <v>135.4</v>
      </c>
      <c r="P202">
        <v>112</v>
      </c>
      <c r="Q202" s="11">
        <f t="shared" si="103"/>
        <v>51.400000000000006</v>
      </c>
      <c r="R202" s="10">
        <f t="shared" si="104"/>
        <v>0</v>
      </c>
      <c r="S202" s="4"/>
      <c r="T202">
        <v>173</v>
      </c>
      <c r="U202" s="4">
        <f t="shared" si="105"/>
        <v>2.4401586739310157</v>
      </c>
      <c r="V202" s="10">
        <f t="shared" si="106"/>
        <v>1</v>
      </c>
      <c r="W202">
        <f t="shared" si="107"/>
        <v>1</v>
      </c>
      <c r="X202" s="4">
        <f t="shared" si="108"/>
        <v>2.4401586739310157</v>
      </c>
      <c r="Y202" s="4"/>
      <c r="AA202" s="1"/>
      <c r="AC202">
        <v>173</v>
      </c>
      <c r="AD202" s="4">
        <f t="shared" si="109"/>
        <v>0</v>
      </c>
      <c r="AE202" s="4">
        <f t="shared" si="110"/>
        <v>0</v>
      </c>
      <c r="AF202" s="23">
        <f t="shared" si="111"/>
        <v>4.2436118233730503E-5</v>
      </c>
      <c r="AG202" s="4">
        <f t="shared" si="85"/>
        <v>2.8540902004894297E-5</v>
      </c>
      <c r="AH202" s="9"/>
      <c r="AI202" s="8">
        <f t="shared" si="112"/>
        <v>0</v>
      </c>
      <c r="AJ202" s="8">
        <f t="shared" si="113"/>
        <v>0</v>
      </c>
      <c r="AK202" s="22">
        <f t="shared" si="114"/>
        <v>0.56645613477475731</v>
      </c>
      <c r="AL202" s="4">
        <f t="shared" si="86"/>
        <v>0.55975534068299548</v>
      </c>
      <c r="AM202" s="4"/>
      <c r="AN202" s="21">
        <f t="shared" si="115"/>
        <v>0.10477508044455812</v>
      </c>
      <c r="AO202" s="4">
        <f t="shared" si="87"/>
        <v>0.10206769750164899</v>
      </c>
      <c r="AP202" s="3"/>
      <c r="AQ202" s="20">
        <f t="shared" si="116"/>
        <v>0</v>
      </c>
      <c r="AR202" s="19">
        <f t="shared" si="117"/>
        <v>13.885270069048147</v>
      </c>
      <c r="AS202" s="4">
        <f t="shared" si="88"/>
        <v>13.874258929652932</v>
      </c>
      <c r="AT202" s="3"/>
      <c r="AU202" s="4">
        <v>3.4</v>
      </c>
      <c r="AV202" s="4"/>
      <c r="AW202" s="18">
        <f t="shared" si="118"/>
        <v>10.17024627961432</v>
      </c>
      <c r="AX202" s="18">
        <f t="shared" si="89"/>
        <v>1.5906764101447337E-2</v>
      </c>
      <c r="AY202" s="3">
        <f t="shared" si="90"/>
        <v>17.956543720385696</v>
      </c>
      <c r="BA202" s="17">
        <f t="shared" si="91"/>
        <v>1.4159372249764007E-6</v>
      </c>
      <c r="BB202" s="17">
        <f t="shared" si="92"/>
        <v>1.6621871771462097E-6</v>
      </c>
      <c r="BC202" s="16">
        <f t="shared" si="93"/>
        <v>1.0817091826713596E-5</v>
      </c>
      <c r="BD202" s="15">
        <f t="shared" si="94"/>
        <v>6.8281800262579777E-4</v>
      </c>
      <c r="BE202" s="15">
        <f t="shared" si="95"/>
        <v>8.0156895960419733E-4</v>
      </c>
      <c r="BF202" s="14">
        <f t="shared" si="96"/>
        <v>5.2164071295318359E-3</v>
      </c>
      <c r="BG202" s="13">
        <f t="shared" si="97"/>
        <v>2.7588518436839568E-4</v>
      </c>
      <c r="BH202" s="13">
        <f t="shared" si="98"/>
        <v>3.2386521643246451E-4</v>
      </c>
      <c r="BI202" s="13">
        <f t="shared" si="99"/>
        <v>2.107632542108274E-3</v>
      </c>
      <c r="BJ202" s="12">
        <f t="shared" si="100"/>
        <v>1.1220467463279799E-3</v>
      </c>
      <c r="BK202" s="12">
        <f t="shared" si="101"/>
        <v>1.3171853109067591E-3</v>
      </c>
      <c r="BL202" s="12">
        <f t="shared" si="102"/>
        <v>8.5719073379805135E-3</v>
      </c>
    </row>
    <row r="203" spans="1:64" customFormat="1" x14ac:dyDescent="0.25">
      <c r="A203">
        <v>174</v>
      </c>
      <c r="B203" s="23">
        <f t="shared" si="80"/>
        <v>7.7315349139809421E-3</v>
      </c>
      <c r="C203" s="22">
        <f t="shared" si="81"/>
        <v>0.57125234667101943</v>
      </c>
      <c r="D203" s="21">
        <f t="shared" si="82"/>
        <v>0.10414986337219614</v>
      </c>
      <c r="E203" s="19">
        <f t="shared" si="83"/>
        <v>13.876703211327051</v>
      </c>
      <c r="F203" s="54">
        <f t="shared" si="119"/>
        <v>1.8</v>
      </c>
      <c r="G203" s="4">
        <f t="shared" si="84"/>
        <v>16.359836956284248</v>
      </c>
      <c r="H203" s="4"/>
      <c r="I203">
        <v>1954</v>
      </c>
      <c r="J203">
        <v>6</v>
      </c>
      <c r="K203">
        <v>1.9199999999999998E-2</v>
      </c>
      <c r="L203">
        <v>0</v>
      </c>
      <c r="M203">
        <v>1</v>
      </c>
      <c r="N203">
        <v>25.83</v>
      </c>
      <c r="O203">
        <v>9.9</v>
      </c>
      <c r="P203">
        <v>214.7</v>
      </c>
      <c r="Q203" s="11">
        <f t="shared" si="103"/>
        <v>-151.12499999999997</v>
      </c>
      <c r="R203" s="10">
        <f t="shared" si="104"/>
        <v>-44.944400000000002</v>
      </c>
      <c r="S203" s="4"/>
      <c r="T203">
        <v>174</v>
      </c>
      <c r="U203" s="4">
        <f t="shared" si="105"/>
        <v>3.9666162827291549</v>
      </c>
      <c r="V203" s="10">
        <f t="shared" si="106"/>
        <v>0.2</v>
      </c>
      <c r="W203">
        <f t="shared" si="107"/>
        <v>0.6</v>
      </c>
      <c r="X203" s="4">
        <f t="shared" si="108"/>
        <v>0.4759939539274986</v>
      </c>
      <c r="Y203" s="4"/>
      <c r="AA203" s="1"/>
      <c r="AC203">
        <v>174</v>
      </c>
      <c r="AD203" s="4">
        <f t="shared" si="109"/>
        <v>7.7029940119760481E-3</v>
      </c>
      <c r="AE203" s="4">
        <f t="shared" si="110"/>
        <v>0</v>
      </c>
      <c r="AF203" s="23">
        <f t="shared" si="111"/>
        <v>7.7315349139809421E-3</v>
      </c>
      <c r="AG203" s="4">
        <f t="shared" si="85"/>
        <v>8.5046472314146673E-4</v>
      </c>
      <c r="AH203" s="9"/>
      <c r="AI203" s="8">
        <f t="shared" si="112"/>
        <v>1.1497005988023952E-2</v>
      </c>
      <c r="AJ203" s="8">
        <f t="shared" si="113"/>
        <v>0</v>
      </c>
      <c r="AK203" s="22">
        <f t="shared" si="114"/>
        <v>0.57125234667101943</v>
      </c>
      <c r="AL203" s="4">
        <f t="shared" si="86"/>
        <v>0.53465017660536351</v>
      </c>
      <c r="AM203" s="4"/>
      <c r="AN203" s="21">
        <f t="shared" si="115"/>
        <v>0.10414986337219614</v>
      </c>
      <c r="AO203" s="4">
        <f t="shared" si="87"/>
        <v>9.0030670181326378E-2</v>
      </c>
      <c r="AP203" s="3"/>
      <c r="AQ203" s="20">
        <f t="shared" si="116"/>
        <v>0</v>
      </c>
      <c r="AR203" s="19">
        <f t="shared" si="117"/>
        <v>13.876703211327051</v>
      </c>
      <c r="AS203" s="4">
        <f t="shared" si="88"/>
        <v>13.815578697381197</v>
      </c>
      <c r="AT203" s="3"/>
      <c r="AU203" s="4">
        <v>3.4</v>
      </c>
      <c r="AV203" s="4"/>
      <c r="AW203" s="18">
        <f t="shared" si="118"/>
        <v>10.186153043715768</v>
      </c>
      <c r="AX203" s="18">
        <f t="shared" si="89"/>
        <v>9.2426074636581174E-2</v>
      </c>
      <c r="AY203" s="3">
        <f t="shared" si="90"/>
        <v>17.959836956284246</v>
      </c>
      <c r="BA203" s="17">
        <f t="shared" si="91"/>
        <v>7.0118832772572974E-4</v>
      </c>
      <c r="BB203" s="17">
        <f t="shared" si="92"/>
        <v>8.2313412385194356E-4</v>
      </c>
      <c r="BC203" s="16">
        <f t="shared" si="93"/>
        <v>5.3567477392618031E-3</v>
      </c>
      <c r="BD203" s="15">
        <f t="shared" si="94"/>
        <v>3.7297998287587528E-3</v>
      </c>
      <c r="BE203" s="15">
        <f t="shared" si="95"/>
        <v>4.3784606685428832E-3</v>
      </c>
      <c r="BF203" s="14">
        <f t="shared" si="96"/>
        <v>2.8493909568354282E-2</v>
      </c>
      <c r="BG203" s="13">
        <f t="shared" si="97"/>
        <v>1.4387607142159783E-3</v>
      </c>
      <c r="BH203" s="13">
        <f t="shared" si="98"/>
        <v>1.6889799688622352E-3</v>
      </c>
      <c r="BI203" s="13">
        <f t="shared" si="99"/>
        <v>1.0991452507791554E-2</v>
      </c>
      <c r="BJ203" s="12">
        <f t="shared" si="100"/>
        <v>6.2286525973531456E-3</v>
      </c>
      <c r="BK203" s="12">
        <f t="shared" si="101"/>
        <v>7.3118965273276052E-3</v>
      </c>
      <c r="BL203" s="12">
        <f t="shared" si="102"/>
        <v>4.7583964821173531E-2</v>
      </c>
    </row>
    <row r="204" spans="1:64" customFormat="1" x14ac:dyDescent="0.25">
      <c r="A204">
        <v>175</v>
      </c>
      <c r="B204" s="23">
        <f t="shared" si="80"/>
        <v>1.248118328601572E-2</v>
      </c>
      <c r="C204" s="22">
        <f t="shared" si="81"/>
        <v>0.55200945804248924</v>
      </c>
      <c r="D204" s="21">
        <f t="shared" si="82"/>
        <v>0.10212907164937997</v>
      </c>
      <c r="E204" s="19">
        <f t="shared" si="83"/>
        <v>13.829781168669783</v>
      </c>
      <c r="F204" s="54">
        <f t="shared" si="119"/>
        <v>1.8</v>
      </c>
      <c r="G204" s="4">
        <f t="shared" si="84"/>
        <v>16.296400881647667</v>
      </c>
      <c r="H204" s="4"/>
      <c r="I204">
        <v>1954</v>
      </c>
      <c r="J204">
        <v>7</v>
      </c>
      <c r="K204">
        <v>2.8989999999999998E-2</v>
      </c>
      <c r="L204">
        <v>0</v>
      </c>
      <c r="M204">
        <v>1</v>
      </c>
      <c r="N204">
        <v>28.09</v>
      </c>
      <c r="O204">
        <v>9.1</v>
      </c>
      <c r="P204">
        <v>-1267.5</v>
      </c>
      <c r="Q204" s="11">
        <f t="shared" si="103"/>
        <v>959.72500000000002</v>
      </c>
      <c r="R204" s="10">
        <f t="shared" si="104"/>
        <v>0</v>
      </c>
      <c r="S204" s="4"/>
      <c r="T204">
        <v>175</v>
      </c>
      <c r="U204" s="4">
        <f t="shared" si="105"/>
        <v>4.4145595090537677</v>
      </c>
      <c r="V204" s="10">
        <f t="shared" si="106"/>
        <v>1</v>
      </c>
      <c r="W204">
        <f t="shared" si="107"/>
        <v>0.6</v>
      </c>
      <c r="X204" s="4">
        <f t="shared" si="108"/>
        <v>2.6487357054322604</v>
      </c>
      <c r="Y204" s="4"/>
      <c r="AA204" s="1"/>
      <c r="AC204">
        <v>175</v>
      </c>
      <c r="AD204" s="4">
        <f t="shared" si="109"/>
        <v>1.1630718562874252E-2</v>
      </c>
      <c r="AE204" s="4">
        <f t="shared" si="110"/>
        <v>0</v>
      </c>
      <c r="AF204" s="23">
        <f t="shared" si="111"/>
        <v>1.248118328601572E-2</v>
      </c>
      <c r="AG204" s="4">
        <f t="shared" si="85"/>
        <v>8.4327574437255449E-3</v>
      </c>
      <c r="AH204" s="9"/>
      <c r="AI204" s="8">
        <f t="shared" si="112"/>
        <v>1.735928143712575E-2</v>
      </c>
      <c r="AJ204" s="8">
        <f t="shared" si="113"/>
        <v>0</v>
      </c>
      <c r="AK204" s="22">
        <f t="shared" si="114"/>
        <v>0.55200945804248924</v>
      </c>
      <c r="AL204" s="4">
        <f t="shared" si="86"/>
        <v>0.54555423866504105</v>
      </c>
      <c r="AM204" s="4"/>
      <c r="AN204" s="21">
        <f t="shared" si="115"/>
        <v>0.10212907164937997</v>
      </c>
      <c r="AO204" s="4">
        <f t="shared" si="87"/>
        <v>9.9520029975082774E-2</v>
      </c>
      <c r="AP204" s="3"/>
      <c r="AQ204" s="20">
        <f t="shared" si="116"/>
        <v>0</v>
      </c>
      <c r="AR204" s="19">
        <f t="shared" si="117"/>
        <v>13.829781168669783</v>
      </c>
      <c r="AS204" s="4">
        <f t="shared" si="88"/>
        <v>13.818940151061366</v>
      </c>
      <c r="AT204" s="3"/>
      <c r="AU204" s="4">
        <v>3.4</v>
      </c>
      <c r="AV204" s="4"/>
      <c r="AW204" s="18">
        <f t="shared" si="118"/>
        <v>10.278579118352349</v>
      </c>
      <c r="AX204" s="18">
        <f t="shared" si="89"/>
        <v>1.8647383165961325E-2</v>
      </c>
      <c r="AY204" s="3">
        <f t="shared" si="90"/>
        <v>17.896400881647669</v>
      </c>
      <c r="BA204" s="17">
        <f t="shared" si="91"/>
        <v>4.1253887368510625E-4</v>
      </c>
      <c r="BB204" s="17">
        <f t="shared" si="92"/>
        <v>4.8428476476077692E-4</v>
      </c>
      <c r="BC204" s="16">
        <f t="shared" si="93"/>
        <v>3.151602203844292E-3</v>
      </c>
      <c r="BD204" s="15">
        <f t="shared" si="94"/>
        <v>6.5779367959381693E-4</v>
      </c>
      <c r="BE204" s="15">
        <f t="shared" si="95"/>
        <v>7.7219258039274157E-4</v>
      </c>
      <c r="BF204" s="14">
        <f t="shared" si="96"/>
        <v>5.0252331174616381E-3</v>
      </c>
      <c r="BG204" s="13">
        <f t="shared" si="97"/>
        <v>2.6586410512170652E-4</v>
      </c>
      <c r="BH204" s="13">
        <f t="shared" si="98"/>
        <v>3.1210134079504676E-4</v>
      </c>
      <c r="BI204" s="13">
        <f t="shared" si="99"/>
        <v>2.031076228380441E-3</v>
      </c>
      <c r="BJ204" s="12">
        <f t="shared" si="100"/>
        <v>1.1047111563853647E-3</v>
      </c>
      <c r="BK204" s="12">
        <f t="shared" si="101"/>
        <v>1.2968348357567324E-3</v>
      </c>
      <c r="BL204" s="12">
        <f t="shared" si="102"/>
        <v>8.4394716162749517E-3</v>
      </c>
    </row>
    <row r="205" spans="1:64" customFormat="1" x14ac:dyDescent="0.25">
      <c r="A205">
        <v>176</v>
      </c>
      <c r="B205" s="23">
        <f t="shared" si="80"/>
        <v>3.343940415031238E-2</v>
      </c>
      <c r="C205" s="22">
        <f t="shared" si="81"/>
        <v>0.58287759195845423</v>
      </c>
      <c r="D205" s="21">
        <f t="shared" si="82"/>
        <v>0.10196093778986877</v>
      </c>
      <c r="E205" s="19">
        <f t="shared" si="83"/>
        <v>13.82180556458307</v>
      </c>
      <c r="F205" s="54">
        <f t="shared" si="119"/>
        <v>1.8</v>
      </c>
      <c r="G205" s="4">
        <f t="shared" si="84"/>
        <v>16.340083498481704</v>
      </c>
      <c r="H205" s="4"/>
      <c r="I205">
        <v>1954</v>
      </c>
      <c r="J205">
        <v>8</v>
      </c>
      <c r="K205">
        <v>6.2330000000000003E-2</v>
      </c>
      <c r="L205">
        <v>0</v>
      </c>
      <c r="M205">
        <v>1</v>
      </c>
      <c r="N205">
        <v>25.6</v>
      </c>
      <c r="O205">
        <v>42.7</v>
      </c>
      <c r="P205">
        <v>199.6</v>
      </c>
      <c r="Q205" s="11">
        <f t="shared" si="103"/>
        <v>-106.99999999999999</v>
      </c>
      <c r="R205" s="10">
        <f t="shared" si="104"/>
        <v>-44.944400000000002</v>
      </c>
      <c r="S205" s="4"/>
      <c r="T205">
        <v>176</v>
      </c>
      <c r="U205" s="4">
        <f t="shared" si="105"/>
        <v>3.9209835560284665</v>
      </c>
      <c r="V205" s="10">
        <f t="shared" si="106"/>
        <v>0.2</v>
      </c>
      <c r="W205">
        <f t="shared" si="107"/>
        <v>0.6</v>
      </c>
      <c r="X205" s="4">
        <f t="shared" si="108"/>
        <v>0.47051802672341597</v>
      </c>
      <c r="Y205" s="4"/>
      <c r="AA205" s="1"/>
      <c r="AC205">
        <v>176</v>
      </c>
      <c r="AD205" s="4">
        <f t="shared" si="109"/>
        <v>2.5006646706586831E-2</v>
      </c>
      <c r="AE205" s="4">
        <f t="shared" si="110"/>
        <v>0</v>
      </c>
      <c r="AF205" s="23">
        <f t="shared" si="111"/>
        <v>3.343940415031238E-2</v>
      </c>
      <c r="AG205" s="4">
        <f t="shared" si="85"/>
        <v>2.3799946402439855E-2</v>
      </c>
      <c r="AH205" s="9"/>
      <c r="AI205" s="8">
        <f t="shared" si="112"/>
        <v>3.7323353293413179E-2</v>
      </c>
      <c r="AJ205" s="8">
        <f t="shared" si="113"/>
        <v>0</v>
      </c>
      <c r="AK205" s="22">
        <f t="shared" si="114"/>
        <v>0.58287759195845423</v>
      </c>
      <c r="AL205" s="4">
        <f t="shared" si="86"/>
        <v>0.57696156513747365</v>
      </c>
      <c r="AM205" s="4"/>
      <c r="AN205" s="21">
        <f t="shared" si="115"/>
        <v>0.10196093778986877</v>
      </c>
      <c r="AO205" s="4">
        <f t="shared" si="87"/>
        <v>9.9698074993339297E-2</v>
      </c>
      <c r="AP205" s="3"/>
      <c r="AQ205" s="20">
        <f t="shared" si="116"/>
        <v>0</v>
      </c>
      <c r="AR205" s="19">
        <f t="shared" si="117"/>
        <v>13.82180556458307</v>
      </c>
      <c r="AS205" s="4">
        <f t="shared" si="88"/>
        <v>13.812408505105633</v>
      </c>
      <c r="AT205" s="3"/>
      <c r="AU205" s="4">
        <v>3.4</v>
      </c>
      <c r="AV205" s="4"/>
      <c r="AW205" s="18">
        <f t="shared" si="118"/>
        <v>10.29722650151831</v>
      </c>
      <c r="AX205" s="18">
        <f t="shared" si="89"/>
        <v>2.1186540034490484E-2</v>
      </c>
      <c r="AY205" s="3">
        <f t="shared" si="90"/>
        <v>17.940083498481705</v>
      </c>
      <c r="BA205" s="17">
        <f t="shared" si="91"/>
        <v>9.8227093619996514E-4</v>
      </c>
      <c r="BB205" s="17">
        <f t="shared" si="92"/>
        <v>1.1531006642347416E-3</v>
      </c>
      <c r="BC205" s="16">
        <f t="shared" si="93"/>
        <v>7.504086147437819E-3</v>
      </c>
      <c r="BD205" s="15">
        <f t="shared" si="94"/>
        <v>6.0284938800745768E-4</v>
      </c>
      <c r="BE205" s="15">
        <f t="shared" si="95"/>
        <v>7.0769275983484164E-4</v>
      </c>
      <c r="BF205" s="14">
        <f t="shared" si="96"/>
        <v>4.6054846731382812E-3</v>
      </c>
      <c r="BG205" s="13">
        <f t="shared" si="97"/>
        <v>2.3058811146608801E-4</v>
      </c>
      <c r="BH205" s="13">
        <f t="shared" si="98"/>
        <v>2.7069039172105986E-4</v>
      </c>
      <c r="BI205" s="13">
        <f t="shared" si="99"/>
        <v>1.761584293342324E-3</v>
      </c>
      <c r="BJ205" s="12">
        <f t="shared" si="100"/>
        <v>9.5757029615749971E-4</v>
      </c>
      <c r="BK205" s="12">
        <f t="shared" si="101"/>
        <v>1.12410426070663E-3</v>
      </c>
      <c r="BL205" s="12">
        <f t="shared" si="102"/>
        <v>7.3153849205720581E-3</v>
      </c>
    </row>
    <row r="206" spans="1:64" customFormat="1" x14ac:dyDescent="0.25">
      <c r="A206">
        <v>177</v>
      </c>
      <c r="B206" s="23">
        <f t="shared" si="80"/>
        <v>4.2592042210823092E-2</v>
      </c>
      <c r="C206" s="22">
        <f t="shared" si="81"/>
        <v>0.60500946932909039</v>
      </c>
      <c r="D206" s="21">
        <f t="shared" si="82"/>
        <v>0.10247135372517031</v>
      </c>
      <c r="E206" s="19">
        <f t="shared" si="83"/>
        <v>13.81566409318213</v>
      </c>
      <c r="F206" s="54">
        <f t="shared" si="119"/>
        <v>1.8</v>
      </c>
      <c r="G206" s="4">
        <f t="shared" si="84"/>
        <v>16.365736958447215</v>
      </c>
      <c r="H206" s="4"/>
      <c r="I206">
        <v>1954</v>
      </c>
      <c r="J206">
        <v>9</v>
      </c>
      <c r="K206">
        <v>4.684E-2</v>
      </c>
      <c r="L206">
        <v>0</v>
      </c>
      <c r="M206">
        <v>1</v>
      </c>
      <c r="N206">
        <v>22.97</v>
      </c>
      <c r="O206">
        <v>0</v>
      </c>
      <c r="P206">
        <v>143.80000000000001</v>
      </c>
      <c r="Q206" s="11">
        <f t="shared" si="103"/>
        <v>-107.85000000000001</v>
      </c>
      <c r="R206" s="10">
        <f t="shared" si="104"/>
        <v>-44.944400000000002</v>
      </c>
      <c r="S206" s="4"/>
      <c r="T206">
        <v>177</v>
      </c>
      <c r="U206" s="4">
        <f t="shared" si="105"/>
        <v>3.4005164090966242</v>
      </c>
      <c r="V206" s="10">
        <f t="shared" si="106"/>
        <v>0.2</v>
      </c>
      <c r="W206">
        <f t="shared" si="107"/>
        <v>0.6</v>
      </c>
      <c r="X206" s="4">
        <f t="shared" si="108"/>
        <v>0.40806196909159492</v>
      </c>
      <c r="Y206" s="4"/>
      <c r="AA206" s="1"/>
      <c r="AC206">
        <v>177</v>
      </c>
      <c r="AD206" s="4">
        <f t="shared" si="109"/>
        <v>1.8792095808383237E-2</v>
      </c>
      <c r="AE206" s="4">
        <f t="shared" si="110"/>
        <v>0</v>
      </c>
      <c r="AF206" s="23">
        <f t="shared" si="111"/>
        <v>4.2592042210823092E-2</v>
      </c>
      <c r="AG206" s="4">
        <f t="shared" si="85"/>
        <v>1.5908494942677483E-2</v>
      </c>
      <c r="AH206" s="9"/>
      <c r="AI206" s="8">
        <f t="shared" si="112"/>
        <v>2.804790419161677E-2</v>
      </c>
      <c r="AJ206" s="8">
        <f t="shared" si="113"/>
        <v>0</v>
      </c>
      <c r="AK206" s="22">
        <f t="shared" si="114"/>
        <v>0.60500946932909039</v>
      </c>
      <c r="AL206" s="4">
        <f t="shared" si="86"/>
        <v>0.58739627890321411</v>
      </c>
      <c r="AM206" s="4"/>
      <c r="AN206" s="21">
        <f t="shared" si="115"/>
        <v>0.10247135372517031</v>
      </c>
      <c r="AO206" s="4">
        <f t="shared" si="87"/>
        <v>9.6022788824868255E-2</v>
      </c>
      <c r="AP206" s="3"/>
      <c r="AQ206" s="20">
        <f t="shared" si="116"/>
        <v>0</v>
      </c>
      <c r="AR206" s="19">
        <f t="shared" si="117"/>
        <v>13.81566409318213</v>
      </c>
      <c r="AS206" s="4">
        <f t="shared" si="88"/>
        <v>13.7884791499031</v>
      </c>
      <c r="AT206" s="3"/>
      <c r="AU206" s="4">
        <v>3.4</v>
      </c>
      <c r="AV206" s="4"/>
      <c r="AW206" s="18">
        <f t="shared" si="118"/>
        <v>10.3184130415528</v>
      </c>
      <c r="AX206" s="18">
        <f t="shared" si="89"/>
        <v>6.0666823157529422E-2</v>
      </c>
      <c r="AY206" s="3">
        <f t="shared" si="90"/>
        <v>17.965736958447213</v>
      </c>
      <c r="BA206" s="17">
        <f t="shared" si="91"/>
        <v>2.7190816788425871E-3</v>
      </c>
      <c r="BB206" s="17">
        <f t="shared" si="92"/>
        <v>3.1919654490760807E-3</v>
      </c>
      <c r="BC206" s="16">
        <f t="shared" si="93"/>
        <v>2.0772500140226944E-2</v>
      </c>
      <c r="BD206" s="15">
        <f t="shared" si="94"/>
        <v>1.7948027266276626E-3</v>
      </c>
      <c r="BE206" s="15">
        <f t="shared" si="95"/>
        <v>2.1069423312585606E-3</v>
      </c>
      <c r="BF206" s="14">
        <f t="shared" si="96"/>
        <v>1.3711445367990058E-2</v>
      </c>
      <c r="BG206" s="13">
        <f t="shared" si="97"/>
        <v>6.5711558133692066E-4</v>
      </c>
      <c r="BH206" s="13">
        <f t="shared" si="98"/>
        <v>7.7139655200421126E-4</v>
      </c>
      <c r="BI206" s="13">
        <f t="shared" si="99"/>
        <v>5.0200527669609276E-3</v>
      </c>
      <c r="BJ206" s="12">
        <f t="shared" si="100"/>
        <v>2.7701744624721572E-3</v>
      </c>
      <c r="BK206" s="12">
        <f t="shared" si="101"/>
        <v>3.251943934206445E-3</v>
      </c>
      <c r="BL206" s="12">
        <f t="shared" si="102"/>
        <v>2.1162824882351494E-2</v>
      </c>
    </row>
    <row r="207" spans="1:64" customFormat="1" x14ac:dyDescent="0.25">
      <c r="A207">
        <v>178</v>
      </c>
      <c r="B207" s="23">
        <f t="shared" si="80"/>
        <v>2.7342626679204431E-2</v>
      </c>
      <c r="C207" s="22">
        <f t="shared" si="81"/>
        <v>0.60446214716668711</v>
      </c>
      <c r="D207" s="21">
        <f t="shared" si="82"/>
        <v>0.10396396327414759</v>
      </c>
      <c r="E207" s="19">
        <f t="shared" si="83"/>
        <v>13.797801398169645</v>
      </c>
      <c r="F207" s="54">
        <f t="shared" si="119"/>
        <v>1.8</v>
      </c>
      <c r="G207" s="4">
        <f t="shared" si="84"/>
        <v>16.333570135289683</v>
      </c>
      <c r="H207" s="4"/>
      <c r="I207">
        <v>1954</v>
      </c>
      <c r="J207">
        <v>10</v>
      </c>
      <c r="K207">
        <v>2.8500000000000001E-2</v>
      </c>
      <c r="L207">
        <v>0</v>
      </c>
      <c r="M207">
        <v>1</v>
      </c>
      <c r="N207">
        <v>16.739999999999998</v>
      </c>
      <c r="O207">
        <v>78.3</v>
      </c>
      <c r="P207">
        <v>75.599999999999994</v>
      </c>
      <c r="Q207" s="11">
        <f t="shared" si="103"/>
        <v>21.6</v>
      </c>
      <c r="R207" s="10">
        <f t="shared" si="104"/>
        <v>-23.3444</v>
      </c>
      <c r="S207" s="4"/>
      <c r="T207">
        <v>178</v>
      </c>
      <c r="U207" s="4">
        <f t="shared" si="105"/>
        <v>2.2093373567203991</v>
      </c>
      <c r="V207" s="10">
        <f t="shared" si="106"/>
        <v>0.89150187099277067</v>
      </c>
      <c r="W207">
        <f t="shared" si="107"/>
        <v>0.6</v>
      </c>
      <c r="X207" s="4">
        <f t="shared" si="108"/>
        <v>1.1817770323022749</v>
      </c>
      <c r="Y207" s="4"/>
      <c r="AA207" s="1"/>
      <c r="AC207">
        <v>178</v>
      </c>
      <c r="AD207" s="4">
        <f t="shared" si="109"/>
        <v>1.1434131736526947E-2</v>
      </c>
      <c r="AE207" s="4">
        <f t="shared" si="110"/>
        <v>0</v>
      </c>
      <c r="AF207" s="23">
        <f t="shared" si="111"/>
        <v>2.7342626679204431E-2</v>
      </c>
      <c r="AG207" s="4">
        <f t="shared" si="85"/>
        <v>1.1865424030334543E-2</v>
      </c>
      <c r="AH207" s="9"/>
      <c r="AI207" s="8">
        <f t="shared" si="112"/>
        <v>1.7065868263473057E-2</v>
      </c>
      <c r="AJ207" s="8">
        <f t="shared" si="113"/>
        <v>0</v>
      </c>
      <c r="AK207" s="22">
        <f t="shared" si="114"/>
        <v>0.60446214716668711</v>
      </c>
      <c r="AL207" s="4">
        <f t="shared" si="86"/>
        <v>0.58951166129558097</v>
      </c>
      <c r="AM207" s="4"/>
      <c r="AN207" s="21">
        <f t="shared" si="115"/>
        <v>0.10396396327414759</v>
      </c>
      <c r="AO207" s="4">
        <f t="shared" si="87"/>
        <v>9.8390703800546556E-2</v>
      </c>
      <c r="AP207" s="3"/>
      <c r="AQ207" s="20">
        <f t="shared" si="116"/>
        <v>0</v>
      </c>
      <c r="AR207" s="19">
        <f t="shared" si="117"/>
        <v>13.797801398169645</v>
      </c>
      <c r="AS207" s="4">
        <f t="shared" si="88"/>
        <v>13.774783305941586</v>
      </c>
      <c r="AT207" s="3"/>
      <c r="AU207" s="4">
        <v>3.4</v>
      </c>
      <c r="AV207" s="4"/>
      <c r="AW207" s="18">
        <f t="shared" si="118"/>
        <v>10.379079864710329</v>
      </c>
      <c r="AX207" s="18">
        <f t="shared" si="89"/>
        <v>4.5944904137371997E-2</v>
      </c>
      <c r="AY207" s="3">
        <f t="shared" si="90"/>
        <v>17.933570135289685</v>
      </c>
      <c r="BA207" s="17">
        <f t="shared" si="91"/>
        <v>1.5771433137945273E-3</v>
      </c>
      <c r="BB207" s="17">
        <f t="shared" si="92"/>
        <v>1.8514291074979232E-3</v>
      </c>
      <c r="BC207" s="16">
        <f t="shared" si="93"/>
        <v>1.2048630227577437E-2</v>
      </c>
      <c r="BD207" s="15">
        <f t="shared" si="94"/>
        <v>1.5234703172485953E-3</v>
      </c>
      <c r="BE207" s="15">
        <f t="shared" si="95"/>
        <v>1.7884216767700899E-3</v>
      </c>
      <c r="BF207" s="14">
        <f t="shared" si="96"/>
        <v>1.1638593877087461E-2</v>
      </c>
      <c r="BG207" s="13">
        <f t="shared" si="97"/>
        <v>5.6792103290536722E-4</v>
      </c>
      <c r="BH207" s="13">
        <f t="shared" si="98"/>
        <v>6.6668990819325718E-4</v>
      </c>
      <c r="BI207" s="13">
        <f t="shared" si="99"/>
        <v>4.3386485325024064E-3</v>
      </c>
      <c r="BJ207" s="12">
        <f t="shared" si="100"/>
        <v>2.3455679348127552E-3</v>
      </c>
      <c r="BK207" s="12">
        <f t="shared" si="101"/>
        <v>2.7534927930410605E-3</v>
      </c>
      <c r="BL207" s="12">
        <f t="shared" si="102"/>
        <v>1.7919031500204692E-2</v>
      </c>
    </row>
    <row r="208" spans="1:64" customFormat="1" x14ac:dyDescent="0.25">
      <c r="A208">
        <v>179</v>
      </c>
      <c r="B208" s="23">
        <f t="shared" si="80"/>
        <v>1.2222489898598017E-2</v>
      </c>
      <c r="C208" s="22">
        <f t="shared" si="81"/>
        <v>0.59004459542731746</v>
      </c>
      <c r="D208" s="21">
        <f t="shared" si="82"/>
        <v>0.10440480639930781</v>
      </c>
      <c r="E208" s="19">
        <f t="shared" si="83"/>
        <v>13.781843339427088</v>
      </c>
      <c r="F208" s="54">
        <f t="shared" si="119"/>
        <v>1.8</v>
      </c>
      <c r="G208" s="4">
        <f t="shared" si="84"/>
        <v>16.28851523115231</v>
      </c>
      <c r="H208" s="4"/>
      <c r="I208">
        <v>1954</v>
      </c>
      <c r="J208">
        <v>11</v>
      </c>
      <c r="K208">
        <v>8.8999999999999995E-4</v>
      </c>
      <c r="L208">
        <v>0</v>
      </c>
      <c r="M208">
        <v>0</v>
      </c>
      <c r="N208">
        <v>10.65</v>
      </c>
      <c r="O208">
        <v>0</v>
      </c>
      <c r="P208">
        <v>28.9</v>
      </c>
      <c r="Q208" s="11">
        <f t="shared" si="103"/>
        <v>-21.674999999999997</v>
      </c>
      <c r="R208" s="10">
        <f t="shared" si="104"/>
        <v>-24.969111111111111</v>
      </c>
      <c r="S208" s="4"/>
      <c r="T208">
        <v>179</v>
      </c>
      <c r="U208" s="4">
        <f t="shared" si="105"/>
        <v>1.1933243125954995</v>
      </c>
      <c r="V208" s="10">
        <f t="shared" si="106"/>
        <v>0.83948840927258206</v>
      </c>
      <c r="W208">
        <f t="shared" si="107"/>
        <v>1</v>
      </c>
      <c r="X208" s="4">
        <f t="shared" si="108"/>
        <v>1.0017819289270933</v>
      </c>
      <c r="Y208" s="4"/>
      <c r="AA208" s="1"/>
      <c r="AC208">
        <v>179</v>
      </c>
      <c r="AD208" s="4">
        <f t="shared" si="109"/>
        <v>3.5706586826347311E-4</v>
      </c>
      <c r="AE208" s="4">
        <f t="shared" si="110"/>
        <v>0</v>
      </c>
      <c r="AF208" s="23">
        <f t="shared" si="111"/>
        <v>1.2222489898598017E-2</v>
      </c>
      <c r="AG208" s="4">
        <f t="shared" si="85"/>
        <v>6.9286854481184065E-3</v>
      </c>
      <c r="AH208" s="9"/>
      <c r="AI208" s="8">
        <f t="shared" si="112"/>
        <v>5.3293413173652695E-4</v>
      </c>
      <c r="AJ208" s="8">
        <f t="shared" si="113"/>
        <v>0</v>
      </c>
      <c r="AK208" s="22">
        <f t="shared" si="114"/>
        <v>0.59004459542731746</v>
      </c>
      <c r="AL208" s="4">
        <f t="shared" si="86"/>
        <v>0.58008224313608592</v>
      </c>
      <c r="AM208" s="4"/>
      <c r="AN208" s="21">
        <f t="shared" si="115"/>
        <v>0.10440480639930781</v>
      </c>
      <c r="AO208" s="4">
        <f t="shared" si="87"/>
        <v>0.10056593803029364</v>
      </c>
      <c r="AP208" s="3"/>
      <c r="AQ208" s="20">
        <f t="shared" si="116"/>
        <v>0</v>
      </c>
      <c r="AR208" s="19">
        <f t="shared" si="117"/>
        <v>13.781843339427088</v>
      </c>
      <c r="AS208" s="4">
        <f t="shared" si="88"/>
        <v>13.766206858894074</v>
      </c>
      <c r="AT208" s="3"/>
      <c r="AU208" s="4">
        <v>3.4</v>
      </c>
      <c r="AV208" s="4"/>
      <c r="AW208" s="18">
        <f t="shared" si="118"/>
        <v>10.425024768847701</v>
      </c>
      <c r="AX208" s="18">
        <f t="shared" si="89"/>
        <v>2.7037642282145821E-2</v>
      </c>
      <c r="AY208" s="3">
        <f t="shared" si="90"/>
        <v>17.888515231152311</v>
      </c>
      <c r="BA208" s="17">
        <f t="shared" si="91"/>
        <v>5.3944427058459827E-4</v>
      </c>
      <c r="BB208" s="17">
        <f t="shared" si="92"/>
        <v>6.3326066546887626E-4</v>
      </c>
      <c r="BC208" s="16">
        <f t="shared" si="93"/>
        <v>4.1210995144261358E-3</v>
      </c>
      <c r="BD208" s="15">
        <f t="shared" si="94"/>
        <v>1.0151742315610685E-3</v>
      </c>
      <c r="BE208" s="15">
        <f t="shared" si="95"/>
        <v>1.1917262718325588E-3</v>
      </c>
      <c r="BF208" s="14">
        <f t="shared" si="96"/>
        <v>7.7554517878379199E-3</v>
      </c>
      <c r="BG208" s="13">
        <f t="shared" si="97"/>
        <v>3.911847455954899E-4</v>
      </c>
      <c r="BH208" s="13">
        <f t="shared" si="98"/>
        <v>4.5921687526427076E-4</v>
      </c>
      <c r="BI208" s="13">
        <f t="shared" si="99"/>
        <v>2.9884667481544151E-3</v>
      </c>
      <c r="BJ208" s="12">
        <f t="shared" si="100"/>
        <v>1.5933738985914651E-3</v>
      </c>
      <c r="BK208" s="12">
        <f t="shared" si="101"/>
        <v>1.8704824026943285E-3</v>
      </c>
      <c r="BL208" s="12">
        <f t="shared" si="102"/>
        <v>1.2172624231727349E-2</v>
      </c>
    </row>
    <row r="209" spans="1:64" customFormat="1" x14ac:dyDescent="0.25">
      <c r="A209">
        <v>180</v>
      </c>
      <c r="B209" s="23">
        <f t="shared" si="80"/>
        <v>6.9286854481184065E-3</v>
      </c>
      <c r="C209" s="22">
        <f t="shared" si="81"/>
        <v>0.58008224313608592</v>
      </c>
      <c r="D209" s="21">
        <f t="shared" si="82"/>
        <v>0.10410511517662625</v>
      </c>
      <c r="E209" s="19">
        <f t="shared" si="83"/>
        <v>13.770361545109333</v>
      </c>
      <c r="F209" s="54">
        <f t="shared" si="119"/>
        <v>1.8</v>
      </c>
      <c r="G209" s="4">
        <f t="shared" si="84"/>
        <v>16.261477588870164</v>
      </c>
      <c r="H209" s="4"/>
      <c r="I209">
        <v>1954</v>
      </c>
      <c r="J209">
        <v>12</v>
      </c>
      <c r="K209">
        <v>0</v>
      </c>
      <c r="L209">
        <v>0</v>
      </c>
      <c r="M209">
        <v>0</v>
      </c>
      <c r="N209">
        <v>6.75</v>
      </c>
      <c r="O209">
        <v>20.3</v>
      </c>
      <c r="P209">
        <v>12.5</v>
      </c>
      <c r="Q209" s="11">
        <f t="shared" si="103"/>
        <v>10.925000000000001</v>
      </c>
      <c r="R209" s="10">
        <f t="shared" si="104"/>
        <v>-14.044111111111111</v>
      </c>
      <c r="S209" s="4"/>
      <c r="T209">
        <v>180</v>
      </c>
      <c r="U209" s="4">
        <f t="shared" si="105"/>
        <v>0.68112910059429799</v>
      </c>
      <c r="V209" s="10">
        <f t="shared" si="106"/>
        <v>1</v>
      </c>
      <c r="W209">
        <f t="shared" si="107"/>
        <v>1</v>
      </c>
      <c r="X209" s="4">
        <f t="shared" si="108"/>
        <v>0.68112910059429799</v>
      </c>
      <c r="Y209" s="4"/>
      <c r="AA209" s="1"/>
      <c r="AC209">
        <v>180</v>
      </c>
      <c r="AD209" s="4">
        <f t="shared" si="109"/>
        <v>0</v>
      </c>
      <c r="AE209" s="4">
        <f t="shared" si="110"/>
        <v>0</v>
      </c>
      <c r="AF209" s="23">
        <f t="shared" si="111"/>
        <v>6.9286854481184065E-3</v>
      </c>
      <c r="AG209" s="4">
        <f t="shared" si="85"/>
        <v>4.7466159967966548E-3</v>
      </c>
      <c r="AH209" s="9"/>
      <c r="AI209" s="8">
        <f t="shared" si="112"/>
        <v>0</v>
      </c>
      <c r="AJ209" s="8">
        <f t="shared" si="113"/>
        <v>0</v>
      </c>
      <c r="AK209" s="22">
        <f t="shared" si="114"/>
        <v>0.58008224313608592</v>
      </c>
      <c r="AL209" s="4">
        <f t="shared" si="86"/>
        <v>0.57353717005285665</v>
      </c>
      <c r="AM209" s="4"/>
      <c r="AN209" s="21">
        <f t="shared" si="115"/>
        <v>0.10410511517662625</v>
      </c>
      <c r="AO209" s="4">
        <f t="shared" si="87"/>
        <v>0.10153843459994244</v>
      </c>
      <c r="AP209" s="3"/>
      <c r="AQ209" s="20">
        <f t="shared" si="116"/>
        <v>0</v>
      </c>
      <c r="AR209" s="19">
        <f t="shared" si="117"/>
        <v>13.770361545109333</v>
      </c>
      <c r="AS209" s="4">
        <f t="shared" si="88"/>
        <v>13.759948531702364</v>
      </c>
      <c r="AT209" s="3"/>
      <c r="AU209" s="4">
        <v>3.4</v>
      </c>
      <c r="AV209" s="4"/>
      <c r="AW209" s="18">
        <f t="shared" si="118"/>
        <v>10.452062411129846</v>
      </c>
      <c r="AX209" s="18">
        <f t="shared" si="89"/>
        <v>1.6898250449503285E-2</v>
      </c>
      <c r="AY209" s="3">
        <f t="shared" si="90"/>
        <v>17.861477588870162</v>
      </c>
      <c r="BA209" s="17">
        <f t="shared" si="91"/>
        <v>2.2235518416751363E-4</v>
      </c>
      <c r="BB209" s="17">
        <f t="shared" si="92"/>
        <v>2.6102565097925511E-4</v>
      </c>
      <c r="BC209" s="16">
        <f t="shared" si="93"/>
        <v>1.6986886161749831E-3</v>
      </c>
      <c r="BD209" s="15">
        <f t="shared" si="94"/>
        <v>6.6694986721423479E-4</v>
      </c>
      <c r="BE209" s="15">
        <f t="shared" si="95"/>
        <v>7.8294114846888421E-4</v>
      </c>
      <c r="BF209" s="14">
        <f t="shared" si="96"/>
        <v>5.0951820675461511E-3</v>
      </c>
      <c r="BG209" s="13">
        <f t="shared" si="97"/>
        <v>2.6154746448698441E-4</v>
      </c>
      <c r="BH209" s="13">
        <f t="shared" si="98"/>
        <v>3.0703398004993824E-4</v>
      </c>
      <c r="BI209" s="13">
        <f t="shared" si="99"/>
        <v>1.9980991321468912E-3</v>
      </c>
      <c r="BJ209" s="12">
        <f t="shared" si="100"/>
        <v>1.0610970757337691E-3</v>
      </c>
      <c r="BK209" s="12">
        <f t="shared" si="101"/>
        <v>1.2456356976005114E-3</v>
      </c>
      <c r="BL209" s="12">
        <f t="shared" si="102"/>
        <v>8.106280633635261E-3</v>
      </c>
    </row>
    <row r="210" spans="1:64" customFormat="1" x14ac:dyDescent="0.25">
      <c r="A210">
        <v>181</v>
      </c>
      <c r="B210" s="23">
        <f t="shared" si="80"/>
        <v>4.7466159967966548E-3</v>
      </c>
      <c r="C210" s="22">
        <f t="shared" si="81"/>
        <v>0.57353717005285665</v>
      </c>
      <c r="D210" s="21">
        <f t="shared" si="82"/>
        <v>0.10375038419154492</v>
      </c>
      <c r="E210" s="19">
        <f t="shared" si="83"/>
        <v>13.762545168179463</v>
      </c>
      <c r="F210" s="54">
        <f t="shared" si="119"/>
        <v>1.8</v>
      </c>
      <c r="G210" s="4">
        <f t="shared" si="84"/>
        <v>16.24457933842066</v>
      </c>
      <c r="H210" s="4"/>
      <c r="I210">
        <v>1955</v>
      </c>
      <c r="J210">
        <v>1</v>
      </c>
      <c r="K210">
        <v>0</v>
      </c>
      <c r="L210">
        <v>0</v>
      </c>
      <c r="M210">
        <v>0</v>
      </c>
      <c r="N210">
        <v>4.54</v>
      </c>
      <c r="O210">
        <v>16.600000000000001</v>
      </c>
      <c r="P210">
        <v>7.8</v>
      </c>
      <c r="Q210" s="11">
        <f t="shared" si="103"/>
        <v>10.750000000000002</v>
      </c>
      <c r="R210" s="10">
        <f t="shared" si="104"/>
        <v>-3.2941111111111088</v>
      </c>
      <c r="S210" s="4"/>
      <c r="T210">
        <v>181</v>
      </c>
      <c r="U210" s="4">
        <f t="shared" si="105"/>
        <v>0.45388579530672152</v>
      </c>
      <c r="V210" s="10">
        <f t="shared" si="106"/>
        <v>1</v>
      </c>
      <c r="W210">
        <f t="shared" si="107"/>
        <v>1</v>
      </c>
      <c r="X210" s="4">
        <f t="shared" si="108"/>
        <v>0.45388579530672152</v>
      </c>
      <c r="Y210" s="4"/>
      <c r="AA210" s="1"/>
      <c r="AC210">
        <v>181</v>
      </c>
      <c r="AD210" s="4">
        <f t="shared" si="109"/>
        <v>0</v>
      </c>
      <c r="AE210" s="4">
        <f t="shared" si="110"/>
        <v>0</v>
      </c>
      <c r="AF210" s="23">
        <f t="shared" si="111"/>
        <v>4.7466159967966548E-3</v>
      </c>
      <c r="AG210" s="4">
        <f t="shared" si="85"/>
        <v>3.2268736271614069E-3</v>
      </c>
      <c r="AH210" s="9"/>
      <c r="AI210" s="8">
        <f t="shared" si="112"/>
        <v>0</v>
      </c>
      <c r="AJ210" s="8">
        <f t="shared" si="113"/>
        <v>0</v>
      </c>
      <c r="AK210" s="22">
        <f t="shared" si="114"/>
        <v>0.57353717005285665</v>
      </c>
      <c r="AL210" s="4">
        <f t="shared" si="86"/>
        <v>0.56693530765933631</v>
      </c>
      <c r="AM210" s="4"/>
      <c r="AN210" s="21">
        <f t="shared" si="115"/>
        <v>0.10375038419154492</v>
      </c>
      <c r="AO210" s="4">
        <f t="shared" si="87"/>
        <v>0.10114116978017446</v>
      </c>
      <c r="AP210" s="3"/>
      <c r="AQ210" s="20">
        <f t="shared" si="116"/>
        <v>0</v>
      </c>
      <c r="AR210" s="19">
        <f t="shared" si="117"/>
        <v>13.762545168179463</v>
      </c>
      <c r="AS210" s="4">
        <f t="shared" si="88"/>
        <v>13.751926833439532</v>
      </c>
      <c r="AT210" s="3"/>
      <c r="AU210" s="4">
        <v>3.4</v>
      </c>
      <c r="AV210" s="4"/>
      <c r="AW210" s="18">
        <f t="shared" si="118"/>
        <v>10.46896066157935</v>
      </c>
      <c r="AX210" s="18">
        <f t="shared" si="89"/>
        <v>1.6619803140311761E-2</v>
      </c>
      <c r="AY210" s="3">
        <f t="shared" si="90"/>
        <v>17.844579338420662</v>
      </c>
      <c r="BA210" s="17">
        <f t="shared" si="91"/>
        <v>1.5486335427258201E-4</v>
      </c>
      <c r="BB210" s="17">
        <f t="shared" si="92"/>
        <v>1.8179611153737888E-4</v>
      </c>
      <c r="BC210" s="16">
        <f t="shared" si="93"/>
        <v>1.1830829038252872E-3</v>
      </c>
      <c r="BD210" s="15">
        <f t="shared" si="94"/>
        <v>6.7273675797560281E-4</v>
      </c>
      <c r="BE210" s="15">
        <f t="shared" si="95"/>
        <v>7.8973445501483814E-4</v>
      </c>
      <c r="BF210" s="14">
        <f t="shared" si="96"/>
        <v>5.139391180529901E-3</v>
      </c>
      <c r="BG210" s="13">
        <f t="shared" si="97"/>
        <v>2.658817072121057E-4</v>
      </c>
      <c r="BH210" s="13">
        <f t="shared" si="98"/>
        <v>3.1212200411855892E-4</v>
      </c>
      <c r="BI210" s="13">
        <f t="shared" si="99"/>
        <v>2.0312107000397994E-3</v>
      </c>
      <c r="BJ210" s="12">
        <f t="shared" si="100"/>
        <v>1.0820195366464996E-3</v>
      </c>
      <c r="BK210" s="12">
        <f t="shared" si="101"/>
        <v>1.27019684736763E-3</v>
      </c>
      <c r="BL210" s="12">
        <f t="shared" si="102"/>
        <v>8.2661183559167729E-3</v>
      </c>
    </row>
    <row r="211" spans="1:64" customFormat="1" x14ac:dyDescent="0.25">
      <c r="A211">
        <v>182</v>
      </c>
      <c r="B211" s="23">
        <f t="shared" si="80"/>
        <v>3.2268736271614069E-3</v>
      </c>
      <c r="C211" s="22">
        <f t="shared" si="81"/>
        <v>0.56693530765933631</v>
      </c>
      <c r="D211" s="21">
        <f t="shared" si="82"/>
        <v>0.10331667113628125</v>
      </c>
      <c r="E211" s="19">
        <f t="shared" si="83"/>
        <v>13.754480682857571</v>
      </c>
      <c r="F211" s="54">
        <f t="shared" si="119"/>
        <v>1.8</v>
      </c>
      <c r="G211" s="4">
        <f t="shared" si="84"/>
        <v>16.227959535280348</v>
      </c>
      <c r="H211" s="4"/>
      <c r="I211">
        <v>1955</v>
      </c>
      <c r="J211">
        <v>2</v>
      </c>
      <c r="K211">
        <v>0</v>
      </c>
      <c r="L211">
        <v>0</v>
      </c>
      <c r="M211">
        <v>0</v>
      </c>
      <c r="N211">
        <v>4.6399999999999997</v>
      </c>
      <c r="O211">
        <v>0</v>
      </c>
      <c r="P211">
        <v>8.1</v>
      </c>
      <c r="Q211" s="11">
        <f t="shared" si="103"/>
        <v>-6.0749999999999993</v>
      </c>
      <c r="R211" s="10">
        <f t="shared" si="104"/>
        <v>-9.3691111111111081</v>
      </c>
      <c r="S211" s="4"/>
      <c r="T211">
        <v>182</v>
      </c>
      <c r="U211" s="4">
        <f t="shared" si="105"/>
        <v>0.46310182945671519</v>
      </c>
      <c r="V211" s="10">
        <f t="shared" si="106"/>
        <v>1</v>
      </c>
      <c r="W211">
        <f t="shared" si="107"/>
        <v>1</v>
      </c>
      <c r="X211" s="4">
        <f t="shared" si="108"/>
        <v>0.46310182945671519</v>
      </c>
      <c r="Y211" s="4"/>
      <c r="AA211" s="1"/>
      <c r="AC211">
        <v>182</v>
      </c>
      <c r="AD211" s="4">
        <f t="shared" si="109"/>
        <v>0</v>
      </c>
      <c r="AE211" s="4">
        <f t="shared" si="110"/>
        <v>0</v>
      </c>
      <c r="AF211" s="23">
        <f t="shared" si="111"/>
        <v>3.2268736271614069E-3</v>
      </c>
      <c r="AG211" s="4">
        <f t="shared" si="85"/>
        <v>1.4191669379899421E-3</v>
      </c>
      <c r="AH211" s="9"/>
      <c r="AI211" s="8">
        <f t="shared" si="112"/>
        <v>0</v>
      </c>
      <c r="AJ211" s="8">
        <f t="shared" si="113"/>
        <v>0</v>
      </c>
      <c r="AK211" s="22">
        <f t="shared" si="114"/>
        <v>0.56693530765933631</v>
      </c>
      <c r="AL211" s="4">
        <f t="shared" si="86"/>
        <v>0.55313488673475952</v>
      </c>
      <c r="AM211" s="4"/>
      <c r="AN211" s="21">
        <f t="shared" si="115"/>
        <v>0.10331667113628125</v>
      </c>
      <c r="AO211" s="4">
        <f t="shared" si="87"/>
        <v>9.7864460333491776E-2</v>
      </c>
      <c r="AP211" s="3"/>
      <c r="AQ211" s="20">
        <f t="shared" si="116"/>
        <v>0</v>
      </c>
      <c r="AR211" s="19">
        <f t="shared" si="117"/>
        <v>13.754480682857571</v>
      </c>
      <c r="AS211" s="4">
        <f t="shared" si="88"/>
        <v>13.731902171488338</v>
      </c>
      <c r="AT211" s="3"/>
      <c r="AU211" s="4">
        <v>3.4</v>
      </c>
      <c r="AV211" s="4"/>
      <c r="AW211" s="18">
        <f t="shared" si="118"/>
        <v>10.485580464719662</v>
      </c>
      <c r="AX211" s="18">
        <f t="shared" si="89"/>
        <v>3.3971795585679324E-2</v>
      </c>
      <c r="AY211" s="3">
        <f t="shared" si="90"/>
        <v>17.82795953528035</v>
      </c>
      <c r="BA211" s="17">
        <f t="shared" si="91"/>
        <v>1.8420722289480342E-4</v>
      </c>
      <c r="BB211" s="17">
        <f t="shared" si="92"/>
        <v>2.1624326165911706E-4</v>
      </c>
      <c r="BC211" s="16">
        <f t="shared" si="93"/>
        <v>1.4072562046175444E-3</v>
      </c>
      <c r="BD211" s="15">
        <f t="shared" si="94"/>
        <v>1.4062774832463421E-3</v>
      </c>
      <c r="BE211" s="15">
        <f t="shared" si="95"/>
        <v>1.6508474803326623E-3</v>
      </c>
      <c r="BF211" s="14">
        <f t="shared" si="96"/>
        <v>1.0743295960997781E-2</v>
      </c>
      <c r="BG211" s="13">
        <f t="shared" si="97"/>
        <v>5.5558604536625248E-4</v>
      </c>
      <c r="BH211" s="13">
        <f t="shared" si="98"/>
        <v>6.5220970542994856E-4</v>
      </c>
      <c r="BI211" s="13">
        <f t="shared" si="99"/>
        <v>4.2444150519932722E-3</v>
      </c>
      <c r="BJ211" s="12">
        <f t="shared" si="100"/>
        <v>2.3007741805344192E-3</v>
      </c>
      <c r="BK211" s="12">
        <f t="shared" si="101"/>
        <v>2.7009088206273618E-3</v>
      </c>
      <c r="BL211" s="12">
        <f t="shared" si="102"/>
        <v>1.7576828368070722E-2</v>
      </c>
    </row>
    <row r="212" spans="1:64" customFormat="1" x14ac:dyDescent="0.25">
      <c r="A212">
        <v>183</v>
      </c>
      <c r="B212" s="23">
        <f t="shared" si="80"/>
        <v>1.4191669379899421E-3</v>
      </c>
      <c r="C212" s="22">
        <f t="shared" si="81"/>
        <v>0.55313488673475952</v>
      </c>
      <c r="D212" s="21">
        <f t="shared" si="82"/>
        <v>0.10231130526553359</v>
      </c>
      <c r="E212" s="19">
        <f t="shared" si="83"/>
        <v>13.737122380756388</v>
      </c>
      <c r="F212" s="54">
        <f t="shared" si="119"/>
        <v>1.8</v>
      </c>
      <c r="G212" s="4">
        <f t="shared" si="84"/>
        <v>16.19398773969467</v>
      </c>
      <c r="H212" s="4"/>
      <c r="I212">
        <v>1955</v>
      </c>
      <c r="J212">
        <v>3</v>
      </c>
      <c r="K212">
        <v>0</v>
      </c>
      <c r="L212">
        <v>0</v>
      </c>
      <c r="M212">
        <v>0</v>
      </c>
      <c r="N212">
        <v>10.52</v>
      </c>
      <c r="O212">
        <v>0.5</v>
      </c>
      <c r="P212">
        <v>39.299999999999997</v>
      </c>
      <c r="Q212" s="11">
        <f t="shared" si="103"/>
        <v>-28.974999999999998</v>
      </c>
      <c r="R212" s="10">
        <f t="shared" si="104"/>
        <v>-24.969111111111111</v>
      </c>
      <c r="S212" s="4"/>
      <c r="T212">
        <v>183</v>
      </c>
      <c r="U212" s="4">
        <f t="shared" si="105"/>
        <v>1.1742061561320554</v>
      </c>
      <c r="V212" s="10">
        <f t="shared" si="106"/>
        <v>0.83948840927258206</v>
      </c>
      <c r="W212">
        <f t="shared" si="107"/>
        <v>1</v>
      </c>
      <c r="X212" s="4">
        <f t="shared" si="108"/>
        <v>0.98573245816937227</v>
      </c>
      <c r="Y212" s="4"/>
      <c r="AA212" s="1"/>
      <c r="AC212">
        <v>183</v>
      </c>
      <c r="AD212" s="4">
        <f t="shared" si="109"/>
        <v>0</v>
      </c>
      <c r="AE212" s="4">
        <f t="shared" si="110"/>
        <v>0</v>
      </c>
      <c r="AF212" s="23">
        <f t="shared" si="111"/>
        <v>1.4191669379899421E-3</v>
      </c>
      <c r="AG212" s="4">
        <f t="shared" si="85"/>
        <v>3.1750956709458586E-4</v>
      </c>
      <c r="AH212" s="9"/>
      <c r="AI212" s="8">
        <f t="shared" si="112"/>
        <v>0</v>
      </c>
      <c r="AJ212" s="8">
        <f t="shared" si="113"/>
        <v>0</v>
      </c>
      <c r="AK212" s="22">
        <f t="shared" si="114"/>
        <v>0.55313488673475952</v>
      </c>
      <c r="AL212" s="4">
        <f t="shared" si="86"/>
        <v>0.52883811751565324</v>
      </c>
      <c r="AM212" s="4"/>
      <c r="AN212" s="21">
        <f t="shared" si="115"/>
        <v>0.10231130526553359</v>
      </c>
      <c r="AO212" s="4">
        <f t="shared" si="87"/>
        <v>9.2684127329603835E-2</v>
      </c>
      <c r="AP212" s="3"/>
      <c r="AQ212" s="20">
        <f t="shared" si="116"/>
        <v>0</v>
      </c>
      <c r="AR212" s="19">
        <f t="shared" si="117"/>
        <v>13.737122380756388</v>
      </c>
      <c r="AS212" s="4">
        <f t="shared" si="88"/>
        <v>13.696046251694195</v>
      </c>
      <c r="AT212" s="3"/>
      <c r="AU212" s="4">
        <v>3.4</v>
      </c>
      <c r="AV212" s="4"/>
      <c r="AW212" s="18">
        <f t="shared" si="118"/>
        <v>10.519552260305343</v>
      </c>
      <c r="AX212" s="18">
        <f t="shared" si="89"/>
        <v>5.9243370296496373E-2</v>
      </c>
      <c r="AY212" s="3">
        <f t="shared" si="90"/>
        <v>17.793987739694671</v>
      </c>
      <c r="BA212" s="17">
        <f t="shared" si="91"/>
        <v>1.1226005086435536E-4</v>
      </c>
      <c r="BB212" s="17">
        <f t="shared" si="92"/>
        <v>1.3178353797119977E-4</v>
      </c>
      <c r="BC212" s="16">
        <f t="shared" si="93"/>
        <v>8.5761378205980138E-4</v>
      </c>
      <c r="BD212" s="15">
        <f t="shared" si="94"/>
        <v>2.4758664721315233E-3</v>
      </c>
      <c r="BE212" s="15">
        <f t="shared" si="95"/>
        <v>2.9064519455457012E-3</v>
      </c>
      <c r="BF212" s="14">
        <f t="shared" si="96"/>
        <v>1.8914450801429061E-2</v>
      </c>
      <c r="BG212" s="13">
        <f t="shared" si="97"/>
        <v>9.8101961037968762E-4</v>
      </c>
      <c r="BH212" s="13">
        <f t="shared" si="98"/>
        <v>1.1516317165326767E-3</v>
      </c>
      <c r="BI212" s="13">
        <f t="shared" si="99"/>
        <v>7.4945266090173874E-3</v>
      </c>
      <c r="BJ212" s="12">
        <f t="shared" si="100"/>
        <v>4.1857009807730397E-3</v>
      </c>
      <c r="BK212" s="12">
        <f t="shared" si="101"/>
        <v>4.9136489774292205E-3</v>
      </c>
      <c r="BL212" s="12">
        <f t="shared" si="102"/>
        <v>3.1976779103990119E-2</v>
      </c>
    </row>
    <row r="213" spans="1:64" customFormat="1" x14ac:dyDescent="0.25">
      <c r="A213">
        <v>184</v>
      </c>
      <c r="B213" s="23">
        <f t="shared" si="80"/>
        <v>3.1750956709458586E-4</v>
      </c>
      <c r="C213" s="22">
        <f t="shared" si="81"/>
        <v>0.52883811751565324</v>
      </c>
      <c r="D213" s="21">
        <f t="shared" si="82"/>
        <v>0.10043897444375244</v>
      </c>
      <c r="E213" s="19">
        <f t="shared" si="83"/>
        <v>13.705149767871674</v>
      </c>
      <c r="F213" s="54">
        <f t="shared" si="119"/>
        <v>1.8</v>
      </c>
      <c r="G213" s="4">
        <f t="shared" si="84"/>
        <v>16.134744369398174</v>
      </c>
      <c r="H213" s="4"/>
      <c r="I213">
        <v>1955</v>
      </c>
      <c r="J213">
        <v>4</v>
      </c>
      <c r="K213">
        <v>0</v>
      </c>
      <c r="L213">
        <v>0</v>
      </c>
      <c r="M213">
        <v>0</v>
      </c>
      <c r="N213">
        <v>16.36</v>
      </c>
      <c r="O213">
        <v>12.2</v>
      </c>
      <c r="P213">
        <v>88.5</v>
      </c>
      <c r="Q213" s="11">
        <f t="shared" si="103"/>
        <v>-54.174999999999997</v>
      </c>
      <c r="R213" s="10">
        <f t="shared" si="104"/>
        <v>-24.969111111111111</v>
      </c>
      <c r="S213" s="4"/>
      <c r="T213">
        <v>184</v>
      </c>
      <c r="U213" s="4">
        <f t="shared" si="105"/>
        <v>2.1403283448179038</v>
      </c>
      <c r="V213" s="10">
        <f t="shared" si="106"/>
        <v>0.83948840927258206</v>
      </c>
      <c r="W213">
        <f t="shared" si="107"/>
        <v>1</v>
      </c>
      <c r="X213" s="4">
        <f t="shared" si="108"/>
        <v>1.7967808375122005</v>
      </c>
      <c r="Y213" s="4"/>
      <c r="AA213" s="1"/>
      <c r="AC213">
        <v>184</v>
      </c>
      <c r="AD213" s="4">
        <f t="shared" si="109"/>
        <v>0</v>
      </c>
      <c r="AE213" s="4">
        <f t="shared" si="110"/>
        <v>0</v>
      </c>
      <c r="AF213" s="23">
        <f t="shared" si="111"/>
        <v>3.1750956709458586E-4</v>
      </c>
      <c r="AG213" s="4">
        <f t="shared" si="85"/>
        <v>4.4886645109245296E-5</v>
      </c>
      <c r="AH213" s="9"/>
      <c r="AI213" s="8">
        <f t="shared" si="112"/>
        <v>0</v>
      </c>
      <c r="AJ213" s="8">
        <f t="shared" si="113"/>
        <v>0</v>
      </c>
      <c r="AK213" s="22">
        <f t="shared" si="114"/>
        <v>0.52883811751565324</v>
      </c>
      <c r="AL213" s="4">
        <f t="shared" si="86"/>
        <v>0.49869333110256914</v>
      </c>
      <c r="AM213" s="4"/>
      <c r="AN213" s="21">
        <f t="shared" si="115"/>
        <v>0.10043897444375244</v>
      </c>
      <c r="AO213" s="4">
        <f t="shared" si="87"/>
        <v>8.8272627005073198E-2</v>
      </c>
      <c r="AP213" s="3"/>
      <c r="AQ213" s="20">
        <f t="shared" si="116"/>
        <v>0</v>
      </c>
      <c r="AR213" s="19">
        <f t="shared" si="117"/>
        <v>13.705149767871674</v>
      </c>
      <c r="AS213" s="4">
        <f t="shared" si="88"/>
        <v>13.651629917742195</v>
      </c>
      <c r="AT213" s="3"/>
      <c r="AU213" s="4">
        <v>3.4</v>
      </c>
      <c r="AV213" s="4"/>
      <c r="AW213" s="18">
        <f t="shared" si="118"/>
        <v>10.578795630601839</v>
      </c>
      <c r="AX213" s="18">
        <f t="shared" si="89"/>
        <v>7.4814347875583415E-2</v>
      </c>
      <c r="AY213" s="3">
        <f t="shared" si="90"/>
        <v>17.734744369398175</v>
      </c>
      <c r="BA213" s="17">
        <f t="shared" si="91"/>
        <v>2.778056399149765E-5</v>
      </c>
      <c r="BB213" s="17">
        <f t="shared" si="92"/>
        <v>3.2611966424801591E-5</v>
      </c>
      <c r="BC213" s="16">
        <f t="shared" si="93"/>
        <v>2.1223039156904132E-4</v>
      </c>
      <c r="BD213" s="15">
        <f t="shared" si="94"/>
        <v>3.0717856072415752E-3</v>
      </c>
      <c r="BE213" s="15">
        <f t="shared" si="95"/>
        <v>3.6060091911096753E-3</v>
      </c>
      <c r="BF213" s="14">
        <f t="shared" si="96"/>
        <v>2.3466991614732854E-2</v>
      </c>
      <c r="BG213" s="13">
        <f t="shared" si="97"/>
        <v>1.2397636673456109E-3</v>
      </c>
      <c r="BH213" s="13">
        <f t="shared" si="98"/>
        <v>1.4553747399274563E-3</v>
      </c>
      <c r="BI213" s="13">
        <f t="shared" si="99"/>
        <v>9.4712090314061741E-3</v>
      </c>
      <c r="BJ213" s="12">
        <f t="shared" si="100"/>
        <v>5.4537293141378399E-3</v>
      </c>
      <c r="BK213" s="12">
        <f t="shared" si="101"/>
        <v>6.4022039774661596E-3</v>
      </c>
      <c r="BL213" s="12">
        <f t="shared" si="102"/>
        <v>4.1663916837875355E-2</v>
      </c>
    </row>
    <row r="214" spans="1:64" customFormat="1" x14ac:dyDescent="0.25">
      <c r="A214">
        <v>185</v>
      </c>
      <c r="B214" s="23">
        <f t="shared" si="80"/>
        <v>4.4886645109245296E-5</v>
      </c>
      <c r="C214" s="22">
        <f t="shared" si="81"/>
        <v>0.49869333110256914</v>
      </c>
      <c r="D214" s="21">
        <f t="shared" si="82"/>
        <v>9.8065686157789725E-2</v>
      </c>
      <c r="E214" s="19">
        <f t="shared" si="83"/>
        <v>13.663126117617123</v>
      </c>
      <c r="F214" s="54">
        <f t="shared" si="119"/>
        <v>1.8</v>
      </c>
      <c r="G214" s="4">
        <f t="shared" si="84"/>
        <v>16.05993002152259</v>
      </c>
      <c r="H214" s="4"/>
      <c r="I214">
        <v>1955</v>
      </c>
      <c r="J214">
        <v>5</v>
      </c>
      <c r="K214">
        <v>0</v>
      </c>
      <c r="L214">
        <v>0</v>
      </c>
      <c r="M214">
        <v>0</v>
      </c>
      <c r="N214">
        <v>19.87</v>
      </c>
      <c r="O214">
        <v>54.1</v>
      </c>
      <c r="P214">
        <v>137.9</v>
      </c>
      <c r="Q214" s="11">
        <f t="shared" si="103"/>
        <v>-49.32500000000001</v>
      </c>
      <c r="R214" s="10">
        <f t="shared" si="104"/>
        <v>-24.969111111111111</v>
      </c>
      <c r="S214" s="4"/>
      <c r="T214">
        <v>185</v>
      </c>
      <c r="U214" s="4">
        <f t="shared" si="105"/>
        <v>2.796514088340714</v>
      </c>
      <c r="V214" s="10">
        <f t="shared" si="106"/>
        <v>0.83948840927258206</v>
      </c>
      <c r="W214">
        <f t="shared" si="107"/>
        <v>1</v>
      </c>
      <c r="X214" s="4">
        <f t="shared" si="108"/>
        <v>2.3476411635295111</v>
      </c>
      <c r="Y214" s="4"/>
      <c r="AA214" s="1"/>
      <c r="AC214">
        <v>185</v>
      </c>
      <c r="AD214" s="4">
        <f t="shared" si="109"/>
        <v>0</v>
      </c>
      <c r="AE214" s="4">
        <f t="shared" si="110"/>
        <v>0</v>
      </c>
      <c r="AF214" s="23">
        <f t="shared" si="111"/>
        <v>4.4886645109245296E-5</v>
      </c>
      <c r="AG214" s="4">
        <f t="shared" si="85"/>
        <v>3.167131107057246E-5</v>
      </c>
      <c r="AH214" s="9"/>
      <c r="AI214" s="8">
        <f t="shared" si="112"/>
        <v>0</v>
      </c>
      <c r="AJ214" s="8">
        <f t="shared" si="113"/>
        <v>0</v>
      </c>
      <c r="AK214" s="22">
        <f t="shared" si="114"/>
        <v>0.49869333110256914</v>
      </c>
      <c r="AL214" s="4">
        <f t="shared" si="86"/>
        <v>0.49350326171363956</v>
      </c>
      <c r="AM214" s="4"/>
      <c r="AN214" s="21">
        <f t="shared" si="115"/>
        <v>9.8065686157789725E-2</v>
      </c>
      <c r="AO214" s="4">
        <f t="shared" si="87"/>
        <v>9.5834371381852454E-2</v>
      </c>
      <c r="AP214" s="3"/>
      <c r="AQ214" s="20">
        <f t="shared" si="116"/>
        <v>0</v>
      </c>
      <c r="AR214" s="19">
        <f t="shared" si="117"/>
        <v>13.663126117617123</v>
      </c>
      <c r="AS214" s="4">
        <f t="shared" si="88"/>
        <v>13.653599981880637</v>
      </c>
      <c r="AT214" s="3"/>
      <c r="AU214" s="4">
        <v>3.4</v>
      </c>
      <c r="AV214" s="4"/>
      <c r="AW214" s="18">
        <f t="shared" si="118"/>
        <v>10.653609978477423</v>
      </c>
      <c r="AX214" s="18">
        <f t="shared" si="89"/>
        <v>1.320352468564465E-2</v>
      </c>
      <c r="AY214" s="3">
        <f t="shared" si="90"/>
        <v>17.659930021522591</v>
      </c>
      <c r="BA214" s="17">
        <f t="shared" si="91"/>
        <v>1.346656510966855E-6</v>
      </c>
      <c r="BB214" s="17">
        <f t="shared" si="92"/>
        <v>1.5808576433089169E-6</v>
      </c>
      <c r="BC214" s="16">
        <f t="shared" si="93"/>
        <v>1.0287819884397065E-5</v>
      </c>
      <c r="BD214" s="15">
        <f t="shared" si="94"/>
        <v>5.2887355813471977E-4</v>
      </c>
      <c r="BE214" s="15">
        <f t="shared" si="95"/>
        <v>6.2085156824510576E-4</v>
      </c>
      <c r="BF214" s="14">
        <f t="shared" si="96"/>
        <v>4.0403442625497497E-3</v>
      </c>
      <c r="BG214" s="13">
        <f t="shared" si="97"/>
        <v>2.2737333481237052E-4</v>
      </c>
      <c r="BH214" s="13">
        <f t="shared" si="98"/>
        <v>2.6691652347539147E-4</v>
      </c>
      <c r="BI214" s="13">
        <f t="shared" si="99"/>
        <v>1.7370249176495091E-3</v>
      </c>
      <c r="BJ214" s="12">
        <f t="shared" si="100"/>
        <v>9.7072330342559264E-4</v>
      </c>
      <c r="BK214" s="12">
        <f t="shared" si="101"/>
        <v>1.1395447474996088E-3</v>
      </c>
      <c r="BL214" s="12">
        <f t="shared" si="102"/>
        <v>7.4158676855609956E-3</v>
      </c>
    </row>
    <row r="215" spans="1:64" customFormat="1" x14ac:dyDescent="0.25">
      <c r="A215">
        <v>186</v>
      </c>
      <c r="B215" s="23">
        <f t="shared" si="80"/>
        <v>8.4648449637651849E-3</v>
      </c>
      <c r="C215" s="22">
        <f t="shared" si="81"/>
        <v>0.50609008806094491</v>
      </c>
      <c r="D215" s="21">
        <f t="shared" si="82"/>
        <v>9.7562688234736114E-2</v>
      </c>
      <c r="E215" s="19">
        <f t="shared" si="83"/>
        <v>13.6556288755775</v>
      </c>
      <c r="F215" s="54">
        <f t="shared" si="119"/>
        <v>1.8</v>
      </c>
      <c r="G215" s="4">
        <f t="shared" si="84"/>
        <v>16.067746496836946</v>
      </c>
      <c r="H215" s="4"/>
      <c r="I215">
        <v>1955</v>
      </c>
      <c r="J215">
        <v>6</v>
      </c>
      <c r="K215">
        <v>2.102E-2</v>
      </c>
      <c r="L215">
        <v>0</v>
      </c>
      <c r="M215">
        <v>1</v>
      </c>
      <c r="N215">
        <v>23.41</v>
      </c>
      <c r="O215">
        <v>28</v>
      </c>
      <c r="P215">
        <v>182.8</v>
      </c>
      <c r="Q215" s="11">
        <f t="shared" si="103"/>
        <v>-109.10000000000002</v>
      </c>
      <c r="R215" s="10">
        <f t="shared" si="104"/>
        <v>-44.944400000000002</v>
      </c>
      <c r="S215" s="4"/>
      <c r="T215">
        <v>186</v>
      </c>
      <c r="U215" s="4">
        <f t="shared" si="105"/>
        <v>3.4872905662093587</v>
      </c>
      <c r="V215" s="10">
        <f t="shared" si="106"/>
        <v>0.2</v>
      </c>
      <c r="W215">
        <f t="shared" si="107"/>
        <v>0.6</v>
      </c>
      <c r="X215" s="4">
        <f t="shared" si="108"/>
        <v>0.41847486794512306</v>
      </c>
      <c r="Y215" s="4"/>
      <c r="AA215" s="1"/>
      <c r="AC215">
        <v>186</v>
      </c>
      <c r="AD215" s="4">
        <f t="shared" si="109"/>
        <v>8.4331736526946123E-3</v>
      </c>
      <c r="AE215" s="4">
        <f t="shared" si="110"/>
        <v>0</v>
      </c>
      <c r="AF215" s="23">
        <f t="shared" si="111"/>
        <v>8.4648449637651849E-3</v>
      </c>
      <c r="AG215" s="4">
        <f t="shared" si="85"/>
        <v>5.6874842932043692E-3</v>
      </c>
      <c r="AH215" s="9"/>
      <c r="AI215" s="8">
        <f t="shared" si="112"/>
        <v>1.258682634730539E-2</v>
      </c>
      <c r="AJ215" s="8">
        <f t="shared" si="113"/>
        <v>0</v>
      </c>
      <c r="AK215" s="22">
        <f t="shared" si="114"/>
        <v>0.50609008806094491</v>
      </c>
      <c r="AL215" s="4">
        <f t="shared" si="86"/>
        <v>0.50008849999633842</v>
      </c>
      <c r="AM215" s="4"/>
      <c r="AN215" s="21">
        <f t="shared" si="115"/>
        <v>9.7562688234736114E-2</v>
      </c>
      <c r="AO215" s="4">
        <f t="shared" si="87"/>
        <v>9.5035450477576652E-2</v>
      </c>
      <c r="AP215" s="3"/>
      <c r="AQ215" s="20">
        <f t="shared" si="116"/>
        <v>0</v>
      </c>
      <c r="AR215" s="19">
        <f t="shared" si="117"/>
        <v>13.6556288755775</v>
      </c>
      <c r="AS215" s="4">
        <f t="shared" si="88"/>
        <v>13.644772771029341</v>
      </c>
      <c r="AT215" s="3"/>
      <c r="AU215" s="4">
        <v>3.4</v>
      </c>
      <c r="AV215" s="4"/>
      <c r="AW215" s="18">
        <f t="shared" si="118"/>
        <v>10.666813503163068</v>
      </c>
      <c r="AX215" s="18">
        <f t="shared" si="89"/>
        <v>1.7252810847072746E-2</v>
      </c>
      <c r="AY215" s="3">
        <f t="shared" si="90"/>
        <v>17.667746496836948</v>
      </c>
      <c r="BA215" s="17">
        <f t="shared" si="91"/>
        <v>2.830159888027773E-4</v>
      </c>
      <c r="BB215" s="17">
        <f t="shared" si="92"/>
        <v>3.3223616076847771E-4</v>
      </c>
      <c r="BC215" s="16">
        <f t="shared" si="93"/>
        <v>2.1621085209895608E-3</v>
      </c>
      <c r="BD215" s="15">
        <f t="shared" si="94"/>
        <v>6.1156816919589161E-4</v>
      </c>
      <c r="BE215" s="15">
        <f t="shared" si="95"/>
        <v>7.1792785079517719E-4</v>
      </c>
      <c r="BF215" s="14">
        <f t="shared" si="96"/>
        <v>4.6720920446154208E-3</v>
      </c>
      <c r="BG215" s="13">
        <f t="shared" si="97"/>
        <v>2.5752819947499737E-4</v>
      </c>
      <c r="BH215" s="13">
        <f t="shared" si="98"/>
        <v>3.0231571242717085E-4</v>
      </c>
      <c r="BI215" s="13">
        <f t="shared" si="99"/>
        <v>1.9673938452572939E-3</v>
      </c>
      <c r="BJ215" s="12">
        <f t="shared" si="100"/>
        <v>1.1062485314963233E-3</v>
      </c>
      <c r="BK215" s="12">
        <f t="shared" si="101"/>
        <v>1.2986395804522055E-3</v>
      </c>
      <c r="BL215" s="12">
        <f t="shared" si="102"/>
        <v>8.451216436210468E-3</v>
      </c>
    </row>
    <row r="216" spans="1:64" customFormat="1" x14ac:dyDescent="0.25">
      <c r="A216">
        <v>187</v>
      </c>
      <c r="B216" s="23">
        <f t="shared" si="80"/>
        <v>3.3771316628533714E-2</v>
      </c>
      <c r="C216" s="22">
        <f t="shared" si="81"/>
        <v>0.54200466766100908</v>
      </c>
      <c r="D216" s="21">
        <f t="shared" si="82"/>
        <v>9.7293811366546634E-2</v>
      </c>
      <c r="E216" s="19">
        <f t="shared" si="83"/>
        <v>13.647423890333783</v>
      </c>
      <c r="F216" s="54">
        <f t="shared" si="119"/>
        <v>1.8</v>
      </c>
      <c r="G216" s="4">
        <f t="shared" si="84"/>
        <v>16.120493685989874</v>
      </c>
      <c r="H216" s="4"/>
      <c r="I216">
        <v>1955</v>
      </c>
      <c r="J216">
        <v>7</v>
      </c>
      <c r="K216">
        <v>7.0000000000000007E-2</v>
      </c>
      <c r="L216">
        <v>0</v>
      </c>
      <c r="M216">
        <v>1</v>
      </c>
      <c r="N216">
        <v>25.88</v>
      </c>
      <c r="O216">
        <v>100.8</v>
      </c>
      <c r="P216">
        <v>217.8</v>
      </c>
      <c r="Q216" s="11">
        <f t="shared" si="103"/>
        <v>-62.550000000000026</v>
      </c>
      <c r="R216" s="10">
        <f t="shared" si="104"/>
        <v>-44.944400000000002</v>
      </c>
      <c r="S216" s="4"/>
      <c r="T216">
        <v>187</v>
      </c>
      <c r="U216" s="4">
        <f t="shared" si="105"/>
        <v>3.9765367780689247</v>
      </c>
      <c r="V216" s="10">
        <f t="shared" si="106"/>
        <v>0.2</v>
      </c>
      <c r="W216">
        <f t="shared" si="107"/>
        <v>0.6</v>
      </c>
      <c r="X216" s="4">
        <f t="shared" si="108"/>
        <v>0.47718441336827094</v>
      </c>
      <c r="Y216" s="4"/>
      <c r="AA216" s="1"/>
      <c r="AC216">
        <v>187</v>
      </c>
      <c r="AD216" s="4">
        <f t="shared" si="109"/>
        <v>2.8083832335329347E-2</v>
      </c>
      <c r="AE216" s="4">
        <f t="shared" si="110"/>
        <v>0</v>
      </c>
      <c r="AF216" s="23">
        <f t="shared" si="111"/>
        <v>3.3771316628533714E-2</v>
      </c>
      <c r="AG216" s="4">
        <f t="shared" si="85"/>
        <v>2.2767431557551072E-2</v>
      </c>
      <c r="AH216" s="9"/>
      <c r="AI216" s="8">
        <f t="shared" si="112"/>
        <v>4.191616766467067E-2</v>
      </c>
      <c r="AJ216" s="8">
        <f t="shared" si="113"/>
        <v>0</v>
      </c>
      <c r="AK216" s="22">
        <f t="shared" si="114"/>
        <v>0.54200466766100908</v>
      </c>
      <c r="AL216" s="4">
        <f t="shared" si="86"/>
        <v>0.53563137480457046</v>
      </c>
      <c r="AM216" s="4"/>
      <c r="AN216" s="21">
        <f t="shared" si="115"/>
        <v>9.7293811366546634E-2</v>
      </c>
      <c r="AO216" s="4">
        <f t="shared" si="87"/>
        <v>9.4794638732341716E-2</v>
      </c>
      <c r="AP216" s="3"/>
      <c r="AQ216" s="20">
        <f t="shared" si="116"/>
        <v>0</v>
      </c>
      <c r="AR216" s="19">
        <f t="shared" si="117"/>
        <v>13.647423890333783</v>
      </c>
      <c r="AS216" s="4">
        <f t="shared" si="88"/>
        <v>13.636666299417977</v>
      </c>
      <c r="AT216" s="3"/>
      <c r="AU216" s="4">
        <v>3.4</v>
      </c>
      <c r="AV216" s="4"/>
      <c r="AW216" s="18">
        <f t="shared" si="118"/>
        <v>10.68406631401014</v>
      </c>
      <c r="AX216" s="18">
        <f t="shared" si="89"/>
        <v>2.3847787074222266E-2</v>
      </c>
      <c r="AY216" s="3">
        <f t="shared" si="90"/>
        <v>17.720493685989872</v>
      </c>
      <c r="BA216" s="17">
        <f t="shared" si="91"/>
        <v>1.1213075230187605E-3</v>
      </c>
      <c r="BB216" s="17">
        <f t="shared" si="92"/>
        <v>1.316317527022023E-3</v>
      </c>
      <c r="BC216" s="16">
        <f t="shared" si="93"/>
        <v>8.5662600209418585E-3</v>
      </c>
      <c r="BD216" s="15">
        <f t="shared" si="94"/>
        <v>6.4944528048293886E-4</v>
      </c>
      <c r="BE216" s="15">
        <f t="shared" si="95"/>
        <v>7.6239228578431958E-4</v>
      </c>
      <c r="BF216" s="14">
        <f t="shared" si="96"/>
        <v>4.9614552901713592E-3</v>
      </c>
      <c r="BG216" s="13">
        <f t="shared" si="97"/>
        <v>2.5466833377298624E-4</v>
      </c>
      <c r="BH216" s="13">
        <f t="shared" si="98"/>
        <v>2.9895847877698387E-4</v>
      </c>
      <c r="BI216" s="13">
        <f t="shared" si="99"/>
        <v>1.9455458216549489E-3</v>
      </c>
      <c r="BJ216" s="12">
        <f t="shared" si="100"/>
        <v>1.0962098882022697E-3</v>
      </c>
      <c r="BK216" s="12">
        <f t="shared" si="101"/>
        <v>1.2868550861504905E-3</v>
      </c>
      <c r="BL216" s="12">
        <f t="shared" si="102"/>
        <v>8.3745259414540994E-3</v>
      </c>
    </row>
    <row r="217" spans="1:64" customFormat="1" x14ac:dyDescent="0.25">
      <c r="A217">
        <v>188</v>
      </c>
      <c r="B217" s="23">
        <f t="shared" si="80"/>
        <v>3.6400126168329522E-2</v>
      </c>
      <c r="C217" s="22">
        <f t="shared" si="81"/>
        <v>0.55597868019379204</v>
      </c>
      <c r="D217" s="21">
        <f t="shared" si="82"/>
        <v>9.7916269757818669E-2</v>
      </c>
      <c r="E217" s="19">
        <f t="shared" si="83"/>
        <v>13.640330822795709</v>
      </c>
      <c r="F217" s="54">
        <f t="shared" si="119"/>
        <v>1.8</v>
      </c>
      <c r="G217" s="4">
        <f t="shared" si="84"/>
        <v>16.13062589891565</v>
      </c>
      <c r="H217" s="4"/>
      <c r="I217">
        <v>1955</v>
      </c>
      <c r="J217">
        <v>8</v>
      </c>
      <c r="K217">
        <v>3.3980000000000003E-2</v>
      </c>
      <c r="L217">
        <v>0</v>
      </c>
      <c r="M217">
        <v>1</v>
      </c>
      <c r="N217">
        <v>25.71</v>
      </c>
      <c r="O217">
        <v>21.6</v>
      </c>
      <c r="P217">
        <v>201.8</v>
      </c>
      <c r="Q217" s="11">
        <f t="shared" si="103"/>
        <v>-129.75000000000003</v>
      </c>
      <c r="R217" s="10">
        <f t="shared" si="104"/>
        <v>-44.944400000000002</v>
      </c>
      <c r="S217" s="4"/>
      <c r="T217">
        <v>188</v>
      </c>
      <c r="U217" s="4">
        <f t="shared" si="105"/>
        <v>3.94280747440762</v>
      </c>
      <c r="V217" s="10">
        <f t="shared" si="106"/>
        <v>0.2</v>
      </c>
      <c r="W217">
        <f t="shared" si="107"/>
        <v>0.6</v>
      </c>
      <c r="X217" s="4">
        <f t="shared" si="108"/>
        <v>0.47313689692891442</v>
      </c>
      <c r="Y217" s="4"/>
      <c r="AA217" s="1"/>
      <c r="AC217">
        <v>188</v>
      </c>
      <c r="AD217" s="4">
        <f t="shared" si="109"/>
        <v>1.3632694610778446E-2</v>
      </c>
      <c r="AE217" s="4">
        <f t="shared" si="110"/>
        <v>0</v>
      </c>
      <c r="AF217" s="23">
        <f t="shared" si="111"/>
        <v>3.6400126168329522E-2</v>
      </c>
      <c r="AG217" s="4">
        <f t="shared" si="85"/>
        <v>2.5927613409978643E-2</v>
      </c>
      <c r="AH217" s="9"/>
      <c r="AI217" s="8">
        <f t="shared" si="112"/>
        <v>2.0347305389221561E-2</v>
      </c>
      <c r="AJ217" s="8">
        <f t="shared" si="113"/>
        <v>0</v>
      </c>
      <c r="AK217" s="22">
        <f t="shared" si="114"/>
        <v>0.55597868019379204</v>
      </c>
      <c r="AL217" s="4">
        <f t="shared" si="86"/>
        <v>0.55034867834407375</v>
      </c>
      <c r="AM217" s="4"/>
      <c r="AN217" s="21">
        <f t="shared" si="115"/>
        <v>9.7916269757818669E-2</v>
      </c>
      <c r="AO217" s="4">
        <f t="shared" si="87"/>
        <v>9.574815127305443E-2</v>
      </c>
      <c r="AP217" s="3"/>
      <c r="AQ217" s="20">
        <f t="shared" si="116"/>
        <v>0</v>
      </c>
      <c r="AR217" s="19">
        <f t="shared" si="117"/>
        <v>13.640330822795709</v>
      </c>
      <c r="AS217" s="4">
        <f t="shared" si="88"/>
        <v>13.631078624280851</v>
      </c>
      <c r="AT217" s="3"/>
      <c r="AU217" s="4">
        <v>3.4</v>
      </c>
      <c r="AV217" s="4"/>
      <c r="AW217" s="18">
        <f t="shared" si="118"/>
        <v>10.707914101084363</v>
      </c>
      <c r="AX217" s="18">
        <f t="shared" si="89"/>
        <v>2.142586282419499E-2</v>
      </c>
      <c r="AY217" s="3">
        <f t="shared" si="90"/>
        <v>17.730625898915648</v>
      </c>
      <c r="BA217" s="17">
        <f t="shared" si="91"/>
        <v>1.0671601225475315E-3</v>
      </c>
      <c r="BB217" s="17">
        <f t="shared" si="92"/>
        <v>1.2527531873384066E-3</v>
      </c>
      <c r="BC217" s="16">
        <f t="shared" si="93"/>
        <v>8.1525994484649405E-3</v>
      </c>
      <c r="BD217" s="15">
        <f t="shared" si="94"/>
        <v>5.7370314102480095E-4</v>
      </c>
      <c r="BE217" s="15">
        <f t="shared" si="95"/>
        <v>6.73477600333462E-4</v>
      </c>
      <c r="BF217" s="14">
        <f t="shared" si="96"/>
        <v>4.3828211083600287E-3</v>
      </c>
      <c r="BG217" s="13">
        <f t="shared" si="97"/>
        <v>2.209335659251009E-4</v>
      </c>
      <c r="BH217" s="13">
        <f t="shared" si="98"/>
        <v>2.5935679478164022E-4</v>
      </c>
      <c r="BI217" s="13">
        <f t="shared" si="99"/>
        <v>1.6878281240574984E-3</v>
      </c>
      <c r="BJ217" s="12">
        <f t="shared" si="100"/>
        <v>9.428088109108857E-4</v>
      </c>
      <c r="BK217" s="12">
        <f t="shared" si="101"/>
        <v>1.1067755606345179E-3</v>
      </c>
      <c r="BL217" s="12">
        <f t="shared" si="102"/>
        <v>7.2026141433125202E-3</v>
      </c>
    </row>
    <row r="218" spans="1:64" customFormat="1" x14ac:dyDescent="0.25">
      <c r="A218">
        <v>189</v>
      </c>
      <c r="B218" s="23">
        <f t="shared" si="80"/>
        <v>6.1814739158481645E-2</v>
      </c>
      <c r="C218" s="22">
        <f t="shared" si="81"/>
        <v>0.60391155259557072</v>
      </c>
      <c r="D218" s="21">
        <f t="shared" si="82"/>
        <v>9.8552756913462741E-2</v>
      </c>
      <c r="E218" s="19">
        <f t="shared" si="83"/>
        <v>13.63437098742394</v>
      </c>
      <c r="F218" s="54">
        <f t="shared" si="119"/>
        <v>1.8</v>
      </c>
      <c r="G218" s="4">
        <f t="shared" si="84"/>
        <v>16.198650036091454</v>
      </c>
      <c r="H218" s="4"/>
      <c r="I218">
        <v>1955</v>
      </c>
      <c r="J218">
        <v>9</v>
      </c>
      <c r="K218">
        <v>8.9450000000000002E-2</v>
      </c>
      <c r="L218">
        <v>0</v>
      </c>
      <c r="M218">
        <v>1</v>
      </c>
      <c r="N218">
        <v>22.93</v>
      </c>
      <c r="O218">
        <v>60.5</v>
      </c>
      <c r="P218">
        <v>145.69999999999999</v>
      </c>
      <c r="Q218" s="11">
        <f t="shared" si="103"/>
        <v>-48.774999999999991</v>
      </c>
      <c r="R218" s="10">
        <f t="shared" si="104"/>
        <v>-44.944400000000002</v>
      </c>
      <c r="S218" s="4"/>
      <c r="T218">
        <v>189</v>
      </c>
      <c r="U218" s="4">
        <f t="shared" si="105"/>
        <v>3.3926368520808201</v>
      </c>
      <c r="V218" s="10">
        <f t="shared" si="106"/>
        <v>0.2</v>
      </c>
      <c r="W218">
        <f t="shared" si="107"/>
        <v>0.6</v>
      </c>
      <c r="X218" s="4">
        <f t="shared" si="108"/>
        <v>0.40711642224969841</v>
      </c>
      <c r="Y218" s="4"/>
      <c r="AA218" s="1"/>
      <c r="AC218">
        <v>189</v>
      </c>
      <c r="AD218" s="4">
        <f t="shared" si="109"/>
        <v>3.5887125748503002E-2</v>
      </c>
      <c r="AE218" s="4">
        <f t="shared" si="110"/>
        <v>0</v>
      </c>
      <c r="AF218" s="23">
        <f t="shared" si="111"/>
        <v>6.1814739158481645E-2</v>
      </c>
      <c r="AG218" s="4">
        <f t="shared" si="85"/>
        <v>2.014647884400729E-2</v>
      </c>
      <c r="AH218" s="9"/>
      <c r="AI218" s="8">
        <f t="shared" si="112"/>
        <v>5.3562874251497014E-2</v>
      </c>
      <c r="AJ218" s="8">
        <f t="shared" si="113"/>
        <v>0</v>
      </c>
      <c r="AK218" s="22">
        <f t="shared" si="114"/>
        <v>0.60391155259557072</v>
      </c>
      <c r="AL218" s="4">
        <f t="shared" si="86"/>
        <v>0.58393774836295398</v>
      </c>
      <c r="AM218" s="4"/>
      <c r="AN218" s="21">
        <f t="shared" si="115"/>
        <v>9.8552756913462741E-2</v>
      </c>
      <c r="AO218" s="4">
        <f t="shared" si="87"/>
        <v>9.1523758623213672E-2</v>
      </c>
      <c r="AP218" s="3"/>
      <c r="AQ218" s="20">
        <f t="shared" si="116"/>
        <v>0</v>
      </c>
      <c r="AR218" s="19">
        <f t="shared" si="117"/>
        <v>13.63437098742394</v>
      </c>
      <c r="AS218" s="4">
        <f t="shared" si="88"/>
        <v>13.60383391346083</v>
      </c>
      <c r="AT218" s="3"/>
      <c r="AU218" s="4">
        <v>3.4</v>
      </c>
      <c r="AV218" s="4"/>
      <c r="AW218" s="18">
        <f t="shared" si="118"/>
        <v>10.729339963908558</v>
      </c>
      <c r="AX218" s="18">
        <f t="shared" si="89"/>
        <v>7.7231149775170954E-2</v>
      </c>
      <c r="AY218" s="3">
        <f t="shared" si="90"/>
        <v>17.798650036091455</v>
      </c>
      <c r="BA218" s="17">
        <f t="shared" si="91"/>
        <v>4.2460397814343782E-3</v>
      </c>
      <c r="BB218" s="17">
        <f t="shared" si="92"/>
        <v>4.9844814825534007E-3</v>
      </c>
      <c r="BC218" s="16">
        <f t="shared" si="93"/>
        <v>3.243773905048658E-2</v>
      </c>
      <c r="BD218" s="15">
        <f t="shared" si="94"/>
        <v>2.0353517693853097E-3</v>
      </c>
      <c r="BE218" s="15">
        <f t="shared" si="95"/>
        <v>2.3893259901479722E-3</v>
      </c>
      <c r="BF218" s="14">
        <f t="shared" si="96"/>
        <v>1.5549126473083463E-2</v>
      </c>
      <c r="BG218" s="13">
        <f t="shared" si="97"/>
        <v>7.1626235745830596E-4</v>
      </c>
      <c r="BH218" s="13">
        <f t="shared" si="98"/>
        <v>8.4082972397279401E-4</v>
      </c>
      <c r="BI218" s="13">
        <f t="shared" si="99"/>
        <v>5.4719062088179702E-3</v>
      </c>
      <c r="BJ218" s="12">
        <f t="shared" si="100"/>
        <v>3.1117601233505016E-3</v>
      </c>
      <c r="BK218" s="12">
        <f t="shared" si="101"/>
        <v>3.6529357969766756E-3</v>
      </c>
      <c r="BL218" s="12">
        <f t="shared" si="102"/>
        <v>2.3772378042782944E-2</v>
      </c>
    </row>
    <row r="219" spans="1:64" customFormat="1" x14ac:dyDescent="0.25">
      <c r="A219">
        <v>190</v>
      </c>
      <c r="B219" s="23">
        <f t="shared" si="80"/>
        <v>3.2615700400893517E-2</v>
      </c>
      <c r="C219" s="22">
        <f t="shared" si="81"/>
        <v>0.60254852680606774</v>
      </c>
      <c r="D219" s="21">
        <f t="shared" si="82"/>
        <v>0.10163317265484217</v>
      </c>
      <c r="E219" s="19">
        <f t="shared" si="83"/>
        <v>13.615701486454482</v>
      </c>
      <c r="F219" s="54">
        <f t="shared" si="119"/>
        <v>1.8</v>
      </c>
      <c r="G219" s="4">
        <f t="shared" si="84"/>
        <v>16.152498886316284</v>
      </c>
      <c r="H219" s="4"/>
      <c r="I219">
        <v>1955</v>
      </c>
      <c r="J219">
        <v>10</v>
      </c>
      <c r="K219">
        <v>3.108E-2</v>
      </c>
      <c r="L219">
        <v>0</v>
      </c>
      <c r="M219">
        <v>1</v>
      </c>
      <c r="N219">
        <v>16.920000000000002</v>
      </c>
      <c r="O219">
        <v>113.3</v>
      </c>
      <c r="P219">
        <v>81</v>
      </c>
      <c r="Q219" s="11">
        <f t="shared" si="103"/>
        <v>52.55</v>
      </c>
      <c r="R219" s="10">
        <f t="shared" si="104"/>
        <v>0</v>
      </c>
      <c r="S219" s="4"/>
      <c r="T219">
        <v>190</v>
      </c>
      <c r="U219" s="4">
        <f t="shared" si="105"/>
        <v>2.2422246156213852</v>
      </c>
      <c r="V219" s="10">
        <f t="shared" si="106"/>
        <v>1</v>
      </c>
      <c r="W219">
        <f t="shared" si="107"/>
        <v>0.6</v>
      </c>
      <c r="X219" s="4">
        <f t="shared" si="108"/>
        <v>1.345334769372831</v>
      </c>
      <c r="Y219" s="4"/>
      <c r="AA219" s="1"/>
      <c r="AC219">
        <v>190</v>
      </c>
      <c r="AD219" s="4">
        <f t="shared" si="109"/>
        <v>1.2469221556886229E-2</v>
      </c>
      <c r="AE219" s="4">
        <f t="shared" si="110"/>
        <v>0</v>
      </c>
      <c r="AF219" s="23">
        <f t="shared" si="111"/>
        <v>3.2615700400893517E-2</v>
      </c>
      <c r="AG219" s="4">
        <f t="shared" si="85"/>
        <v>1.3690511000244827E-2</v>
      </c>
      <c r="AH219" s="9"/>
      <c r="AI219" s="8">
        <f t="shared" si="112"/>
        <v>1.8610778443113773E-2</v>
      </c>
      <c r="AJ219" s="8">
        <f t="shared" si="113"/>
        <v>0</v>
      </c>
      <c r="AK219" s="22">
        <f t="shared" si="114"/>
        <v>0.60254852680606774</v>
      </c>
      <c r="AL219" s="4">
        <f t="shared" si="86"/>
        <v>0.58705909055211436</v>
      </c>
      <c r="AM219" s="4"/>
      <c r="AN219" s="21">
        <f t="shared" si="115"/>
        <v>0.10163317265484217</v>
      </c>
      <c r="AO219" s="4">
        <f t="shared" si="87"/>
        <v>9.5973872272157465E-2</v>
      </c>
      <c r="AP219" s="3"/>
      <c r="AQ219" s="20">
        <f t="shared" si="116"/>
        <v>0</v>
      </c>
      <c r="AR219" s="19">
        <f t="shared" si="117"/>
        <v>13.615701486454482</v>
      </c>
      <c r="AS219" s="4">
        <f t="shared" si="88"/>
        <v>13.592082664877569</v>
      </c>
      <c r="AT219" s="3"/>
      <c r="AU219" s="4">
        <v>3.4</v>
      </c>
      <c r="AV219" s="4"/>
      <c r="AW219" s="18">
        <f t="shared" si="118"/>
        <v>10.806571113683729</v>
      </c>
      <c r="AX219" s="18">
        <f t="shared" si="89"/>
        <v>4.9583272997845852E-2</v>
      </c>
      <c r="AY219" s="3">
        <f t="shared" si="90"/>
        <v>17.752498886316285</v>
      </c>
      <c r="BA219" s="17">
        <f t="shared" si="91"/>
        <v>1.9284968093189344E-3</v>
      </c>
      <c r="BB219" s="17">
        <f t="shared" si="92"/>
        <v>2.2638875587657056E-3</v>
      </c>
      <c r="BC219" s="16">
        <f t="shared" si="93"/>
        <v>1.4732805032564052E-2</v>
      </c>
      <c r="BD219" s="15">
        <f t="shared" si="94"/>
        <v>1.5783899310869902E-3</v>
      </c>
      <c r="BE219" s="15">
        <f t="shared" si="95"/>
        <v>1.8528925277977713E-3</v>
      </c>
      <c r="BF219" s="14">
        <f t="shared" si="96"/>
        <v>1.2058153795068621E-2</v>
      </c>
      <c r="BG219" s="13">
        <f t="shared" si="97"/>
        <v>5.7668869251109285E-4</v>
      </c>
      <c r="BH219" s="13">
        <f t="shared" si="98"/>
        <v>6.7698237816519601E-4</v>
      </c>
      <c r="BI219" s="13">
        <f t="shared" si="99"/>
        <v>4.4056293120084212E-3</v>
      </c>
      <c r="BJ219" s="12">
        <f t="shared" si="100"/>
        <v>2.4067828906054233E-3</v>
      </c>
      <c r="BK219" s="12">
        <f t="shared" si="101"/>
        <v>2.8253538281020189E-3</v>
      </c>
      <c r="BL219" s="12">
        <f t="shared" si="102"/>
        <v>1.8386684858204758E-2</v>
      </c>
    </row>
    <row r="220" spans="1:64" customFormat="1" x14ac:dyDescent="0.25">
      <c r="A220">
        <v>191</v>
      </c>
      <c r="B220" s="23">
        <f t="shared" si="80"/>
        <v>1.3983385251741833E-2</v>
      </c>
      <c r="C220" s="22">
        <f t="shared" si="81"/>
        <v>0.58749621630061732</v>
      </c>
      <c r="D220" s="21">
        <f t="shared" si="82"/>
        <v>0.1024642305956799</v>
      </c>
      <c r="E220" s="19">
        <f t="shared" si="83"/>
        <v>13.599701781170399</v>
      </c>
      <c r="F220" s="54">
        <f t="shared" si="119"/>
        <v>1.8</v>
      </c>
      <c r="G220" s="4">
        <f t="shared" si="84"/>
        <v>16.103645613318438</v>
      </c>
      <c r="H220" s="4"/>
      <c r="I220">
        <v>1955</v>
      </c>
      <c r="J220">
        <v>11</v>
      </c>
      <c r="K220">
        <v>7.2999999999999996E-4</v>
      </c>
      <c r="L220">
        <v>0</v>
      </c>
      <c r="M220">
        <v>0</v>
      </c>
      <c r="N220">
        <v>9.85</v>
      </c>
      <c r="O220">
        <v>0</v>
      </c>
      <c r="P220">
        <v>28</v>
      </c>
      <c r="Q220" s="11">
        <f t="shared" si="103"/>
        <v>-21</v>
      </c>
      <c r="R220" s="10">
        <f t="shared" si="104"/>
        <v>-21</v>
      </c>
      <c r="S220" s="4"/>
      <c r="T220">
        <v>191</v>
      </c>
      <c r="U220" s="4">
        <f t="shared" si="105"/>
        <v>1.0777539908379248</v>
      </c>
      <c r="V220" s="10">
        <f t="shared" si="106"/>
        <v>0.9665554351758936</v>
      </c>
      <c r="W220">
        <f t="shared" si="107"/>
        <v>1</v>
      </c>
      <c r="X220" s="4">
        <f t="shared" si="108"/>
        <v>1.0417089776269064</v>
      </c>
      <c r="Y220" s="4"/>
      <c r="AA220" s="1"/>
      <c r="AC220">
        <v>191</v>
      </c>
      <c r="AD220" s="4">
        <f t="shared" si="109"/>
        <v>2.9287425149700599E-4</v>
      </c>
      <c r="AE220" s="4">
        <f t="shared" si="110"/>
        <v>0</v>
      </c>
      <c r="AF220" s="23">
        <f t="shared" si="111"/>
        <v>1.3983385251741833E-2</v>
      </c>
      <c r="AG220" s="4">
        <f t="shared" si="85"/>
        <v>8.5931658762024681E-3</v>
      </c>
      <c r="AH220" s="9"/>
      <c r="AI220" s="8">
        <f t="shared" si="112"/>
        <v>4.3712574850299403E-4</v>
      </c>
      <c r="AJ220" s="8">
        <f t="shared" si="113"/>
        <v>0</v>
      </c>
      <c r="AK220" s="22">
        <f t="shared" si="114"/>
        <v>0.58749621630061732</v>
      </c>
      <c r="AL220" s="4">
        <f t="shared" si="86"/>
        <v>0.57897698464312219</v>
      </c>
      <c r="AM220" s="4"/>
      <c r="AN220" s="21">
        <f t="shared" si="115"/>
        <v>0.1024642305956799</v>
      </c>
      <c r="AO220" s="4">
        <f t="shared" si="87"/>
        <v>9.922382868310306E-2</v>
      </c>
      <c r="AP220" s="3"/>
      <c r="AQ220" s="20">
        <f t="shared" si="116"/>
        <v>0</v>
      </c>
      <c r="AR220" s="19">
        <f t="shared" si="117"/>
        <v>13.599701781170399</v>
      </c>
      <c r="AS220" s="4">
        <f t="shared" si="88"/>
        <v>13.586464766080114</v>
      </c>
      <c r="AT220" s="3"/>
      <c r="AU220" s="4">
        <v>3.4</v>
      </c>
      <c r="AV220" s="4"/>
      <c r="AW220" s="18">
        <f t="shared" si="118"/>
        <v>10.856154386681576</v>
      </c>
      <c r="AX220" s="18">
        <f t="shared" si="89"/>
        <v>2.3655446339034492E-2</v>
      </c>
      <c r="AY220" s="3">
        <f t="shared" si="90"/>
        <v>17.703645613318436</v>
      </c>
      <c r="BA220" s="17">
        <f t="shared" si="91"/>
        <v>5.4926905338661817E-4</v>
      </c>
      <c r="BB220" s="17">
        <f t="shared" si="92"/>
        <v>6.447941061495082E-4</v>
      </c>
      <c r="BC220" s="16">
        <f t="shared" si="93"/>
        <v>4.1961562160032391E-3</v>
      </c>
      <c r="BD220" s="15">
        <f t="shared" si="94"/>
        <v>8.6811871318788893E-4</v>
      </c>
      <c r="BE220" s="15">
        <f t="shared" si="95"/>
        <v>1.0190958806988262E-3</v>
      </c>
      <c r="BF220" s="14">
        <f t="shared" si="96"/>
        <v>6.6320170636084159E-3</v>
      </c>
      <c r="BG220" s="13">
        <f t="shared" si="97"/>
        <v>3.3020038093257899E-4</v>
      </c>
      <c r="BH220" s="13">
        <f t="shared" si="98"/>
        <v>3.8762653413824488E-4</v>
      </c>
      <c r="BI220" s="13">
        <f t="shared" si="99"/>
        <v>2.5225749975060136E-3</v>
      </c>
      <c r="BJ220" s="12">
        <f t="shared" si="100"/>
        <v>1.3488658330492438E-3</v>
      </c>
      <c r="BK220" s="12">
        <f t="shared" si="101"/>
        <v>1.5834511953186775E-3</v>
      </c>
      <c r="BL220" s="12">
        <f t="shared" si="102"/>
        <v>1.0304698061916823E-2</v>
      </c>
    </row>
    <row r="221" spans="1:64" customFormat="1" x14ac:dyDescent="0.25">
      <c r="A221">
        <v>192</v>
      </c>
      <c r="B221" s="23">
        <f t="shared" ref="B221:B284" si="120">AF221</f>
        <v>8.5931658762024681E-3</v>
      </c>
      <c r="C221" s="22">
        <f t="shared" ref="C221:C284" si="121">AK221</f>
        <v>0.57897698464312219</v>
      </c>
      <c r="D221" s="21">
        <f t="shared" ref="D221:D284" si="122">AN221</f>
        <v>0.10232028266365939</v>
      </c>
      <c r="E221" s="19">
        <f t="shared" ref="E221:E284" si="123">AR221</f>
        <v>13.59009973379642</v>
      </c>
      <c r="F221" s="54">
        <f t="shared" si="119"/>
        <v>1.8</v>
      </c>
      <c r="G221" s="4">
        <f t="shared" ref="G221:G284" si="124">SUM(B221:F221)</f>
        <v>16.079990166979403</v>
      </c>
      <c r="H221" s="4"/>
      <c r="I221">
        <v>1955</v>
      </c>
      <c r="J221">
        <v>12</v>
      </c>
      <c r="K221">
        <v>0</v>
      </c>
      <c r="L221">
        <v>0</v>
      </c>
      <c r="M221">
        <v>0</v>
      </c>
      <c r="N221">
        <v>6.88</v>
      </c>
      <c r="O221">
        <v>0</v>
      </c>
      <c r="P221">
        <v>15</v>
      </c>
      <c r="Q221" s="11">
        <f t="shared" si="103"/>
        <v>-11.25</v>
      </c>
      <c r="R221" s="10">
        <f t="shared" si="104"/>
        <v>-24.969111111111111</v>
      </c>
      <c r="S221" s="4"/>
      <c r="T221">
        <v>192</v>
      </c>
      <c r="U221" s="4">
        <f t="shared" si="105"/>
        <v>0.69599908222732554</v>
      </c>
      <c r="V221" s="10">
        <f t="shared" si="106"/>
        <v>0.83948840927258206</v>
      </c>
      <c r="W221">
        <f t="shared" si="107"/>
        <v>1</v>
      </c>
      <c r="X221" s="4">
        <f t="shared" si="108"/>
        <v>0.58428316239419453</v>
      </c>
      <c r="Y221" s="4"/>
      <c r="AA221" s="1"/>
      <c r="AC221">
        <v>192</v>
      </c>
      <c r="AD221" s="4">
        <f t="shared" si="109"/>
        <v>0</v>
      </c>
      <c r="AE221" s="4">
        <f t="shared" si="110"/>
        <v>0</v>
      </c>
      <c r="AF221" s="23">
        <f t="shared" si="111"/>
        <v>8.5931658762024681E-3</v>
      </c>
      <c r="AG221" s="4">
        <f t="shared" ref="AG221:AG284" si="125">AF221*EXP(-X222*B$17/$P$17)</f>
        <v>5.5393975602013607E-3</v>
      </c>
      <c r="AH221" s="9"/>
      <c r="AI221" s="8">
        <f t="shared" si="112"/>
        <v>0</v>
      </c>
      <c r="AJ221" s="8">
        <f t="shared" si="113"/>
        <v>0</v>
      </c>
      <c r="AK221" s="22">
        <f t="shared" si="114"/>
        <v>0.57897698464312219</v>
      </c>
      <c r="AL221" s="4">
        <f t="shared" ref="AL221:AL284" si="126">AK221*EXP(-X222*C$17/$P$17)</f>
        <v>0.57140045293984698</v>
      </c>
      <c r="AM221" s="4"/>
      <c r="AN221" s="21">
        <f t="shared" si="115"/>
        <v>0.10232028266365939</v>
      </c>
      <c r="AO221" s="4">
        <f t="shared" ref="AO221:AO284" si="127">(AN221*EXP(-X222*D$17/$P$17))</f>
        <v>9.9397657079259433E-2</v>
      </c>
      <c r="AP221" s="3"/>
      <c r="AQ221" s="20">
        <f t="shared" si="116"/>
        <v>0</v>
      </c>
      <c r="AR221" s="19">
        <f t="shared" si="117"/>
        <v>13.59009973379642</v>
      </c>
      <c r="AS221" s="4">
        <f t="shared" ref="AS221:AS284" si="128">AR221*EXP(-X222*E$17/$P$17)</f>
        <v>13.578170650449403</v>
      </c>
      <c r="AT221" s="3"/>
      <c r="AU221" s="4">
        <v>3.4</v>
      </c>
      <c r="AV221" s="4"/>
      <c r="AW221" s="18">
        <f t="shared" si="118"/>
        <v>10.879809833020611</v>
      </c>
      <c r="AX221" s="18">
        <f t="shared" ref="AX221:AX284" si="129">BC221+BF221+BI221+BL221</f>
        <v>1.9837131442169004E-2</v>
      </c>
      <c r="AY221" s="3">
        <f t="shared" ref="AY221:AY284" si="130">AF221+AK221+AN221+AR221+AU221</f>
        <v>17.679990166979405</v>
      </c>
      <c r="BA221" s="17">
        <f t="shared" ref="BA221:BA284" si="131">(AF221-AG221)*$AY$25</f>
        <v>3.1118222011588062E-4</v>
      </c>
      <c r="BB221" s="17">
        <f t="shared" ref="BB221:BB284" si="132">(AF221-AG221)*$AZ$25</f>
        <v>3.6530086709255546E-4</v>
      </c>
      <c r="BC221" s="16">
        <f t="shared" ref="BC221:BC284" si="133">(AF221-AG221)*$AX$25</f>
        <v>2.3772852287926717E-3</v>
      </c>
      <c r="BD221" s="15">
        <f t="shared" ref="BD221:BD284" si="134">(AK221-AL221)*$AY$25</f>
        <v>7.7205659114667439E-4</v>
      </c>
      <c r="BE221" s="15">
        <f t="shared" ref="BE221:BE284" si="135">(AK221-AL221)*$AZ$25</f>
        <v>9.0632730265044383E-4</v>
      </c>
      <c r="BF221" s="14">
        <f t="shared" ref="BF221:BF284" si="136">(AK221-AL221)*$AX$25</f>
        <v>5.898147809478096E-3</v>
      </c>
      <c r="BG221" s="13">
        <f t="shared" ref="BG221:BG284" si="137">(AN221-AO221)*$AY$25</f>
        <v>2.9781863710996791E-4</v>
      </c>
      <c r="BH221" s="13">
        <f t="shared" ref="BH221:BH284" si="138">(AN221-AO221)*$AZ$25</f>
        <v>3.4961318269431018E-4</v>
      </c>
      <c r="BI221" s="13">
        <f t="shared" ref="BI221:BI284" si="139">(AN221-AO221)*$AX$25</f>
        <v>2.2751937645956793E-3</v>
      </c>
      <c r="BJ221" s="12">
        <f t="shared" ref="BJ221:BJ284" si="140">(AR221-AS221)*$AY$25</f>
        <v>1.2155862055485058E-3</v>
      </c>
      <c r="BK221" s="12">
        <f t="shared" ref="BK221:BK284" si="141">(AR221-AS221)*$AZ$25</f>
        <v>1.4269925021656372E-3</v>
      </c>
      <c r="BL221" s="12">
        <f t="shared" ref="BL221:BL284" si="142">(AR221-AS221)*$AX$25</f>
        <v>9.2865046393025581E-3</v>
      </c>
    </row>
    <row r="222" spans="1:64" customFormat="1" x14ac:dyDescent="0.25">
      <c r="A222">
        <v>193</v>
      </c>
      <c r="B222" s="23">
        <f t="shared" si="120"/>
        <v>5.5393975602013607E-3</v>
      </c>
      <c r="C222" s="22">
        <f t="shared" si="121"/>
        <v>0.57140045293984698</v>
      </c>
      <c r="D222" s="21">
        <f t="shared" si="122"/>
        <v>0.10199430073318046</v>
      </c>
      <c r="E222" s="19">
        <f t="shared" si="123"/>
        <v>13.581218884304008</v>
      </c>
      <c r="F222" s="54">
        <f t="shared" si="119"/>
        <v>1.8</v>
      </c>
      <c r="G222" s="4">
        <f t="shared" si="124"/>
        <v>16.060153035537237</v>
      </c>
      <c r="H222" s="4"/>
      <c r="I222">
        <v>1956</v>
      </c>
      <c r="J222">
        <v>1</v>
      </c>
      <c r="K222">
        <v>0</v>
      </c>
      <c r="L222">
        <v>0</v>
      </c>
      <c r="M222">
        <v>0</v>
      </c>
      <c r="N222">
        <v>6.27</v>
      </c>
      <c r="O222">
        <v>0</v>
      </c>
      <c r="P222">
        <v>11.1</v>
      </c>
      <c r="Q222" s="11">
        <f t="shared" ref="Q222:Q285" si="143">O222-0.75*P222</f>
        <v>-8.3249999999999993</v>
      </c>
      <c r="R222" s="10">
        <f t="shared" ref="R222:R285" si="144">IF(M222=1,MAX($L$17,MIN(0,R221+Q222)),MAX(MIN($L$18,R221),MIN(0,R221+Q222)))</f>
        <v>-24.969111111111111</v>
      </c>
      <c r="S222" s="4"/>
      <c r="T222">
        <v>193</v>
      </c>
      <c r="U222" s="4">
        <f t="shared" ref="U222:U285" si="145">IF(N222&lt;-5,0,47.91/(1+EXP(106.06/(N222+18.27))))</f>
        <v>0.62764150032920418</v>
      </c>
      <c r="V222" s="10">
        <f t="shared" ref="V222:V285" si="146">IF(R222&gt;$L$19,1,$L$21+($L$20-$L$21)*($L$17-R222)/($L$17-$L$19))</f>
        <v>0.83948840927258206</v>
      </c>
      <c r="W222">
        <f t="shared" ref="W222:W285" si="147">IF(M222=1,0.6,1)</f>
        <v>1</v>
      </c>
      <c r="X222" s="4">
        <f t="shared" ref="X222:X285" si="148">U222*V222*W222</f>
        <v>0.52689776470482041</v>
      </c>
      <c r="Y222" s="4"/>
      <c r="AA222" s="1"/>
      <c r="AC222">
        <v>193</v>
      </c>
      <c r="AD222" s="4">
        <f t="shared" ref="AD222:AD285" si="149">K222*$R$16</f>
        <v>0</v>
      </c>
      <c r="AE222" s="4">
        <f t="shared" ref="AE222:AE285" si="150">$P$19*L222</f>
        <v>0</v>
      </c>
      <c r="AF222" s="23">
        <f t="shared" ref="AF222:AF285" si="151">AG221+AD222+AE222</f>
        <v>5.5393975602013607E-3</v>
      </c>
      <c r="AG222" s="4">
        <f t="shared" si="125"/>
        <v>3.6957609373671971E-3</v>
      </c>
      <c r="AH222" s="9"/>
      <c r="AI222" s="8">
        <f t="shared" ref="AI222:AI285" si="152">K222*$S$16</f>
        <v>0</v>
      </c>
      <c r="AJ222" s="8">
        <f t="shared" ref="AJ222:AJ285" si="153">$P$20*L222</f>
        <v>0</v>
      </c>
      <c r="AK222" s="22">
        <f t="shared" ref="AK222:AK285" si="154">AL221+AI222+AJ222</f>
        <v>0.57140045293984698</v>
      </c>
      <c r="AL222" s="4">
        <f t="shared" si="126"/>
        <v>0.56450503562335996</v>
      </c>
      <c r="AM222" s="4"/>
      <c r="AN222" s="21">
        <f t="shared" ref="AN222:AN285" si="155">AO221+BA221+BD221+BG221+BJ221</f>
        <v>0.10199430073318046</v>
      </c>
      <c r="AO222" s="4">
        <f t="shared" si="127"/>
        <v>9.9306078633343758E-2</v>
      </c>
      <c r="AP222" s="3"/>
      <c r="AQ222" s="20">
        <f t="shared" ref="AQ222:AQ285" si="156">$P$21*L222</f>
        <v>0</v>
      </c>
      <c r="AR222" s="19">
        <f t="shared" ref="AR222:AR285" si="157">AS221+BB221+BE221+BH221+BK221+AQ222</f>
        <v>13.581218884304008</v>
      </c>
      <c r="AS222" s="4">
        <f t="shared" si="128"/>
        <v>13.570230712774908</v>
      </c>
      <c r="AT222" s="3"/>
      <c r="AU222" s="4">
        <v>3.4</v>
      </c>
      <c r="AV222" s="4"/>
      <c r="AW222" s="18">
        <f t="shared" ref="AW222:AW285" si="158">AW221+AX221</f>
        <v>10.899646964462779</v>
      </c>
      <c r="AX222" s="18">
        <f t="shared" si="129"/>
        <v>1.744988711867157E-2</v>
      </c>
      <c r="AY222" s="3">
        <f t="shared" si="130"/>
        <v>17.660153035537235</v>
      </c>
      <c r="BA222" s="17">
        <f t="shared" si="131"/>
        <v>1.8786852112335277E-4</v>
      </c>
      <c r="BB222" s="17">
        <f t="shared" si="132"/>
        <v>2.2054130740567499E-4</v>
      </c>
      <c r="BC222" s="16">
        <f t="shared" si="133"/>
        <v>1.4352267943051359E-3</v>
      </c>
      <c r="BD222" s="15">
        <f t="shared" si="134"/>
        <v>7.0265031499827115E-4</v>
      </c>
      <c r="BE222" s="15">
        <f t="shared" si="135"/>
        <v>8.2485036978057911E-4</v>
      </c>
      <c r="BF222" s="14">
        <f t="shared" si="136"/>
        <v>5.3679166317081688E-3</v>
      </c>
      <c r="BG222" s="13">
        <f t="shared" si="137"/>
        <v>2.7393267420076765E-4</v>
      </c>
      <c r="BH222" s="13">
        <f t="shared" si="138"/>
        <v>3.2157313927916206E-4</v>
      </c>
      <c r="BI222" s="13">
        <f t="shared" si="139"/>
        <v>2.0927162863567691E-3</v>
      </c>
      <c r="BJ222" s="12">
        <f t="shared" si="140"/>
        <v>1.1197062964871237E-3</v>
      </c>
      <c r="BK222" s="12">
        <f t="shared" si="141"/>
        <v>1.3144378263109714E-3</v>
      </c>
      <c r="BL222" s="12">
        <f t="shared" si="142"/>
        <v>8.5540274063014947E-3</v>
      </c>
    </row>
    <row r="223" spans="1:64" customFormat="1" x14ac:dyDescent="0.25">
      <c r="A223">
        <v>194</v>
      </c>
      <c r="B223" s="23">
        <f t="shared" si="120"/>
        <v>3.6957609373671971E-3</v>
      </c>
      <c r="C223" s="22">
        <f t="shared" si="121"/>
        <v>0.56450503562335996</v>
      </c>
      <c r="D223" s="21">
        <f t="shared" si="122"/>
        <v>0.10159023644015328</v>
      </c>
      <c r="E223" s="19">
        <f t="shared" si="123"/>
        <v>13.572912115417687</v>
      </c>
      <c r="F223" s="54">
        <f t="shared" si="119"/>
        <v>1.8</v>
      </c>
      <c r="G223" s="4">
        <f t="shared" si="124"/>
        <v>16.042703148418568</v>
      </c>
      <c r="H223" s="4"/>
      <c r="I223">
        <v>1956</v>
      </c>
      <c r="J223">
        <v>2</v>
      </c>
      <c r="K223">
        <v>0</v>
      </c>
      <c r="L223">
        <v>0</v>
      </c>
      <c r="M223">
        <v>0</v>
      </c>
      <c r="N223">
        <v>4.88</v>
      </c>
      <c r="O223">
        <v>37.6</v>
      </c>
      <c r="P223">
        <v>7.1</v>
      </c>
      <c r="Q223" s="11">
        <f t="shared" si="143"/>
        <v>32.275000000000006</v>
      </c>
      <c r="R223" s="10">
        <f t="shared" si="144"/>
        <v>0</v>
      </c>
      <c r="S223" s="4"/>
      <c r="T223">
        <v>194</v>
      </c>
      <c r="U223" s="4">
        <f t="shared" si="145"/>
        <v>0.48563913715317159</v>
      </c>
      <c r="V223" s="10">
        <f t="shared" si="146"/>
        <v>1</v>
      </c>
      <c r="W223">
        <f t="shared" si="147"/>
        <v>1</v>
      </c>
      <c r="X223" s="4">
        <f t="shared" si="148"/>
        <v>0.48563913715317159</v>
      </c>
      <c r="Y223" s="4"/>
      <c r="AA223" s="1"/>
      <c r="AC223">
        <v>194</v>
      </c>
      <c r="AD223" s="4">
        <f t="shared" si="149"/>
        <v>0</v>
      </c>
      <c r="AE223" s="4">
        <f t="shared" si="150"/>
        <v>0</v>
      </c>
      <c r="AF223" s="23">
        <f t="shared" si="151"/>
        <v>3.6957609373671971E-3</v>
      </c>
      <c r="AG223" s="4">
        <f t="shared" si="125"/>
        <v>1.3210008084155967E-3</v>
      </c>
      <c r="AH223" s="9"/>
      <c r="AI223" s="8">
        <f t="shared" si="152"/>
        <v>0</v>
      </c>
      <c r="AJ223" s="8">
        <f t="shared" si="153"/>
        <v>0</v>
      </c>
      <c r="AK223" s="22">
        <f t="shared" si="154"/>
        <v>0.56450503562335996</v>
      </c>
      <c r="AL223" s="4">
        <f t="shared" si="126"/>
        <v>0.54734832922736232</v>
      </c>
      <c r="AM223" s="4"/>
      <c r="AN223" s="21">
        <f t="shared" si="155"/>
        <v>0.10159023644015328</v>
      </c>
      <c r="AO223" s="4">
        <f t="shared" si="127"/>
        <v>9.4921177961581088E-2</v>
      </c>
      <c r="AP223" s="3"/>
      <c r="AQ223" s="20">
        <f t="shared" si="156"/>
        <v>0</v>
      </c>
      <c r="AR223" s="19">
        <f t="shared" si="157"/>
        <v>13.572912115417687</v>
      </c>
      <c r="AS223" s="4">
        <f t="shared" si="128"/>
        <v>13.545013289493911</v>
      </c>
      <c r="AT223" s="3"/>
      <c r="AU223" s="4">
        <v>3.4</v>
      </c>
      <c r="AV223" s="4"/>
      <c r="AW223" s="18">
        <f t="shared" si="158"/>
        <v>10.91709685158145</v>
      </c>
      <c r="AX223" s="18">
        <f t="shared" si="129"/>
        <v>4.2115044279177304E-2</v>
      </c>
      <c r="AY223" s="3">
        <f t="shared" si="130"/>
        <v>17.642703148418565</v>
      </c>
      <c r="BA223" s="17">
        <f t="shared" si="131"/>
        <v>2.419905679477113E-4</v>
      </c>
      <c r="BB223" s="17">
        <f t="shared" si="132"/>
        <v>2.8407588411253064E-4</v>
      </c>
      <c r="BC223" s="16">
        <f t="shared" si="133"/>
        <v>1.8486936768913585E-3</v>
      </c>
      <c r="BD223" s="15">
        <f t="shared" si="134"/>
        <v>1.7482865213475285E-3</v>
      </c>
      <c r="BE223" s="15">
        <f t="shared" si="135"/>
        <v>2.0523363511470985E-3</v>
      </c>
      <c r="BF223" s="14">
        <f t="shared" si="136"/>
        <v>1.335608352350302E-2</v>
      </c>
      <c r="BG223" s="13">
        <f t="shared" si="137"/>
        <v>6.7958411008806128E-4</v>
      </c>
      <c r="BH223" s="13">
        <f t="shared" si="138"/>
        <v>7.9777265097294154E-4</v>
      </c>
      <c r="BI223" s="13">
        <f t="shared" si="139"/>
        <v>5.191701717511185E-3</v>
      </c>
      <c r="BJ223" s="12">
        <f t="shared" si="140"/>
        <v>2.8429198587519681E-3</v>
      </c>
      <c r="BK223" s="12">
        <f t="shared" si="141"/>
        <v>3.3373407037523106E-3</v>
      </c>
      <c r="BL223" s="12">
        <f t="shared" si="142"/>
        <v>2.171856536127174E-2</v>
      </c>
    </row>
    <row r="224" spans="1:64" customFormat="1" x14ac:dyDescent="0.25">
      <c r="A224">
        <v>195</v>
      </c>
      <c r="B224" s="23">
        <f t="shared" si="120"/>
        <v>1.3210008084155967E-3</v>
      </c>
      <c r="C224" s="22">
        <f t="shared" si="121"/>
        <v>0.54734832922736232</v>
      </c>
      <c r="D224" s="21">
        <f t="shared" si="122"/>
        <v>0.10043395901971636</v>
      </c>
      <c r="E224" s="19">
        <f t="shared" si="123"/>
        <v>13.551484815083894</v>
      </c>
      <c r="F224" s="54">
        <f t="shared" si="119"/>
        <v>1.8</v>
      </c>
      <c r="G224" s="4">
        <f t="shared" si="124"/>
        <v>16.000588104139389</v>
      </c>
      <c r="H224" s="4"/>
      <c r="I224">
        <v>1956</v>
      </c>
      <c r="J224">
        <v>3</v>
      </c>
      <c r="K224">
        <v>0</v>
      </c>
      <c r="L224">
        <v>0</v>
      </c>
      <c r="M224">
        <v>0</v>
      </c>
      <c r="N224">
        <v>12.45</v>
      </c>
      <c r="O224">
        <v>0</v>
      </c>
      <c r="P224">
        <v>47.3</v>
      </c>
      <c r="Q224" s="11">
        <f t="shared" si="143"/>
        <v>-35.474999999999994</v>
      </c>
      <c r="R224" s="10">
        <f t="shared" si="144"/>
        <v>-24.969111111111111</v>
      </c>
      <c r="S224" s="4"/>
      <c r="T224">
        <v>195</v>
      </c>
      <c r="U224" s="4">
        <f t="shared" si="145"/>
        <v>1.4706054135302387</v>
      </c>
      <c r="V224" s="10">
        <f t="shared" si="146"/>
        <v>0.83948840927258206</v>
      </c>
      <c r="W224">
        <f t="shared" si="147"/>
        <v>1</v>
      </c>
      <c r="X224" s="4">
        <f t="shared" si="148"/>
        <v>1.2345561992721479</v>
      </c>
      <c r="Y224" s="4"/>
      <c r="AA224" s="1"/>
      <c r="AC224">
        <v>195</v>
      </c>
      <c r="AD224" s="4">
        <f t="shared" si="149"/>
        <v>0</v>
      </c>
      <c r="AE224" s="4">
        <f t="shared" si="150"/>
        <v>0</v>
      </c>
      <c r="AF224" s="23">
        <f t="shared" si="151"/>
        <v>1.3210008084155967E-3</v>
      </c>
      <c r="AG224" s="4">
        <f t="shared" si="125"/>
        <v>3.3407210041444025E-4</v>
      </c>
      <c r="AH224" s="9"/>
      <c r="AI224" s="8">
        <f t="shared" si="152"/>
        <v>0</v>
      </c>
      <c r="AJ224" s="8">
        <f t="shared" si="153"/>
        <v>0</v>
      </c>
      <c r="AK224" s="22">
        <f t="shared" si="154"/>
        <v>0.54734832922736232</v>
      </c>
      <c r="AL224" s="4">
        <f t="shared" si="126"/>
        <v>0.52523288607155183</v>
      </c>
      <c r="AM224" s="4"/>
      <c r="AN224" s="21">
        <f t="shared" si="155"/>
        <v>0.10043395901971636</v>
      </c>
      <c r="AO224" s="4">
        <f t="shared" si="127"/>
        <v>9.1722193622325268E-2</v>
      </c>
      <c r="AP224" s="3"/>
      <c r="AQ224" s="20">
        <f t="shared" si="156"/>
        <v>0</v>
      </c>
      <c r="AR224" s="19">
        <f t="shared" si="157"/>
        <v>13.551484815083894</v>
      </c>
      <c r="AS224" s="4">
        <f t="shared" si="128"/>
        <v>13.514275154417096</v>
      </c>
      <c r="AT224" s="3"/>
      <c r="AU224" s="4">
        <v>3.4</v>
      </c>
      <c r="AV224" s="4"/>
      <c r="AW224" s="18">
        <f t="shared" si="158"/>
        <v>10.959211895860626</v>
      </c>
      <c r="AX224" s="18">
        <f t="shared" si="129"/>
        <v>5.3733367521568015E-2</v>
      </c>
      <c r="AY224" s="3">
        <f t="shared" si="130"/>
        <v>17.600588104139387</v>
      </c>
      <c r="BA224" s="17">
        <f t="shared" si="131"/>
        <v>1.005690788140937E-4</v>
      </c>
      <c r="BB224" s="17">
        <f t="shared" si="132"/>
        <v>1.1805935339045782E-4</v>
      </c>
      <c r="BC224" s="16">
        <f t="shared" si="133"/>
        <v>7.6830027579660514E-4</v>
      </c>
      <c r="BD224" s="15">
        <f t="shared" si="134"/>
        <v>2.2535870399898305E-3</v>
      </c>
      <c r="BE224" s="15">
        <f t="shared" si="135"/>
        <v>2.6455152208576271E-3</v>
      </c>
      <c r="BF224" s="14">
        <f t="shared" si="136"/>
        <v>1.7216340894963031E-2</v>
      </c>
      <c r="BG224" s="13">
        <f t="shared" si="137"/>
        <v>8.8773810484707471E-4</v>
      </c>
      <c r="BH224" s="13">
        <f t="shared" si="138"/>
        <v>1.042127340472653E-3</v>
      </c>
      <c r="BI224" s="13">
        <f t="shared" si="139"/>
        <v>6.7818999520713619E-3</v>
      </c>
      <c r="BJ224" s="12">
        <f t="shared" si="140"/>
        <v>3.7917037633082491E-3</v>
      </c>
      <c r="BK224" s="12">
        <f t="shared" si="141"/>
        <v>4.4511305047531622E-3</v>
      </c>
      <c r="BL224" s="12">
        <f t="shared" si="142"/>
        <v>2.896682639873702E-2</v>
      </c>
    </row>
    <row r="225" spans="1:64" customFormat="1" x14ac:dyDescent="0.25">
      <c r="A225">
        <v>196</v>
      </c>
      <c r="B225" s="23">
        <f t="shared" si="120"/>
        <v>3.3407210041444025E-4</v>
      </c>
      <c r="C225" s="22">
        <f t="shared" si="121"/>
        <v>0.52523288607155183</v>
      </c>
      <c r="D225" s="21">
        <f t="shared" si="122"/>
        <v>9.8755791609284507E-2</v>
      </c>
      <c r="E225" s="19">
        <f t="shared" si="123"/>
        <v>13.522531986836569</v>
      </c>
      <c r="F225" s="54">
        <f t="shared" si="119"/>
        <v>1.8</v>
      </c>
      <c r="G225" s="4">
        <f t="shared" si="124"/>
        <v>15.946854736617821</v>
      </c>
      <c r="H225" s="4"/>
      <c r="I225">
        <v>1956</v>
      </c>
      <c r="J225">
        <v>4</v>
      </c>
      <c r="K225">
        <v>0</v>
      </c>
      <c r="L225">
        <v>0</v>
      </c>
      <c r="M225">
        <v>0</v>
      </c>
      <c r="N225">
        <v>15.38</v>
      </c>
      <c r="O225">
        <v>9.6999999999999993</v>
      </c>
      <c r="P225">
        <v>74.5</v>
      </c>
      <c r="Q225" s="11">
        <f t="shared" si="143"/>
        <v>-46.174999999999997</v>
      </c>
      <c r="R225" s="10">
        <f t="shared" si="144"/>
        <v>-24.969111111111111</v>
      </c>
      <c r="S225" s="4"/>
      <c r="T225">
        <v>196</v>
      </c>
      <c r="U225" s="4">
        <f t="shared" si="145"/>
        <v>1.9651798339914559</v>
      </c>
      <c r="V225" s="10">
        <f t="shared" si="146"/>
        <v>0.83948840927258206</v>
      </c>
      <c r="W225">
        <f t="shared" si="147"/>
        <v>1</v>
      </c>
      <c r="X225" s="4">
        <f t="shared" si="148"/>
        <v>1.6497456927720442</v>
      </c>
      <c r="Y225" s="4"/>
      <c r="AA225" s="1"/>
      <c r="AC225">
        <v>196</v>
      </c>
      <c r="AD225" s="4">
        <f t="shared" si="149"/>
        <v>0</v>
      </c>
      <c r="AE225" s="4">
        <f t="shared" si="150"/>
        <v>0</v>
      </c>
      <c r="AF225" s="23">
        <f t="shared" si="151"/>
        <v>3.3407210041444025E-4</v>
      </c>
      <c r="AG225" s="4">
        <f t="shared" si="125"/>
        <v>3.0739642689834245E-5</v>
      </c>
      <c r="AH225" s="9"/>
      <c r="AI225" s="8">
        <f t="shared" si="152"/>
        <v>0</v>
      </c>
      <c r="AJ225" s="8">
        <f t="shared" si="153"/>
        <v>0</v>
      </c>
      <c r="AK225" s="22">
        <f t="shared" si="154"/>
        <v>0.52523288607155183</v>
      </c>
      <c r="AL225" s="4">
        <f t="shared" si="126"/>
        <v>0.48895362325495301</v>
      </c>
      <c r="AM225" s="4"/>
      <c r="AN225" s="21">
        <f t="shared" si="155"/>
        <v>9.8755791609284507E-2</v>
      </c>
      <c r="AO225" s="4">
        <f t="shared" si="127"/>
        <v>8.4367900669124418E-2</v>
      </c>
      <c r="AP225" s="3"/>
      <c r="AQ225" s="20">
        <f t="shared" si="156"/>
        <v>0</v>
      </c>
      <c r="AR225" s="19">
        <f t="shared" si="157"/>
        <v>13.522531986836569</v>
      </c>
      <c r="AS225" s="4">
        <f t="shared" si="128"/>
        <v>13.458161470024017</v>
      </c>
      <c r="AT225" s="3"/>
      <c r="AU225" s="4">
        <v>3.4</v>
      </c>
      <c r="AV225" s="4"/>
      <c r="AW225" s="18">
        <f t="shared" si="158"/>
        <v>11.012945263382194</v>
      </c>
      <c r="AX225" s="18">
        <f t="shared" si="129"/>
        <v>8.9790198337431182E-2</v>
      </c>
      <c r="AY225" s="3">
        <f t="shared" si="130"/>
        <v>17.546854736617821</v>
      </c>
      <c r="BA225" s="17">
        <f t="shared" si="131"/>
        <v>3.0909898152180306E-5</v>
      </c>
      <c r="BB225" s="17">
        <f t="shared" si="132"/>
        <v>3.6285532613429058E-5</v>
      </c>
      <c r="BC225" s="16">
        <f t="shared" si="133"/>
        <v>2.3613702695899667E-4</v>
      </c>
      <c r="BD225" s="15">
        <f t="shared" si="134"/>
        <v>3.6968952386735822E-3</v>
      </c>
      <c r="BE225" s="15">
        <f t="shared" si="135"/>
        <v>4.3398335410515963E-3</v>
      </c>
      <c r="BF225" s="14">
        <f t="shared" si="136"/>
        <v>2.8242534036873646E-2</v>
      </c>
      <c r="BG225" s="13">
        <f t="shared" si="137"/>
        <v>1.466141298959812E-3</v>
      </c>
      <c r="BH225" s="13">
        <f t="shared" si="138"/>
        <v>1.7211223944310836E-3</v>
      </c>
      <c r="BI225" s="13">
        <f t="shared" si="139"/>
        <v>1.1200627246769195E-2</v>
      </c>
      <c r="BJ225" s="12">
        <f t="shared" si="140"/>
        <v>6.5594237214324823E-3</v>
      </c>
      <c r="BK225" s="12">
        <f t="shared" si="141"/>
        <v>7.700193064290305E-3</v>
      </c>
      <c r="BL225" s="12">
        <f t="shared" si="142"/>
        <v>5.0110900026829344E-2</v>
      </c>
    </row>
    <row r="226" spans="1:64" customFormat="1" x14ac:dyDescent="0.25">
      <c r="A226">
        <v>197</v>
      </c>
      <c r="B226" s="23">
        <f t="shared" si="120"/>
        <v>3.0739642689834245E-5</v>
      </c>
      <c r="C226" s="22">
        <f t="shared" si="121"/>
        <v>0.48895362325495301</v>
      </c>
      <c r="D226" s="21">
        <f t="shared" si="122"/>
        <v>9.6121270826342475E-2</v>
      </c>
      <c r="E226" s="19">
        <f t="shared" si="123"/>
        <v>13.471958904556402</v>
      </c>
      <c r="F226" s="54">
        <f t="shared" ref="F226:F289" si="159">$F$21</f>
        <v>1.8</v>
      </c>
      <c r="G226" s="4">
        <f t="shared" si="124"/>
        <v>15.857064538280389</v>
      </c>
      <c r="H226" s="4"/>
      <c r="I226">
        <v>1956</v>
      </c>
      <c r="J226">
        <v>5</v>
      </c>
      <c r="K226">
        <v>0</v>
      </c>
      <c r="L226">
        <v>0</v>
      </c>
      <c r="M226">
        <v>0</v>
      </c>
      <c r="N226">
        <v>23.02</v>
      </c>
      <c r="O226">
        <v>50.9</v>
      </c>
      <c r="P226">
        <v>173.1</v>
      </c>
      <c r="Q226" s="11">
        <f t="shared" si="143"/>
        <v>-78.924999999999983</v>
      </c>
      <c r="R226" s="10">
        <f t="shared" si="144"/>
        <v>-24.969111111111111</v>
      </c>
      <c r="S226" s="4"/>
      <c r="T226">
        <v>197</v>
      </c>
      <c r="U226" s="4">
        <f t="shared" si="145"/>
        <v>3.4103680742872151</v>
      </c>
      <c r="V226" s="10">
        <f t="shared" si="146"/>
        <v>0.83948840927258206</v>
      </c>
      <c r="W226">
        <f t="shared" si="147"/>
        <v>1</v>
      </c>
      <c r="X226" s="4">
        <f t="shared" si="148"/>
        <v>2.8629644697173733</v>
      </c>
      <c r="Y226" s="4"/>
      <c r="AA226" s="1"/>
      <c r="AC226">
        <v>197</v>
      </c>
      <c r="AD226" s="4">
        <f t="shared" si="149"/>
        <v>0</v>
      </c>
      <c r="AE226" s="4">
        <f t="shared" si="150"/>
        <v>0</v>
      </c>
      <c r="AF226" s="23">
        <f t="shared" si="151"/>
        <v>3.0739642689834245E-5</v>
      </c>
      <c r="AG226" s="4">
        <f t="shared" si="125"/>
        <v>2.038916745647493E-5</v>
      </c>
      <c r="AH226" s="9"/>
      <c r="AI226" s="8">
        <f t="shared" si="152"/>
        <v>0</v>
      </c>
      <c r="AJ226" s="8">
        <f t="shared" si="153"/>
        <v>0</v>
      </c>
      <c r="AK226" s="22">
        <f t="shared" si="154"/>
        <v>0.48895362325495301</v>
      </c>
      <c r="AL226" s="4">
        <f t="shared" si="126"/>
        <v>0.48296836961018463</v>
      </c>
      <c r="AM226" s="4"/>
      <c r="AN226" s="21">
        <f t="shared" si="155"/>
        <v>9.6121270826342475E-2</v>
      </c>
      <c r="AO226" s="4">
        <f t="shared" si="127"/>
        <v>9.355171398645043E-2</v>
      </c>
      <c r="AP226" s="3"/>
      <c r="AQ226" s="20">
        <f t="shared" si="156"/>
        <v>0</v>
      </c>
      <c r="AR226" s="19">
        <f t="shared" si="157"/>
        <v>13.471958904556402</v>
      </c>
      <c r="AS226" s="4">
        <f t="shared" si="128"/>
        <v>13.46090163647539</v>
      </c>
      <c r="AT226" s="3"/>
      <c r="AU226" s="4">
        <v>3.4</v>
      </c>
      <c r="AV226" s="4"/>
      <c r="AW226" s="18">
        <f t="shared" si="158"/>
        <v>11.102735461719625</v>
      </c>
      <c r="AX226" s="18">
        <f t="shared" si="129"/>
        <v>1.527558933254783E-2</v>
      </c>
      <c r="AY226" s="3">
        <f t="shared" si="130"/>
        <v>17.457064538280388</v>
      </c>
      <c r="BA226" s="17">
        <f t="shared" si="131"/>
        <v>1.0547243697219698E-6</v>
      </c>
      <c r="BB226" s="17">
        <f t="shared" si="132"/>
        <v>1.238154694891008E-6</v>
      </c>
      <c r="BC226" s="16">
        <f t="shared" si="133"/>
        <v>8.0575961687463387E-6</v>
      </c>
      <c r="BD226" s="15">
        <f t="shared" si="134"/>
        <v>6.0990367454418675E-4</v>
      </c>
      <c r="BE226" s="15">
        <f t="shared" si="135"/>
        <v>7.1597387881274096E-4</v>
      </c>
      <c r="BF226" s="14">
        <f t="shared" si="136"/>
        <v>4.6593760914114459E-3</v>
      </c>
      <c r="BG226" s="13">
        <f t="shared" si="137"/>
        <v>2.6184055874894441E-4</v>
      </c>
      <c r="BH226" s="13">
        <f t="shared" si="138"/>
        <v>3.0737804722702174E-4</v>
      </c>
      <c r="BI226" s="13">
        <f t="shared" si="139"/>
        <v>2.0003382339160796E-3</v>
      </c>
      <c r="BJ226" s="12">
        <f t="shared" si="140"/>
        <v>1.1267473081820771E-3</v>
      </c>
      <c r="BK226" s="12">
        <f t="shared" si="141"/>
        <v>1.3227033617789598E-3</v>
      </c>
      <c r="BL226" s="12">
        <f t="shared" si="142"/>
        <v>8.6078174110515594E-3</v>
      </c>
    </row>
    <row r="227" spans="1:64" customFormat="1" x14ac:dyDescent="0.25">
      <c r="A227">
        <v>198</v>
      </c>
      <c r="B227" s="23">
        <f t="shared" si="120"/>
        <v>5.777574796198991E-3</v>
      </c>
      <c r="C227" s="22">
        <f t="shared" si="121"/>
        <v>0.49156118398144211</v>
      </c>
      <c r="D227" s="21">
        <f t="shared" si="122"/>
        <v>9.5551260252295364E-2</v>
      </c>
      <c r="E227" s="19">
        <f t="shared" si="123"/>
        <v>13.463248929917905</v>
      </c>
      <c r="F227" s="54">
        <f t="shared" si="159"/>
        <v>1.8</v>
      </c>
      <c r="G227" s="4">
        <f t="shared" si="124"/>
        <v>15.856138948947841</v>
      </c>
      <c r="H227" s="4"/>
      <c r="I227">
        <v>1956</v>
      </c>
      <c r="J227">
        <v>6</v>
      </c>
      <c r="K227">
        <v>1.435E-2</v>
      </c>
      <c r="L227">
        <v>0</v>
      </c>
      <c r="M227">
        <v>1</v>
      </c>
      <c r="N227">
        <v>26.53</v>
      </c>
      <c r="O227">
        <v>65</v>
      </c>
      <c r="P227">
        <v>225.2</v>
      </c>
      <c r="Q227" s="11">
        <f t="shared" si="143"/>
        <v>-103.89999999999998</v>
      </c>
      <c r="R227" s="10">
        <f t="shared" si="144"/>
        <v>-44.944400000000002</v>
      </c>
      <c r="S227" s="4"/>
      <c r="T227">
        <v>198</v>
      </c>
      <c r="U227" s="4">
        <f t="shared" si="145"/>
        <v>4.1054936163960312</v>
      </c>
      <c r="V227" s="10">
        <f t="shared" si="146"/>
        <v>0.2</v>
      </c>
      <c r="W227">
        <f t="shared" si="147"/>
        <v>0.6</v>
      </c>
      <c r="X227" s="4">
        <f t="shared" si="148"/>
        <v>0.49265923396752376</v>
      </c>
      <c r="Y227" s="4"/>
      <c r="AA227" s="1"/>
      <c r="AC227">
        <v>198</v>
      </c>
      <c r="AD227" s="4">
        <f t="shared" si="149"/>
        <v>5.7571856287425161E-3</v>
      </c>
      <c r="AE227" s="4">
        <f t="shared" si="150"/>
        <v>0</v>
      </c>
      <c r="AF227" s="23">
        <f t="shared" si="151"/>
        <v>5.777574796198991E-3</v>
      </c>
      <c r="AG227" s="4">
        <f t="shared" si="125"/>
        <v>3.8321831258945399E-3</v>
      </c>
      <c r="AH227" s="9"/>
      <c r="AI227" s="8">
        <f t="shared" si="152"/>
        <v>8.5928143712574855E-3</v>
      </c>
      <c r="AJ227" s="8">
        <f t="shared" si="153"/>
        <v>0</v>
      </c>
      <c r="AK227" s="22">
        <f t="shared" si="154"/>
        <v>0.49156118398144211</v>
      </c>
      <c r="AL227" s="4">
        <f t="shared" si="126"/>
        <v>0.48554401133331659</v>
      </c>
      <c r="AM227" s="4"/>
      <c r="AN227" s="21">
        <f t="shared" si="155"/>
        <v>9.5551260252295364E-2</v>
      </c>
      <c r="AO227" s="4">
        <f t="shared" si="127"/>
        <v>9.2996941190230858E-2</v>
      </c>
      <c r="AP227" s="3"/>
      <c r="AQ227" s="20">
        <f t="shared" si="156"/>
        <v>0</v>
      </c>
      <c r="AR227" s="19">
        <f t="shared" si="157"/>
        <v>13.463248929917905</v>
      </c>
      <c r="AS227" s="4">
        <f t="shared" si="128"/>
        <v>13.452198810650605</v>
      </c>
      <c r="AT227" s="3"/>
      <c r="AU227" s="4">
        <v>3.4</v>
      </c>
      <c r="AV227" s="4"/>
      <c r="AW227" s="18">
        <f t="shared" si="158"/>
        <v>11.118011051052173</v>
      </c>
      <c r="AX227" s="18">
        <f t="shared" si="129"/>
        <v>1.6789393142657004E-2</v>
      </c>
      <c r="AY227" s="3">
        <f t="shared" si="130"/>
        <v>17.456138948947839</v>
      </c>
      <c r="BA227" s="17">
        <f t="shared" si="131"/>
        <v>1.9823746804505807E-4</v>
      </c>
      <c r="BB227" s="17">
        <f t="shared" si="132"/>
        <v>2.3271354944419861E-4</v>
      </c>
      <c r="BC227" s="16">
        <f t="shared" si="133"/>
        <v>1.5144406528151946E-3</v>
      </c>
      <c r="BD227" s="15">
        <f t="shared" si="134"/>
        <v>6.1315625473388742E-4</v>
      </c>
      <c r="BE227" s="15">
        <f t="shared" si="135"/>
        <v>7.1979212512238958E-4</v>
      </c>
      <c r="BF227" s="14">
        <f t="shared" si="136"/>
        <v>4.6842242682692365E-3</v>
      </c>
      <c r="BG227" s="13">
        <f t="shared" si="137"/>
        <v>2.6028781307758464E-4</v>
      </c>
      <c r="BH227" s="13">
        <f t="shared" si="138"/>
        <v>3.0555525883020808E-4</v>
      </c>
      <c r="BI227" s="13">
        <f t="shared" si="139"/>
        <v>1.9884759901567131E-3</v>
      </c>
      <c r="BJ227" s="12">
        <f t="shared" si="140"/>
        <v>1.1260188365063157E-3</v>
      </c>
      <c r="BK227" s="12">
        <f t="shared" si="141"/>
        <v>1.3218481993769794E-3</v>
      </c>
      <c r="BL227" s="12">
        <f t="shared" si="142"/>
        <v>8.6022522314158582E-3</v>
      </c>
    </row>
    <row r="228" spans="1:64" customFormat="1" x14ac:dyDescent="0.25">
      <c r="A228">
        <v>199</v>
      </c>
      <c r="B228" s="23">
        <f t="shared" si="120"/>
        <v>9.6655962995472362E-3</v>
      </c>
      <c r="C228" s="22">
        <f t="shared" si="121"/>
        <v>0.49425059815966388</v>
      </c>
      <c r="D228" s="21">
        <f t="shared" si="122"/>
        <v>9.5194641562593718E-2</v>
      </c>
      <c r="E228" s="19">
        <f t="shared" si="123"/>
        <v>13.454778719783379</v>
      </c>
      <c r="F228" s="54">
        <f t="shared" si="159"/>
        <v>1.8</v>
      </c>
      <c r="G228" s="4">
        <f t="shared" si="124"/>
        <v>15.853889555805184</v>
      </c>
      <c r="H228" s="4"/>
      <c r="I228">
        <v>1956</v>
      </c>
      <c r="J228">
        <v>7</v>
      </c>
      <c r="K228">
        <v>1.4540000000000001E-2</v>
      </c>
      <c r="L228">
        <v>0</v>
      </c>
      <c r="M228">
        <v>1</v>
      </c>
      <c r="N228">
        <v>26.53</v>
      </c>
      <c r="O228">
        <v>33</v>
      </c>
      <c r="P228">
        <v>227</v>
      </c>
      <c r="Q228" s="11">
        <f t="shared" si="143"/>
        <v>-137.25</v>
      </c>
      <c r="R228" s="10">
        <f t="shared" si="144"/>
        <v>-44.944400000000002</v>
      </c>
      <c r="S228" s="4"/>
      <c r="T228">
        <v>199</v>
      </c>
      <c r="U228" s="4">
        <f t="shared" si="145"/>
        <v>4.1054936163960312</v>
      </c>
      <c r="V228" s="10">
        <f t="shared" si="146"/>
        <v>0.2</v>
      </c>
      <c r="W228">
        <f t="shared" si="147"/>
        <v>0.6</v>
      </c>
      <c r="X228" s="4">
        <f t="shared" si="148"/>
        <v>0.49265923396752376</v>
      </c>
      <c r="Y228" s="4"/>
      <c r="AA228" s="1"/>
      <c r="AC228">
        <v>199</v>
      </c>
      <c r="AD228" s="4">
        <f t="shared" si="149"/>
        <v>5.8334131736526955E-3</v>
      </c>
      <c r="AE228" s="4">
        <f t="shared" si="150"/>
        <v>0</v>
      </c>
      <c r="AF228" s="23">
        <f t="shared" si="151"/>
        <v>9.6655962995472362E-3</v>
      </c>
      <c r="AG228" s="4">
        <f t="shared" si="125"/>
        <v>6.5084519247574669E-3</v>
      </c>
      <c r="AH228" s="9"/>
      <c r="AI228" s="8">
        <f t="shared" si="152"/>
        <v>8.7065868263473071E-3</v>
      </c>
      <c r="AJ228" s="8">
        <f t="shared" si="153"/>
        <v>0</v>
      </c>
      <c r="AK228" s="22">
        <f t="shared" si="154"/>
        <v>0.49425059815966388</v>
      </c>
      <c r="AL228" s="4">
        <f t="shared" si="126"/>
        <v>0.48842138978755745</v>
      </c>
      <c r="AM228" s="4"/>
      <c r="AN228" s="21">
        <f t="shared" si="155"/>
        <v>9.5194641562593718E-2</v>
      </c>
      <c r="AO228" s="4">
        <f t="shared" si="127"/>
        <v>9.2742103118148886E-2</v>
      </c>
      <c r="AP228" s="3"/>
      <c r="AQ228" s="20">
        <f t="shared" si="156"/>
        <v>0</v>
      </c>
      <c r="AR228" s="19">
        <f t="shared" si="157"/>
        <v>13.454778719783379</v>
      </c>
      <c r="AS228" s="4">
        <f t="shared" si="128"/>
        <v>13.444140972848187</v>
      </c>
      <c r="AT228" s="3"/>
      <c r="AU228" s="4">
        <v>3.4</v>
      </c>
      <c r="AV228" s="4"/>
      <c r="AW228" s="18">
        <f t="shared" si="158"/>
        <v>11.134800444194831</v>
      </c>
      <c r="AX228" s="18">
        <f t="shared" si="129"/>
        <v>1.718613211244965E-2</v>
      </c>
      <c r="AY228" s="3">
        <f t="shared" si="130"/>
        <v>17.453889555805183</v>
      </c>
      <c r="BA228" s="17">
        <f t="shared" si="131"/>
        <v>3.2171634980480556E-4</v>
      </c>
      <c r="BB228" s="17">
        <f t="shared" si="132"/>
        <v>3.7766701933607608E-4</v>
      </c>
      <c r="BC228" s="16">
        <f t="shared" si="133"/>
        <v>2.4577610056488878E-3</v>
      </c>
      <c r="BD228" s="15">
        <f t="shared" si="134"/>
        <v>5.940024962749989E-4</v>
      </c>
      <c r="BE228" s="15">
        <f t="shared" si="135"/>
        <v>6.9730727823586836E-4</v>
      </c>
      <c r="BF228" s="14">
        <f t="shared" si="136"/>
        <v>4.5378985975955645E-3</v>
      </c>
      <c r="BG228" s="13">
        <f t="shared" si="137"/>
        <v>2.4991626053062191E-4</v>
      </c>
      <c r="BH228" s="13">
        <f t="shared" si="138"/>
        <v>2.933799580142083E-4</v>
      </c>
      <c r="BI228" s="13">
        <f t="shared" si="139"/>
        <v>1.9092422259000023E-3</v>
      </c>
      <c r="BJ228" s="12">
        <f t="shared" si="140"/>
        <v>1.0839976598678968E-3</v>
      </c>
      <c r="BK228" s="12">
        <f t="shared" si="141"/>
        <v>1.2725189920188354E-3</v>
      </c>
      <c r="BL228" s="12">
        <f t="shared" si="142"/>
        <v>8.2812302833051958E-3</v>
      </c>
    </row>
    <row r="229" spans="1:64" customFormat="1" x14ac:dyDescent="0.25">
      <c r="A229">
        <v>200</v>
      </c>
      <c r="B229" s="23">
        <f t="shared" si="120"/>
        <v>4.457006869122454E-2</v>
      </c>
      <c r="C229" s="22">
        <f t="shared" si="121"/>
        <v>0.54522977302109044</v>
      </c>
      <c r="D229" s="21">
        <f t="shared" si="122"/>
        <v>9.4991735884627226E-2</v>
      </c>
      <c r="E229" s="19">
        <f t="shared" si="123"/>
        <v>13.446781846095792</v>
      </c>
      <c r="F229" s="54">
        <f t="shared" si="159"/>
        <v>1.8</v>
      </c>
      <c r="G229" s="4">
        <f t="shared" si="124"/>
        <v>15.931573423692734</v>
      </c>
      <c r="H229" s="4"/>
      <c r="I229">
        <v>1956</v>
      </c>
      <c r="J229">
        <v>8</v>
      </c>
      <c r="K229">
        <v>9.4869999999999996E-2</v>
      </c>
      <c r="L229">
        <v>0</v>
      </c>
      <c r="M229">
        <v>1</v>
      </c>
      <c r="N229">
        <v>25.77</v>
      </c>
      <c r="O229">
        <v>13.4</v>
      </c>
      <c r="P229">
        <v>201.8</v>
      </c>
      <c r="Q229" s="11">
        <f t="shared" si="143"/>
        <v>-137.95000000000002</v>
      </c>
      <c r="R229" s="10">
        <f t="shared" si="144"/>
        <v>-44.944400000000002</v>
      </c>
      <c r="S229" s="4"/>
      <c r="T229">
        <v>200</v>
      </c>
      <c r="U229" s="4">
        <f t="shared" si="145"/>
        <v>3.9547117918931352</v>
      </c>
      <c r="V229" s="10">
        <f t="shared" si="146"/>
        <v>0.2</v>
      </c>
      <c r="W229">
        <f t="shared" si="147"/>
        <v>0.6</v>
      </c>
      <c r="X229" s="4">
        <f t="shared" si="148"/>
        <v>0.4745654150271762</v>
      </c>
      <c r="Y229" s="4"/>
      <c r="AA229" s="1"/>
      <c r="AC229">
        <v>200</v>
      </c>
      <c r="AD229" s="4">
        <f t="shared" si="149"/>
        <v>3.806161676646707E-2</v>
      </c>
      <c r="AE229" s="4">
        <f t="shared" si="150"/>
        <v>0</v>
      </c>
      <c r="AF229" s="23">
        <f t="shared" si="151"/>
        <v>4.457006869122454E-2</v>
      </c>
      <c r="AG229" s="4">
        <f t="shared" si="125"/>
        <v>3.1268316650480667E-2</v>
      </c>
      <c r="AH229" s="9"/>
      <c r="AI229" s="8">
        <f t="shared" si="152"/>
        <v>5.680838323353294E-2</v>
      </c>
      <c r="AJ229" s="8">
        <f t="shared" si="153"/>
        <v>0</v>
      </c>
      <c r="AK229" s="22">
        <f t="shared" si="154"/>
        <v>0.54522977302109044</v>
      </c>
      <c r="AL229" s="4">
        <f t="shared" si="126"/>
        <v>0.53946267181009844</v>
      </c>
      <c r="AM229" s="4"/>
      <c r="AN229" s="21">
        <f t="shared" si="155"/>
        <v>9.4991735884627226E-2</v>
      </c>
      <c r="AO229" s="4">
        <f t="shared" si="127"/>
        <v>9.279527499848407E-2</v>
      </c>
      <c r="AP229" s="3"/>
      <c r="AQ229" s="20">
        <f t="shared" si="156"/>
        <v>0</v>
      </c>
      <c r="AR229" s="19">
        <f t="shared" si="157"/>
        <v>13.446781846095792</v>
      </c>
      <c r="AS229" s="4">
        <f t="shared" si="128"/>
        <v>13.437252607163405</v>
      </c>
      <c r="AT229" s="3"/>
      <c r="AU229" s="4">
        <v>3.4</v>
      </c>
      <c r="AV229" s="4"/>
      <c r="AW229" s="18">
        <f t="shared" si="158"/>
        <v>11.15198657630728</v>
      </c>
      <c r="AX229" s="18">
        <f t="shared" si="129"/>
        <v>2.397281933852826E-2</v>
      </c>
      <c r="AY229" s="3">
        <f t="shared" si="130"/>
        <v>17.531573423692734</v>
      </c>
      <c r="BA229" s="17">
        <f t="shared" si="131"/>
        <v>1.3554625967466889E-3</v>
      </c>
      <c r="BB229" s="17">
        <f t="shared" si="132"/>
        <v>1.591195222267852E-3</v>
      </c>
      <c r="BC229" s="16">
        <f t="shared" si="133"/>
        <v>1.0355094221729333E-2</v>
      </c>
      <c r="BD229" s="15">
        <f t="shared" si="134"/>
        <v>5.8767371089222566E-4</v>
      </c>
      <c r="BE229" s="15">
        <f t="shared" si="135"/>
        <v>6.8987783452565624E-4</v>
      </c>
      <c r="BF229" s="14">
        <f t="shared" si="136"/>
        <v>4.4895496655741173E-3</v>
      </c>
      <c r="BG229" s="13">
        <f t="shared" si="137"/>
        <v>2.2382168659171913E-4</v>
      </c>
      <c r="BH229" s="13">
        <f t="shared" si="138"/>
        <v>2.6274719730332247E-4</v>
      </c>
      <c r="BI229" s="13">
        <f t="shared" si="139"/>
        <v>1.7098920022481146E-3</v>
      </c>
      <c r="BJ229" s="12">
        <f t="shared" si="140"/>
        <v>9.7103952236889265E-4</v>
      </c>
      <c r="BK229" s="12">
        <f t="shared" si="141"/>
        <v>1.1399159610417436E-3</v>
      </c>
      <c r="BL229" s="12">
        <f t="shared" si="142"/>
        <v>7.4182834489766938E-3</v>
      </c>
    </row>
    <row r="230" spans="1:64" customFormat="1" x14ac:dyDescent="0.25">
      <c r="A230">
        <v>201</v>
      </c>
      <c r="B230" s="23">
        <f t="shared" si="120"/>
        <v>7.5063047189402821E-2</v>
      </c>
      <c r="C230" s="22">
        <f t="shared" si="121"/>
        <v>0.60482794127117634</v>
      </c>
      <c r="D230" s="21">
        <f t="shared" si="122"/>
        <v>9.5933272515083601E-2</v>
      </c>
      <c r="E230" s="19">
        <f t="shared" si="123"/>
        <v>13.440936343378544</v>
      </c>
      <c r="F230" s="54">
        <f t="shared" si="159"/>
        <v>1.8</v>
      </c>
      <c r="G230" s="4">
        <f t="shared" si="124"/>
        <v>16.016760604354207</v>
      </c>
      <c r="H230" s="4"/>
      <c r="I230">
        <v>1956</v>
      </c>
      <c r="J230">
        <v>9</v>
      </c>
      <c r="K230">
        <v>0.10915999999999999</v>
      </c>
      <c r="L230">
        <v>0</v>
      </c>
      <c r="M230">
        <v>1</v>
      </c>
      <c r="N230">
        <v>23.7</v>
      </c>
      <c r="O230">
        <v>0.8</v>
      </c>
      <c r="P230">
        <v>151.80000000000001</v>
      </c>
      <c r="Q230" s="11">
        <f t="shared" si="143"/>
        <v>-113.05000000000001</v>
      </c>
      <c r="R230" s="10">
        <f t="shared" si="144"/>
        <v>-44.944400000000002</v>
      </c>
      <c r="S230" s="4"/>
      <c r="T230">
        <v>201</v>
      </c>
      <c r="U230" s="4">
        <f t="shared" si="145"/>
        <v>3.5445719086689684</v>
      </c>
      <c r="V230" s="10">
        <f t="shared" si="146"/>
        <v>0.2</v>
      </c>
      <c r="W230">
        <f t="shared" si="147"/>
        <v>0.6</v>
      </c>
      <c r="X230" s="4">
        <f t="shared" si="148"/>
        <v>0.4253486290402762</v>
      </c>
      <c r="Y230" s="4"/>
      <c r="AA230" s="1"/>
      <c r="AC230">
        <v>201</v>
      </c>
      <c r="AD230" s="4">
        <f t="shared" si="149"/>
        <v>4.3794730538922161E-2</v>
      </c>
      <c r="AE230" s="4">
        <f t="shared" si="150"/>
        <v>0</v>
      </c>
      <c r="AF230" s="23">
        <f t="shared" si="151"/>
        <v>7.5063047189402821E-2</v>
      </c>
      <c r="AG230" s="4">
        <f t="shared" si="125"/>
        <v>5.8524447344260579E-2</v>
      </c>
      <c r="AH230" s="9"/>
      <c r="AI230" s="8">
        <f t="shared" si="152"/>
        <v>6.5365269461077846E-2</v>
      </c>
      <c r="AJ230" s="8">
        <f t="shared" si="153"/>
        <v>0</v>
      </c>
      <c r="AK230" s="22">
        <f t="shared" si="154"/>
        <v>0.60482794127117634</v>
      </c>
      <c r="AL230" s="4">
        <f t="shared" si="126"/>
        <v>0.60032880197560123</v>
      </c>
      <c r="AM230" s="4"/>
      <c r="AN230" s="21">
        <f t="shared" si="155"/>
        <v>9.5933272515083601E-2</v>
      </c>
      <c r="AO230" s="4">
        <f t="shared" si="127"/>
        <v>9.4370312715503821E-2</v>
      </c>
      <c r="AP230" s="3"/>
      <c r="AQ230" s="20">
        <f t="shared" si="156"/>
        <v>0</v>
      </c>
      <c r="AR230" s="19">
        <f t="shared" si="157"/>
        <v>13.440936343378544</v>
      </c>
      <c r="AS230" s="4">
        <f t="shared" si="128"/>
        <v>13.434247545105121</v>
      </c>
      <c r="AT230" s="3"/>
      <c r="AU230" s="4">
        <v>3.4</v>
      </c>
      <c r="AV230" s="4"/>
      <c r="AW230" s="18">
        <f t="shared" si="158"/>
        <v>11.175959395645808</v>
      </c>
      <c r="AX230" s="18">
        <f t="shared" si="129"/>
        <v>2.2801169532114432E-2</v>
      </c>
      <c r="AY230" s="3">
        <f t="shared" si="130"/>
        <v>17.616760604354205</v>
      </c>
      <c r="BA230" s="17">
        <f t="shared" si="131"/>
        <v>1.6853008102981628E-3</v>
      </c>
      <c r="BB230" s="17">
        <f t="shared" si="132"/>
        <v>1.9783966033934952E-3</v>
      </c>
      <c r="BC230" s="16">
        <f t="shared" si="133"/>
        <v>1.2874902431450586E-2</v>
      </c>
      <c r="BD230" s="15">
        <f t="shared" si="134"/>
        <v>4.5846705110917549E-4</v>
      </c>
      <c r="BE230" s="15">
        <f t="shared" si="135"/>
        <v>5.3820045130207553E-4</v>
      </c>
      <c r="BF230" s="14">
        <f t="shared" si="136"/>
        <v>3.5024717931638545E-3</v>
      </c>
      <c r="BG230" s="13">
        <f t="shared" si="137"/>
        <v>1.5926725607723916E-4</v>
      </c>
      <c r="BH230" s="13">
        <f t="shared" si="138"/>
        <v>1.8696590930806334E-4</v>
      </c>
      <c r="BI230" s="13">
        <f t="shared" si="139"/>
        <v>1.2167266341944778E-3</v>
      </c>
      <c r="BJ230" s="12">
        <f t="shared" si="140"/>
        <v>6.8159561605401987E-4</v>
      </c>
      <c r="BK230" s="12">
        <f t="shared" si="141"/>
        <v>8.001339840634146E-4</v>
      </c>
      <c r="BL230" s="12">
        <f t="shared" si="142"/>
        <v>5.2070686733055125E-3</v>
      </c>
    </row>
    <row r="231" spans="1:64" customFormat="1" x14ac:dyDescent="0.25">
      <c r="A231">
        <v>202</v>
      </c>
      <c r="B231" s="23">
        <f t="shared" si="120"/>
        <v>5.9655824589769563E-2</v>
      </c>
      <c r="C231" s="22">
        <f t="shared" si="121"/>
        <v>0.60201742473009223</v>
      </c>
      <c r="D231" s="21">
        <f t="shared" si="122"/>
        <v>9.7354943449042414E-2</v>
      </c>
      <c r="E231" s="19">
        <f t="shared" si="123"/>
        <v>13.437751242053187</v>
      </c>
      <c r="F231" s="54">
        <f t="shared" si="159"/>
        <v>1.8</v>
      </c>
      <c r="G231" s="4">
        <f t="shared" si="124"/>
        <v>15.996779434822091</v>
      </c>
      <c r="H231" s="4"/>
      <c r="I231">
        <v>1956</v>
      </c>
      <c r="J231">
        <v>10</v>
      </c>
      <c r="K231">
        <v>2.82E-3</v>
      </c>
      <c r="L231">
        <v>0</v>
      </c>
      <c r="M231">
        <v>1</v>
      </c>
      <c r="N231">
        <v>18.25</v>
      </c>
      <c r="O231">
        <v>29</v>
      </c>
      <c r="P231">
        <v>87.6</v>
      </c>
      <c r="Q231" s="11">
        <f t="shared" si="143"/>
        <v>-36.699999999999989</v>
      </c>
      <c r="R231" s="10">
        <f t="shared" si="144"/>
        <v>-44.944400000000002</v>
      </c>
      <c r="S231" s="4"/>
      <c r="T231">
        <v>202</v>
      </c>
      <c r="U231" s="4">
        <f t="shared" si="145"/>
        <v>2.4888381933628425</v>
      </c>
      <c r="V231" s="10">
        <f t="shared" si="146"/>
        <v>0.2</v>
      </c>
      <c r="W231">
        <f t="shared" si="147"/>
        <v>0.6</v>
      </c>
      <c r="X231" s="4">
        <f t="shared" si="148"/>
        <v>0.29866058320354111</v>
      </c>
      <c r="Y231" s="4"/>
      <c r="AA231" s="1"/>
      <c r="AC231">
        <v>202</v>
      </c>
      <c r="AD231" s="4">
        <f t="shared" si="149"/>
        <v>1.1313772455089821E-3</v>
      </c>
      <c r="AE231" s="4">
        <f t="shared" si="150"/>
        <v>0</v>
      </c>
      <c r="AF231" s="23">
        <f t="shared" si="151"/>
        <v>5.9655824589769563E-2</v>
      </c>
      <c r="AG231" s="4">
        <f t="shared" si="125"/>
        <v>5.1034120892624407E-2</v>
      </c>
      <c r="AH231" s="9"/>
      <c r="AI231" s="8">
        <f t="shared" si="152"/>
        <v>1.6886227544910181E-3</v>
      </c>
      <c r="AJ231" s="8">
        <f t="shared" si="153"/>
        <v>0</v>
      </c>
      <c r="AK231" s="22">
        <f t="shared" si="154"/>
        <v>0.60201742473009223</v>
      </c>
      <c r="AL231" s="4">
        <f t="shared" si="126"/>
        <v>0.59920481585500984</v>
      </c>
      <c r="AM231" s="4"/>
      <c r="AN231" s="21">
        <f t="shared" si="155"/>
        <v>9.7354943449042414E-2</v>
      </c>
      <c r="AO231" s="4">
        <f t="shared" si="127"/>
        <v>9.6357100403542548E-2</v>
      </c>
      <c r="AP231" s="3"/>
      <c r="AQ231" s="20">
        <f t="shared" si="156"/>
        <v>0</v>
      </c>
      <c r="AR231" s="19">
        <f t="shared" si="157"/>
        <v>13.437751242053187</v>
      </c>
      <c r="AS231" s="4">
        <f t="shared" si="128"/>
        <v>13.433556702294156</v>
      </c>
      <c r="AT231" s="3"/>
      <c r="AU231" s="4">
        <v>3.4</v>
      </c>
      <c r="AV231" s="4"/>
      <c r="AW231" s="18">
        <f t="shared" si="158"/>
        <v>11.198760565177922</v>
      </c>
      <c r="AX231" s="18">
        <f t="shared" si="129"/>
        <v>1.2943482685209506E-2</v>
      </c>
      <c r="AY231" s="3">
        <f t="shared" si="130"/>
        <v>17.596779434822089</v>
      </c>
      <c r="BA231" s="17">
        <f t="shared" si="131"/>
        <v>8.7856072237077747E-4</v>
      </c>
      <c r="BB231" s="17">
        <f t="shared" si="132"/>
        <v>1.0313538914787387E-3</v>
      </c>
      <c r="BC231" s="16">
        <f t="shared" si="133"/>
        <v>6.7117890832956405E-3</v>
      </c>
      <c r="BD231" s="15">
        <f t="shared" si="134"/>
        <v>2.8660781811106135E-4</v>
      </c>
      <c r="BE231" s="15">
        <f t="shared" si="135"/>
        <v>3.3645265604341984E-4</v>
      </c>
      <c r="BF231" s="14">
        <f t="shared" si="136"/>
        <v>2.1895484009279089E-3</v>
      </c>
      <c r="BG231" s="13">
        <f t="shared" si="137"/>
        <v>1.0168126134482017E-4</v>
      </c>
      <c r="BH231" s="13">
        <f t="shared" si="138"/>
        <v>1.1936495897000629E-4</v>
      </c>
      <c r="BI231" s="13">
        <f t="shared" si="139"/>
        <v>7.7679682518503961E-4</v>
      </c>
      <c r="BJ231" s="12">
        <f t="shared" si="140"/>
        <v>4.2742803628555777E-4</v>
      </c>
      <c r="BK231" s="12">
        <f t="shared" si="141"/>
        <v>5.0176334694391567E-4</v>
      </c>
      <c r="BL231" s="12">
        <f t="shared" si="142"/>
        <v>3.2653483758009181E-3</v>
      </c>
    </row>
    <row r="232" spans="1:64" customFormat="1" x14ac:dyDescent="0.25">
      <c r="A232">
        <v>203</v>
      </c>
      <c r="B232" s="23">
        <f t="shared" si="120"/>
        <v>5.1162504126157339E-2</v>
      </c>
      <c r="C232" s="22">
        <f t="shared" si="121"/>
        <v>0.5993964326214769</v>
      </c>
      <c r="D232" s="21">
        <f t="shared" si="122"/>
        <v>9.805137824165476E-2</v>
      </c>
      <c r="E232" s="19">
        <f t="shared" si="123"/>
        <v>13.435545637147593</v>
      </c>
      <c r="F232" s="54">
        <f t="shared" si="159"/>
        <v>1.8</v>
      </c>
      <c r="G232" s="4">
        <f t="shared" si="124"/>
        <v>15.984155952136883</v>
      </c>
      <c r="H232" s="4"/>
      <c r="I232">
        <v>1956</v>
      </c>
      <c r="J232">
        <v>11</v>
      </c>
      <c r="K232">
        <v>3.2000000000000003E-4</v>
      </c>
      <c r="L232">
        <v>0</v>
      </c>
      <c r="M232">
        <v>0</v>
      </c>
      <c r="N232">
        <v>8.82</v>
      </c>
      <c r="O232">
        <v>0</v>
      </c>
      <c r="P232">
        <v>20.3</v>
      </c>
      <c r="Q232" s="11">
        <f t="shared" si="143"/>
        <v>-15.225000000000001</v>
      </c>
      <c r="R232" s="10">
        <f t="shared" si="144"/>
        <v>-44.944400000000002</v>
      </c>
      <c r="S232" s="4"/>
      <c r="T232">
        <v>203</v>
      </c>
      <c r="U232" s="4">
        <f t="shared" si="145"/>
        <v>0.93658406247721049</v>
      </c>
      <c r="V232" s="10">
        <f t="shared" si="146"/>
        <v>0.2</v>
      </c>
      <c r="W232">
        <f t="shared" si="147"/>
        <v>1</v>
      </c>
      <c r="X232" s="4">
        <f t="shared" si="148"/>
        <v>0.1873168124954421</v>
      </c>
      <c r="Y232" s="4"/>
      <c r="AA232" s="1"/>
      <c r="AC232">
        <v>203</v>
      </c>
      <c r="AD232" s="4">
        <f t="shared" si="149"/>
        <v>1.2838323353293415E-4</v>
      </c>
      <c r="AE232" s="4">
        <f t="shared" si="150"/>
        <v>0</v>
      </c>
      <c r="AF232" s="23">
        <f t="shared" si="151"/>
        <v>5.1162504126157339E-2</v>
      </c>
      <c r="AG232" s="4">
        <f t="shared" si="125"/>
        <v>4.4491475723932368E-2</v>
      </c>
      <c r="AH232" s="9"/>
      <c r="AI232" s="8">
        <f t="shared" si="152"/>
        <v>1.916167664670659E-4</v>
      </c>
      <c r="AJ232" s="8">
        <f t="shared" si="153"/>
        <v>0</v>
      </c>
      <c r="AK232" s="22">
        <f t="shared" si="154"/>
        <v>0.5993964326214769</v>
      </c>
      <c r="AL232" s="4">
        <f t="shared" si="126"/>
        <v>0.5968894521870528</v>
      </c>
      <c r="AM232" s="4"/>
      <c r="AN232" s="21">
        <f t="shared" si="155"/>
        <v>9.805137824165476E-2</v>
      </c>
      <c r="AO232" s="4">
        <f t="shared" si="127"/>
        <v>9.7151420234938529E-2</v>
      </c>
      <c r="AP232" s="3"/>
      <c r="AQ232" s="20">
        <f t="shared" si="156"/>
        <v>0</v>
      </c>
      <c r="AR232" s="19">
        <f t="shared" si="157"/>
        <v>13.435545637147593</v>
      </c>
      <c r="AS232" s="4">
        <f t="shared" si="128"/>
        <v>13.431792020009134</v>
      </c>
      <c r="AT232" s="3"/>
      <c r="AU232" s="4">
        <v>3.4</v>
      </c>
      <c r="AV232" s="4"/>
      <c r="AW232" s="18">
        <f t="shared" si="158"/>
        <v>11.211704047863131</v>
      </c>
      <c r="AX232" s="18">
        <f t="shared" si="129"/>
        <v>1.0767555651980442E-2</v>
      </c>
      <c r="AY232" s="3">
        <f t="shared" si="130"/>
        <v>17.584155952136882</v>
      </c>
      <c r="BA232" s="17">
        <f t="shared" si="131"/>
        <v>6.7978484739105837E-4</v>
      </c>
      <c r="BB232" s="17">
        <f t="shared" si="132"/>
        <v>7.9800829911124251E-4</v>
      </c>
      <c r="BC232" s="16">
        <f t="shared" si="133"/>
        <v>5.1932352557226705E-3</v>
      </c>
      <c r="BD232" s="15">
        <f t="shared" si="134"/>
        <v>2.5546395687042138E-4</v>
      </c>
      <c r="BE232" s="15">
        <f t="shared" si="135"/>
        <v>2.9989247110875553E-4</v>
      </c>
      <c r="BF232" s="14">
        <f t="shared" si="136"/>
        <v>1.951624006444923E-3</v>
      </c>
      <c r="BG232" s="13">
        <f t="shared" si="137"/>
        <v>9.1706672400002003E-5</v>
      </c>
      <c r="BH232" s="13">
        <f t="shared" si="138"/>
        <v>1.0765565890435019E-4</v>
      </c>
      <c r="BI232" s="13">
        <f t="shared" si="139"/>
        <v>7.0059567541187891E-4</v>
      </c>
      <c r="BJ232" s="12">
        <f t="shared" si="140"/>
        <v>3.8249755506674927E-4</v>
      </c>
      <c r="BK232" s="12">
        <f t="shared" si="141"/>
        <v>4.4901886899140133E-4</v>
      </c>
      <c r="BL232" s="12">
        <f t="shared" si="142"/>
        <v>2.9221007144009698E-3</v>
      </c>
    </row>
    <row r="233" spans="1:64" customFormat="1" x14ac:dyDescent="0.25">
      <c r="A233">
        <v>204</v>
      </c>
      <c r="B233" s="23">
        <f t="shared" si="120"/>
        <v>4.4491475723932368E-2</v>
      </c>
      <c r="C233" s="22">
        <f t="shared" si="121"/>
        <v>0.5968894521870528</v>
      </c>
      <c r="D233" s="21">
        <f t="shared" si="122"/>
        <v>9.8560873266666779E-2</v>
      </c>
      <c r="E233" s="19">
        <f t="shared" si="123"/>
        <v>13.433446595307249</v>
      </c>
      <c r="F233" s="54">
        <f t="shared" si="159"/>
        <v>1.8</v>
      </c>
      <c r="G233" s="4">
        <f t="shared" si="124"/>
        <v>15.973388396484902</v>
      </c>
      <c r="H233" s="4"/>
      <c r="I233">
        <v>1956</v>
      </c>
      <c r="J233">
        <v>12</v>
      </c>
      <c r="K233">
        <v>0</v>
      </c>
      <c r="L233">
        <v>0</v>
      </c>
      <c r="M233">
        <v>0</v>
      </c>
      <c r="N233">
        <v>8.06</v>
      </c>
      <c r="O233">
        <v>6.6</v>
      </c>
      <c r="P233">
        <v>16.8</v>
      </c>
      <c r="Q233" s="11">
        <f t="shared" si="143"/>
        <v>-6.0000000000000018</v>
      </c>
      <c r="R233" s="10">
        <f t="shared" si="144"/>
        <v>-44.944400000000002</v>
      </c>
      <c r="S233" s="4"/>
      <c r="T233">
        <v>204</v>
      </c>
      <c r="U233" s="4">
        <f t="shared" si="145"/>
        <v>0.83825585045584705</v>
      </c>
      <c r="V233" s="10">
        <f t="shared" si="146"/>
        <v>0.2</v>
      </c>
      <c r="W233">
        <f t="shared" si="147"/>
        <v>1</v>
      </c>
      <c r="X233" s="4">
        <f t="shared" si="148"/>
        <v>0.16765117009116942</v>
      </c>
      <c r="Y233" s="4"/>
      <c r="AA233" s="1"/>
      <c r="AC233">
        <v>204</v>
      </c>
      <c r="AD233" s="4">
        <f t="shared" si="149"/>
        <v>0</v>
      </c>
      <c r="AE233" s="4">
        <f t="shared" si="150"/>
        <v>0</v>
      </c>
      <c r="AF233" s="23">
        <f t="shared" si="151"/>
        <v>4.4491475723932368E-2</v>
      </c>
      <c r="AG233" s="4">
        <f t="shared" si="125"/>
        <v>4.0569383347436476E-2</v>
      </c>
      <c r="AH233" s="9"/>
      <c r="AI233" s="8">
        <f t="shared" si="152"/>
        <v>0</v>
      </c>
      <c r="AJ233" s="8">
        <f t="shared" si="153"/>
        <v>0</v>
      </c>
      <c r="AK233" s="22">
        <f t="shared" si="154"/>
        <v>0.5968894521870528</v>
      </c>
      <c r="AL233" s="4">
        <f t="shared" si="126"/>
        <v>0.59523923831239067</v>
      </c>
      <c r="AM233" s="4"/>
      <c r="AN233" s="21">
        <f t="shared" si="155"/>
        <v>9.8560873266666779E-2</v>
      </c>
      <c r="AO233" s="4">
        <f t="shared" si="127"/>
        <v>9.7962389087010049E-2</v>
      </c>
      <c r="AP233" s="3"/>
      <c r="AQ233" s="20">
        <f t="shared" si="156"/>
        <v>0</v>
      </c>
      <c r="AR233" s="19">
        <f t="shared" si="157"/>
        <v>13.433446595307249</v>
      </c>
      <c r="AS233" s="4">
        <f t="shared" si="128"/>
        <v>13.430967441430575</v>
      </c>
      <c r="AT233" s="3"/>
      <c r="AU233" s="4">
        <v>3.4</v>
      </c>
      <c r="AV233" s="4"/>
      <c r="AW233" s="18">
        <f t="shared" si="158"/>
        <v>11.222471603515112</v>
      </c>
      <c r="AX233" s="18">
        <f t="shared" si="129"/>
        <v>6.7337737196122198E-3</v>
      </c>
      <c r="AY233" s="3">
        <f t="shared" si="130"/>
        <v>17.573388396484901</v>
      </c>
      <c r="BA233" s="17">
        <f t="shared" si="131"/>
        <v>3.9966535994969679E-4</v>
      </c>
      <c r="BB233" s="17">
        <f t="shared" si="132"/>
        <v>4.6917237907138318E-4</v>
      </c>
      <c r="BC233" s="16">
        <f t="shared" si="133"/>
        <v>3.0532546374748126E-3</v>
      </c>
      <c r="BD233" s="15">
        <f t="shared" si="134"/>
        <v>1.6815853858089658E-4</v>
      </c>
      <c r="BE233" s="15">
        <f t="shared" si="135"/>
        <v>1.9740350181235685E-4</v>
      </c>
      <c r="BF233" s="14">
        <f t="shared" si="136"/>
        <v>1.2846518342688787E-3</v>
      </c>
      <c r="BG233" s="13">
        <f t="shared" si="137"/>
        <v>6.0986170677705512E-5</v>
      </c>
      <c r="BH233" s="13">
        <f t="shared" si="138"/>
        <v>7.1592461230349949E-5</v>
      </c>
      <c r="BI233" s="13">
        <f t="shared" si="139"/>
        <v>4.6590554774867489E-4</v>
      </c>
      <c r="BJ233" s="12">
        <f t="shared" si="140"/>
        <v>2.5262840121499468E-4</v>
      </c>
      <c r="BK233" s="12">
        <f t="shared" si="141"/>
        <v>2.9656377533934157E-4</v>
      </c>
      <c r="BL233" s="12">
        <f t="shared" si="142"/>
        <v>1.9299617001198534E-3</v>
      </c>
    </row>
    <row r="234" spans="1:64" customFormat="1" x14ac:dyDescent="0.25">
      <c r="A234">
        <v>205</v>
      </c>
      <c r="B234" s="23">
        <f t="shared" si="120"/>
        <v>4.0569383347436476E-2</v>
      </c>
      <c r="C234" s="22">
        <f t="shared" si="121"/>
        <v>0.59523923831239067</v>
      </c>
      <c r="D234" s="21">
        <f t="shared" si="122"/>
        <v>9.8843827557433345E-2</v>
      </c>
      <c r="E234" s="19">
        <f t="shared" si="123"/>
        <v>13.432002173548028</v>
      </c>
      <c r="F234" s="54">
        <f t="shared" si="159"/>
        <v>1.8</v>
      </c>
      <c r="G234" s="4">
        <f t="shared" si="124"/>
        <v>15.96665462276529</v>
      </c>
      <c r="H234" s="4"/>
      <c r="I234">
        <v>1957</v>
      </c>
      <c r="J234">
        <v>1</v>
      </c>
      <c r="K234">
        <v>0</v>
      </c>
      <c r="L234">
        <v>0</v>
      </c>
      <c r="M234">
        <v>0</v>
      </c>
      <c r="N234">
        <v>5.57</v>
      </c>
      <c r="O234">
        <v>2.6</v>
      </c>
      <c r="P234">
        <v>11.3</v>
      </c>
      <c r="Q234" s="11">
        <f t="shared" si="143"/>
        <v>-5.8750000000000018</v>
      </c>
      <c r="R234" s="10">
        <f t="shared" si="144"/>
        <v>-44.944400000000002</v>
      </c>
      <c r="S234" s="4"/>
      <c r="T234">
        <v>205</v>
      </c>
      <c r="U234" s="4">
        <f t="shared" si="145"/>
        <v>0.55370362003533191</v>
      </c>
      <c r="V234" s="10">
        <f t="shared" si="146"/>
        <v>0.2</v>
      </c>
      <c r="W234">
        <f t="shared" si="147"/>
        <v>1</v>
      </c>
      <c r="X234" s="4">
        <f t="shared" si="148"/>
        <v>0.11074072400706639</v>
      </c>
      <c r="Y234" s="4"/>
      <c r="AA234" s="1"/>
      <c r="AC234">
        <v>205</v>
      </c>
      <c r="AD234" s="4">
        <f t="shared" si="149"/>
        <v>0</v>
      </c>
      <c r="AE234" s="4">
        <f t="shared" si="150"/>
        <v>0</v>
      </c>
      <c r="AF234" s="23">
        <f t="shared" si="151"/>
        <v>4.0569383347436476E-2</v>
      </c>
      <c r="AG234" s="4">
        <f t="shared" si="125"/>
        <v>3.3325888216652062E-2</v>
      </c>
      <c r="AH234" s="9"/>
      <c r="AI234" s="8">
        <f t="shared" si="152"/>
        <v>0</v>
      </c>
      <c r="AJ234" s="8">
        <f t="shared" si="153"/>
        <v>0</v>
      </c>
      <c r="AK234" s="22">
        <f t="shared" si="154"/>
        <v>0.59523923831239067</v>
      </c>
      <c r="AL234" s="4">
        <f t="shared" si="126"/>
        <v>0.59173744484354207</v>
      </c>
      <c r="AM234" s="4"/>
      <c r="AN234" s="21">
        <f t="shared" si="155"/>
        <v>9.8843827557433345E-2</v>
      </c>
      <c r="AO234" s="4">
        <f t="shared" si="127"/>
        <v>9.7569044947632924E-2</v>
      </c>
      <c r="AP234" s="3"/>
      <c r="AQ234" s="20">
        <f t="shared" si="156"/>
        <v>0</v>
      </c>
      <c r="AR234" s="19">
        <f t="shared" si="157"/>
        <v>13.432002173548028</v>
      </c>
      <c r="AS234" s="4">
        <f t="shared" si="128"/>
        <v>13.426719622814518</v>
      </c>
      <c r="AT234" s="3"/>
      <c r="AU234" s="4">
        <v>3.4</v>
      </c>
      <c r="AV234" s="4"/>
      <c r="AW234" s="18">
        <f t="shared" si="158"/>
        <v>11.229205377234724</v>
      </c>
      <c r="AX234" s="18">
        <f t="shared" si="129"/>
        <v>1.3469675269342778E-2</v>
      </c>
      <c r="AY234" s="3">
        <f t="shared" si="130"/>
        <v>17.566654622765288</v>
      </c>
      <c r="BA234" s="17">
        <f t="shared" si="131"/>
        <v>7.381198122939879E-4</v>
      </c>
      <c r="BB234" s="17">
        <f t="shared" si="132"/>
        <v>8.6648847530163789E-4</v>
      </c>
      <c r="BC234" s="16">
        <f t="shared" si="133"/>
        <v>5.6388868431887888E-3</v>
      </c>
      <c r="BD234" s="15">
        <f t="shared" si="134"/>
        <v>3.5683645688306488E-4</v>
      </c>
      <c r="BE234" s="15">
        <f t="shared" si="135"/>
        <v>4.1889497112359788E-4</v>
      </c>
      <c r="BF234" s="14">
        <f t="shared" si="136"/>
        <v>2.7260620408419397E-3</v>
      </c>
      <c r="BG234" s="13">
        <f t="shared" si="137"/>
        <v>1.2990169575217617E-4</v>
      </c>
      <c r="BH234" s="13">
        <f t="shared" si="138"/>
        <v>1.5249329501342419E-4</v>
      </c>
      <c r="BI234" s="13">
        <f t="shared" si="139"/>
        <v>9.9238761903482032E-4</v>
      </c>
      <c r="BJ234" s="12">
        <f t="shared" si="140"/>
        <v>5.3829750492693379E-4</v>
      </c>
      <c r="BK234" s="12">
        <f t="shared" si="141"/>
        <v>6.319144623055309E-4</v>
      </c>
      <c r="BL234" s="12">
        <f t="shared" si="142"/>
        <v>4.1123387662772301E-3</v>
      </c>
    </row>
    <row r="235" spans="1:64" customFormat="1" x14ac:dyDescent="0.25">
      <c r="A235">
        <v>206</v>
      </c>
      <c r="B235" s="23">
        <f t="shared" si="120"/>
        <v>3.3325888216652062E-2</v>
      </c>
      <c r="C235" s="22">
        <f t="shared" si="121"/>
        <v>0.59173744484354207</v>
      </c>
      <c r="D235" s="21">
        <f t="shared" si="122"/>
        <v>9.9332200417489094E-2</v>
      </c>
      <c r="E235" s="19">
        <f t="shared" si="123"/>
        <v>13.428789414018262</v>
      </c>
      <c r="F235" s="54">
        <f t="shared" si="159"/>
        <v>1.8</v>
      </c>
      <c r="G235" s="4">
        <f t="shared" si="124"/>
        <v>15.953184947495945</v>
      </c>
      <c r="H235" s="4"/>
      <c r="I235">
        <v>1957</v>
      </c>
      <c r="J235">
        <v>2</v>
      </c>
      <c r="K235">
        <v>0</v>
      </c>
      <c r="L235">
        <v>0</v>
      </c>
      <c r="M235">
        <v>0</v>
      </c>
      <c r="N235">
        <v>10.56</v>
      </c>
      <c r="O235">
        <v>21.4</v>
      </c>
      <c r="P235">
        <v>32.4</v>
      </c>
      <c r="Q235" s="11">
        <f t="shared" si="143"/>
        <v>-2.8999999999999986</v>
      </c>
      <c r="R235" s="10">
        <f t="shared" si="144"/>
        <v>-44.944400000000002</v>
      </c>
      <c r="S235" s="4"/>
      <c r="T235">
        <v>206</v>
      </c>
      <c r="U235" s="4">
        <f t="shared" si="145"/>
        <v>1.1800749510737896</v>
      </c>
      <c r="V235" s="10">
        <f t="shared" si="146"/>
        <v>0.2</v>
      </c>
      <c r="W235">
        <f t="shared" si="147"/>
        <v>1</v>
      </c>
      <c r="X235" s="4">
        <f t="shared" si="148"/>
        <v>0.23601499021475791</v>
      </c>
      <c r="Y235" s="4"/>
      <c r="AA235" s="1"/>
      <c r="AC235">
        <v>206</v>
      </c>
      <c r="AD235" s="4">
        <f t="shared" si="149"/>
        <v>0</v>
      </c>
      <c r="AE235" s="4">
        <f t="shared" si="150"/>
        <v>0</v>
      </c>
      <c r="AF235" s="23">
        <f t="shared" si="151"/>
        <v>3.3325888216652062E-2</v>
      </c>
      <c r="AG235" s="4">
        <f t="shared" si="125"/>
        <v>2.7234564923466292E-2</v>
      </c>
      <c r="AH235" s="9"/>
      <c r="AI235" s="8">
        <f t="shared" si="152"/>
        <v>0</v>
      </c>
      <c r="AJ235" s="8">
        <f t="shared" si="153"/>
        <v>0</v>
      </c>
      <c r="AK235" s="22">
        <f t="shared" si="154"/>
        <v>0.59173744484354207</v>
      </c>
      <c r="AL235" s="4">
        <f t="shared" si="126"/>
        <v>0.58816504876077591</v>
      </c>
      <c r="AM235" s="4"/>
      <c r="AN235" s="21">
        <f t="shared" si="155"/>
        <v>9.9332200417489094E-2</v>
      </c>
      <c r="AO235" s="4">
        <f t="shared" si="127"/>
        <v>9.8017678190042798E-2</v>
      </c>
      <c r="AP235" s="3"/>
      <c r="AQ235" s="20">
        <f t="shared" si="156"/>
        <v>0</v>
      </c>
      <c r="AR235" s="19">
        <f t="shared" si="157"/>
        <v>13.428789414018262</v>
      </c>
      <c r="AS235" s="4">
        <f t="shared" si="128"/>
        <v>13.423369370740975</v>
      </c>
      <c r="AT235" s="3"/>
      <c r="AU235" s="4">
        <v>3.4</v>
      </c>
      <c r="AV235" s="4"/>
      <c r="AW235" s="18">
        <f t="shared" si="158"/>
        <v>11.242675052504067</v>
      </c>
      <c r="AX235" s="18">
        <f t="shared" si="129"/>
        <v>1.2765670604453333E-2</v>
      </c>
      <c r="AY235" s="3">
        <f t="shared" si="130"/>
        <v>17.553184947495943</v>
      </c>
      <c r="BA235" s="17">
        <f t="shared" si="131"/>
        <v>6.207122838641822E-4</v>
      </c>
      <c r="BB235" s="17">
        <f t="shared" si="132"/>
        <v>7.2866224627534434E-4</v>
      </c>
      <c r="BC235" s="16">
        <f t="shared" si="133"/>
        <v>4.7419487630462435E-3</v>
      </c>
      <c r="BD235" s="15">
        <f t="shared" si="134"/>
        <v>3.6403093788862462E-4</v>
      </c>
      <c r="BE235" s="15">
        <f t="shared" si="135"/>
        <v>4.2734066621708108E-4</v>
      </c>
      <c r="BF235" s="14">
        <f t="shared" si="136"/>
        <v>2.781024478660455E-3</v>
      </c>
      <c r="BG235" s="13">
        <f t="shared" si="137"/>
        <v>1.3395120480654785E-4</v>
      </c>
      <c r="BH235" s="13">
        <f t="shared" si="138"/>
        <v>1.5724706651203444E-4</v>
      </c>
      <c r="BI235" s="13">
        <f t="shared" si="139"/>
        <v>1.0233239561277141E-3</v>
      </c>
      <c r="BJ235" s="12">
        <f t="shared" si="140"/>
        <v>5.5230814050714427E-4</v>
      </c>
      <c r="BK235" s="12">
        <f t="shared" si="141"/>
        <v>6.4836173016056067E-4</v>
      </c>
      <c r="BL235" s="12">
        <f t="shared" si="142"/>
        <v>4.2193734066189193E-3</v>
      </c>
    </row>
    <row r="236" spans="1:64" customFormat="1" x14ac:dyDescent="0.25">
      <c r="A236">
        <v>207</v>
      </c>
      <c r="B236" s="23">
        <f t="shared" si="120"/>
        <v>2.7234564923466292E-2</v>
      </c>
      <c r="C236" s="22">
        <f t="shared" si="121"/>
        <v>0.58816504876077591</v>
      </c>
      <c r="D236" s="21">
        <f t="shared" si="122"/>
        <v>9.9688680757109308E-2</v>
      </c>
      <c r="E236" s="19">
        <f t="shared" si="123"/>
        <v>13.425330982450141</v>
      </c>
      <c r="F236" s="54">
        <f t="shared" si="159"/>
        <v>1.8</v>
      </c>
      <c r="G236" s="4">
        <f t="shared" si="124"/>
        <v>15.940419276891493</v>
      </c>
      <c r="H236" s="4"/>
      <c r="I236">
        <v>1957</v>
      </c>
      <c r="J236">
        <v>3</v>
      </c>
      <c r="K236">
        <v>0</v>
      </c>
      <c r="L236">
        <v>0</v>
      </c>
      <c r="M236">
        <v>0</v>
      </c>
      <c r="N236">
        <v>10.77</v>
      </c>
      <c r="O236">
        <v>26.5</v>
      </c>
      <c r="P236">
        <v>41.5</v>
      </c>
      <c r="Q236" s="11">
        <f t="shared" si="143"/>
        <v>-4.625</v>
      </c>
      <c r="R236" s="10">
        <f t="shared" si="144"/>
        <v>-44.944400000000002</v>
      </c>
      <c r="S236" s="4"/>
      <c r="T236">
        <v>207</v>
      </c>
      <c r="U236" s="4">
        <f t="shared" si="145"/>
        <v>1.2110854984155137</v>
      </c>
      <c r="V236" s="10">
        <f t="shared" si="146"/>
        <v>0.2</v>
      </c>
      <c r="W236">
        <f t="shared" si="147"/>
        <v>1</v>
      </c>
      <c r="X236" s="4">
        <f t="shared" si="148"/>
        <v>0.24221709968310276</v>
      </c>
      <c r="Y236" s="4"/>
      <c r="AA236" s="1"/>
      <c r="AC236">
        <v>207</v>
      </c>
      <c r="AD236" s="4">
        <f t="shared" si="149"/>
        <v>0</v>
      </c>
      <c r="AE236" s="4">
        <f t="shared" si="150"/>
        <v>0</v>
      </c>
      <c r="AF236" s="23">
        <f t="shared" si="151"/>
        <v>2.7234564923466292E-2</v>
      </c>
      <c r="AG236" s="4">
        <f t="shared" si="125"/>
        <v>1.2234870114538205E-2</v>
      </c>
      <c r="AH236" s="9"/>
      <c r="AI236" s="8">
        <f t="shared" si="152"/>
        <v>0</v>
      </c>
      <c r="AJ236" s="8">
        <f t="shared" si="153"/>
        <v>0</v>
      </c>
      <c r="AK236" s="22">
        <f t="shared" si="154"/>
        <v>0.58816504876077591</v>
      </c>
      <c r="AL236" s="4">
        <f t="shared" si="126"/>
        <v>0.57421374097124933</v>
      </c>
      <c r="AM236" s="4"/>
      <c r="AN236" s="21">
        <f t="shared" si="155"/>
        <v>9.9688680757109308E-2</v>
      </c>
      <c r="AO236" s="4">
        <f t="shared" si="127"/>
        <v>9.4560434165290974E-2</v>
      </c>
      <c r="AP236" s="3"/>
      <c r="AQ236" s="20">
        <f t="shared" si="156"/>
        <v>0</v>
      </c>
      <c r="AR236" s="19">
        <f t="shared" si="157"/>
        <v>13.425330982450141</v>
      </c>
      <c r="AS236" s="4">
        <f t="shared" si="128"/>
        <v>13.403862350908618</v>
      </c>
      <c r="AT236" s="3"/>
      <c r="AU236" s="4">
        <v>3.4</v>
      </c>
      <c r="AV236" s="4"/>
      <c r="AW236" s="18">
        <f t="shared" si="158"/>
        <v>11.255440723108521</v>
      </c>
      <c r="AX236" s="18">
        <f t="shared" si="129"/>
        <v>4.3242689912822166E-2</v>
      </c>
      <c r="AY236" s="3">
        <f t="shared" si="130"/>
        <v>17.540419276891491</v>
      </c>
      <c r="BA236" s="17">
        <f t="shared" si="131"/>
        <v>1.5284847600407151E-3</v>
      </c>
      <c r="BB236" s="17">
        <f t="shared" si="132"/>
        <v>1.7943081965695353E-3</v>
      </c>
      <c r="BC236" s="16">
        <f t="shared" si="133"/>
        <v>1.1676901852317838E-2</v>
      </c>
      <c r="BD236" s="15">
        <f t="shared" si="134"/>
        <v>1.4216530143157347E-3</v>
      </c>
      <c r="BE236" s="15">
        <f t="shared" si="135"/>
        <v>1.6688970168054278E-3</v>
      </c>
      <c r="BF236" s="14">
        <f t="shared" si="136"/>
        <v>1.0860757758405417E-2</v>
      </c>
      <c r="BG236" s="13">
        <f t="shared" si="137"/>
        <v>5.2257374974452658E-4</v>
      </c>
      <c r="BH236" s="13">
        <f t="shared" si="138"/>
        <v>6.134561410044443E-4</v>
      </c>
      <c r="BI236" s="13">
        <f t="shared" si="139"/>
        <v>3.992216701069363E-3</v>
      </c>
      <c r="BJ236" s="12">
        <f t="shared" si="140"/>
        <v>2.1876762526272476E-3</v>
      </c>
      <c r="BK236" s="12">
        <f t="shared" si="141"/>
        <v>2.5681416878667687E-3</v>
      </c>
      <c r="BL236" s="12">
        <f t="shared" si="142"/>
        <v>1.6712813601029549E-2</v>
      </c>
    </row>
    <row r="237" spans="1:64" customFormat="1" x14ac:dyDescent="0.25">
      <c r="A237">
        <v>208</v>
      </c>
      <c r="B237" s="23">
        <f t="shared" si="120"/>
        <v>1.2234870114538205E-2</v>
      </c>
      <c r="C237" s="22">
        <f t="shared" si="121"/>
        <v>0.57421374097124933</v>
      </c>
      <c r="D237" s="21">
        <f t="shared" si="122"/>
        <v>0.10022082194201921</v>
      </c>
      <c r="E237" s="19">
        <f t="shared" si="123"/>
        <v>13.410507153950864</v>
      </c>
      <c r="F237" s="54">
        <f t="shared" si="159"/>
        <v>1.8</v>
      </c>
      <c r="G237" s="4">
        <f t="shared" si="124"/>
        <v>15.89717658697867</v>
      </c>
      <c r="H237" s="4"/>
      <c r="I237">
        <v>1957</v>
      </c>
      <c r="J237">
        <v>4</v>
      </c>
      <c r="K237">
        <v>0</v>
      </c>
      <c r="L237">
        <v>0</v>
      </c>
      <c r="M237">
        <v>0</v>
      </c>
      <c r="N237">
        <v>14.18</v>
      </c>
      <c r="O237">
        <v>63.7</v>
      </c>
      <c r="P237">
        <v>70.5</v>
      </c>
      <c r="Q237" s="11">
        <f t="shared" si="143"/>
        <v>10.825000000000003</v>
      </c>
      <c r="R237" s="10">
        <f t="shared" si="144"/>
        <v>-34.119399999999999</v>
      </c>
      <c r="S237" s="4"/>
      <c r="T237">
        <v>208</v>
      </c>
      <c r="U237" s="4">
        <f t="shared" si="145"/>
        <v>1.7569005002598421</v>
      </c>
      <c r="V237" s="10">
        <f t="shared" si="146"/>
        <v>0.54655128488410853</v>
      </c>
      <c r="W237">
        <f t="shared" si="147"/>
        <v>1</v>
      </c>
      <c r="X237" s="4">
        <f t="shared" si="148"/>
        <v>0.96023622583054979</v>
      </c>
      <c r="Y237" s="4"/>
      <c r="AA237" s="1"/>
      <c r="AC237">
        <v>208</v>
      </c>
      <c r="AD237" s="4">
        <f t="shared" si="149"/>
        <v>0</v>
      </c>
      <c r="AE237" s="4">
        <f t="shared" si="150"/>
        <v>0</v>
      </c>
      <c r="AF237" s="23">
        <f t="shared" si="151"/>
        <v>1.2234870114538205E-2</v>
      </c>
      <c r="AG237" s="4">
        <f t="shared" si="125"/>
        <v>1.4878997181495433E-3</v>
      </c>
      <c r="AH237" s="9"/>
      <c r="AI237" s="8">
        <f t="shared" si="152"/>
        <v>0</v>
      </c>
      <c r="AJ237" s="8">
        <f t="shared" si="153"/>
        <v>0</v>
      </c>
      <c r="AK237" s="22">
        <f t="shared" si="154"/>
        <v>0.57421374097124933</v>
      </c>
      <c r="AL237" s="4">
        <f t="shared" si="126"/>
        <v>0.53904225435777742</v>
      </c>
      <c r="AM237" s="4"/>
      <c r="AN237" s="21">
        <f t="shared" si="155"/>
        <v>0.10022082194201921</v>
      </c>
      <c r="AO237" s="4">
        <f t="shared" si="127"/>
        <v>8.7209995461749817E-2</v>
      </c>
      <c r="AP237" s="3"/>
      <c r="AQ237" s="20">
        <f t="shared" si="156"/>
        <v>0</v>
      </c>
      <c r="AR237" s="19">
        <f t="shared" si="157"/>
        <v>13.410507153950864</v>
      </c>
      <c r="AS237" s="4">
        <f t="shared" si="128"/>
        <v>13.354116195640062</v>
      </c>
      <c r="AT237" s="3"/>
      <c r="AU237" s="4">
        <v>3.4</v>
      </c>
      <c r="AV237" s="4"/>
      <c r="AW237" s="18">
        <f t="shared" si="158"/>
        <v>11.298683413021342</v>
      </c>
      <c r="AX237" s="18">
        <f t="shared" si="129"/>
        <v>8.9774036221959036E-2</v>
      </c>
      <c r="AY237" s="3">
        <f t="shared" si="130"/>
        <v>17.497176586978668</v>
      </c>
      <c r="BA237" s="17">
        <f t="shared" si="131"/>
        <v>1.0951276460445982E-3</v>
      </c>
      <c r="BB237" s="17">
        <f t="shared" si="132"/>
        <v>1.285584627965398E-3</v>
      </c>
      <c r="BC237" s="16">
        <f t="shared" si="133"/>
        <v>8.3662581223786676E-3</v>
      </c>
      <c r="BD237" s="15">
        <f t="shared" si="134"/>
        <v>3.5840116723354584E-3</v>
      </c>
      <c r="BE237" s="15">
        <f t="shared" si="135"/>
        <v>4.2073180501329297E-3</v>
      </c>
      <c r="BF237" s="14">
        <f t="shared" si="136"/>
        <v>2.7380156891003531E-2</v>
      </c>
      <c r="BG237" s="13">
        <f t="shared" si="137"/>
        <v>1.3258169745419715E-3</v>
      </c>
      <c r="BH237" s="13">
        <f t="shared" si="138"/>
        <v>1.5563938396797056E-3</v>
      </c>
      <c r="BI237" s="13">
        <f t="shared" si="139"/>
        <v>1.0128615666047721E-2</v>
      </c>
      <c r="BJ237" s="12">
        <f t="shared" si="140"/>
        <v>5.7462982734054271E-3</v>
      </c>
      <c r="BK237" s="12">
        <f t="shared" si="141"/>
        <v>6.7456544948672403E-3</v>
      </c>
      <c r="BL237" s="12">
        <f t="shared" si="142"/>
        <v>4.3899005542529103E-2</v>
      </c>
    </row>
    <row r="238" spans="1:64" customFormat="1" x14ac:dyDescent="0.25">
      <c r="A238">
        <v>209</v>
      </c>
      <c r="B238" s="23">
        <f t="shared" si="120"/>
        <v>1.4878997181495433E-3</v>
      </c>
      <c r="C238" s="22">
        <f t="shared" si="121"/>
        <v>0.53904225435777742</v>
      </c>
      <c r="D238" s="21">
        <f t="shared" si="122"/>
        <v>9.8961250028077263E-2</v>
      </c>
      <c r="E238" s="19">
        <f t="shared" si="123"/>
        <v>13.367911146652707</v>
      </c>
      <c r="F238" s="54">
        <f t="shared" si="159"/>
        <v>1.8</v>
      </c>
      <c r="G238" s="4">
        <f t="shared" si="124"/>
        <v>15.807402550756713</v>
      </c>
      <c r="H238" s="4"/>
      <c r="I238">
        <v>1957</v>
      </c>
      <c r="J238">
        <v>5</v>
      </c>
      <c r="K238">
        <v>0</v>
      </c>
      <c r="L238">
        <v>0</v>
      </c>
      <c r="M238">
        <v>0</v>
      </c>
      <c r="N238">
        <v>18.46</v>
      </c>
      <c r="O238">
        <v>163.80000000000001</v>
      </c>
      <c r="P238">
        <v>122.7</v>
      </c>
      <c r="Q238" s="11">
        <f t="shared" si="143"/>
        <v>71.775000000000006</v>
      </c>
      <c r="R238" s="10">
        <f t="shared" si="144"/>
        <v>0</v>
      </c>
      <c r="S238" s="4"/>
      <c r="T238">
        <v>209</v>
      </c>
      <c r="U238" s="4">
        <f t="shared" si="145"/>
        <v>2.5283094486255058</v>
      </c>
      <c r="V238" s="10">
        <f t="shared" si="146"/>
        <v>1</v>
      </c>
      <c r="W238">
        <f t="shared" si="147"/>
        <v>1</v>
      </c>
      <c r="X238" s="4">
        <f t="shared" si="148"/>
        <v>2.5283094486255058</v>
      </c>
      <c r="Y238" s="4"/>
      <c r="AA238" s="1"/>
      <c r="AC238">
        <v>209</v>
      </c>
      <c r="AD238" s="4">
        <f t="shared" si="149"/>
        <v>0</v>
      </c>
      <c r="AE238" s="4">
        <f t="shared" si="150"/>
        <v>0</v>
      </c>
      <c r="AF238" s="23">
        <f t="shared" si="151"/>
        <v>1.4878997181495433E-3</v>
      </c>
      <c r="AG238" s="4">
        <f t="shared" si="125"/>
        <v>2.5891241975284064E-4</v>
      </c>
      <c r="AH238" s="9"/>
      <c r="AI238" s="8">
        <f t="shared" si="152"/>
        <v>0</v>
      </c>
      <c r="AJ238" s="8">
        <f t="shared" si="153"/>
        <v>0</v>
      </c>
      <c r="AK238" s="22">
        <f t="shared" si="154"/>
        <v>0.53904225435777742</v>
      </c>
      <c r="AL238" s="4">
        <f t="shared" si="126"/>
        <v>0.51149357946341256</v>
      </c>
      <c r="AM238" s="4"/>
      <c r="AN238" s="21">
        <f t="shared" si="155"/>
        <v>9.8961250028077263E-2</v>
      </c>
      <c r="AO238" s="4">
        <f t="shared" si="127"/>
        <v>8.8174580288273421E-2</v>
      </c>
      <c r="AP238" s="3"/>
      <c r="AQ238" s="20">
        <f t="shared" si="156"/>
        <v>0</v>
      </c>
      <c r="AR238" s="19">
        <f t="shared" si="157"/>
        <v>13.367911146652707</v>
      </c>
      <c r="AS238" s="4">
        <f t="shared" si="128"/>
        <v>13.321241715161152</v>
      </c>
      <c r="AT238" s="3"/>
      <c r="AU238" s="4">
        <v>3.4</v>
      </c>
      <c r="AV238" s="4"/>
      <c r="AW238" s="18">
        <f t="shared" si="158"/>
        <v>11.388457449243301</v>
      </c>
      <c r="AX238" s="18">
        <f t="shared" si="129"/>
        <v>6.7130911974295576E-2</v>
      </c>
      <c r="AY238" s="3">
        <f t="shared" si="130"/>
        <v>17.407402550756711</v>
      </c>
      <c r="BA238" s="17">
        <f t="shared" si="131"/>
        <v>1.2523510510126253E-4</v>
      </c>
      <c r="BB238" s="17">
        <f t="shared" si="132"/>
        <v>1.4701512337974299E-4</v>
      </c>
      <c r="BC238" s="16">
        <f t="shared" si="133"/>
        <v>9.5673706991569729E-4</v>
      </c>
      <c r="BD238" s="15">
        <f t="shared" si="134"/>
        <v>2.8072390986441714E-3</v>
      </c>
      <c r="BE238" s="15">
        <f t="shared" si="135"/>
        <v>3.2954545940605492E-3</v>
      </c>
      <c r="BF238" s="14">
        <f t="shared" si="136"/>
        <v>2.1445981201660136E-2</v>
      </c>
      <c r="BG238" s="13">
        <f t="shared" si="137"/>
        <v>1.0991730511122804E-3</v>
      </c>
      <c r="BH238" s="13">
        <f t="shared" si="138"/>
        <v>1.2903335817405031E-3</v>
      </c>
      <c r="BI238" s="13">
        <f t="shared" si="139"/>
        <v>8.39716310695106E-3</v>
      </c>
      <c r="BJ238" s="12">
        <f t="shared" si="140"/>
        <v>4.7556644120617083E-3</v>
      </c>
      <c r="BK238" s="12">
        <f t="shared" si="141"/>
        <v>5.5827364837246138E-3</v>
      </c>
      <c r="BL238" s="12">
        <f t="shared" si="142"/>
        <v>3.6331030595768685E-2</v>
      </c>
    </row>
    <row r="239" spans="1:64" customFormat="1" x14ac:dyDescent="0.25">
      <c r="A239">
        <v>210</v>
      </c>
      <c r="B239" s="23">
        <f t="shared" si="120"/>
        <v>2.1482265713166016E-2</v>
      </c>
      <c r="C239" s="22">
        <f t="shared" si="121"/>
        <v>0.54317022616999944</v>
      </c>
      <c r="D239" s="21">
        <f t="shared" si="122"/>
        <v>9.6961891955192836E-2</v>
      </c>
      <c r="E239" s="19">
        <f t="shared" si="123"/>
        <v>13.331557254944057</v>
      </c>
      <c r="F239" s="54">
        <f t="shared" si="159"/>
        <v>1.8</v>
      </c>
      <c r="G239" s="4">
        <f t="shared" si="124"/>
        <v>15.793171638782416</v>
      </c>
      <c r="H239" s="4"/>
      <c r="I239">
        <v>1957</v>
      </c>
      <c r="J239">
        <v>6</v>
      </c>
      <c r="K239">
        <v>5.2900000000000003E-2</v>
      </c>
      <c r="L239">
        <v>0</v>
      </c>
      <c r="M239">
        <v>1</v>
      </c>
      <c r="N239">
        <v>23.76</v>
      </c>
      <c r="O239">
        <v>120.3</v>
      </c>
      <c r="P239">
        <v>187.7</v>
      </c>
      <c r="Q239" s="11">
        <f t="shared" si="143"/>
        <v>-20.47499999999998</v>
      </c>
      <c r="R239" s="10">
        <f t="shared" si="144"/>
        <v>-20.47499999999998</v>
      </c>
      <c r="S239" s="4"/>
      <c r="T239">
        <v>210</v>
      </c>
      <c r="U239" s="4">
        <f t="shared" si="145"/>
        <v>3.5564310787176474</v>
      </c>
      <c r="V239" s="10">
        <f t="shared" si="146"/>
        <v>0.98336277231807956</v>
      </c>
      <c r="W239">
        <f t="shared" si="147"/>
        <v>0.6</v>
      </c>
      <c r="X239" s="4">
        <f t="shared" si="148"/>
        <v>2.0983571550755782</v>
      </c>
      <c r="Y239" s="4"/>
      <c r="AA239" s="1"/>
      <c r="AC239">
        <v>210</v>
      </c>
      <c r="AD239" s="4">
        <f t="shared" si="149"/>
        <v>2.1223353293413176E-2</v>
      </c>
      <c r="AE239" s="4">
        <f t="shared" si="150"/>
        <v>0</v>
      </c>
      <c r="AF239" s="23">
        <f t="shared" si="151"/>
        <v>2.1482265713166016E-2</v>
      </c>
      <c r="AG239" s="4">
        <f t="shared" si="125"/>
        <v>2.5325633938922854E-3</v>
      </c>
      <c r="AH239" s="9"/>
      <c r="AI239" s="8">
        <f t="shared" si="152"/>
        <v>3.1676646706586833E-2</v>
      </c>
      <c r="AJ239" s="8">
        <f t="shared" si="153"/>
        <v>0</v>
      </c>
      <c r="AK239" s="22">
        <f t="shared" si="154"/>
        <v>0.54317022616999944</v>
      </c>
      <c r="AL239" s="4">
        <f t="shared" si="126"/>
        <v>0.50942512811385765</v>
      </c>
      <c r="AM239" s="4"/>
      <c r="AN239" s="21">
        <f t="shared" si="155"/>
        <v>9.6961891955192836E-2</v>
      </c>
      <c r="AO239" s="4">
        <f t="shared" si="127"/>
        <v>8.4201296165889783E-2</v>
      </c>
      <c r="AP239" s="3"/>
      <c r="AQ239" s="20">
        <f t="shared" si="156"/>
        <v>0</v>
      </c>
      <c r="AR239" s="19">
        <f t="shared" si="157"/>
        <v>13.331557254944057</v>
      </c>
      <c r="AS239" s="4">
        <f t="shared" si="128"/>
        <v>13.2746733335555</v>
      </c>
      <c r="AT239" s="3"/>
      <c r="AU239" s="4">
        <v>3.4</v>
      </c>
      <c r="AV239" s="4"/>
      <c r="AW239" s="18">
        <f t="shared" si="158"/>
        <v>11.455588361217597</v>
      </c>
      <c r="AX239" s="18">
        <f t="shared" si="129"/>
        <v>9.5238217973531963E-2</v>
      </c>
      <c r="AY239" s="3">
        <f t="shared" si="130"/>
        <v>17.393171638782416</v>
      </c>
      <c r="BA239" s="17">
        <f t="shared" si="131"/>
        <v>1.9309947016440631E-3</v>
      </c>
      <c r="BB239" s="17">
        <f t="shared" si="132"/>
        <v>2.2668198671473784E-3</v>
      </c>
      <c r="BC239" s="16">
        <f t="shared" si="133"/>
        <v>1.4751887750482291E-2</v>
      </c>
      <c r="BD239" s="15">
        <f t="shared" si="134"/>
        <v>3.4386611702387185E-3</v>
      </c>
      <c r="BE239" s="15">
        <f t="shared" si="135"/>
        <v>4.0366891998454522E-3</v>
      </c>
      <c r="BF239" s="14">
        <f t="shared" si="136"/>
        <v>2.626974768605762E-2</v>
      </c>
      <c r="BG239" s="13">
        <f t="shared" si="137"/>
        <v>1.3003182025663671E-3</v>
      </c>
      <c r="BH239" s="13">
        <f t="shared" si="138"/>
        <v>1.5264604986648658E-3</v>
      </c>
      <c r="BI239" s="13">
        <f t="shared" si="139"/>
        <v>9.9338170880718217E-3</v>
      </c>
      <c r="BJ239" s="12">
        <f t="shared" si="140"/>
        <v>5.7965317322331272E-3</v>
      </c>
      <c r="BK239" s="12">
        <f t="shared" si="141"/>
        <v>6.8046242074041056E-3</v>
      </c>
      <c r="BL239" s="12">
        <f t="shared" si="142"/>
        <v>4.4282765448920243E-2</v>
      </c>
    </row>
    <row r="240" spans="1:64" customFormat="1" x14ac:dyDescent="0.25">
      <c r="A240">
        <v>211</v>
      </c>
      <c r="B240" s="23">
        <f t="shared" si="120"/>
        <v>3.8174958603473134E-2</v>
      </c>
      <c r="C240" s="22">
        <f t="shared" si="121"/>
        <v>0.56262273290427678</v>
      </c>
      <c r="D240" s="21">
        <f t="shared" si="122"/>
        <v>9.6667801972572062E-2</v>
      </c>
      <c r="E240" s="19">
        <f t="shared" si="123"/>
        <v>13.289307927328561</v>
      </c>
      <c r="F240" s="54">
        <f t="shared" si="159"/>
        <v>1.8</v>
      </c>
      <c r="G240" s="4">
        <f t="shared" si="124"/>
        <v>15.786773420808885</v>
      </c>
      <c r="H240" s="4"/>
      <c r="I240">
        <v>1957</v>
      </c>
      <c r="J240">
        <v>7</v>
      </c>
      <c r="K240">
        <v>8.8840000000000002E-2</v>
      </c>
      <c r="L240">
        <v>0</v>
      </c>
      <c r="M240">
        <v>1</v>
      </c>
      <c r="N240">
        <v>27.39</v>
      </c>
      <c r="O240">
        <v>39.1</v>
      </c>
      <c r="P240">
        <v>-1237.9000000000001</v>
      </c>
      <c r="Q240" s="11">
        <f t="shared" si="143"/>
        <v>967.52500000000009</v>
      </c>
      <c r="R240" s="10">
        <f t="shared" si="144"/>
        <v>0</v>
      </c>
      <c r="S240" s="4"/>
      <c r="T240">
        <v>211</v>
      </c>
      <c r="U240" s="4">
        <f t="shared" si="145"/>
        <v>4.275991510480579</v>
      </c>
      <c r="V240" s="10">
        <f t="shared" si="146"/>
        <v>1</v>
      </c>
      <c r="W240">
        <f t="shared" si="147"/>
        <v>0.6</v>
      </c>
      <c r="X240" s="4">
        <f t="shared" si="148"/>
        <v>2.5655949062883474</v>
      </c>
      <c r="Y240" s="4"/>
      <c r="AA240" s="1"/>
      <c r="AC240">
        <v>211</v>
      </c>
      <c r="AD240" s="4">
        <f t="shared" si="149"/>
        <v>3.5642395209580846E-2</v>
      </c>
      <c r="AE240" s="4">
        <f t="shared" si="150"/>
        <v>0</v>
      </c>
      <c r="AF240" s="23">
        <f t="shared" si="151"/>
        <v>3.8174958603473134E-2</v>
      </c>
      <c r="AG240" s="4">
        <f t="shared" si="125"/>
        <v>2.5690296814456743E-2</v>
      </c>
      <c r="AH240" s="9"/>
      <c r="AI240" s="8">
        <f t="shared" si="152"/>
        <v>5.319760479041917E-2</v>
      </c>
      <c r="AJ240" s="8">
        <f t="shared" si="153"/>
        <v>0</v>
      </c>
      <c r="AK240" s="22">
        <f t="shared" si="154"/>
        <v>0.56262273290427678</v>
      </c>
      <c r="AL240" s="4">
        <f t="shared" si="126"/>
        <v>0.55597721325092331</v>
      </c>
      <c r="AM240" s="4"/>
      <c r="AN240" s="21">
        <f t="shared" si="155"/>
        <v>9.6667801972572062E-2</v>
      </c>
      <c r="AO240" s="4">
        <f t="shared" si="127"/>
        <v>9.4173610239599914E-2</v>
      </c>
      <c r="AP240" s="3"/>
      <c r="AQ240" s="20">
        <f t="shared" si="156"/>
        <v>0</v>
      </c>
      <c r="AR240" s="19">
        <f t="shared" si="157"/>
        <v>13.289307927328561</v>
      </c>
      <c r="AS240" s="4">
        <f t="shared" si="128"/>
        <v>13.278785198827258</v>
      </c>
      <c r="AT240" s="3"/>
      <c r="AU240" s="4">
        <v>3.4</v>
      </c>
      <c r="AV240" s="4"/>
      <c r="AW240" s="18">
        <f t="shared" si="158"/>
        <v>11.55082657919113</v>
      </c>
      <c r="AX240" s="18">
        <f t="shared" si="129"/>
        <v>2.5025745916593015E-2</v>
      </c>
      <c r="AY240" s="3">
        <f t="shared" si="130"/>
        <v>17.386773420808883</v>
      </c>
      <c r="BA240" s="17">
        <f t="shared" si="131"/>
        <v>1.2722002361951986E-3</v>
      </c>
      <c r="BB240" s="17">
        <f t="shared" si="132"/>
        <v>1.4934524511856678E-3</v>
      </c>
      <c r="BC240" s="16">
        <f t="shared" si="133"/>
        <v>9.7190091016355253E-3</v>
      </c>
      <c r="BD240" s="15">
        <f t="shared" si="134"/>
        <v>6.7718547891093528E-4</v>
      </c>
      <c r="BE240" s="15">
        <f t="shared" si="135"/>
        <v>7.9495686654761978E-4</v>
      </c>
      <c r="BF240" s="14">
        <f t="shared" si="136"/>
        <v>5.1733773078949169E-3</v>
      </c>
      <c r="BG240" s="13">
        <f t="shared" si="137"/>
        <v>2.5416077467111531E-4</v>
      </c>
      <c r="BH240" s="13">
        <f t="shared" si="138"/>
        <v>2.9836264852696145E-4</v>
      </c>
      <c r="BI240" s="13">
        <f t="shared" si="139"/>
        <v>1.9416683097740715E-3</v>
      </c>
      <c r="BJ240" s="12">
        <f t="shared" si="140"/>
        <v>1.0722771598469668E-3</v>
      </c>
      <c r="BK240" s="12">
        <f t="shared" si="141"/>
        <v>1.2587601441681783E-3</v>
      </c>
      <c r="BL240" s="12">
        <f t="shared" si="142"/>
        <v>8.1916911972885025E-3</v>
      </c>
    </row>
    <row r="241" spans="1:64" customFormat="1" x14ac:dyDescent="0.25">
      <c r="A241">
        <v>212</v>
      </c>
      <c r="B241" s="23">
        <f t="shared" si="120"/>
        <v>4.7591674059965727E-2</v>
      </c>
      <c r="C241" s="22">
        <f t="shared" si="121"/>
        <v>0.58866583600541433</v>
      </c>
      <c r="D241" s="21">
        <f t="shared" si="122"/>
        <v>9.7449433889224141E-2</v>
      </c>
      <c r="E241" s="19">
        <f t="shared" si="123"/>
        <v>13.282630730937687</v>
      </c>
      <c r="F241" s="54">
        <f t="shared" si="159"/>
        <v>1.8</v>
      </c>
      <c r="G241" s="4">
        <f t="shared" si="124"/>
        <v>15.816337674892292</v>
      </c>
      <c r="H241" s="4"/>
      <c r="I241">
        <v>1957</v>
      </c>
      <c r="J241">
        <v>8</v>
      </c>
      <c r="K241">
        <v>5.459E-2</v>
      </c>
      <c r="L241">
        <v>0</v>
      </c>
      <c r="M241">
        <v>1</v>
      </c>
      <c r="N241">
        <v>25.8</v>
      </c>
      <c r="O241">
        <v>8.1999999999999993</v>
      </c>
      <c r="P241">
        <v>203.2</v>
      </c>
      <c r="Q241" s="11">
        <f t="shared" si="143"/>
        <v>-144.19999999999999</v>
      </c>
      <c r="R241" s="10">
        <f t="shared" si="144"/>
        <v>-44.944400000000002</v>
      </c>
      <c r="S241" s="4"/>
      <c r="T241">
        <v>212</v>
      </c>
      <c r="U241" s="4">
        <f t="shared" si="145"/>
        <v>3.9606640196441427</v>
      </c>
      <c r="V241" s="10">
        <f t="shared" si="146"/>
        <v>0.2</v>
      </c>
      <c r="W241">
        <f t="shared" si="147"/>
        <v>0.6</v>
      </c>
      <c r="X241" s="4">
        <f t="shared" si="148"/>
        <v>0.47527968235729712</v>
      </c>
      <c r="Y241" s="4"/>
      <c r="AA241" s="1"/>
      <c r="AC241">
        <v>212</v>
      </c>
      <c r="AD241" s="4">
        <f t="shared" si="149"/>
        <v>2.1901377245508984E-2</v>
      </c>
      <c r="AE241" s="4">
        <f t="shared" si="150"/>
        <v>0</v>
      </c>
      <c r="AF241" s="23">
        <f t="shared" si="151"/>
        <v>4.7591674059965727E-2</v>
      </c>
      <c r="AG241" s="4">
        <f t="shared" si="125"/>
        <v>3.5437516641628301E-2</v>
      </c>
      <c r="AH241" s="9"/>
      <c r="AI241" s="8">
        <f t="shared" si="152"/>
        <v>3.2688622754491019E-2</v>
      </c>
      <c r="AJ241" s="8">
        <f t="shared" si="153"/>
        <v>0</v>
      </c>
      <c r="AK241" s="22">
        <f t="shared" si="154"/>
        <v>0.58866583600541433</v>
      </c>
      <c r="AL241" s="4">
        <f t="shared" si="126"/>
        <v>0.58348111023705729</v>
      </c>
      <c r="AM241" s="4"/>
      <c r="AN241" s="21">
        <f t="shared" si="155"/>
        <v>9.7449433889224141E-2</v>
      </c>
      <c r="AO241" s="4">
        <f t="shared" si="127"/>
        <v>9.5571158881773921E-2</v>
      </c>
      <c r="AP241" s="3"/>
      <c r="AQ241" s="20">
        <f t="shared" si="156"/>
        <v>0</v>
      </c>
      <c r="AR241" s="19">
        <f t="shared" si="157"/>
        <v>13.282630730937687</v>
      </c>
      <c r="AS241" s="4">
        <f t="shared" si="128"/>
        <v>13.274799296135253</v>
      </c>
      <c r="AT241" s="3"/>
      <c r="AU241" s="4">
        <v>3.4</v>
      </c>
      <c r="AV241" s="4"/>
      <c r="AW241" s="18">
        <f t="shared" si="158"/>
        <v>11.575852325107723</v>
      </c>
      <c r="AX241" s="18">
        <f t="shared" si="129"/>
        <v>2.1056679464994163E-2</v>
      </c>
      <c r="AY241" s="3">
        <f t="shared" si="130"/>
        <v>17.41633767489229</v>
      </c>
      <c r="BA241" s="17">
        <f t="shared" si="131"/>
        <v>1.2385214913844069E-3</v>
      </c>
      <c r="BB241" s="17">
        <f t="shared" si="132"/>
        <v>1.4539165333643037E-3</v>
      </c>
      <c r="BC241" s="16">
        <f t="shared" si="133"/>
        <v>9.4617193935887158E-3</v>
      </c>
      <c r="BD241" s="15">
        <f t="shared" si="134"/>
        <v>5.2832903754862829E-4</v>
      </c>
      <c r="BE241" s="15">
        <f t="shared" si="135"/>
        <v>6.2021234842665057E-4</v>
      </c>
      <c r="BF241" s="14">
        <f t="shared" si="136"/>
        <v>4.0361843823817677E-3</v>
      </c>
      <c r="BG241" s="13">
        <f t="shared" si="137"/>
        <v>1.9139820913850872E-4</v>
      </c>
      <c r="BH241" s="13">
        <f t="shared" si="138"/>
        <v>2.2468485420607545E-4</v>
      </c>
      <c r="BI241" s="13">
        <f t="shared" si="139"/>
        <v>1.4621919441056357E-3</v>
      </c>
      <c r="BJ241" s="12">
        <f t="shared" si="140"/>
        <v>7.9803148645712658E-4</v>
      </c>
      <c r="BK241" s="12">
        <f t="shared" si="141"/>
        <v>9.3681957105836604E-4</v>
      </c>
      <c r="BL241" s="12">
        <f t="shared" si="142"/>
        <v>6.0965837449180422E-3</v>
      </c>
    </row>
    <row r="242" spans="1:64" customFormat="1" x14ac:dyDescent="0.25">
      <c r="A242">
        <v>213</v>
      </c>
      <c r="B242" s="23">
        <f t="shared" si="120"/>
        <v>6.6285600473963632E-2</v>
      </c>
      <c r="C242" s="22">
        <f t="shared" si="121"/>
        <v>0.62952302640472202</v>
      </c>
      <c r="D242" s="21">
        <f t="shared" si="122"/>
        <v>9.8327439106302594E-2</v>
      </c>
      <c r="E242" s="19">
        <f t="shared" si="123"/>
        <v>13.278034929442308</v>
      </c>
      <c r="F242" s="54">
        <f t="shared" si="159"/>
        <v>1.8</v>
      </c>
      <c r="G242" s="4">
        <f t="shared" si="124"/>
        <v>15.872170995427297</v>
      </c>
      <c r="H242" s="4"/>
      <c r="I242">
        <v>1957</v>
      </c>
      <c r="J242">
        <v>9</v>
      </c>
      <c r="K242">
        <v>7.689E-2</v>
      </c>
      <c r="L242">
        <v>0</v>
      </c>
      <c r="M242">
        <v>1</v>
      </c>
      <c r="N242">
        <v>20.66</v>
      </c>
      <c r="O242">
        <v>15</v>
      </c>
      <c r="P242">
        <v>123</v>
      </c>
      <c r="Q242" s="11">
        <f t="shared" si="143"/>
        <v>-77.25</v>
      </c>
      <c r="R242" s="10">
        <f t="shared" si="144"/>
        <v>-44.944400000000002</v>
      </c>
      <c r="S242" s="4"/>
      <c r="T242">
        <v>213</v>
      </c>
      <c r="U242" s="4">
        <f t="shared" si="145"/>
        <v>2.9488678013851852</v>
      </c>
      <c r="V242" s="10">
        <f t="shared" si="146"/>
        <v>0.2</v>
      </c>
      <c r="W242">
        <f t="shared" si="147"/>
        <v>0.6</v>
      </c>
      <c r="X242" s="4">
        <f t="shared" si="148"/>
        <v>0.35386413616622225</v>
      </c>
      <c r="Y242" s="4"/>
      <c r="AA242" s="1"/>
      <c r="AC242">
        <v>213</v>
      </c>
      <c r="AD242" s="4">
        <f t="shared" si="149"/>
        <v>3.0848083832335334E-2</v>
      </c>
      <c r="AE242" s="4">
        <f t="shared" si="150"/>
        <v>0</v>
      </c>
      <c r="AF242" s="23">
        <f t="shared" si="151"/>
        <v>6.6285600473963632E-2</v>
      </c>
      <c r="AG242" s="4">
        <f t="shared" si="125"/>
        <v>2.563288561418519E-2</v>
      </c>
      <c r="AH242" s="9"/>
      <c r="AI242" s="8">
        <f t="shared" si="152"/>
        <v>4.6041916167664676E-2</v>
      </c>
      <c r="AJ242" s="8">
        <f t="shared" si="153"/>
        <v>0</v>
      </c>
      <c r="AK242" s="22">
        <f t="shared" si="154"/>
        <v>0.62952302640472202</v>
      </c>
      <c r="AL242" s="4">
        <f t="shared" si="126"/>
        <v>0.61183310113218137</v>
      </c>
      <c r="AM242" s="4"/>
      <c r="AN242" s="21">
        <f t="shared" si="155"/>
        <v>9.8327439106302594E-2</v>
      </c>
      <c r="AO242" s="4">
        <f t="shared" si="127"/>
        <v>9.2351019980237897E-2</v>
      </c>
      <c r="AP242" s="3"/>
      <c r="AQ242" s="20">
        <f t="shared" si="156"/>
        <v>0</v>
      </c>
      <c r="AR242" s="19">
        <f t="shared" si="157"/>
        <v>13.278034929442308</v>
      </c>
      <c r="AS242" s="4">
        <f t="shared" si="128"/>
        <v>13.252828055244581</v>
      </c>
      <c r="AT242" s="3"/>
      <c r="AU242" s="4">
        <v>3.4</v>
      </c>
      <c r="AV242" s="4"/>
      <c r="AW242" s="18">
        <f t="shared" si="158"/>
        <v>11.596909004572717</v>
      </c>
      <c r="AX242" s="18">
        <f t="shared" si="129"/>
        <v>6.9693787208384095E-2</v>
      </c>
      <c r="AY242" s="3">
        <f t="shared" si="130"/>
        <v>17.472170995427295</v>
      </c>
      <c r="BA242" s="17">
        <f t="shared" si="131"/>
        <v>4.1425546258759202E-3</v>
      </c>
      <c r="BB242" s="17">
        <f t="shared" si="132"/>
        <v>4.8629989086369499E-3</v>
      </c>
      <c r="BC242" s="16">
        <f t="shared" si="133"/>
        <v>3.1647161325265578E-2</v>
      </c>
      <c r="BD242" s="15">
        <f t="shared" si="134"/>
        <v>1.8026220886336645E-3</v>
      </c>
      <c r="BE242" s="15">
        <f t="shared" si="135"/>
        <v>2.1161215823090845E-3</v>
      </c>
      <c r="BF242" s="14">
        <f t="shared" si="136"/>
        <v>1.3771181601597904E-2</v>
      </c>
      <c r="BG242" s="13">
        <f t="shared" si="137"/>
        <v>6.0900342774764351E-4</v>
      </c>
      <c r="BH242" s="13">
        <f t="shared" si="138"/>
        <v>7.1491706735592935E-4</v>
      </c>
      <c r="BI242" s="13">
        <f t="shared" si="139"/>
        <v>4.6524986309611251E-3</v>
      </c>
      <c r="BJ242" s="12">
        <f t="shared" si="140"/>
        <v>2.5686071316968215E-3</v>
      </c>
      <c r="BK242" s="12">
        <f t="shared" si="141"/>
        <v>3.0153214154701813E-3</v>
      </c>
      <c r="BL242" s="12">
        <f t="shared" si="142"/>
        <v>1.9622945650559491E-2</v>
      </c>
    </row>
    <row r="243" spans="1:64" customFormat="1" x14ac:dyDescent="0.25">
      <c r="A243">
        <v>214</v>
      </c>
      <c r="B243" s="23">
        <f t="shared" si="120"/>
        <v>3.104102932676004E-2</v>
      </c>
      <c r="C243" s="22">
        <f t="shared" si="121"/>
        <v>0.61990495741960649</v>
      </c>
      <c r="D243" s="21">
        <f t="shared" si="122"/>
        <v>0.10147380725419194</v>
      </c>
      <c r="E243" s="19">
        <f t="shared" si="123"/>
        <v>13.263537414218353</v>
      </c>
      <c r="F243" s="54">
        <f t="shared" si="159"/>
        <v>1.8</v>
      </c>
      <c r="G243" s="4">
        <f t="shared" si="124"/>
        <v>15.815957208218913</v>
      </c>
      <c r="H243" s="4"/>
      <c r="I243">
        <v>1957</v>
      </c>
      <c r="J243">
        <v>10</v>
      </c>
      <c r="K243">
        <v>1.3480000000000001E-2</v>
      </c>
      <c r="L243">
        <v>0</v>
      </c>
      <c r="M243">
        <v>1</v>
      </c>
      <c r="N243">
        <v>15.01</v>
      </c>
      <c r="O243">
        <v>118.8</v>
      </c>
      <c r="P243">
        <v>67</v>
      </c>
      <c r="Q243" s="11">
        <f t="shared" si="143"/>
        <v>68.55</v>
      </c>
      <c r="R243" s="10">
        <f t="shared" si="144"/>
        <v>0</v>
      </c>
      <c r="S243" s="4"/>
      <c r="T243">
        <v>214</v>
      </c>
      <c r="U243" s="4">
        <f t="shared" si="145"/>
        <v>1.9001931295551258</v>
      </c>
      <c r="V243" s="10">
        <f t="shared" si="146"/>
        <v>1</v>
      </c>
      <c r="W243">
        <f t="shared" si="147"/>
        <v>0.6</v>
      </c>
      <c r="X243" s="4">
        <f t="shared" si="148"/>
        <v>1.1401158777330753</v>
      </c>
      <c r="Y243" s="4"/>
      <c r="AA243" s="1"/>
      <c r="AC243">
        <v>214</v>
      </c>
      <c r="AD243" s="4">
        <f t="shared" si="149"/>
        <v>5.4081437125748514E-3</v>
      </c>
      <c r="AE243" s="4">
        <f t="shared" si="150"/>
        <v>0</v>
      </c>
      <c r="AF243" s="23">
        <f t="shared" si="151"/>
        <v>3.104102932676004E-2</v>
      </c>
      <c r="AG243" s="4">
        <f t="shared" si="125"/>
        <v>1.6302929938515606E-2</v>
      </c>
      <c r="AH243" s="9"/>
      <c r="AI243" s="8">
        <f t="shared" si="152"/>
        <v>8.0718562874251502E-3</v>
      </c>
      <c r="AJ243" s="8">
        <f t="shared" si="153"/>
        <v>0</v>
      </c>
      <c r="AK243" s="22">
        <f t="shared" si="154"/>
        <v>0.61990495741960649</v>
      </c>
      <c r="AL243" s="4">
        <f t="shared" si="126"/>
        <v>0.60804398396452719</v>
      </c>
      <c r="AM243" s="4"/>
      <c r="AN243" s="21">
        <f t="shared" si="155"/>
        <v>0.10147380725419194</v>
      </c>
      <c r="AO243" s="4">
        <f t="shared" si="127"/>
        <v>9.7251364930438164E-2</v>
      </c>
      <c r="AP243" s="3"/>
      <c r="AQ243" s="20">
        <f t="shared" si="156"/>
        <v>0</v>
      </c>
      <c r="AR243" s="19">
        <f t="shared" si="157"/>
        <v>13.263537414218353</v>
      </c>
      <c r="AS243" s="4">
        <f t="shared" si="128"/>
        <v>13.246465901932748</v>
      </c>
      <c r="AT243" s="3"/>
      <c r="AU243" s="4">
        <v>3.4</v>
      </c>
      <c r="AV243" s="4"/>
      <c r="AW243" s="18">
        <f t="shared" si="158"/>
        <v>11.666602791781102</v>
      </c>
      <c r="AX243" s="18">
        <f t="shared" si="129"/>
        <v>3.7283570639215474E-2</v>
      </c>
      <c r="AY243" s="3">
        <f t="shared" si="130"/>
        <v>17.415957208218913</v>
      </c>
      <c r="BA243" s="17">
        <f t="shared" si="131"/>
        <v>1.5018279100911143E-3</v>
      </c>
      <c r="BB243" s="17">
        <f t="shared" si="132"/>
        <v>1.763015372715656E-3</v>
      </c>
      <c r="BC243" s="16">
        <f t="shared" si="133"/>
        <v>1.1473256105437665E-2</v>
      </c>
      <c r="BD243" s="15">
        <f t="shared" si="134"/>
        <v>1.208645735548252E-3</v>
      </c>
      <c r="BE243" s="15">
        <f t="shared" si="135"/>
        <v>1.4188449939044696E-3</v>
      </c>
      <c r="BF243" s="14">
        <f t="shared" si="136"/>
        <v>9.2334827256265843E-3</v>
      </c>
      <c r="BG243" s="13">
        <f t="shared" si="137"/>
        <v>4.3027133713194332E-4</v>
      </c>
      <c r="BH243" s="13">
        <f t="shared" si="138"/>
        <v>5.0510113489402042E-4</v>
      </c>
      <c r="BI243" s="13">
        <f t="shared" si="139"/>
        <v>3.2870698517278173E-3</v>
      </c>
      <c r="BJ243" s="12">
        <f t="shared" si="140"/>
        <v>1.739605151423786E-3</v>
      </c>
      <c r="BK243" s="12">
        <f t="shared" si="141"/>
        <v>2.0421451777583575E-3</v>
      </c>
      <c r="BL243" s="12">
        <f t="shared" si="142"/>
        <v>1.3289761956423408E-2</v>
      </c>
    </row>
    <row r="244" spans="1:64" customFormat="1" x14ac:dyDescent="0.25">
      <c r="A244">
        <v>215</v>
      </c>
      <c r="B244" s="23">
        <f t="shared" si="120"/>
        <v>1.6407241315761115E-2</v>
      </c>
      <c r="C244" s="22">
        <f t="shared" si="121"/>
        <v>0.60819967258728169</v>
      </c>
      <c r="D244" s="21">
        <f t="shared" si="122"/>
        <v>0.10213171506463325</v>
      </c>
      <c r="E244" s="19">
        <f t="shared" si="123"/>
        <v>13.252195008612022</v>
      </c>
      <c r="F244" s="54">
        <f t="shared" si="159"/>
        <v>1.8</v>
      </c>
      <c r="G244" s="4">
        <f t="shared" si="124"/>
        <v>15.778933637579698</v>
      </c>
      <c r="H244" s="4"/>
      <c r="I244">
        <v>1957</v>
      </c>
      <c r="J244">
        <v>11</v>
      </c>
      <c r="K244">
        <v>2.5999999999999998E-4</v>
      </c>
      <c r="L244">
        <v>0</v>
      </c>
      <c r="M244">
        <v>0</v>
      </c>
      <c r="N244">
        <v>7.53</v>
      </c>
      <c r="O244">
        <v>42</v>
      </c>
      <c r="P244">
        <v>18.3</v>
      </c>
      <c r="Q244" s="11">
        <f t="shared" si="143"/>
        <v>28.274999999999999</v>
      </c>
      <c r="R244" s="10">
        <f t="shared" si="144"/>
        <v>0</v>
      </c>
      <c r="S244" s="4"/>
      <c r="T244">
        <v>215</v>
      </c>
      <c r="U244" s="4">
        <f t="shared" si="145"/>
        <v>0.77275801629216345</v>
      </c>
      <c r="V244" s="10">
        <f t="shared" si="146"/>
        <v>1</v>
      </c>
      <c r="W244">
        <f t="shared" si="147"/>
        <v>1</v>
      </c>
      <c r="X244" s="4">
        <f t="shared" si="148"/>
        <v>0.77275801629216345</v>
      </c>
      <c r="Y244" s="4"/>
      <c r="AA244" s="1"/>
      <c r="AC244">
        <v>215</v>
      </c>
      <c r="AD244" s="4">
        <f t="shared" si="149"/>
        <v>1.0431137724550899E-4</v>
      </c>
      <c r="AE244" s="4">
        <f t="shared" si="150"/>
        <v>0</v>
      </c>
      <c r="AF244" s="23">
        <f t="shared" si="151"/>
        <v>1.6407241315761115E-2</v>
      </c>
      <c r="AG244" s="4">
        <f t="shared" si="125"/>
        <v>8.0568484166605829E-3</v>
      </c>
      <c r="AH244" s="9"/>
      <c r="AI244" s="8">
        <f t="shared" si="152"/>
        <v>1.5568862275449103E-4</v>
      </c>
      <c r="AJ244" s="8">
        <f t="shared" si="153"/>
        <v>0</v>
      </c>
      <c r="AK244" s="22">
        <f t="shared" si="154"/>
        <v>0.60819967258728169</v>
      </c>
      <c r="AL244" s="4">
        <f t="shared" si="126"/>
        <v>0.59536057322832792</v>
      </c>
      <c r="AM244" s="4"/>
      <c r="AN244" s="21">
        <f t="shared" si="155"/>
        <v>0.10213171506463325</v>
      </c>
      <c r="AO244" s="4">
        <f t="shared" si="127"/>
        <v>9.7448504892424459E-2</v>
      </c>
      <c r="AP244" s="3"/>
      <c r="AQ244" s="20">
        <f t="shared" si="156"/>
        <v>0</v>
      </c>
      <c r="AR244" s="19">
        <f t="shared" si="157"/>
        <v>13.252195008612022</v>
      </c>
      <c r="AS244" s="4">
        <f t="shared" si="128"/>
        <v>13.233358477771718</v>
      </c>
      <c r="AT244" s="3"/>
      <c r="AU244" s="4">
        <v>3.4</v>
      </c>
      <c r="AV244" s="4"/>
      <c r="AW244" s="18">
        <f t="shared" si="158"/>
        <v>11.703886362420318</v>
      </c>
      <c r="AX244" s="18">
        <f t="shared" si="129"/>
        <v>3.4805063399159807E-2</v>
      </c>
      <c r="AY244" s="3">
        <f t="shared" si="130"/>
        <v>17.378933637579696</v>
      </c>
      <c r="BA244" s="17">
        <f t="shared" si="131"/>
        <v>8.5091386519613285E-4</v>
      </c>
      <c r="BB244" s="17">
        <f t="shared" si="132"/>
        <v>9.9889888523024286E-4</v>
      </c>
      <c r="BC244" s="16">
        <f t="shared" si="133"/>
        <v>6.5005801486741569E-3</v>
      </c>
      <c r="BD244" s="15">
        <f t="shared" si="134"/>
        <v>1.3083177993147292E-3</v>
      </c>
      <c r="BE244" s="15">
        <f t="shared" si="135"/>
        <v>1.5358513296303343E-3</v>
      </c>
      <c r="BF244" s="14">
        <f t="shared" si="136"/>
        <v>9.9949302300087143E-3</v>
      </c>
      <c r="BG244" s="13">
        <f t="shared" si="137"/>
        <v>4.7722406805424469E-4</v>
      </c>
      <c r="BH244" s="13">
        <f t="shared" si="138"/>
        <v>5.6021955815063502E-4</v>
      </c>
      <c r="BI244" s="13">
        <f t="shared" si="139"/>
        <v>3.6457665460039165E-3</v>
      </c>
      <c r="BJ244" s="12">
        <f t="shared" si="140"/>
        <v>1.919462408282054E-3</v>
      </c>
      <c r="BK244" s="12">
        <f t="shared" si="141"/>
        <v>2.2532819575484982E-3</v>
      </c>
      <c r="BL244" s="12">
        <f t="shared" si="142"/>
        <v>1.4663786474473016E-2</v>
      </c>
    </row>
    <row r="245" spans="1:64" customFormat="1" x14ac:dyDescent="0.25">
      <c r="A245">
        <v>216</v>
      </c>
      <c r="B245" s="23">
        <f t="shared" si="120"/>
        <v>8.0568484166605829E-3</v>
      </c>
      <c r="C245" s="22">
        <f t="shared" si="121"/>
        <v>0.59536057322832792</v>
      </c>
      <c r="D245" s="21">
        <f t="shared" si="122"/>
        <v>0.10200442303327162</v>
      </c>
      <c r="E245" s="19">
        <f t="shared" si="123"/>
        <v>13.238706729502278</v>
      </c>
      <c r="F245" s="54">
        <f t="shared" si="159"/>
        <v>1.8</v>
      </c>
      <c r="G245" s="4">
        <f t="shared" si="124"/>
        <v>15.744128574180539</v>
      </c>
      <c r="H245" s="4"/>
      <c r="I245">
        <v>1957</v>
      </c>
      <c r="J245">
        <v>12</v>
      </c>
      <c r="K245">
        <v>0</v>
      </c>
      <c r="L245">
        <v>0</v>
      </c>
      <c r="M245">
        <v>0</v>
      </c>
      <c r="N245">
        <v>8.18</v>
      </c>
      <c r="O245">
        <v>1.3</v>
      </c>
      <c r="P245">
        <v>20.5</v>
      </c>
      <c r="Q245" s="11">
        <f t="shared" si="143"/>
        <v>-14.074999999999999</v>
      </c>
      <c r="R245" s="10">
        <f t="shared" si="144"/>
        <v>-14.074999999999999</v>
      </c>
      <c r="S245" s="4"/>
      <c r="T245">
        <v>216</v>
      </c>
      <c r="U245" s="4">
        <f t="shared" si="145"/>
        <v>0.85344037952754104</v>
      </c>
      <c r="V245" s="10">
        <f t="shared" si="146"/>
        <v>1</v>
      </c>
      <c r="W245">
        <f t="shared" si="147"/>
        <v>1</v>
      </c>
      <c r="X245" s="4">
        <f t="shared" si="148"/>
        <v>0.85344037952754104</v>
      </c>
      <c r="Y245" s="4"/>
      <c r="AA245" s="1"/>
      <c r="AC245">
        <v>216</v>
      </c>
      <c r="AD245" s="4">
        <f t="shared" si="149"/>
        <v>0</v>
      </c>
      <c r="AE245" s="4">
        <f t="shared" si="150"/>
        <v>0</v>
      </c>
      <c r="AF245" s="23">
        <f t="shared" si="151"/>
        <v>8.0568484166605829E-3</v>
      </c>
      <c r="AG245" s="4">
        <f t="shared" si="125"/>
        <v>5.7528991263881227E-3</v>
      </c>
      <c r="AH245" s="9"/>
      <c r="AI245" s="8">
        <f t="shared" si="152"/>
        <v>0</v>
      </c>
      <c r="AJ245" s="8">
        <f t="shared" si="153"/>
        <v>0</v>
      </c>
      <c r="AK245" s="22">
        <f t="shared" si="154"/>
        <v>0.59536057322832792</v>
      </c>
      <c r="AL245" s="4">
        <f t="shared" si="126"/>
        <v>0.58937501049276764</v>
      </c>
      <c r="AM245" s="4"/>
      <c r="AN245" s="21">
        <f t="shared" si="155"/>
        <v>0.10200442303327162</v>
      </c>
      <c r="AO245" s="4">
        <f t="shared" si="127"/>
        <v>9.976188052667756E-2</v>
      </c>
      <c r="AP245" s="3"/>
      <c r="AQ245" s="20">
        <f t="shared" si="156"/>
        <v>0</v>
      </c>
      <c r="AR245" s="19">
        <f t="shared" si="157"/>
        <v>13.238706729502278</v>
      </c>
      <c r="AS245" s="4">
        <f t="shared" si="128"/>
        <v>13.229791648830226</v>
      </c>
      <c r="AT245" s="3"/>
      <c r="AU245" s="4">
        <v>3.4</v>
      </c>
      <c r="AV245" s="4"/>
      <c r="AW245" s="18">
        <f t="shared" si="158"/>
        <v>11.738691425819479</v>
      </c>
      <c r="AX245" s="18">
        <f t="shared" si="129"/>
        <v>1.5139127294529504E-2</v>
      </c>
      <c r="AY245" s="3">
        <f t="shared" si="130"/>
        <v>17.344128574180537</v>
      </c>
      <c r="BA245" s="17">
        <f t="shared" si="131"/>
        <v>2.3477486861879263E-4</v>
      </c>
      <c r="BB245" s="17">
        <f t="shared" si="132"/>
        <v>2.7560528055249568E-4</v>
      </c>
      <c r="BC245" s="16">
        <f t="shared" si="133"/>
        <v>1.793569141101172E-3</v>
      </c>
      <c r="BD245" s="15">
        <f t="shared" si="134"/>
        <v>6.0993517122268017E-4</v>
      </c>
      <c r="BE245" s="15">
        <f t="shared" si="135"/>
        <v>7.1601085317445068E-4</v>
      </c>
      <c r="BF245" s="14">
        <f t="shared" si="136"/>
        <v>4.6596167111631484E-3</v>
      </c>
      <c r="BG245" s="13">
        <f t="shared" si="137"/>
        <v>2.2851745243725226E-4</v>
      </c>
      <c r="BH245" s="13">
        <f t="shared" si="138"/>
        <v>2.6825961807851352E-4</v>
      </c>
      <c r="BI245" s="13">
        <f t="shared" si="139"/>
        <v>1.7457654360782929E-3</v>
      </c>
      <c r="BJ245" s="12">
        <f t="shared" si="140"/>
        <v>9.0845614629802218E-4</v>
      </c>
      <c r="BK245" s="12">
        <f t="shared" si="141"/>
        <v>1.0664485195672434E-3</v>
      </c>
      <c r="BL245" s="12">
        <f t="shared" si="142"/>
        <v>6.9401760061868914E-3</v>
      </c>
    </row>
    <row r="246" spans="1:64" customFormat="1" x14ac:dyDescent="0.25">
      <c r="A246">
        <v>217</v>
      </c>
      <c r="B246" s="23">
        <f t="shared" si="120"/>
        <v>5.7528991263881227E-3</v>
      </c>
      <c r="C246" s="22">
        <f t="shared" si="121"/>
        <v>0.58937501049276764</v>
      </c>
      <c r="D246" s="21">
        <f t="shared" si="122"/>
        <v>0.1017435641652543</v>
      </c>
      <c r="E246" s="19">
        <f t="shared" si="123"/>
        <v>13.2321179731016</v>
      </c>
      <c r="F246" s="54">
        <f t="shared" si="159"/>
        <v>1.8</v>
      </c>
      <c r="G246" s="4">
        <f t="shared" si="124"/>
        <v>15.728989446886011</v>
      </c>
      <c r="H246" s="4"/>
      <c r="I246">
        <v>1958</v>
      </c>
      <c r="J246">
        <v>1</v>
      </c>
      <c r="K246">
        <v>0</v>
      </c>
      <c r="L246">
        <v>0</v>
      </c>
      <c r="M246">
        <v>0</v>
      </c>
      <c r="N246">
        <v>3.98</v>
      </c>
      <c r="O246">
        <v>37.1</v>
      </c>
      <c r="P246">
        <v>6.2</v>
      </c>
      <c r="Q246" s="11">
        <f t="shared" si="143"/>
        <v>32.450000000000003</v>
      </c>
      <c r="R246" s="10">
        <f t="shared" si="144"/>
        <v>0</v>
      </c>
      <c r="S246" s="4"/>
      <c r="T246">
        <v>217</v>
      </c>
      <c r="U246" s="4">
        <f t="shared" si="145"/>
        <v>0.40418224933278996</v>
      </c>
      <c r="V246" s="10">
        <f t="shared" si="146"/>
        <v>1</v>
      </c>
      <c r="W246">
        <f t="shared" si="147"/>
        <v>1</v>
      </c>
      <c r="X246" s="4">
        <f t="shared" si="148"/>
        <v>0.40418224933278996</v>
      </c>
      <c r="Y246" s="4"/>
      <c r="AA246" s="1"/>
      <c r="AC246">
        <v>217</v>
      </c>
      <c r="AD246" s="4">
        <f t="shared" si="149"/>
        <v>0</v>
      </c>
      <c r="AE246" s="4">
        <f t="shared" si="150"/>
        <v>0</v>
      </c>
      <c r="AF246" s="23">
        <f t="shared" si="151"/>
        <v>5.7528991263881227E-3</v>
      </c>
      <c r="AG246" s="4">
        <f t="shared" si="125"/>
        <v>3.7465608904878643E-3</v>
      </c>
      <c r="AH246" s="9"/>
      <c r="AI246" s="8">
        <f t="shared" si="152"/>
        <v>0</v>
      </c>
      <c r="AJ246" s="8">
        <f t="shared" si="153"/>
        <v>0</v>
      </c>
      <c r="AK246" s="22">
        <f t="shared" si="154"/>
        <v>0.58937501049276764</v>
      </c>
      <c r="AL246" s="4">
        <f t="shared" si="126"/>
        <v>0.58184070247631647</v>
      </c>
      <c r="AM246" s="4"/>
      <c r="AN246" s="21">
        <f t="shared" si="155"/>
        <v>0.1017435641652543</v>
      </c>
      <c r="AO246" s="4">
        <f t="shared" si="127"/>
        <v>9.8904075023620752E-2</v>
      </c>
      <c r="AP246" s="3"/>
      <c r="AQ246" s="20">
        <f t="shared" si="156"/>
        <v>0</v>
      </c>
      <c r="AR246" s="19">
        <f t="shared" si="157"/>
        <v>13.2321179731016</v>
      </c>
      <c r="AS246" s="4">
        <f t="shared" si="128"/>
        <v>13.220773238727471</v>
      </c>
      <c r="AT246" s="3"/>
      <c r="AU246" s="4">
        <v>3.4</v>
      </c>
      <c r="AV246" s="4"/>
      <c r="AW246" s="18">
        <f t="shared" si="158"/>
        <v>11.753830553114009</v>
      </c>
      <c r="AX246" s="18">
        <f t="shared" si="129"/>
        <v>1.8469240825912867E-2</v>
      </c>
      <c r="AY246" s="3">
        <f t="shared" si="130"/>
        <v>17.328989446886009</v>
      </c>
      <c r="BA246" s="17">
        <f t="shared" si="131"/>
        <v>2.0444798751739863E-4</v>
      </c>
      <c r="BB246" s="17">
        <f t="shared" si="132"/>
        <v>2.4000415925955489E-4</v>
      </c>
      <c r="BC246" s="16">
        <f t="shared" si="133"/>
        <v>1.5618860891233051E-3</v>
      </c>
      <c r="BD246" s="15">
        <f t="shared" si="134"/>
        <v>7.6775395281666794E-4</v>
      </c>
      <c r="BE246" s="15">
        <f t="shared" si="135"/>
        <v>9.0127637939347975E-4</v>
      </c>
      <c r="BF246" s="14">
        <f t="shared" si="136"/>
        <v>5.8652776842410166E-3</v>
      </c>
      <c r="BG246" s="13">
        <f t="shared" si="137"/>
        <v>2.8934694569283253E-4</v>
      </c>
      <c r="BH246" s="13">
        <f t="shared" si="138"/>
        <v>3.3966815363941212E-4</v>
      </c>
      <c r="BI246" s="13">
        <f t="shared" si="139"/>
        <v>2.2104740423013083E-3</v>
      </c>
      <c r="BJ246" s="12">
        <f t="shared" si="140"/>
        <v>1.1560404273855476E-3</v>
      </c>
      <c r="BK246" s="12">
        <f t="shared" si="141"/>
        <v>1.3570909364960778E-3</v>
      </c>
      <c r="BL246" s="12">
        <f t="shared" si="142"/>
        <v>8.8316030102472375E-3</v>
      </c>
    </row>
    <row r="247" spans="1:64" customFormat="1" x14ac:dyDescent="0.25">
      <c r="A247">
        <v>218</v>
      </c>
      <c r="B247" s="23">
        <f t="shared" si="120"/>
        <v>3.7465608904878643E-3</v>
      </c>
      <c r="C247" s="22">
        <f t="shared" si="121"/>
        <v>0.58184070247631647</v>
      </c>
      <c r="D247" s="21">
        <f t="shared" si="122"/>
        <v>0.10132166433703321</v>
      </c>
      <c r="E247" s="19">
        <f t="shared" si="123"/>
        <v>13.223611278356259</v>
      </c>
      <c r="F247" s="54">
        <f t="shared" si="159"/>
        <v>1.8</v>
      </c>
      <c r="G247" s="4">
        <f t="shared" si="124"/>
        <v>15.710520206060098</v>
      </c>
      <c r="H247" s="4"/>
      <c r="I247">
        <v>1958</v>
      </c>
      <c r="J247">
        <v>2</v>
      </c>
      <c r="K247">
        <v>0</v>
      </c>
      <c r="L247">
        <v>0</v>
      </c>
      <c r="M247">
        <v>0</v>
      </c>
      <c r="N247">
        <v>5.18</v>
      </c>
      <c r="O247">
        <v>14.7</v>
      </c>
      <c r="P247">
        <v>9.6999999999999993</v>
      </c>
      <c r="Q247" s="11">
        <f t="shared" si="143"/>
        <v>7.4249999999999998</v>
      </c>
      <c r="R247" s="10">
        <f t="shared" si="144"/>
        <v>0</v>
      </c>
      <c r="S247" s="4"/>
      <c r="T247">
        <v>218</v>
      </c>
      <c r="U247" s="4">
        <f t="shared" si="145"/>
        <v>0.51463872037931346</v>
      </c>
      <c r="V247" s="10">
        <f t="shared" si="146"/>
        <v>1</v>
      </c>
      <c r="W247">
        <f t="shared" si="147"/>
        <v>1</v>
      </c>
      <c r="X247" s="4">
        <f t="shared" si="148"/>
        <v>0.51463872037931346</v>
      </c>
      <c r="Y247" s="4"/>
      <c r="AA247" s="1"/>
      <c r="AC247">
        <v>218</v>
      </c>
      <c r="AD247" s="4">
        <f t="shared" si="149"/>
        <v>0</v>
      </c>
      <c r="AE247" s="4">
        <f t="shared" si="150"/>
        <v>0</v>
      </c>
      <c r="AF247" s="23">
        <f t="shared" si="151"/>
        <v>3.7465608904878643E-3</v>
      </c>
      <c r="AG247" s="4">
        <f t="shared" si="125"/>
        <v>2.2852467290561253E-3</v>
      </c>
      <c r="AH247" s="9"/>
      <c r="AI247" s="8">
        <f t="shared" si="152"/>
        <v>0</v>
      </c>
      <c r="AJ247" s="8">
        <f t="shared" si="153"/>
        <v>0</v>
      </c>
      <c r="AK247" s="22">
        <f t="shared" si="154"/>
        <v>0.58184070247631647</v>
      </c>
      <c r="AL247" s="4">
        <f t="shared" si="126"/>
        <v>0.57327513849831502</v>
      </c>
      <c r="AM247" s="4"/>
      <c r="AN247" s="21">
        <f t="shared" si="155"/>
        <v>0.10132166433703321</v>
      </c>
      <c r="AO247" s="4">
        <f t="shared" si="127"/>
        <v>9.8069087614480396E-2</v>
      </c>
      <c r="AP247" s="3"/>
      <c r="AQ247" s="20">
        <f t="shared" si="156"/>
        <v>0</v>
      </c>
      <c r="AR247" s="19">
        <f t="shared" si="157"/>
        <v>13.223611278356259</v>
      </c>
      <c r="AS247" s="4">
        <f t="shared" si="128"/>
        <v>13.210543176441337</v>
      </c>
      <c r="AT247" s="3"/>
      <c r="AU247" s="4">
        <v>3.4</v>
      </c>
      <c r="AV247" s="4"/>
      <c r="AW247" s="18">
        <f t="shared" si="158"/>
        <v>11.772299793939922</v>
      </c>
      <c r="AX247" s="18">
        <f t="shared" si="129"/>
        <v>2.0510939619197914E-2</v>
      </c>
      <c r="AY247" s="3">
        <f t="shared" si="130"/>
        <v>17.310520206060097</v>
      </c>
      <c r="BA247" s="17">
        <f t="shared" si="131"/>
        <v>1.4890945808114804E-4</v>
      </c>
      <c r="BB247" s="17">
        <f t="shared" si="132"/>
        <v>1.7480675513873898E-4</v>
      </c>
      <c r="BC247" s="16">
        <f t="shared" si="133"/>
        <v>1.1375979482118521E-3</v>
      </c>
      <c r="BD247" s="15">
        <f t="shared" si="134"/>
        <v>8.7284002563413213E-4</v>
      </c>
      <c r="BE247" s="15">
        <f t="shared" si="135"/>
        <v>1.0246382909618072E-3</v>
      </c>
      <c r="BF247" s="14">
        <f t="shared" si="136"/>
        <v>6.668085661405517E-3</v>
      </c>
      <c r="BG247" s="13">
        <f t="shared" si="137"/>
        <v>3.3144100694142278E-4</v>
      </c>
      <c r="BH247" s="13">
        <f t="shared" si="138"/>
        <v>3.8908292119210498E-4</v>
      </c>
      <c r="BI247" s="13">
        <f t="shared" si="139"/>
        <v>2.5320527944192889E-3</v>
      </c>
      <c r="BJ247" s="12">
        <f t="shared" si="140"/>
        <v>1.3316534018896996E-3</v>
      </c>
      <c r="BK247" s="12">
        <f t="shared" si="141"/>
        <v>1.5632452978705169E-3</v>
      </c>
      <c r="BL247" s="12">
        <f t="shared" si="142"/>
        <v>1.0173203215161256E-2</v>
      </c>
    </row>
    <row r="248" spans="1:64" customFormat="1" x14ac:dyDescent="0.25">
      <c r="A248">
        <v>219</v>
      </c>
      <c r="B248" s="23">
        <f t="shared" si="120"/>
        <v>2.2852467290561253E-3</v>
      </c>
      <c r="C248" s="22">
        <f t="shared" si="121"/>
        <v>0.57327513849831502</v>
      </c>
      <c r="D248" s="21">
        <f t="shared" si="122"/>
        <v>0.1007539315070268</v>
      </c>
      <c r="E248" s="19">
        <f t="shared" si="123"/>
        <v>13.2136949497065</v>
      </c>
      <c r="F248" s="54">
        <f t="shared" si="159"/>
        <v>1.8</v>
      </c>
      <c r="G248" s="4">
        <f t="shared" si="124"/>
        <v>15.690009266440899</v>
      </c>
      <c r="H248" s="4"/>
      <c r="I248">
        <v>1958</v>
      </c>
      <c r="J248">
        <v>3</v>
      </c>
      <c r="K248">
        <v>0</v>
      </c>
      <c r="L248">
        <v>0</v>
      </c>
      <c r="M248">
        <v>0</v>
      </c>
      <c r="N248">
        <v>5.95</v>
      </c>
      <c r="O248">
        <v>75.5</v>
      </c>
      <c r="P248">
        <v>15.2</v>
      </c>
      <c r="Q248" s="11">
        <f t="shared" si="143"/>
        <v>64.099999999999994</v>
      </c>
      <c r="R248" s="10">
        <f t="shared" si="144"/>
        <v>0</v>
      </c>
      <c r="S248" s="4"/>
      <c r="T248">
        <v>219</v>
      </c>
      <c r="U248" s="4">
        <f t="shared" si="145"/>
        <v>0.59323719252075258</v>
      </c>
      <c r="V248" s="10">
        <f t="shared" si="146"/>
        <v>1</v>
      </c>
      <c r="W248">
        <f t="shared" si="147"/>
        <v>1</v>
      </c>
      <c r="X248" s="4">
        <f t="shared" si="148"/>
        <v>0.59323719252075258</v>
      </c>
      <c r="Y248" s="4"/>
      <c r="AA248" s="1"/>
      <c r="AC248">
        <v>219</v>
      </c>
      <c r="AD248" s="4">
        <f t="shared" si="149"/>
        <v>0</v>
      </c>
      <c r="AE248" s="4">
        <f t="shared" si="150"/>
        <v>0</v>
      </c>
      <c r="AF248" s="23">
        <f t="shared" si="151"/>
        <v>2.2852467290561253E-3</v>
      </c>
      <c r="AG248" s="4">
        <f t="shared" si="125"/>
        <v>5.5067822000578765E-4</v>
      </c>
      <c r="AH248" s="9"/>
      <c r="AI248" s="8">
        <f t="shared" si="152"/>
        <v>0</v>
      </c>
      <c r="AJ248" s="8">
        <f t="shared" si="153"/>
        <v>0</v>
      </c>
      <c r="AK248" s="22">
        <f t="shared" si="154"/>
        <v>0.57327513849831502</v>
      </c>
      <c r="AL248" s="4">
        <f t="shared" si="126"/>
        <v>0.54931575093021634</v>
      </c>
      <c r="AM248" s="4"/>
      <c r="AN248" s="21">
        <f t="shared" si="155"/>
        <v>0.1007539315070268</v>
      </c>
      <c r="AO248" s="4">
        <f t="shared" si="127"/>
        <v>9.1721611987613458E-2</v>
      </c>
      <c r="AP248" s="3"/>
      <c r="AQ248" s="20">
        <f t="shared" si="156"/>
        <v>0</v>
      </c>
      <c r="AR248" s="19">
        <f t="shared" si="157"/>
        <v>13.2136949497065</v>
      </c>
      <c r="AS248" s="4">
        <f t="shared" si="128"/>
        <v>13.176140164673978</v>
      </c>
      <c r="AT248" s="3"/>
      <c r="AU248" s="4">
        <v>3.4</v>
      </c>
      <c r="AV248" s="4"/>
      <c r="AW248" s="18">
        <f t="shared" si="158"/>
        <v>11.79281073355912</v>
      </c>
      <c r="AX248" s="18">
        <f t="shared" si="129"/>
        <v>5.6269068237634098E-2</v>
      </c>
      <c r="AY248" s="3">
        <f t="shared" si="130"/>
        <v>17.290009266440897</v>
      </c>
      <c r="BA248" s="17">
        <f t="shared" si="131"/>
        <v>1.7675436501227398E-4</v>
      </c>
      <c r="BB248" s="17">
        <f t="shared" si="132"/>
        <v>2.0749425457962598E-4</v>
      </c>
      <c r="BC248" s="16">
        <f t="shared" si="133"/>
        <v>1.3503198894584377E-3</v>
      </c>
      <c r="BD248" s="15">
        <f t="shared" si="134"/>
        <v>2.4414869251839708E-3</v>
      </c>
      <c r="BE248" s="15">
        <f t="shared" si="135"/>
        <v>2.8660933469550963E-3</v>
      </c>
      <c r="BF248" s="14">
        <f t="shared" si="136"/>
        <v>1.8651807295959614E-2</v>
      </c>
      <c r="BG248" s="13">
        <f t="shared" si="137"/>
        <v>9.2040290879946002E-4</v>
      </c>
      <c r="BH248" s="13">
        <f t="shared" si="138"/>
        <v>1.0804729798950183E-3</v>
      </c>
      <c r="BI248" s="13">
        <f t="shared" si="139"/>
        <v>7.0314436307188652E-3</v>
      </c>
      <c r="BJ248" s="12">
        <f t="shared" si="140"/>
        <v>3.8268723010717091E-3</v>
      </c>
      <c r="BK248" s="12">
        <f t="shared" si="141"/>
        <v>4.4924153099537454E-3</v>
      </c>
      <c r="BL248" s="12">
        <f t="shared" si="142"/>
        <v>2.923549742149718E-2</v>
      </c>
    </row>
    <row r="249" spans="1:64" customFormat="1" x14ac:dyDescent="0.25">
      <c r="A249">
        <v>220</v>
      </c>
      <c r="B249" s="23">
        <f t="shared" si="120"/>
        <v>5.5067822000578765E-4</v>
      </c>
      <c r="C249" s="22">
        <f t="shared" si="121"/>
        <v>0.54931575093021634</v>
      </c>
      <c r="D249" s="21">
        <f t="shared" si="122"/>
        <v>9.9087128487680864E-2</v>
      </c>
      <c r="E249" s="19">
        <f t="shared" si="123"/>
        <v>13.184786640565363</v>
      </c>
      <c r="F249" s="54">
        <f t="shared" si="159"/>
        <v>1.8</v>
      </c>
      <c r="G249" s="4">
        <f t="shared" si="124"/>
        <v>15.633740198203267</v>
      </c>
      <c r="H249" s="4"/>
      <c r="I249">
        <v>1958</v>
      </c>
      <c r="J249">
        <v>4</v>
      </c>
      <c r="K249">
        <v>0</v>
      </c>
      <c r="L249">
        <v>0</v>
      </c>
      <c r="M249">
        <v>0</v>
      </c>
      <c r="N249">
        <v>13.89</v>
      </c>
      <c r="O249">
        <v>57.7</v>
      </c>
      <c r="P249">
        <v>67.3</v>
      </c>
      <c r="Q249" s="11">
        <f t="shared" si="143"/>
        <v>7.2250000000000085</v>
      </c>
      <c r="R249" s="10">
        <f t="shared" si="144"/>
        <v>0</v>
      </c>
      <c r="S249" s="4"/>
      <c r="T249">
        <v>220</v>
      </c>
      <c r="U249" s="4">
        <f t="shared" si="145"/>
        <v>1.7076943552457358</v>
      </c>
      <c r="V249" s="10">
        <f t="shared" si="146"/>
        <v>1</v>
      </c>
      <c r="W249">
        <f t="shared" si="147"/>
        <v>1</v>
      </c>
      <c r="X249" s="4">
        <f t="shared" si="148"/>
        <v>1.7076943552457358</v>
      </c>
      <c r="Y249" s="4"/>
      <c r="AA249" s="1"/>
      <c r="AC249">
        <v>220</v>
      </c>
      <c r="AD249" s="4">
        <f t="shared" si="149"/>
        <v>0</v>
      </c>
      <c r="AE249" s="4">
        <f t="shared" si="150"/>
        <v>0</v>
      </c>
      <c r="AF249" s="23">
        <f t="shared" si="151"/>
        <v>5.5067822000578765E-4</v>
      </c>
      <c r="AG249" s="4">
        <f t="shared" si="125"/>
        <v>4.6264868530086863E-5</v>
      </c>
      <c r="AH249" s="9"/>
      <c r="AI249" s="8">
        <f t="shared" si="152"/>
        <v>0</v>
      </c>
      <c r="AJ249" s="8">
        <f t="shared" si="153"/>
        <v>0</v>
      </c>
      <c r="AK249" s="22">
        <f t="shared" si="154"/>
        <v>0.54931575093021634</v>
      </c>
      <c r="AL249" s="4">
        <f t="shared" si="126"/>
        <v>0.50997942508453953</v>
      </c>
      <c r="AM249" s="4"/>
      <c r="AN249" s="21">
        <f t="shared" si="155"/>
        <v>9.9087128487680864E-2</v>
      </c>
      <c r="AO249" s="4">
        <f t="shared" si="127"/>
        <v>8.4144274339684272E-2</v>
      </c>
      <c r="AP249" s="3"/>
      <c r="AQ249" s="20">
        <f t="shared" si="156"/>
        <v>0</v>
      </c>
      <c r="AR249" s="19">
        <f t="shared" si="157"/>
        <v>13.184786640565363</v>
      </c>
      <c r="AS249" s="4">
        <f t="shared" si="128"/>
        <v>13.119636826011293</v>
      </c>
      <c r="AT249" s="3"/>
      <c r="AU249" s="4">
        <v>3.4</v>
      </c>
      <c r="AV249" s="4"/>
      <c r="AW249" s="18">
        <f t="shared" si="158"/>
        <v>11.849079801796755</v>
      </c>
      <c r="AX249" s="18">
        <f t="shared" si="129"/>
        <v>9.3365275140105702E-2</v>
      </c>
      <c r="AY249" s="3">
        <f t="shared" si="130"/>
        <v>17.233740198203265</v>
      </c>
      <c r="BA249" s="17">
        <f t="shared" si="131"/>
        <v>5.1400253826015412E-5</v>
      </c>
      <c r="BB249" s="17">
        <f t="shared" si="132"/>
        <v>6.0339428404452876E-5</v>
      </c>
      <c r="BC249" s="16">
        <f t="shared" si="133"/>
        <v>3.9267366924523249E-4</v>
      </c>
      <c r="BD249" s="15">
        <f t="shared" si="134"/>
        <v>4.0084131935354608E-3</v>
      </c>
      <c r="BE249" s="15">
        <f t="shared" si="135"/>
        <v>4.705528531541628E-3</v>
      </c>
      <c r="BF249" s="14">
        <f t="shared" si="136"/>
        <v>3.0622384120599727E-2</v>
      </c>
      <c r="BG249" s="13">
        <f t="shared" si="137"/>
        <v>1.5226926365947957E-3</v>
      </c>
      <c r="BH249" s="13">
        <f t="shared" si="138"/>
        <v>1.7875087473069339E-3</v>
      </c>
      <c r="BI249" s="13">
        <f t="shared" si="139"/>
        <v>1.1632652764094864E-2</v>
      </c>
      <c r="BJ249" s="12">
        <f t="shared" si="140"/>
        <v>6.6388349852360444E-3</v>
      </c>
      <c r="BK249" s="12">
        <f t="shared" si="141"/>
        <v>7.7934149826684E-3</v>
      </c>
      <c r="BL249" s="12">
        <f t="shared" si="142"/>
        <v>5.0717564586165879E-2</v>
      </c>
    </row>
    <row r="250" spans="1:64" customFormat="1" x14ac:dyDescent="0.25">
      <c r="A250">
        <v>221</v>
      </c>
      <c r="B250" s="23">
        <f t="shared" si="120"/>
        <v>4.6264868530086863E-5</v>
      </c>
      <c r="C250" s="22">
        <f t="shared" si="121"/>
        <v>0.50997942508453953</v>
      </c>
      <c r="D250" s="21">
        <f t="shared" si="122"/>
        <v>9.6365615408876587E-2</v>
      </c>
      <c r="E250" s="19">
        <f t="shared" si="123"/>
        <v>13.133983617701215</v>
      </c>
      <c r="F250" s="54">
        <f t="shared" si="159"/>
        <v>1.8</v>
      </c>
      <c r="G250" s="4">
        <f t="shared" si="124"/>
        <v>15.540374923063162</v>
      </c>
      <c r="H250" s="4"/>
      <c r="I250">
        <v>1958</v>
      </c>
      <c r="J250">
        <v>5</v>
      </c>
      <c r="K250">
        <v>0</v>
      </c>
      <c r="L250">
        <v>0</v>
      </c>
      <c r="M250">
        <v>0</v>
      </c>
      <c r="N250">
        <v>20.78</v>
      </c>
      <c r="O250">
        <v>114.7</v>
      </c>
      <c r="P250">
        <v>148.6</v>
      </c>
      <c r="Q250" s="11">
        <f t="shared" si="143"/>
        <v>3.2500000000000142</v>
      </c>
      <c r="R250" s="10">
        <f t="shared" si="144"/>
        <v>0</v>
      </c>
      <c r="S250" s="4"/>
      <c r="T250">
        <v>221</v>
      </c>
      <c r="U250" s="4">
        <f t="shared" si="145"/>
        <v>2.9721213021682926</v>
      </c>
      <c r="V250" s="10">
        <f t="shared" si="146"/>
        <v>1</v>
      </c>
      <c r="W250">
        <f t="shared" si="147"/>
        <v>1</v>
      </c>
      <c r="X250" s="4">
        <f t="shared" si="148"/>
        <v>2.9721213021682926</v>
      </c>
      <c r="Y250" s="4"/>
      <c r="AA250" s="1"/>
      <c r="AC250">
        <v>221</v>
      </c>
      <c r="AD250" s="4">
        <f t="shared" si="149"/>
        <v>0</v>
      </c>
      <c r="AE250" s="4">
        <f t="shared" si="150"/>
        <v>0</v>
      </c>
      <c r="AF250" s="23">
        <f t="shared" si="151"/>
        <v>4.6264868530086863E-5</v>
      </c>
      <c r="AG250" s="4">
        <f t="shared" si="125"/>
        <v>3.0741663003969613E-5</v>
      </c>
      <c r="AH250" s="9"/>
      <c r="AI250" s="8">
        <f t="shared" si="152"/>
        <v>0</v>
      </c>
      <c r="AJ250" s="8">
        <f t="shared" si="153"/>
        <v>0</v>
      </c>
      <c r="AK250" s="22">
        <f t="shared" si="154"/>
        <v>0.50997942508453953</v>
      </c>
      <c r="AL250" s="4">
        <f t="shared" si="126"/>
        <v>0.50376377620008284</v>
      </c>
      <c r="AM250" s="4"/>
      <c r="AN250" s="21">
        <f t="shared" si="155"/>
        <v>9.6365615408876587E-2</v>
      </c>
      <c r="AO250" s="4">
        <f t="shared" si="127"/>
        <v>9.3800578512827373E-2</v>
      </c>
      <c r="AP250" s="3"/>
      <c r="AQ250" s="20">
        <f t="shared" si="156"/>
        <v>0</v>
      </c>
      <c r="AR250" s="19">
        <f t="shared" si="157"/>
        <v>13.133983617701215</v>
      </c>
      <c r="AS250" s="4">
        <f t="shared" si="128"/>
        <v>13.123250604677068</v>
      </c>
      <c r="AT250" s="3"/>
      <c r="AU250" s="4">
        <v>3.4</v>
      </c>
      <c r="AV250" s="4"/>
      <c r="AW250" s="18">
        <f t="shared" si="158"/>
        <v>11.94244507693686</v>
      </c>
      <c r="AX250" s="18">
        <f t="shared" si="129"/>
        <v>1.5203029899598628E-2</v>
      </c>
      <c r="AY250" s="3">
        <f t="shared" si="130"/>
        <v>17.14037492306316</v>
      </c>
      <c r="BA250" s="17">
        <f t="shared" si="131"/>
        <v>1.5818310556243655E-6</v>
      </c>
      <c r="BB250" s="17">
        <f t="shared" si="132"/>
        <v>1.8569321087764289E-6</v>
      </c>
      <c r="BC250" s="16">
        <f t="shared" si="133"/>
        <v>1.2084442361716457E-5</v>
      </c>
      <c r="BD250" s="15">
        <f t="shared" si="134"/>
        <v>6.3338119306275786E-4</v>
      </c>
      <c r="BE250" s="15">
        <f t="shared" si="135"/>
        <v>7.4353444403019392E-4</v>
      </c>
      <c r="BF250" s="14">
        <f t="shared" si="136"/>
        <v>4.838733247363741E-3</v>
      </c>
      <c r="BG250" s="13">
        <f t="shared" si="137"/>
        <v>2.613799716924734E-4</v>
      </c>
      <c r="BH250" s="13">
        <f t="shared" si="138"/>
        <v>3.0683735807377312E-4</v>
      </c>
      <c r="BI250" s="13">
        <f t="shared" si="139"/>
        <v>1.9968195662829675E-3</v>
      </c>
      <c r="BJ250" s="12">
        <f t="shared" si="140"/>
        <v>1.093705375056218E-3</v>
      </c>
      <c r="BK250" s="12">
        <f t="shared" si="141"/>
        <v>1.2839150055007778E-3</v>
      </c>
      <c r="BL250" s="12">
        <f t="shared" si="142"/>
        <v>8.3553926435902034E-3</v>
      </c>
    </row>
    <row r="251" spans="1:64" customFormat="1" x14ac:dyDescent="0.25">
      <c r="A251">
        <v>222</v>
      </c>
      <c r="B251" s="23">
        <f t="shared" si="120"/>
        <v>4.6685859743812157E-3</v>
      </c>
      <c r="C251" s="22">
        <f t="shared" si="121"/>
        <v>0.51068593188870559</v>
      </c>
      <c r="D251" s="21">
        <f t="shared" si="122"/>
        <v>9.5790626883694455E-2</v>
      </c>
      <c r="E251" s="19">
        <f t="shared" si="123"/>
        <v>13.125586748416783</v>
      </c>
      <c r="F251" s="54">
        <f t="shared" si="159"/>
        <v>1.8</v>
      </c>
      <c r="G251" s="4">
        <f t="shared" si="124"/>
        <v>15.536731893163566</v>
      </c>
      <c r="H251" s="4"/>
      <c r="I251">
        <v>1958</v>
      </c>
      <c r="J251">
        <v>6</v>
      </c>
      <c r="K251">
        <v>1.1560000000000001E-2</v>
      </c>
      <c r="L251">
        <v>0</v>
      </c>
      <c r="M251">
        <v>1</v>
      </c>
      <c r="N251">
        <v>26.44</v>
      </c>
      <c r="O251">
        <v>18.5</v>
      </c>
      <c r="P251">
        <v>224</v>
      </c>
      <c r="Q251" s="11">
        <f t="shared" si="143"/>
        <v>-149.5</v>
      </c>
      <c r="R251" s="10">
        <f t="shared" si="144"/>
        <v>-44.944400000000002</v>
      </c>
      <c r="S251" s="4"/>
      <c r="T251">
        <v>222</v>
      </c>
      <c r="U251" s="4">
        <f t="shared" si="145"/>
        <v>4.0876405835562775</v>
      </c>
      <c r="V251" s="10">
        <f t="shared" si="146"/>
        <v>0.2</v>
      </c>
      <c r="W251">
        <f t="shared" si="147"/>
        <v>0.6</v>
      </c>
      <c r="X251" s="4">
        <f t="shared" si="148"/>
        <v>0.49051687002675332</v>
      </c>
      <c r="Y251" s="4"/>
      <c r="AA251" s="1"/>
      <c r="AC251">
        <v>222</v>
      </c>
      <c r="AD251" s="4">
        <f t="shared" si="149"/>
        <v>4.6378443113772464E-3</v>
      </c>
      <c r="AE251" s="4">
        <f t="shared" si="150"/>
        <v>0</v>
      </c>
      <c r="AF251" s="23">
        <f t="shared" si="151"/>
        <v>4.6685859743812157E-3</v>
      </c>
      <c r="AG251" s="4">
        <f t="shared" si="125"/>
        <v>5.6586700913642627E-4</v>
      </c>
      <c r="AH251" s="9"/>
      <c r="AI251" s="8">
        <f t="shared" si="152"/>
        <v>6.9221556886227553E-3</v>
      </c>
      <c r="AJ251" s="8">
        <f t="shared" si="153"/>
        <v>0</v>
      </c>
      <c r="AK251" s="22">
        <f t="shared" si="154"/>
        <v>0.51068593188870559</v>
      </c>
      <c r="AL251" s="4">
        <f t="shared" si="126"/>
        <v>0.47935776270111402</v>
      </c>
      <c r="AM251" s="4"/>
      <c r="AN251" s="21">
        <f t="shared" si="155"/>
        <v>9.5790626883694455E-2</v>
      </c>
      <c r="AO251" s="4">
        <f t="shared" si="127"/>
        <v>8.3336629238051393E-2</v>
      </c>
      <c r="AP251" s="3"/>
      <c r="AQ251" s="20">
        <f t="shared" si="156"/>
        <v>0</v>
      </c>
      <c r="AR251" s="19">
        <f t="shared" si="157"/>
        <v>13.125586748416783</v>
      </c>
      <c r="AS251" s="4">
        <f t="shared" si="128"/>
        <v>13.070306882252053</v>
      </c>
      <c r="AT251" s="3"/>
      <c r="AU251" s="4">
        <v>3.4</v>
      </c>
      <c r="AV251" s="4"/>
      <c r="AW251" s="18">
        <f t="shared" si="158"/>
        <v>11.957648106836459</v>
      </c>
      <c r="AX251" s="18">
        <f t="shared" si="129"/>
        <v>8.0311279571907146E-2</v>
      </c>
      <c r="AY251" s="3">
        <f t="shared" si="130"/>
        <v>17.136731893163564</v>
      </c>
      <c r="BA251" s="17">
        <f t="shared" si="131"/>
        <v>4.1807140031769816E-4</v>
      </c>
      <c r="BB251" s="17">
        <f t="shared" si="132"/>
        <v>4.9077946993816737E-4</v>
      </c>
      <c r="BC251" s="16">
        <f t="shared" si="133"/>
        <v>3.1938680949889242E-3</v>
      </c>
      <c r="BD251" s="15">
        <f t="shared" si="134"/>
        <v>3.1923735631413674E-3</v>
      </c>
      <c r="BE251" s="15">
        <f t="shared" si="135"/>
        <v>3.7475689654268224E-3</v>
      </c>
      <c r="BF251" s="14">
        <f t="shared" si="136"/>
        <v>2.4388226659023383E-2</v>
      </c>
      <c r="BG251" s="13">
        <f t="shared" si="137"/>
        <v>1.2690755275645976E-3</v>
      </c>
      <c r="BH251" s="13">
        <f t="shared" si="138"/>
        <v>1.4897843149671362E-3</v>
      </c>
      <c r="BI251" s="13">
        <f t="shared" si="139"/>
        <v>9.6951378031113287E-3</v>
      </c>
      <c r="BJ251" s="12">
        <f t="shared" si="140"/>
        <v>5.633076808975292E-3</v>
      </c>
      <c r="BK251" s="12">
        <f t="shared" si="141"/>
        <v>6.6127423409709949E-3</v>
      </c>
      <c r="BL251" s="12">
        <f t="shared" si="142"/>
        <v>4.3034047014783514E-2</v>
      </c>
    </row>
    <row r="252" spans="1:64" customFormat="1" x14ac:dyDescent="0.25">
      <c r="A252">
        <v>223</v>
      </c>
      <c r="B252" s="23">
        <f t="shared" si="120"/>
        <v>1.6385088566022655E-2</v>
      </c>
      <c r="C252" s="22">
        <f t="shared" si="121"/>
        <v>0.50296854114422784</v>
      </c>
      <c r="D252" s="21">
        <f t="shared" si="122"/>
        <v>9.3849226538050348E-2</v>
      </c>
      <c r="E252" s="19">
        <f t="shared" si="123"/>
        <v>13.082647757343357</v>
      </c>
      <c r="F252" s="54">
        <f t="shared" si="159"/>
        <v>1.8</v>
      </c>
      <c r="G252" s="4">
        <f t="shared" si="124"/>
        <v>15.495850613591658</v>
      </c>
      <c r="H252" s="4"/>
      <c r="I252">
        <v>1958</v>
      </c>
      <c r="J252">
        <v>7</v>
      </c>
      <c r="K252">
        <v>3.943E-2</v>
      </c>
      <c r="L252">
        <v>0</v>
      </c>
      <c r="M252">
        <v>1</v>
      </c>
      <c r="N252">
        <v>27.11</v>
      </c>
      <c r="O252">
        <v>81</v>
      </c>
      <c r="P252">
        <v>-1226.3</v>
      </c>
      <c r="Q252" s="11">
        <f t="shared" si="143"/>
        <v>1000.7249999999999</v>
      </c>
      <c r="R252" s="10">
        <f t="shared" si="144"/>
        <v>0</v>
      </c>
      <c r="S252" s="4"/>
      <c r="T252">
        <v>223</v>
      </c>
      <c r="U252" s="4">
        <f t="shared" si="145"/>
        <v>4.2205048623941206</v>
      </c>
      <c r="V252" s="10">
        <f t="shared" si="146"/>
        <v>1</v>
      </c>
      <c r="W252">
        <f t="shared" si="147"/>
        <v>0.6</v>
      </c>
      <c r="X252" s="4">
        <f t="shared" si="148"/>
        <v>2.5323029174364722</v>
      </c>
      <c r="Y252" s="4"/>
      <c r="AA252" s="1"/>
      <c r="AC252">
        <v>223</v>
      </c>
      <c r="AD252" s="4">
        <f t="shared" si="149"/>
        <v>1.5819221556886229E-2</v>
      </c>
      <c r="AE252" s="4">
        <f t="shared" si="150"/>
        <v>0</v>
      </c>
      <c r="AF252" s="23">
        <f t="shared" si="151"/>
        <v>1.6385088566022655E-2</v>
      </c>
      <c r="AG252" s="4">
        <f t="shared" si="125"/>
        <v>1.0913365297899278E-2</v>
      </c>
      <c r="AH252" s="9"/>
      <c r="AI252" s="8">
        <f t="shared" si="152"/>
        <v>2.3610778443113774E-2</v>
      </c>
      <c r="AJ252" s="8">
        <f t="shared" si="153"/>
        <v>0</v>
      </c>
      <c r="AK252" s="22">
        <f t="shared" si="154"/>
        <v>0.50296854114422784</v>
      </c>
      <c r="AL252" s="4">
        <f t="shared" si="126"/>
        <v>0.4968738253996024</v>
      </c>
      <c r="AM252" s="4"/>
      <c r="AN252" s="21">
        <f t="shared" si="155"/>
        <v>9.3849226538050348E-2</v>
      </c>
      <c r="AO252" s="4">
        <f t="shared" si="127"/>
        <v>9.1365524364142206E-2</v>
      </c>
      <c r="AP252" s="3"/>
      <c r="AQ252" s="20">
        <f t="shared" si="156"/>
        <v>0</v>
      </c>
      <c r="AR252" s="19">
        <f t="shared" si="157"/>
        <v>13.082647757343357</v>
      </c>
      <c r="AS252" s="4">
        <f t="shared" si="128"/>
        <v>13.07201893358511</v>
      </c>
      <c r="AT252" s="3"/>
      <c r="AU252" s="4">
        <v>3.4</v>
      </c>
      <c r="AV252" s="4"/>
      <c r="AW252" s="18">
        <f t="shared" si="158"/>
        <v>12.037959386408366</v>
      </c>
      <c r="AX252" s="18">
        <f t="shared" si="129"/>
        <v>1.9211980986901186E-2</v>
      </c>
      <c r="AY252" s="3">
        <f t="shared" si="130"/>
        <v>17.095850613591658</v>
      </c>
      <c r="BA252" s="17">
        <f t="shared" si="131"/>
        <v>5.5757438621409057E-4</v>
      </c>
      <c r="BB252" s="17">
        <f t="shared" si="132"/>
        <v>6.5454384468610627E-4</v>
      </c>
      <c r="BC252" s="16">
        <f t="shared" si="133"/>
        <v>4.2596050372231808E-3</v>
      </c>
      <c r="BD252" s="15">
        <f t="shared" si="134"/>
        <v>6.2105797825268638E-4</v>
      </c>
      <c r="BE252" s="15">
        <f t="shared" si="135"/>
        <v>7.2906806142706659E-4</v>
      </c>
      <c r="BF252" s="14">
        <f t="shared" si="136"/>
        <v>4.7445897049456925E-3</v>
      </c>
      <c r="BG252" s="13">
        <f t="shared" si="137"/>
        <v>2.5309187751199866E-4</v>
      </c>
      <c r="BH252" s="13">
        <f t="shared" si="138"/>
        <v>2.9710785620973756E-4</v>
      </c>
      <c r="BI252" s="13">
        <f t="shared" si="139"/>
        <v>1.9335024401864061E-3</v>
      </c>
      <c r="BJ252" s="12">
        <f t="shared" si="140"/>
        <v>1.0830883787029263E-3</v>
      </c>
      <c r="BK252" s="12">
        <f t="shared" si="141"/>
        <v>1.2714515749990875E-3</v>
      </c>
      <c r="BL252" s="12">
        <f t="shared" si="142"/>
        <v>8.2742838045459059E-3</v>
      </c>
    </row>
    <row r="253" spans="1:64" customFormat="1" x14ac:dyDescent="0.25">
      <c r="A253">
        <v>224</v>
      </c>
      <c r="B253" s="23">
        <f t="shared" si="120"/>
        <v>4.6046239549396288E-2</v>
      </c>
      <c r="C253" s="22">
        <f t="shared" si="121"/>
        <v>0.54931095114810535</v>
      </c>
      <c r="D253" s="21">
        <f t="shared" si="122"/>
        <v>9.3880336984823912E-2</v>
      </c>
      <c r="E253" s="19">
        <f t="shared" si="123"/>
        <v>13.07497110492243</v>
      </c>
      <c r="F253" s="54">
        <f t="shared" si="159"/>
        <v>1.8</v>
      </c>
      <c r="G253" s="4">
        <f t="shared" si="124"/>
        <v>15.564208632604755</v>
      </c>
      <c r="H253" s="4"/>
      <c r="I253">
        <v>1958</v>
      </c>
      <c r="J253">
        <v>8</v>
      </c>
      <c r="K253">
        <v>8.7569999999999995E-2</v>
      </c>
      <c r="L253">
        <v>0</v>
      </c>
      <c r="M253">
        <v>1</v>
      </c>
      <c r="N253">
        <v>26.32</v>
      </c>
      <c r="O253">
        <v>5.6</v>
      </c>
      <c r="P253">
        <v>209.9</v>
      </c>
      <c r="Q253" s="11">
        <f t="shared" si="143"/>
        <v>-151.82500000000002</v>
      </c>
      <c r="R253" s="10">
        <f t="shared" si="144"/>
        <v>-44.944400000000002</v>
      </c>
      <c r="S253" s="4"/>
      <c r="T253">
        <v>224</v>
      </c>
      <c r="U253" s="4">
        <f t="shared" si="145"/>
        <v>4.0638347523051968</v>
      </c>
      <c r="V253" s="10">
        <f t="shared" si="146"/>
        <v>0.2</v>
      </c>
      <c r="W253">
        <f t="shared" si="147"/>
        <v>0.6</v>
      </c>
      <c r="X253" s="4">
        <f t="shared" si="148"/>
        <v>0.48766017027662362</v>
      </c>
      <c r="Y253" s="4"/>
      <c r="AA253" s="1"/>
      <c r="AC253">
        <v>224</v>
      </c>
      <c r="AD253" s="4">
        <f t="shared" si="149"/>
        <v>3.5132874251497012E-2</v>
      </c>
      <c r="AE253" s="4">
        <f t="shared" si="150"/>
        <v>0</v>
      </c>
      <c r="AF253" s="23">
        <f t="shared" si="151"/>
        <v>4.6046239549396288E-2</v>
      </c>
      <c r="AG253" s="4">
        <f t="shared" si="125"/>
        <v>3.3200791223639545E-2</v>
      </c>
      <c r="AH253" s="9"/>
      <c r="AI253" s="8">
        <f t="shared" si="152"/>
        <v>5.2437125748502997E-2</v>
      </c>
      <c r="AJ253" s="8">
        <f t="shared" si="153"/>
        <v>0</v>
      </c>
      <c r="AK253" s="22">
        <f t="shared" si="154"/>
        <v>0.54931095114810535</v>
      </c>
      <c r="AL253" s="4">
        <f t="shared" si="126"/>
        <v>0.5439473749521212</v>
      </c>
      <c r="AM253" s="4"/>
      <c r="AN253" s="21">
        <f t="shared" si="155"/>
        <v>9.3880336984823912E-2</v>
      </c>
      <c r="AO253" s="4">
        <f t="shared" si="127"/>
        <v>9.1875480060070416E-2</v>
      </c>
      <c r="AP253" s="3"/>
      <c r="AQ253" s="20">
        <f t="shared" si="156"/>
        <v>0</v>
      </c>
      <c r="AR253" s="19">
        <f t="shared" si="157"/>
        <v>13.07497110492243</v>
      </c>
      <c r="AS253" s="4">
        <f t="shared" si="128"/>
        <v>13.066420977601066</v>
      </c>
      <c r="AT253" s="3"/>
      <c r="AU253" s="4">
        <v>3.4</v>
      </c>
      <c r="AV253" s="4"/>
      <c r="AW253" s="18">
        <f t="shared" si="158"/>
        <v>12.057171367395267</v>
      </c>
      <c r="AX253" s="18">
        <f t="shared" si="129"/>
        <v>2.2392089408483869E-2</v>
      </c>
      <c r="AY253" s="3">
        <f t="shared" si="130"/>
        <v>17.164208632604755</v>
      </c>
      <c r="BA253" s="17">
        <f t="shared" si="131"/>
        <v>1.3089647657446438E-3</v>
      </c>
      <c r="BB253" s="17">
        <f t="shared" si="132"/>
        <v>1.5366108119611035E-3</v>
      </c>
      <c r="BC253" s="16">
        <f t="shared" si="133"/>
        <v>9.9998727480509978E-3</v>
      </c>
      <c r="BD253" s="15">
        <f t="shared" si="134"/>
        <v>5.4655408522040396E-4</v>
      </c>
      <c r="BE253" s="15">
        <f t="shared" si="135"/>
        <v>6.4160696960656113E-4</v>
      </c>
      <c r="BF253" s="14">
        <f t="shared" si="136"/>
        <v>4.1754151411571901E-3</v>
      </c>
      <c r="BG253" s="13">
        <f t="shared" si="137"/>
        <v>2.0429704034536961E-4</v>
      </c>
      <c r="BH253" s="13">
        <f t="shared" si="138"/>
        <v>2.398269604054339E-4</v>
      </c>
      <c r="BI253" s="13">
        <f t="shared" si="139"/>
        <v>1.5607329240026921E-3</v>
      </c>
      <c r="BJ253" s="12">
        <f t="shared" si="140"/>
        <v>8.7126701400174215E-4</v>
      </c>
      <c r="BK253" s="12">
        <f t="shared" si="141"/>
        <v>1.0227917120890016E-3</v>
      </c>
      <c r="BL253" s="12">
        <f t="shared" si="142"/>
        <v>6.6560685952729891E-3</v>
      </c>
    </row>
    <row r="254" spans="1:64" customFormat="1" x14ac:dyDescent="0.25">
      <c r="A254">
        <v>225</v>
      </c>
      <c r="B254" s="23">
        <f t="shared" si="120"/>
        <v>5.1551569666753325E-2</v>
      </c>
      <c r="C254" s="22">
        <f t="shared" si="121"/>
        <v>0.57133659650900748</v>
      </c>
      <c r="D254" s="21">
        <f t="shared" si="122"/>
        <v>9.4806562965382576E-2</v>
      </c>
      <c r="E254" s="19">
        <f t="shared" si="123"/>
        <v>13.069861814055127</v>
      </c>
      <c r="F254" s="54">
        <f t="shared" si="159"/>
        <v>1.8</v>
      </c>
      <c r="G254" s="4">
        <f t="shared" si="124"/>
        <v>15.587556543196271</v>
      </c>
      <c r="H254" s="4"/>
      <c r="I254">
        <v>1958</v>
      </c>
      <c r="J254">
        <v>9</v>
      </c>
      <c r="K254">
        <v>4.5740000000000003E-2</v>
      </c>
      <c r="L254">
        <v>0</v>
      </c>
      <c r="M254">
        <v>1</v>
      </c>
      <c r="N254">
        <v>22.31</v>
      </c>
      <c r="O254">
        <v>65.7</v>
      </c>
      <c r="P254">
        <v>139.19999999999999</v>
      </c>
      <c r="Q254" s="11">
        <f t="shared" si="143"/>
        <v>-38.699999999999989</v>
      </c>
      <c r="R254" s="10">
        <f t="shared" si="144"/>
        <v>-44.944400000000002</v>
      </c>
      <c r="S254" s="4"/>
      <c r="T254">
        <v>225</v>
      </c>
      <c r="U254" s="4">
        <f t="shared" si="145"/>
        <v>3.2707239152602434</v>
      </c>
      <c r="V254" s="10">
        <f t="shared" si="146"/>
        <v>0.2</v>
      </c>
      <c r="W254">
        <f t="shared" si="147"/>
        <v>0.6</v>
      </c>
      <c r="X254" s="4">
        <f t="shared" si="148"/>
        <v>0.39248686983122921</v>
      </c>
      <c r="Y254" s="4"/>
      <c r="AA254" s="1"/>
      <c r="AC254">
        <v>225</v>
      </c>
      <c r="AD254" s="4">
        <f t="shared" si="149"/>
        <v>1.8350778443113776E-2</v>
      </c>
      <c r="AE254" s="4">
        <f t="shared" si="150"/>
        <v>0</v>
      </c>
      <c r="AF254" s="23">
        <f t="shared" si="151"/>
        <v>5.1551569666753325E-2</v>
      </c>
      <c r="AG254" s="4">
        <f t="shared" si="125"/>
        <v>4.2114510996472551E-2</v>
      </c>
      <c r="AH254" s="9"/>
      <c r="AI254" s="8">
        <f t="shared" si="152"/>
        <v>2.7389221556886233E-2</v>
      </c>
      <c r="AJ254" s="8">
        <f t="shared" si="153"/>
        <v>0</v>
      </c>
      <c r="AK254" s="22">
        <f t="shared" si="154"/>
        <v>0.57133659650900748</v>
      </c>
      <c r="AL254" s="4">
        <f t="shared" si="126"/>
        <v>0.56788152431788042</v>
      </c>
      <c r="AM254" s="4"/>
      <c r="AN254" s="21">
        <f t="shared" si="155"/>
        <v>9.4806562965382576E-2</v>
      </c>
      <c r="AO254" s="4">
        <f t="shared" si="127"/>
        <v>9.3549815146603335E-2</v>
      </c>
      <c r="AP254" s="3"/>
      <c r="AQ254" s="20">
        <f t="shared" si="156"/>
        <v>0</v>
      </c>
      <c r="AR254" s="19">
        <f t="shared" si="157"/>
        <v>13.069861814055127</v>
      </c>
      <c r="AS254" s="4">
        <f t="shared" si="128"/>
        <v>13.064577683994701</v>
      </c>
      <c r="AT254" s="3"/>
      <c r="AU254" s="4">
        <v>3.4</v>
      </c>
      <c r="AV254" s="4"/>
      <c r="AW254" s="18">
        <f t="shared" si="158"/>
        <v>12.079563456803751</v>
      </c>
      <c r="AX254" s="18">
        <f t="shared" si="129"/>
        <v>1.512813018197603E-2</v>
      </c>
      <c r="AY254" s="3">
        <f t="shared" si="130"/>
        <v>17.187556543196269</v>
      </c>
      <c r="BA254" s="17">
        <f t="shared" si="131"/>
        <v>9.6164625619906601E-4</v>
      </c>
      <c r="BB254" s="17">
        <f t="shared" si="132"/>
        <v>1.1288890833641208E-3</v>
      </c>
      <c r="BC254" s="16">
        <f t="shared" si="133"/>
        <v>7.3465233307175876E-3</v>
      </c>
      <c r="BD254" s="15">
        <f t="shared" si="134"/>
        <v>3.5207550928535123E-4</v>
      </c>
      <c r="BE254" s="15">
        <f t="shared" si="135"/>
        <v>4.1330603263932538E-4</v>
      </c>
      <c r="BF254" s="14">
        <f t="shared" si="136"/>
        <v>2.6896906492023856E-3</v>
      </c>
      <c r="BG254" s="13">
        <f t="shared" si="137"/>
        <v>1.280639314791335E-4</v>
      </c>
      <c r="BH254" s="13">
        <f t="shared" si="138"/>
        <v>1.5033591956246107E-4</v>
      </c>
      <c r="BI254" s="13">
        <f t="shared" si="139"/>
        <v>9.7834796773764682E-4</v>
      </c>
      <c r="BJ254" s="12">
        <f t="shared" si="140"/>
        <v>5.3845844000951527E-4</v>
      </c>
      <c r="BK254" s="12">
        <f t="shared" si="141"/>
        <v>6.3210338609812663E-4</v>
      </c>
      <c r="BL254" s="12">
        <f t="shared" si="142"/>
        <v>4.1135682343184099E-3</v>
      </c>
    </row>
    <row r="255" spans="1:64" customFormat="1" x14ac:dyDescent="0.25">
      <c r="A255">
        <v>226</v>
      </c>
      <c r="B255" s="23">
        <f t="shared" si="120"/>
        <v>4.7582834349765964E-2</v>
      </c>
      <c r="C255" s="22">
        <f t="shared" si="121"/>
        <v>0.57604320096458705</v>
      </c>
      <c r="D255" s="21">
        <f t="shared" si="122"/>
        <v>9.5530059283576413E-2</v>
      </c>
      <c r="E255" s="19">
        <f t="shared" si="123"/>
        <v>13.066902318416364</v>
      </c>
      <c r="F255" s="54">
        <f t="shared" si="159"/>
        <v>1.8</v>
      </c>
      <c r="G255" s="4">
        <f t="shared" si="124"/>
        <v>15.586058413014294</v>
      </c>
      <c r="H255" s="4"/>
      <c r="I255">
        <v>1958</v>
      </c>
      <c r="J255">
        <v>10</v>
      </c>
      <c r="K255">
        <v>1.363E-2</v>
      </c>
      <c r="L255">
        <v>0</v>
      </c>
      <c r="M255">
        <v>1</v>
      </c>
      <c r="N255">
        <v>15.7</v>
      </c>
      <c r="O255">
        <v>23.2</v>
      </c>
      <c r="P255">
        <v>71.5</v>
      </c>
      <c r="Q255" s="11">
        <f t="shared" si="143"/>
        <v>-30.425000000000001</v>
      </c>
      <c r="R255" s="10">
        <f t="shared" si="144"/>
        <v>-44.944400000000002</v>
      </c>
      <c r="S255" s="4"/>
      <c r="T255">
        <v>226</v>
      </c>
      <c r="U255" s="4">
        <f t="shared" si="145"/>
        <v>2.021902988517331</v>
      </c>
      <c r="V255" s="10">
        <f t="shared" si="146"/>
        <v>0.2</v>
      </c>
      <c r="W255">
        <f t="shared" si="147"/>
        <v>0.6</v>
      </c>
      <c r="X255" s="4">
        <f t="shared" si="148"/>
        <v>0.24262835862207974</v>
      </c>
      <c r="Y255" s="4"/>
      <c r="AA255" s="1"/>
      <c r="AC255">
        <v>226</v>
      </c>
      <c r="AD255" s="4">
        <f t="shared" si="149"/>
        <v>5.4683233532934134E-3</v>
      </c>
      <c r="AE255" s="4">
        <f t="shared" si="150"/>
        <v>0</v>
      </c>
      <c r="AF255" s="23">
        <f t="shared" si="151"/>
        <v>4.7582834349765964E-2</v>
      </c>
      <c r="AG255" s="4">
        <f t="shared" si="125"/>
        <v>3.8702366761045957E-2</v>
      </c>
      <c r="AH255" s="9"/>
      <c r="AI255" s="8">
        <f t="shared" si="152"/>
        <v>8.1616766467065872E-3</v>
      </c>
      <c r="AJ255" s="8">
        <f t="shared" si="153"/>
        <v>0</v>
      </c>
      <c r="AK255" s="22">
        <f t="shared" si="154"/>
        <v>0.57604320096458705</v>
      </c>
      <c r="AL255" s="4">
        <f t="shared" si="126"/>
        <v>0.57248441938080596</v>
      </c>
      <c r="AM255" s="4"/>
      <c r="AN255" s="21">
        <f t="shared" si="155"/>
        <v>9.5530059283576413E-2</v>
      </c>
      <c r="AO255" s="4">
        <f t="shared" si="127"/>
        <v>9.4236468698492629E-2</v>
      </c>
      <c r="AP255" s="3"/>
      <c r="AQ255" s="20">
        <f t="shared" si="156"/>
        <v>0</v>
      </c>
      <c r="AR255" s="19">
        <f t="shared" si="157"/>
        <v>13.066902318416364</v>
      </c>
      <c r="AS255" s="4">
        <f t="shared" si="128"/>
        <v>13.06150493895538</v>
      </c>
      <c r="AT255" s="3"/>
      <c r="AU255" s="4">
        <v>3.4</v>
      </c>
      <c r="AV255" s="4"/>
      <c r="AW255" s="18">
        <f t="shared" si="158"/>
        <v>12.094691586985727</v>
      </c>
      <c r="AX255" s="18">
        <f t="shared" si="129"/>
        <v>1.4892415817393206E-2</v>
      </c>
      <c r="AY255" s="3">
        <f t="shared" si="130"/>
        <v>17.186058413014294</v>
      </c>
      <c r="BA255" s="17">
        <f t="shared" si="131"/>
        <v>9.0492903651044707E-4</v>
      </c>
      <c r="BB255" s="17">
        <f t="shared" si="132"/>
        <v>1.0623079993818292E-3</v>
      </c>
      <c r="BC255" s="16">
        <f t="shared" si="133"/>
        <v>6.9132305528277309E-3</v>
      </c>
      <c r="BD255" s="15">
        <f t="shared" si="134"/>
        <v>3.6264360604758717E-4</v>
      </c>
      <c r="BE255" s="15">
        <f t="shared" si="135"/>
        <v>4.2571205927325451E-4</v>
      </c>
      <c r="BF255" s="14">
        <f t="shared" si="136"/>
        <v>2.7704259184602484E-3</v>
      </c>
      <c r="BG255" s="13">
        <f t="shared" si="137"/>
        <v>1.3181824831901457E-4</v>
      </c>
      <c r="BH255" s="13">
        <f t="shared" si="138"/>
        <v>1.5474316107014753E-4</v>
      </c>
      <c r="BI255" s="13">
        <f t="shared" si="139"/>
        <v>1.0070291756946223E-3</v>
      </c>
      <c r="BJ255" s="12">
        <f t="shared" si="140"/>
        <v>5.4999867366368929E-4</v>
      </c>
      <c r="BK255" s="12">
        <f t="shared" si="141"/>
        <v>6.4565061690954829E-4</v>
      </c>
      <c r="BL255" s="12">
        <f t="shared" si="142"/>
        <v>4.2017301704106048E-3</v>
      </c>
    </row>
    <row r="256" spans="1:64" customFormat="1" x14ac:dyDescent="0.25">
      <c r="A256">
        <v>227</v>
      </c>
      <c r="B256" s="23">
        <f t="shared" si="120"/>
        <v>3.9520809874818416E-2</v>
      </c>
      <c r="C256" s="22">
        <f t="shared" si="121"/>
        <v>0.57370597626703346</v>
      </c>
      <c r="D256" s="21">
        <f t="shared" si="122"/>
        <v>9.6185858263033358E-2</v>
      </c>
      <c r="E256" s="19">
        <f t="shared" si="123"/>
        <v>13.063793352792016</v>
      </c>
      <c r="F256" s="54">
        <f t="shared" si="159"/>
        <v>1.8</v>
      </c>
      <c r="G256" s="4">
        <f t="shared" si="124"/>
        <v>15.573205997196903</v>
      </c>
      <c r="H256" s="4"/>
      <c r="I256">
        <v>1958</v>
      </c>
      <c r="J256">
        <v>11</v>
      </c>
      <c r="K256">
        <v>2.0400000000000001E-3</v>
      </c>
      <c r="L256">
        <v>0</v>
      </c>
      <c r="M256">
        <v>0</v>
      </c>
      <c r="N256">
        <v>10.96</v>
      </c>
      <c r="O256">
        <v>12.2</v>
      </c>
      <c r="P256">
        <v>33.5</v>
      </c>
      <c r="Q256" s="11">
        <f t="shared" si="143"/>
        <v>-12.925000000000001</v>
      </c>
      <c r="R256" s="10">
        <f t="shared" si="144"/>
        <v>-44.944400000000002</v>
      </c>
      <c r="S256" s="4"/>
      <c r="T256">
        <v>227</v>
      </c>
      <c r="U256" s="4">
        <f t="shared" si="145"/>
        <v>1.2394279110678013</v>
      </c>
      <c r="V256" s="10">
        <f t="shared" si="146"/>
        <v>0.2</v>
      </c>
      <c r="W256">
        <f t="shared" si="147"/>
        <v>1</v>
      </c>
      <c r="X256" s="4">
        <f t="shared" si="148"/>
        <v>0.24788558221356027</v>
      </c>
      <c r="Y256" s="4"/>
      <c r="AA256" s="1"/>
      <c r="AC256">
        <v>227</v>
      </c>
      <c r="AD256" s="4">
        <f t="shared" si="149"/>
        <v>8.1844311377245529E-4</v>
      </c>
      <c r="AE256" s="4">
        <f t="shared" si="150"/>
        <v>0</v>
      </c>
      <c r="AF256" s="23">
        <f t="shared" si="151"/>
        <v>3.9520809874818416E-2</v>
      </c>
      <c r="AG256" s="4">
        <f t="shared" si="125"/>
        <v>3.5863200772227946E-2</v>
      </c>
      <c r="AH256" s="9"/>
      <c r="AI256" s="8">
        <f t="shared" si="152"/>
        <v>1.2215568862275451E-3</v>
      </c>
      <c r="AJ256" s="8">
        <f t="shared" si="153"/>
        <v>0</v>
      </c>
      <c r="AK256" s="22">
        <f t="shared" si="154"/>
        <v>0.57370597626703346</v>
      </c>
      <c r="AL256" s="4">
        <f t="shared" si="126"/>
        <v>0.57203693404205125</v>
      </c>
      <c r="AM256" s="4"/>
      <c r="AN256" s="21">
        <f t="shared" si="155"/>
        <v>9.6185858263033358E-2</v>
      </c>
      <c r="AO256" s="4">
        <f t="shared" si="127"/>
        <v>9.55713138665336E-2</v>
      </c>
      <c r="AP256" s="3"/>
      <c r="AQ256" s="20">
        <f t="shared" si="156"/>
        <v>0</v>
      </c>
      <c r="AR256" s="19">
        <f t="shared" si="157"/>
        <v>13.063793352792016</v>
      </c>
      <c r="AS256" s="4">
        <f t="shared" si="128"/>
        <v>13.061256201792988</v>
      </c>
      <c r="AT256" s="3"/>
      <c r="AU256" s="4">
        <v>3.4</v>
      </c>
      <c r="AV256" s="4"/>
      <c r="AW256" s="18">
        <f t="shared" si="158"/>
        <v>12.109584002803119</v>
      </c>
      <c r="AX256" s="18">
        <f t="shared" si="129"/>
        <v>6.6001891249577033E-3</v>
      </c>
      <c r="AY256" s="3">
        <f t="shared" si="130"/>
        <v>17.173205997196902</v>
      </c>
      <c r="BA256" s="17">
        <f t="shared" si="131"/>
        <v>3.7271423470350247E-4</v>
      </c>
      <c r="BB256" s="17">
        <f t="shared" si="132"/>
        <v>4.3753410160845939E-4</v>
      </c>
      <c r="BC256" s="16">
        <f t="shared" si="133"/>
        <v>2.8473607662785083E-3</v>
      </c>
      <c r="BD256" s="15">
        <f t="shared" si="134"/>
        <v>1.7007716738551837E-4</v>
      </c>
      <c r="BE256" s="15">
        <f t="shared" si="135"/>
        <v>1.9965580519169546E-4</v>
      </c>
      <c r="BF256" s="14">
        <f t="shared" si="136"/>
        <v>1.2993092524049954E-3</v>
      </c>
      <c r="BG256" s="13">
        <f t="shared" si="137"/>
        <v>6.2622723754299193E-5</v>
      </c>
      <c r="BH256" s="13">
        <f t="shared" si="138"/>
        <v>7.3513632233307739E-5</v>
      </c>
      <c r="BI256" s="13">
        <f t="shared" si="139"/>
        <v>4.7840804051215135E-4</v>
      </c>
      <c r="BJ256" s="12">
        <f t="shared" si="140"/>
        <v>2.5853836930262586E-4</v>
      </c>
      <c r="BK256" s="12">
        <f t="shared" si="141"/>
        <v>3.0350156396395211E-4</v>
      </c>
      <c r="BL256" s="12">
        <f t="shared" si="142"/>
        <v>1.975111065762048E-3</v>
      </c>
    </row>
    <row r="257" spans="1:64" customFormat="1" x14ac:dyDescent="0.25">
      <c r="A257">
        <v>228</v>
      </c>
      <c r="B257" s="23">
        <f t="shared" si="120"/>
        <v>3.5863200772227946E-2</v>
      </c>
      <c r="C257" s="22">
        <f t="shared" si="121"/>
        <v>0.57203693404205125</v>
      </c>
      <c r="D257" s="21">
        <f t="shared" si="122"/>
        <v>9.6435266361679553E-2</v>
      </c>
      <c r="E257" s="19">
        <f t="shared" si="123"/>
        <v>13.062270406895987</v>
      </c>
      <c r="F257" s="54">
        <f t="shared" si="159"/>
        <v>1.8</v>
      </c>
      <c r="G257" s="4">
        <f t="shared" si="124"/>
        <v>15.566605808071946</v>
      </c>
      <c r="H257" s="4"/>
      <c r="I257">
        <v>1958</v>
      </c>
      <c r="J257">
        <v>12</v>
      </c>
      <c r="K257">
        <v>0</v>
      </c>
      <c r="L257">
        <v>0</v>
      </c>
      <c r="M257">
        <v>0</v>
      </c>
      <c r="N257">
        <v>5.85</v>
      </c>
      <c r="O257">
        <v>0</v>
      </c>
      <c r="P257">
        <v>11.5</v>
      </c>
      <c r="Q257" s="11">
        <f t="shared" si="143"/>
        <v>-8.625</v>
      </c>
      <c r="R257" s="10">
        <f t="shared" si="144"/>
        <v>-44.944400000000002</v>
      </c>
      <c r="S257" s="4"/>
      <c r="T257">
        <v>228</v>
      </c>
      <c r="U257" s="4">
        <f t="shared" si="145"/>
        <v>0.58269386284682267</v>
      </c>
      <c r="V257" s="10">
        <f t="shared" si="146"/>
        <v>0.2</v>
      </c>
      <c r="W257">
        <f t="shared" si="147"/>
        <v>1</v>
      </c>
      <c r="X257" s="4">
        <f t="shared" si="148"/>
        <v>0.11653877256936454</v>
      </c>
      <c r="Y257" s="4"/>
      <c r="AA257" s="1"/>
      <c r="AC257">
        <v>228</v>
      </c>
      <c r="AD257" s="4">
        <f t="shared" si="149"/>
        <v>0</v>
      </c>
      <c r="AE257" s="4">
        <f t="shared" si="150"/>
        <v>0</v>
      </c>
      <c r="AF257" s="23">
        <f t="shared" si="151"/>
        <v>3.5863200772227946E-2</v>
      </c>
      <c r="AG257" s="4">
        <f t="shared" si="125"/>
        <v>3.3189010975951422E-2</v>
      </c>
      <c r="AH257" s="9"/>
      <c r="AI257" s="8">
        <f t="shared" si="152"/>
        <v>0</v>
      </c>
      <c r="AJ257" s="8">
        <f t="shared" si="153"/>
        <v>0</v>
      </c>
      <c r="AK257" s="22">
        <f t="shared" si="154"/>
        <v>0.57203693404205125</v>
      </c>
      <c r="AL257" s="4">
        <f t="shared" si="126"/>
        <v>0.57070861472429857</v>
      </c>
      <c r="AM257" s="4"/>
      <c r="AN257" s="21">
        <f t="shared" si="155"/>
        <v>9.6435266361679553E-2</v>
      </c>
      <c r="AO257" s="4">
        <f t="shared" si="127"/>
        <v>9.5943304344191987E-2</v>
      </c>
      <c r="AP257" s="3"/>
      <c r="AQ257" s="20">
        <f t="shared" si="156"/>
        <v>0</v>
      </c>
      <c r="AR257" s="19">
        <f t="shared" si="157"/>
        <v>13.062270406895987</v>
      </c>
      <c r="AS257" s="4">
        <f t="shared" si="128"/>
        <v>13.060246097465829</v>
      </c>
      <c r="AT257" s="3"/>
      <c r="AU257" s="4">
        <v>3.4</v>
      </c>
      <c r="AV257" s="4"/>
      <c r="AW257" s="18">
        <f t="shared" si="158"/>
        <v>12.116184191928077</v>
      </c>
      <c r="AX257" s="18">
        <f t="shared" si="129"/>
        <v>5.0747139715250035E-3</v>
      </c>
      <c r="AY257" s="3">
        <f t="shared" si="130"/>
        <v>17.166605808071946</v>
      </c>
      <c r="BA257" s="17">
        <f t="shared" si="131"/>
        <v>2.7250276763178701E-4</v>
      </c>
      <c r="BB257" s="17">
        <f t="shared" si="132"/>
        <v>3.1989455330688039E-4</v>
      </c>
      <c r="BC257" s="16">
        <f t="shared" si="133"/>
        <v>2.081792475337857E-3</v>
      </c>
      <c r="BD257" s="15">
        <f t="shared" si="134"/>
        <v>1.3535714289627886E-4</v>
      </c>
      <c r="BE257" s="15">
        <f t="shared" si="135"/>
        <v>1.5889751557389257E-4</v>
      </c>
      <c r="BF257" s="14">
        <f t="shared" si="136"/>
        <v>1.0340646592825085E-3</v>
      </c>
      <c r="BG257" s="13">
        <f t="shared" si="137"/>
        <v>5.0131449727967118E-5</v>
      </c>
      <c r="BH257" s="13">
        <f t="shared" si="138"/>
        <v>5.8849962724135314E-5</v>
      </c>
      <c r="BI257" s="13">
        <f t="shared" si="139"/>
        <v>3.8298060503546313E-4</v>
      </c>
      <c r="BJ257" s="12">
        <f t="shared" si="140"/>
        <v>2.062792712130487E-4</v>
      </c>
      <c r="BK257" s="12">
        <f t="shared" si="141"/>
        <v>2.421539270761876E-4</v>
      </c>
      <c r="BL257" s="12">
        <f t="shared" si="142"/>
        <v>1.5758762318691746E-3</v>
      </c>
    </row>
    <row r="258" spans="1:64" customFormat="1" x14ac:dyDescent="0.25">
      <c r="A258">
        <v>229</v>
      </c>
      <c r="B258" s="23">
        <f t="shared" si="120"/>
        <v>3.3189010975951422E-2</v>
      </c>
      <c r="C258" s="22">
        <f t="shared" si="121"/>
        <v>0.57070861472429857</v>
      </c>
      <c r="D258" s="21">
        <f t="shared" si="122"/>
        <v>9.6607574975661067E-2</v>
      </c>
      <c r="E258" s="19">
        <f t="shared" si="123"/>
        <v>13.061025893424508</v>
      </c>
      <c r="F258" s="54">
        <f t="shared" si="159"/>
        <v>1.8</v>
      </c>
      <c r="G258" s="4">
        <f t="shared" si="124"/>
        <v>15.56153109410042</v>
      </c>
      <c r="H258" s="4"/>
      <c r="I258">
        <v>1959</v>
      </c>
      <c r="J258">
        <v>1</v>
      </c>
      <c r="K258">
        <v>0</v>
      </c>
      <c r="L258">
        <v>0</v>
      </c>
      <c r="M258">
        <v>0</v>
      </c>
      <c r="N258">
        <v>4.66</v>
      </c>
      <c r="O258">
        <v>1</v>
      </c>
      <c r="P258">
        <v>8.1</v>
      </c>
      <c r="Q258" s="11">
        <f t="shared" si="143"/>
        <v>-5.0749999999999993</v>
      </c>
      <c r="R258" s="10">
        <f t="shared" si="144"/>
        <v>-44.944400000000002</v>
      </c>
      <c r="S258" s="4"/>
      <c r="T258">
        <v>229</v>
      </c>
      <c r="U258" s="4">
        <f t="shared" si="145"/>
        <v>0.46495737128644699</v>
      </c>
      <c r="V258" s="10">
        <f t="shared" si="146"/>
        <v>0.2</v>
      </c>
      <c r="W258">
        <f t="shared" si="147"/>
        <v>1</v>
      </c>
      <c r="X258" s="4">
        <f t="shared" si="148"/>
        <v>9.2991474257289403E-2</v>
      </c>
      <c r="Y258" s="4"/>
      <c r="AA258" s="1"/>
      <c r="AC258">
        <v>229</v>
      </c>
      <c r="AD258" s="4">
        <f t="shared" si="149"/>
        <v>0</v>
      </c>
      <c r="AE258" s="4">
        <f t="shared" si="150"/>
        <v>0</v>
      </c>
      <c r="AF258" s="23">
        <f t="shared" si="151"/>
        <v>3.3189010975951422E-2</v>
      </c>
      <c r="AG258" s="4">
        <f t="shared" si="125"/>
        <v>2.9705610552972488E-2</v>
      </c>
      <c r="AH258" s="9"/>
      <c r="AI258" s="8">
        <f t="shared" si="152"/>
        <v>0</v>
      </c>
      <c r="AJ258" s="8">
        <f t="shared" si="153"/>
        <v>0</v>
      </c>
      <c r="AK258" s="22">
        <f t="shared" si="154"/>
        <v>0.57070861472429857</v>
      </c>
      <c r="AL258" s="4">
        <f t="shared" si="126"/>
        <v>0.56881331418522607</v>
      </c>
      <c r="AM258" s="4"/>
      <c r="AN258" s="21">
        <f t="shared" si="155"/>
        <v>9.6607574975661067E-2</v>
      </c>
      <c r="AO258" s="4">
        <f t="shared" si="127"/>
        <v>9.5903155291249764E-2</v>
      </c>
      <c r="AP258" s="3"/>
      <c r="AQ258" s="20">
        <f t="shared" si="156"/>
        <v>0</v>
      </c>
      <c r="AR258" s="19">
        <f t="shared" si="157"/>
        <v>13.061025893424508</v>
      </c>
      <c r="AS258" s="4">
        <f t="shared" si="128"/>
        <v>13.058129725951973</v>
      </c>
      <c r="AT258" s="3"/>
      <c r="AU258" s="4">
        <v>3.4</v>
      </c>
      <c r="AV258" s="4"/>
      <c r="AW258" s="18">
        <f t="shared" si="158"/>
        <v>12.121258905899602</v>
      </c>
      <c r="AX258" s="18">
        <f t="shared" si="129"/>
        <v>6.9901599602422287E-3</v>
      </c>
      <c r="AY258" s="3">
        <f t="shared" si="130"/>
        <v>17.161531094100418</v>
      </c>
      <c r="BA258" s="17">
        <f t="shared" si="131"/>
        <v>3.5496218606218232E-4</v>
      </c>
      <c r="BB258" s="17">
        <f t="shared" si="132"/>
        <v>4.1669474015995319E-4</v>
      </c>
      <c r="BC258" s="16">
        <f t="shared" si="133"/>
        <v>2.7117434967567989E-3</v>
      </c>
      <c r="BD258" s="15">
        <f t="shared" si="134"/>
        <v>1.9313312881172456E-4</v>
      </c>
      <c r="BE258" s="15">
        <f t="shared" si="135"/>
        <v>2.2672149903985058E-4</v>
      </c>
      <c r="BF258" s="14">
        <f t="shared" si="136"/>
        <v>1.4754459112209224E-3</v>
      </c>
      <c r="BG258" s="13">
        <f t="shared" si="137"/>
        <v>7.1781110616630624E-5</v>
      </c>
      <c r="BH258" s="13">
        <f t="shared" si="138"/>
        <v>8.4264782028218554E-5</v>
      </c>
      <c r="BI258" s="13">
        <f t="shared" si="139"/>
        <v>5.4837379176645405E-4</v>
      </c>
      <c r="BJ258" s="12">
        <f t="shared" si="140"/>
        <v>2.9512252753707922E-4</v>
      </c>
      <c r="BK258" s="12">
        <f t="shared" si="141"/>
        <v>3.4644818450004953E-4</v>
      </c>
      <c r="BL258" s="12">
        <f t="shared" si="142"/>
        <v>2.2545967604980541E-3</v>
      </c>
    </row>
    <row r="259" spans="1:64" customFormat="1" x14ac:dyDescent="0.25">
      <c r="A259">
        <v>230</v>
      </c>
      <c r="B259" s="23">
        <f t="shared" si="120"/>
        <v>2.9705610552972488E-2</v>
      </c>
      <c r="C259" s="22">
        <f t="shared" si="121"/>
        <v>0.56881331418522607</v>
      </c>
      <c r="D259" s="21">
        <f t="shared" si="122"/>
        <v>9.681815424427738E-2</v>
      </c>
      <c r="E259" s="19">
        <f t="shared" si="123"/>
        <v>13.059203855157701</v>
      </c>
      <c r="F259" s="54">
        <f t="shared" si="159"/>
        <v>1.8</v>
      </c>
      <c r="G259" s="4">
        <f t="shared" si="124"/>
        <v>15.554540934140178</v>
      </c>
      <c r="H259" s="4"/>
      <c r="I259">
        <v>1959</v>
      </c>
      <c r="J259">
        <v>2</v>
      </c>
      <c r="K259">
        <v>0</v>
      </c>
      <c r="L259">
        <v>0</v>
      </c>
      <c r="M259">
        <v>0</v>
      </c>
      <c r="N259">
        <v>6.61</v>
      </c>
      <c r="O259">
        <v>4.0999999999999996</v>
      </c>
      <c r="P259">
        <v>14.6</v>
      </c>
      <c r="Q259" s="11">
        <f t="shared" si="143"/>
        <v>-6.85</v>
      </c>
      <c r="R259" s="10">
        <f t="shared" si="144"/>
        <v>-44.944400000000002</v>
      </c>
      <c r="S259" s="4"/>
      <c r="T259">
        <v>230</v>
      </c>
      <c r="U259" s="4">
        <f t="shared" si="145"/>
        <v>0.66529734573587596</v>
      </c>
      <c r="V259" s="10">
        <f t="shared" si="146"/>
        <v>0.2</v>
      </c>
      <c r="W259">
        <f t="shared" si="147"/>
        <v>1</v>
      </c>
      <c r="X259" s="4">
        <f t="shared" si="148"/>
        <v>0.1330594691471752</v>
      </c>
      <c r="Y259" s="4"/>
      <c r="AA259" s="1"/>
      <c r="AC259">
        <v>230</v>
      </c>
      <c r="AD259" s="4">
        <f t="shared" si="149"/>
        <v>0</v>
      </c>
      <c r="AE259" s="4">
        <f t="shared" si="150"/>
        <v>0</v>
      </c>
      <c r="AF259" s="23">
        <f t="shared" si="151"/>
        <v>2.9705610552972488E-2</v>
      </c>
      <c r="AG259" s="4">
        <f t="shared" si="125"/>
        <v>2.4095123200079283E-2</v>
      </c>
      <c r="AH259" s="9"/>
      <c r="AI259" s="8">
        <f t="shared" si="152"/>
        <v>0</v>
      </c>
      <c r="AJ259" s="8">
        <f t="shared" si="153"/>
        <v>0</v>
      </c>
      <c r="AK259" s="22">
        <f t="shared" si="154"/>
        <v>0.56881331418522607</v>
      </c>
      <c r="AL259" s="4">
        <f t="shared" si="126"/>
        <v>0.56525247601899076</v>
      </c>
      <c r="AM259" s="4"/>
      <c r="AN259" s="21">
        <f t="shared" si="155"/>
        <v>9.681815424427738E-2</v>
      </c>
      <c r="AO259" s="4">
        <f t="shared" si="127"/>
        <v>9.5489755871570034E-2</v>
      </c>
      <c r="AP259" s="3"/>
      <c r="AQ259" s="20">
        <f t="shared" si="156"/>
        <v>0</v>
      </c>
      <c r="AR259" s="19">
        <f t="shared" si="157"/>
        <v>13.059203855157701</v>
      </c>
      <c r="AS259" s="4">
        <f t="shared" si="128"/>
        <v>13.053737725295157</v>
      </c>
      <c r="AT259" s="3"/>
      <c r="AU259" s="4">
        <v>3.4</v>
      </c>
      <c r="AV259" s="4"/>
      <c r="AW259" s="18">
        <f t="shared" si="158"/>
        <v>12.128249065859844</v>
      </c>
      <c r="AX259" s="18">
        <f t="shared" si="129"/>
        <v>1.2429033367224694E-2</v>
      </c>
      <c r="AY259" s="3">
        <f t="shared" si="130"/>
        <v>17.154540934140176</v>
      </c>
      <c r="BA259" s="17">
        <f t="shared" si="131"/>
        <v>5.7171459316586362E-4</v>
      </c>
      <c r="BB259" s="17">
        <f t="shared" si="132"/>
        <v>6.7114321806427467E-4</v>
      </c>
      <c r="BC259" s="16">
        <f t="shared" si="133"/>
        <v>4.3676295416630673E-3</v>
      </c>
      <c r="BD259" s="15">
        <f t="shared" si="134"/>
        <v>3.6285317397407441E-4</v>
      </c>
      <c r="BE259" s="15">
        <f t="shared" si="135"/>
        <v>4.2595807379565258E-4</v>
      </c>
      <c r="BF259" s="14">
        <f t="shared" si="136"/>
        <v>2.7720269184655874E-3</v>
      </c>
      <c r="BG259" s="13">
        <f t="shared" si="137"/>
        <v>1.3536519867974323E-4</v>
      </c>
      <c r="BH259" s="13">
        <f t="shared" si="138"/>
        <v>1.5890697236317685E-4</v>
      </c>
      <c r="BI259" s="13">
        <f t="shared" si="139"/>
        <v>1.0341262016644256E-3</v>
      </c>
      <c r="BJ259" s="12">
        <f t="shared" si="140"/>
        <v>5.5700441227170857E-4</v>
      </c>
      <c r="BK259" s="12">
        <f t="shared" si="141"/>
        <v>6.5387474484070141E-4</v>
      </c>
      <c r="BL259" s="12">
        <f t="shared" si="142"/>
        <v>4.2552507054316128E-3</v>
      </c>
    </row>
    <row r="260" spans="1:64" customFormat="1" x14ac:dyDescent="0.25">
      <c r="A260">
        <v>231</v>
      </c>
      <c r="B260" s="23">
        <f t="shared" si="120"/>
        <v>2.4095123200079283E-2</v>
      </c>
      <c r="C260" s="22">
        <f t="shared" si="121"/>
        <v>0.56525247601899076</v>
      </c>
      <c r="D260" s="21">
        <f t="shared" si="122"/>
        <v>9.7116693249661407E-2</v>
      </c>
      <c r="E260" s="19">
        <f t="shared" si="123"/>
        <v>13.05564760830422</v>
      </c>
      <c r="F260" s="54">
        <f t="shared" si="159"/>
        <v>1.8</v>
      </c>
      <c r="G260" s="4">
        <f t="shared" si="124"/>
        <v>15.542111900772952</v>
      </c>
      <c r="H260" s="4"/>
      <c r="I260">
        <v>1959</v>
      </c>
      <c r="J260">
        <v>3</v>
      </c>
      <c r="K260">
        <v>0</v>
      </c>
      <c r="L260">
        <v>0</v>
      </c>
      <c r="M260">
        <v>0</v>
      </c>
      <c r="N260">
        <v>11.07</v>
      </c>
      <c r="O260">
        <v>0</v>
      </c>
      <c r="P260">
        <v>42.8</v>
      </c>
      <c r="Q260" s="11">
        <f t="shared" si="143"/>
        <v>-32.099999999999994</v>
      </c>
      <c r="R260" s="10">
        <f t="shared" si="144"/>
        <v>-44.944400000000002</v>
      </c>
      <c r="S260" s="4"/>
      <c r="T260">
        <v>231</v>
      </c>
      <c r="U260" s="4">
        <f t="shared" si="145"/>
        <v>1.2559588337931065</v>
      </c>
      <c r="V260" s="10">
        <f t="shared" si="146"/>
        <v>0.2</v>
      </c>
      <c r="W260">
        <f t="shared" si="147"/>
        <v>1</v>
      </c>
      <c r="X260" s="4">
        <f t="shared" si="148"/>
        <v>0.25119176675862132</v>
      </c>
      <c r="Y260" s="4"/>
      <c r="AA260" s="1"/>
      <c r="AC260">
        <v>231</v>
      </c>
      <c r="AD260" s="4">
        <f t="shared" si="149"/>
        <v>0</v>
      </c>
      <c r="AE260" s="4">
        <f t="shared" si="150"/>
        <v>0</v>
      </c>
      <c r="AF260" s="23">
        <f t="shared" si="151"/>
        <v>2.4095123200079283E-2</v>
      </c>
      <c r="AG260" s="4">
        <f t="shared" si="125"/>
        <v>1.7390942303333278E-2</v>
      </c>
      <c r="AH260" s="9"/>
      <c r="AI260" s="8">
        <f t="shared" si="152"/>
        <v>0</v>
      </c>
      <c r="AJ260" s="8">
        <f t="shared" si="153"/>
        <v>0</v>
      </c>
      <c r="AK260" s="22">
        <f t="shared" si="154"/>
        <v>0.56525247601899076</v>
      </c>
      <c r="AL260" s="4">
        <f t="shared" si="126"/>
        <v>0.55975024493137704</v>
      </c>
      <c r="AM260" s="4"/>
      <c r="AN260" s="21">
        <f t="shared" si="155"/>
        <v>9.7116693249661407E-2</v>
      </c>
      <c r="AO260" s="4">
        <f t="shared" si="127"/>
        <v>9.5049073554424546E-2</v>
      </c>
      <c r="AP260" s="3"/>
      <c r="AQ260" s="20">
        <f t="shared" si="156"/>
        <v>0</v>
      </c>
      <c r="AR260" s="19">
        <f t="shared" si="157"/>
        <v>13.05564760830422</v>
      </c>
      <c r="AS260" s="4">
        <f t="shared" si="128"/>
        <v>13.04713653611878</v>
      </c>
      <c r="AT260" s="3"/>
      <c r="AU260" s="4">
        <v>3.4</v>
      </c>
      <c r="AV260" s="4"/>
      <c r="AW260" s="18">
        <f t="shared" si="158"/>
        <v>12.140678099227069</v>
      </c>
      <c r="AX260" s="18">
        <f t="shared" si="129"/>
        <v>1.7737655660069785E-2</v>
      </c>
      <c r="AY260" s="3">
        <f t="shared" si="130"/>
        <v>17.142111900772949</v>
      </c>
      <c r="BA260" s="17">
        <f t="shared" si="131"/>
        <v>6.8316312163451646E-4</v>
      </c>
      <c r="BB260" s="17">
        <f t="shared" si="132"/>
        <v>8.0197409931008446E-4</v>
      </c>
      <c r="BC260" s="16">
        <f t="shared" si="133"/>
        <v>5.219043675801404E-3</v>
      </c>
      <c r="BD260" s="15">
        <f t="shared" si="134"/>
        <v>5.6068316527573545E-4</v>
      </c>
      <c r="BE260" s="15">
        <f t="shared" si="135"/>
        <v>6.581932809758633E-4</v>
      </c>
      <c r="BF260" s="14">
        <f t="shared" si="136"/>
        <v>4.2833546413621202E-3</v>
      </c>
      <c r="BG260" s="13">
        <f t="shared" si="137"/>
        <v>2.1069263301600562E-4</v>
      </c>
      <c r="BH260" s="13">
        <f t="shared" si="138"/>
        <v>2.4733483006226744E-4</v>
      </c>
      <c r="BI260" s="13">
        <f t="shared" si="139"/>
        <v>1.6095922321585879E-3</v>
      </c>
      <c r="BJ260" s="12">
        <f t="shared" si="140"/>
        <v>8.6728725435857501E-4</v>
      </c>
      <c r="BK260" s="12">
        <f t="shared" si="141"/>
        <v>1.0181198203339794E-3</v>
      </c>
      <c r="BL260" s="12">
        <f t="shared" si="142"/>
        <v>6.6256651107476734E-3</v>
      </c>
    </row>
    <row r="261" spans="1:64" customFormat="1" x14ac:dyDescent="0.25">
      <c r="A261">
        <v>232</v>
      </c>
      <c r="B261" s="23">
        <f t="shared" si="120"/>
        <v>1.7390942303333278E-2</v>
      </c>
      <c r="C261" s="22">
        <f t="shared" si="121"/>
        <v>0.55975024493137704</v>
      </c>
      <c r="D261" s="21">
        <f t="shared" si="122"/>
        <v>9.7370899728709367E-2</v>
      </c>
      <c r="E261" s="19">
        <f t="shared" si="123"/>
        <v>13.049862158149462</v>
      </c>
      <c r="F261" s="54">
        <f t="shared" si="159"/>
        <v>1.8</v>
      </c>
      <c r="G261" s="4">
        <f t="shared" si="124"/>
        <v>15.524374245112883</v>
      </c>
      <c r="H261" s="4"/>
      <c r="I261">
        <v>1959</v>
      </c>
      <c r="J261">
        <v>4</v>
      </c>
      <c r="K261">
        <v>0</v>
      </c>
      <c r="L261">
        <v>0</v>
      </c>
      <c r="M261">
        <v>0</v>
      </c>
      <c r="N261">
        <v>15.33</v>
      </c>
      <c r="O261">
        <v>29.4</v>
      </c>
      <c r="P261">
        <v>79.400000000000006</v>
      </c>
      <c r="Q261" s="11">
        <f t="shared" si="143"/>
        <v>-30.150000000000006</v>
      </c>
      <c r="R261" s="10">
        <f t="shared" si="144"/>
        <v>-44.944400000000002</v>
      </c>
      <c r="S261" s="4"/>
      <c r="T261">
        <v>232</v>
      </c>
      <c r="U261" s="4">
        <f t="shared" si="145"/>
        <v>1.9563596986362606</v>
      </c>
      <c r="V261" s="10">
        <f t="shared" si="146"/>
        <v>0.2</v>
      </c>
      <c r="W261">
        <f t="shared" si="147"/>
        <v>1</v>
      </c>
      <c r="X261" s="4">
        <f t="shared" si="148"/>
        <v>0.39127193972725216</v>
      </c>
      <c r="Y261" s="4"/>
      <c r="AA261" s="1"/>
      <c r="AC261">
        <v>232</v>
      </c>
      <c r="AD261" s="4">
        <f t="shared" si="149"/>
        <v>0</v>
      </c>
      <c r="AE261" s="4">
        <f t="shared" si="150"/>
        <v>0</v>
      </c>
      <c r="AF261" s="23">
        <f t="shared" si="151"/>
        <v>1.7390942303333278E-2</v>
      </c>
      <c r="AG261" s="4">
        <f t="shared" si="125"/>
        <v>1.044395484644505E-2</v>
      </c>
      <c r="AH261" s="9"/>
      <c r="AI261" s="8">
        <f t="shared" si="152"/>
        <v>0</v>
      </c>
      <c r="AJ261" s="8">
        <f t="shared" si="153"/>
        <v>0</v>
      </c>
      <c r="AK261" s="22">
        <f t="shared" si="154"/>
        <v>0.55975024493137704</v>
      </c>
      <c r="AL261" s="4">
        <f t="shared" si="126"/>
        <v>0.55125246999765332</v>
      </c>
      <c r="AM261" s="4"/>
      <c r="AN261" s="21">
        <f t="shared" si="155"/>
        <v>9.7370899728709367E-2</v>
      </c>
      <c r="AO261" s="4">
        <f t="shared" si="127"/>
        <v>9.4148400581877595E-2</v>
      </c>
      <c r="AP261" s="3"/>
      <c r="AQ261" s="20">
        <f t="shared" si="156"/>
        <v>0</v>
      </c>
      <c r="AR261" s="19">
        <f t="shared" si="157"/>
        <v>13.049862158149462</v>
      </c>
      <c r="AS261" s="4">
        <f t="shared" si="128"/>
        <v>13.036560009540775</v>
      </c>
      <c r="AT261" s="3"/>
      <c r="AU261" s="4">
        <v>3.4</v>
      </c>
      <c r="AV261" s="4"/>
      <c r="AW261" s="18">
        <f t="shared" si="158"/>
        <v>12.158415754887139</v>
      </c>
      <c r="AX261" s="18">
        <f t="shared" si="129"/>
        <v>2.4887417331362731E-2</v>
      </c>
      <c r="AY261" s="3">
        <f t="shared" si="130"/>
        <v>17.124374245112882</v>
      </c>
      <c r="BA261" s="17">
        <f t="shared" si="131"/>
        <v>7.0790536682969194E-4</v>
      </c>
      <c r="BB261" s="17">
        <f t="shared" si="132"/>
        <v>8.3101934366963833E-4</v>
      </c>
      <c r="BC261" s="16">
        <f t="shared" si="133"/>
        <v>5.4080627463888994E-3</v>
      </c>
      <c r="BD261" s="15">
        <f t="shared" si="134"/>
        <v>8.6593225034962648E-4</v>
      </c>
      <c r="BE261" s="15">
        <f t="shared" si="135"/>
        <v>1.0165291634539094E-3</v>
      </c>
      <c r="BF261" s="14">
        <f t="shared" si="136"/>
        <v>6.6153135199201879E-3</v>
      </c>
      <c r="BG261" s="13">
        <f t="shared" si="137"/>
        <v>3.2837607017476125E-4</v>
      </c>
      <c r="BH261" s="13">
        <f t="shared" si="138"/>
        <v>3.8548495194428497E-4</v>
      </c>
      <c r="BI261" s="13">
        <f t="shared" si="139"/>
        <v>2.5086381247127268E-3</v>
      </c>
      <c r="BJ261" s="12">
        <f t="shared" si="140"/>
        <v>1.3555030074394315E-3</v>
      </c>
      <c r="BK261" s="12">
        <f t="shared" si="141"/>
        <v>1.5912426609071587E-3</v>
      </c>
      <c r="BL261" s="12">
        <f t="shared" si="142"/>
        <v>1.0355402940340914E-2</v>
      </c>
    </row>
    <row r="262" spans="1:64" customFormat="1" x14ac:dyDescent="0.25">
      <c r="A262">
        <v>233</v>
      </c>
      <c r="B262" s="23">
        <f t="shared" si="120"/>
        <v>1.044395484644505E-2</v>
      </c>
      <c r="C262" s="22">
        <f t="shared" si="121"/>
        <v>0.55125246999765332</v>
      </c>
      <c r="D262" s="21">
        <f t="shared" si="122"/>
        <v>9.7406117276671103E-2</v>
      </c>
      <c r="E262" s="19">
        <f t="shared" si="123"/>
        <v>13.040384285660751</v>
      </c>
      <c r="F262" s="54">
        <f t="shared" si="159"/>
        <v>1.8</v>
      </c>
      <c r="G262" s="4">
        <f t="shared" si="124"/>
        <v>15.499486827781521</v>
      </c>
      <c r="H262" s="4"/>
      <c r="I262">
        <v>1959</v>
      </c>
      <c r="J262">
        <v>5</v>
      </c>
      <c r="K262">
        <v>0</v>
      </c>
      <c r="L262">
        <v>0</v>
      </c>
      <c r="M262">
        <v>0</v>
      </c>
      <c r="N262">
        <v>21.23</v>
      </c>
      <c r="O262">
        <v>72.400000000000006</v>
      </c>
      <c r="P262">
        <v>154</v>
      </c>
      <c r="Q262" s="11">
        <f t="shared" si="143"/>
        <v>-43.099999999999994</v>
      </c>
      <c r="R262" s="10">
        <f t="shared" si="144"/>
        <v>-44.944400000000002</v>
      </c>
      <c r="S262" s="4"/>
      <c r="T262">
        <v>233</v>
      </c>
      <c r="U262" s="4">
        <f t="shared" si="145"/>
        <v>3.0595571158377197</v>
      </c>
      <c r="V262" s="10">
        <f t="shared" si="146"/>
        <v>0.2</v>
      </c>
      <c r="W262">
        <f t="shared" si="147"/>
        <v>1</v>
      </c>
      <c r="X262" s="4">
        <f t="shared" si="148"/>
        <v>0.61191142316754399</v>
      </c>
      <c r="Y262" s="4"/>
      <c r="AA262" s="1"/>
      <c r="AC262">
        <v>233</v>
      </c>
      <c r="AD262" s="4">
        <f t="shared" si="149"/>
        <v>0</v>
      </c>
      <c r="AE262" s="4">
        <f t="shared" si="150"/>
        <v>0</v>
      </c>
      <c r="AF262" s="23">
        <f t="shared" si="151"/>
        <v>1.044395484644505E-2</v>
      </c>
      <c r="AG262" s="4">
        <f t="shared" si="125"/>
        <v>1.6188340369598399E-3</v>
      </c>
      <c r="AH262" s="9"/>
      <c r="AI262" s="8">
        <f t="shared" si="152"/>
        <v>0</v>
      </c>
      <c r="AJ262" s="8">
        <f t="shared" si="153"/>
        <v>0</v>
      </c>
      <c r="AK262" s="22">
        <f t="shared" si="154"/>
        <v>0.55125246999765332</v>
      </c>
      <c r="AL262" s="4">
        <f t="shared" si="126"/>
        <v>0.52126752437123602</v>
      </c>
      <c r="AM262" s="4"/>
      <c r="AN262" s="21">
        <f t="shared" si="155"/>
        <v>9.7406117276671103E-2</v>
      </c>
      <c r="AO262" s="4">
        <f t="shared" si="127"/>
        <v>8.6128819900446144E-2</v>
      </c>
      <c r="AP262" s="3"/>
      <c r="AQ262" s="20">
        <f t="shared" si="156"/>
        <v>0</v>
      </c>
      <c r="AR262" s="19">
        <f t="shared" si="157"/>
        <v>13.040384285660751</v>
      </c>
      <c r="AS262" s="4">
        <f t="shared" si="128"/>
        <v>12.991851996876031</v>
      </c>
      <c r="AT262" s="3"/>
      <c r="AU262" s="4">
        <v>3.4</v>
      </c>
      <c r="AV262" s="4"/>
      <c r="AW262" s="18">
        <f t="shared" si="158"/>
        <v>12.183303172218501</v>
      </c>
      <c r="AX262" s="18">
        <f t="shared" si="129"/>
        <v>7.6773028968405266E-2</v>
      </c>
      <c r="AY262" s="3">
        <f t="shared" si="130"/>
        <v>17.099486827781519</v>
      </c>
      <c r="BA262" s="17">
        <f t="shared" si="131"/>
        <v>8.9928914118888551E-4</v>
      </c>
      <c r="BB262" s="17">
        <f t="shared" si="132"/>
        <v>1.0556872526999962E-3</v>
      </c>
      <c r="BC262" s="16">
        <f t="shared" si="133"/>
        <v>6.8701444155963298E-3</v>
      </c>
      <c r="BD262" s="15">
        <f t="shared" si="134"/>
        <v>3.0554976620823363E-3</v>
      </c>
      <c r="BE262" s="15">
        <f t="shared" si="135"/>
        <v>3.5868885598357861E-3</v>
      </c>
      <c r="BF262" s="14">
        <f t="shared" si="136"/>
        <v>2.3342559404499173E-2</v>
      </c>
      <c r="BG262" s="13">
        <f t="shared" si="137"/>
        <v>1.1491685259987503E-3</v>
      </c>
      <c r="BH262" s="13">
        <f t="shared" si="138"/>
        <v>1.3490239218246199E-3</v>
      </c>
      <c r="BI262" s="13">
        <f t="shared" si="139"/>
        <v>8.7791049284015911E-3</v>
      </c>
      <c r="BJ262" s="12">
        <f t="shared" si="140"/>
        <v>4.9454915398136129E-3</v>
      </c>
      <c r="BK262" s="12">
        <f t="shared" si="141"/>
        <v>5.8055770249985893E-3</v>
      </c>
      <c r="BL262" s="12">
        <f t="shared" si="142"/>
        <v>3.7781220219908179E-2</v>
      </c>
    </row>
    <row r="263" spans="1:64" customFormat="1" x14ac:dyDescent="0.25">
      <c r="A263">
        <v>234</v>
      </c>
      <c r="B263" s="23">
        <f t="shared" si="120"/>
        <v>5.362007689654451E-3</v>
      </c>
      <c r="C263" s="22">
        <f t="shared" si="121"/>
        <v>0.52685435071854136</v>
      </c>
      <c r="D263" s="21">
        <f t="shared" si="122"/>
        <v>9.617826676952973E-2</v>
      </c>
      <c r="E263" s="19">
        <f t="shared" si="123"/>
        <v>13.00364917363539</v>
      </c>
      <c r="F263" s="54">
        <f t="shared" si="159"/>
        <v>1.8</v>
      </c>
      <c r="G263" s="4">
        <f t="shared" si="124"/>
        <v>15.432043798813115</v>
      </c>
      <c r="H263" s="4"/>
      <c r="I263">
        <v>1959</v>
      </c>
      <c r="J263">
        <v>6</v>
      </c>
      <c r="K263">
        <v>9.3299999999999998E-3</v>
      </c>
      <c r="L263">
        <v>0</v>
      </c>
      <c r="M263">
        <v>1</v>
      </c>
      <c r="N263">
        <v>24.63</v>
      </c>
      <c r="O263">
        <v>200</v>
      </c>
      <c r="P263">
        <v>198.9</v>
      </c>
      <c r="Q263" s="11">
        <f t="shared" si="143"/>
        <v>50.824999999999989</v>
      </c>
      <c r="R263" s="10">
        <f t="shared" si="144"/>
        <v>0</v>
      </c>
      <c r="S263" s="4"/>
      <c r="T263">
        <v>234</v>
      </c>
      <c r="U263" s="4">
        <f t="shared" si="145"/>
        <v>3.7286343351768818</v>
      </c>
      <c r="V263" s="10">
        <f t="shared" si="146"/>
        <v>1</v>
      </c>
      <c r="W263">
        <f t="shared" si="147"/>
        <v>0.6</v>
      </c>
      <c r="X263" s="4">
        <f t="shared" si="148"/>
        <v>2.2371806011061288</v>
      </c>
      <c r="Y263" s="4"/>
      <c r="AA263" s="1"/>
      <c r="AC263">
        <v>234</v>
      </c>
      <c r="AD263" s="4">
        <f t="shared" si="149"/>
        <v>3.7431736526946113E-3</v>
      </c>
      <c r="AE263" s="4">
        <f t="shared" si="150"/>
        <v>0</v>
      </c>
      <c r="AF263" s="23">
        <f t="shared" si="151"/>
        <v>5.362007689654451E-3</v>
      </c>
      <c r="AG263" s="4">
        <f t="shared" si="125"/>
        <v>3.6654188853691618E-3</v>
      </c>
      <c r="AH263" s="9"/>
      <c r="AI263" s="8">
        <f t="shared" si="152"/>
        <v>5.5868263473053898E-3</v>
      </c>
      <c r="AJ263" s="8">
        <f t="shared" si="153"/>
        <v>0</v>
      </c>
      <c r="AK263" s="22">
        <f t="shared" si="154"/>
        <v>0.52685435071854136</v>
      </c>
      <c r="AL263" s="4">
        <f t="shared" si="126"/>
        <v>0.52087613066535154</v>
      </c>
      <c r="AM263" s="4"/>
      <c r="AN263" s="21">
        <f t="shared" si="155"/>
        <v>9.617826676952973E-2</v>
      </c>
      <c r="AO263" s="4">
        <f t="shared" si="127"/>
        <v>9.3793662407755524E-2</v>
      </c>
      <c r="AP263" s="3"/>
      <c r="AQ263" s="20">
        <f t="shared" si="156"/>
        <v>0</v>
      </c>
      <c r="AR263" s="19">
        <f t="shared" si="157"/>
        <v>13.00364917363539</v>
      </c>
      <c r="AS263" s="4">
        <f t="shared" si="128"/>
        <v>12.993759867558399</v>
      </c>
      <c r="AT263" s="3"/>
      <c r="AU263" s="4">
        <v>3.4</v>
      </c>
      <c r="AV263" s="4"/>
      <c r="AW263" s="18">
        <f t="shared" si="158"/>
        <v>12.260076201186907</v>
      </c>
      <c r="AX263" s="18">
        <f t="shared" si="129"/>
        <v>1.5529598453095443E-2</v>
      </c>
      <c r="AY263" s="3">
        <f t="shared" si="130"/>
        <v>17.032043798813113</v>
      </c>
      <c r="BA263" s="17">
        <f t="shared" si="131"/>
        <v>1.7288419294119497E-4</v>
      </c>
      <c r="BB263" s="17">
        <f t="shared" si="132"/>
        <v>2.0295100910488106E-4</v>
      </c>
      <c r="BC263" s="16">
        <f t="shared" si="133"/>
        <v>1.3207536022392132E-3</v>
      </c>
      <c r="BD263" s="15">
        <f t="shared" si="134"/>
        <v>6.0918694412579377E-4</v>
      </c>
      <c r="BE263" s="15">
        <f t="shared" si="135"/>
        <v>7.1513249962593182E-4</v>
      </c>
      <c r="BF263" s="14">
        <f t="shared" si="136"/>
        <v>4.6539006094380945E-3</v>
      </c>
      <c r="BG263" s="13">
        <f t="shared" si="137"/>
        <v>2.4299370568053302E-4</v>
      </c>
      <c r="BH263" s="13">
        <f t="shared" si="138"/>
        <v>2.852534805814953E-4</v>
      </c>
      <c r="BI263" s="13">
        <f t="shared" si="139"/>
        <v>1.8563571755121782E-3</v>
      </c>
      <c r="BJ263" s="12">
        <f t="shared" si="140"/>
        <v>1.007730745098972E-3</v>
      </c>
      <c r="BK263" s="12">
        <f t="shared" si="141"/>
        <v>1.1829882659857498E-3</v>
      </c>
      <c r="BL263" s="12">
        <f t="shared" si="142"/>
        <v>7.6985870659059576E-3</v>
      </c>
    </row>
    <row r="264" spans="1:64" customFormat="1" x14ac:dyDescent="0.25">
      <c r="A264">
        <v>235</v>
      </c>
      <c r="B264" s="23">
        <f t="shared" si="120"/>
        <v>1.5829730262614673E-2</v>
      </c>
      <c r="C264" s="22">
        <f t="shared" si="121"/>
        <v>0.53903181928810606</v>
      </c>
      <c r="D264" s="21">
        <f t="shared" si="122"/>
        <v>9.5826457995602007E-2</v>
      </c>
      <c r="E264" s="19">
        <f t="shared" si="123"/>
        <v>12.996146192813697</v>
      </c>
      <c r="F264" s="54">
        <f t="shared" si="159"/>
        <v>1.8</v>
      </c>
      <c r="G264" s="4">
        <f t="shared" si="124"/>
        <v>15.446834200360021</v>
      </c>
      <c r="H264" s="4"/>
      <c r="I264">
        <v>1959</v>
      </c>
      <c r="J264">
        <v>7</v>
      </c>
      <c r="K264">
        <v>3.032E-2</v>
      </c>
      <c r="L264">
        <v>0</v>
      </c>
      <c r="M264">
        <v>1</v>
      </c>
      <c r="N264">
        <v>25.01</v>
      </c>
      <c r="O264">
        <v>46.3</v>
      </c>
      <c r="P264">
        <v>205.7</v>
      </c>
      <c r="Q264" s="11">
        <f t="shared" si="143"/>
        <v>-107.97499999999998</v>
      </c>
      <c r="R264" s="10">
        <f t="shared" si="144"/>
        <v>-44.944400000000002</v>
      </c>
      <c r="S264" s="4"/>
      <c r="T264">
        <v>235</v>
      </c>
      <c r="U264" s="4">
        <f t="shared" si="145"/>
        <v>3.8039585169116155</v>
      </c>
      <c r="V264" s="10">
        <f t="shared" si="146"/>
        <v>0.2</v>
      </c>
      <c r="W264">
        <f t="shared" si="147"/>
        <v>0.6</v>
      </c>
      <c r="X264" s="4">
        <f t="shared" si="148"/>
        <v>0.45647502202939388</v>
      </c>
      <c r="Y264" s="4"/>
      <c r="AA264" s="1"/>
      <c r="AC264">
        <v>235</v>
      </c>
      <c r="AD264" s="4">
        <f t="shared" si="149"/>
        <v>1.216431137724551E-2</v>
      </c>
      <c r="AE264" s="4">
        <f t="shared" si="150"/>
        <v>0</v>
      </c>
      <c r="AF264" s="23">
        <f t="shared" si="151"/>
        <v>1.5829730262614673E-2</v>
      </c>
      <c r="AG264" s="4">
        <f t="shared" si="125"/>
        <v>1.0585385552598798E-2</v>
      </c>
      <c r="AH264" s="9"/>
      <c r="AI264" s="8">
        <f t="shared" si="152"/>
        <v>1.8155688622754493E-2</v>
      </c>
      <c r="AJ264" s="8">
        <f t="shared" si="153"/>
        <v>0</v>
      </c>
      <c r="AK264" s="22">
        <f t="shared" si="154"/>
        <v>0.53903181928810606</v>
      </c>
      <c r="AL264" s="4">
        <f t="shared" si="126"/>
        <v>0.53256349926673296</v>
      </c>
      <c r="AM264" s="4"/>
      <c r="AN264" s="21">
        <f t="shared" si="155"/>
        <v>9.5826457995602007E-2</v>
      </c>
      <c r="AO264" s="4">
        <f t="shared" si="127"/>
        <v>9.3314863417338981E-2</v>
      </c>
      <c r="AP264" s="3"/>
      <c r="AQ264" s="20">
        <f t="shared" si="156"/>
        <v>0</v>
      </c>
      <c r="AR264" s="19">
        <f t="shared" si="157"/>
        <v>12.996146192813697</v>
      </c>
      <c r="AS264" s="4">
        <f t="shared" si="128"/>
        <v>12.985690699344524</v>
      </c>
      <c r="AT264" s="3"/>
      <c r="AU264" s="4">
        <v>3.4</v>
      </c>
      <c r="AV264" s="4"/>
      <c r="AW264" s="18">
        <f t="shared" si="158"/>
        <v>12.275605799640003</v>
      </c>
      <c r="AX264" s="18">
        <f t="shared" si="129"/>
        <v>1.9212594296670688E-2</v>
      </c>
      <c r="AY264" s="3">
        <f t="shared" si="130"/>
        <v>17.046834200360021</v>
      </c>
      <c r="BA264" s="17">
        <f t="shared" si="131"/>
        <v>5.3440427073810873E-4</v>
      </c>
      <c r="BB264" s="17">
        <f t="shared" si="132"/>
        <v>6.2734414390995378E-4</v>
      </c>
      <c r="BC264" s="16">
        <f t="shared" si="133"/>
        <v>4.0825962953678135E-3</v>
      </c>
      <c r="BD264" s="15">
        <f t="shared" si="134"/>
        <v>6.5912864906092993E-4</v>
      </c>
      <c r="BE264" s="15">
        <f t="shared" si="135"/>
        <v>7.7375971846283074E-4</v>
      </c>
      <c r="BF264" s="14">
        <f t="shared" si="136"/>
        <v>5.0354316538493375E-3</v>
      </c>
      <c r="BG264" s="13">
        <f t="shared" si="137"/>
        <v>2.5593414300609111E-4</v>
      </c>
      <c r="BH264" s="13">
        <f t="shared" si="138"/>
        <v>3.0044442874628091E-4</v>
      </c>
      <c r="BI264" s="13">
        <f t="shared" si="139"/>
        <v>1.9552160065106549E-3</v>
      </c>
      <c r="BJ264" s="12">
        <f t="shared" si="140"/>
        <v>1.0654258389860413E-3</v>
      </c>
      <c r="BK264" s="12">
        <f t="shared" si="141"/>
        <v>1.2507172892444833E-3</v>
      </c>
      <c r="BL264" s="12">
        <f t="shared" si="142"/>
        <v>8.1393503409428816E-3</v>
      </c>
    </row>
    <row r="265" spans="1:64" customFormat="1" x14ac:dyDescent="0.25">
      <c r="A265">
        <v>236</v>
      </c>
      <c r="B265" s="23">
        <f t="shared" si="120"/>
        <v>3.0914068187329342E-2</v>
      </c>
      <c r="C265" s="22">
        <f t="shared" si="121"/>
        <v>0.56290481663200242</v>
      </c>
      <c r="D265" s="21">
        <f t="shared" si="122"/>
        <v>9.5829756319130155E-2</v>
      </c>
      <c r="E265" s="19">
        <f t="shared" si="123"/>
        <v>12.988642964924885</v>
      </c>
      <c r="F265" s="54">
        <f t="shared" si="159"/>
        <v>1.8</v>
      </c>
      <c r="G265" s="4">
        <f t="shared" si="124"/>
        <v>15.478291606063348</v>
      </c>
      <c r="H265" s="4"/>
      <c r="I265">
        <v>1959</v>
      </c>
      <c r="J265">
        <v>8</v>
      </c>
      <c r="K265">
        <v>5.067E-2</v>
      </c>
      <c r="L265">
        <v>0</v>
      </c>
      <c r="M265">
        <v>1</v>
      </c>
      <c r="N265">
        <v>26.12</v>
      </c>
      <c r="O265">
        <v>8.4</v>
      </c>
      <c r="P265">
        <v>207.3</v>
      </c>
      <c r="Q265" s="11">
        <f t="shared" si="143"/>
        <v>-147.07500000000002</v>
      </c>
      <c r="R265" s="10">
        <f t="shared" si="144"/>
        <v>-44.944400000000002</v>
      </c>
      <c r="S265" s="4"/>
      <c r="T265">
        <v>236</v>
      </c>
      <c r="U265" s="4">
        <f t="shared" si="145"/>
        <v>4.0241550576090459</v>
      </c>
      <c r="V265" s="10">
        <f t="shared" si="146"/>
        <v>0.2</v>
      </c>
      <c r="W265">
        <f t="shared" si="147"/>
        <v>0.6</v>
      </c>
      <c r="X265" s="4">
        <f t="shared" si="148"/>
        <v>0.4828986069130855</v>
      </c>
      <c r="Y265" s="4"/>
      <c r="AA265" s="1"/>
      <c r="AC265">
        <v>236</v>
      </c>
      <c r="AD265" s="4">
        <f t="shared" si="149"/>
        <v>2.0328682634730543E-2</v>
      </c>
      <c r="AE265" s="4">
        <f t="shared" si="150"/>
        <v>0</v>
      </c>
      <c r="AF265" s="23">
        <f t="shared" si="151"/>
        <v>3.0914068187329342E-2</v>
      </c>
      <c r="AG265" s="4">
        <f t="shared" si="125"/>
        <v>2.1985246325803506E-2</v>
      </c>
      <c r="AH265" s="9"/>
      <c r="AI265" s="8">
        <f t="shared" si="152"/>
        <v>3.0341317365269464E-2</v>
      </c>
      <c r="AJ265" s="8">
        <f t="shared" si="153"/>
        <v>0</v>
      </c>
      <c r="AK265" s="22">
        <f t="shared" si="154"/>
        <v>0.56290481663200242</v>
      </c>
      <c r="AL265" s="4">
        <f t="shared" si="126"/>
        <v>0.55717833353553503</v>
      </c>
      <c r="AM265" s="4"/>
      <c r="AN265" s="21">
        <f t="shared" si="155"/>
        <v>9.5829756319130155E-2</v>
      </c>
      <c r="AO265" s="4">
        <f t="shared" si="127"/>
        <v>9.3698091580845577E-2</v>
      </c>
      <c r="AP265" s="3"/>
      <c r="AQ265" s="20">
        <f t="shared" si="156"/>
        <v>0</v>
      </c>
      <c r="AR265" s="19">
        <f t="shared" si="157"/>
        <v>12.988642964924885</v>
      </c>
      <c r="AS265" s="4">
        <f t="shared" si="128"/>
        <v>12.979791890304197</v>
      </c>
      <c r="AT265" s="3"/>
      <c r="AU265" s="4">
        <v>3.4</v>
      </c>
      <c r="AV265" s="4"/>
      <c r="AW265" s="18">
        <f t="shared" si="158"/>
        <v>12.294818393936673</v>
      </c>
      <c r="AX265" s="18">
        <f t="shared" si="129"/>
        <v>1.9958601224099273E-2</v>
      </c>
      <c r="AY265" s="3">
        <f t="shared" si="130"/>
        <v>17.078291606063345</v>
      </c>
      <c r="BA265" s="17">
        <f t="shared" si="131"/>
        <v>9.0985638803379749E-4</v>
      </c>
      <c r="BB265" s="17">
        <f t="shared" si="132"/>
        <v>1.0680922816048927E-3</v>
      </c>
      <c r="BC265" s="16">
        <f t="shared" si="133"/>
        <v>6.9508731918871474E-3</v>
      </c>
      <c r="BD265" s="15">
        <f t="shared" si="134"/>
        <v>5.8353468207708657E-4</v>
      </c>
      <c r="BE265" s="15">
        <f t="shared" si="135"/>
        <v>6.8501897461223208E-4</v>
      </c>
      <c r="BF265" s="14">
        <f t="shared" si="136"/>
        <v>4.4579294397780762E-3</v>
      </c>
      <c r="BG265" s="13">
        <f t="shared" si="137"/>
        <v>2.1721889061668159E-4</v>
      </c>
      <c r="BH265" s="13">
        <f t="shared" si="138"/>
        <v>2.5499608898480012E-4</v>
      </c>
      <c r="BI265" s="13">
        <f t="shared" si="139"/>
        <v>1.6594497586830961E-3</v>
      </c>
      <c r="BJ265" s="12">
        <f t="shared" si="140"/>
        <v>9.0193386199115071E-4</v>
      </c>
      <c r="BK265" s="12">
        <f t="shared" si="141"/>
        <v>1.0587919249461335E-3</v>
      </c>
      <c r="BL265" s="12">
        <f t="shared" si="142"/>
        <v>6.8903488337509538E-3</v>
      </c>
    </row>
    <row r="266" spans="1:64" customFormat="1" x14ac:dyDescent="0.25">
      <c r="A266">
        <v>237</v>
      </c>
      <c r="B266" s="23">
        <f t="shared" si="120"/>
        <v>8.5254108601252626E-2</v>
      </c>
      <c r="C266" s="22">
        <f t="shared" si="121"/>
        <v>0.65160947126008595</v>
      </c>
      <c r="D266" s="21">
        <f t="shared" si="122"/>
        <v>9.6310635403564299E-2</v>
      </c>
      <c r="E266" s="19">
        <f t="shared" si="123"/>
        <v>12.982858789574346</v>
      </c>
      <c r="F266" s="54">
        <f t="shared" si="159"/>
        <v>1.8</v>
      </c>
      <c r="G266" s="4">
        <f t="shared" si="124"/>
        <v>15.616033004839249</v>
      </c>
      <c r="H266" s="4"/>
      <c r="I266">
        <v>1959</v>
      </c>
      <c r="J266">
        <v>9</v>
      </c>
      <c r="K266">
        <v>0.15770000000000001</v>
      </c>
      <c r="L266">
        <v>0</v>
      </c>
      <c r="M266">
        <v>1</v>
      </c>
      <c r="N266">
        <v>23.01</v>
      </c>
      <c r="O266">
        <v>10.199999999999999</v>
      </c>
      <c r="P266">
        <v>146.6</v>
      </c>
      <c r="Q266" s="11">
        <f t="shared" si="143"/>
        <v>-99.749999999999986</v>
      </c>
      <c r="R266" s="10">
        <f t="shared" si="144"/>
        <v>-44.944400000000002</v>
      </c>
      <c r="S266" s="4"/>
      <c r="T266">
        <v>237</v>
      </c>
      <c r="U266" s="4">
        <f t="shared" si="145"/>
        <v>3.4083975460131972</v>
      </c>
      <c r="V266" s="10">
        <f t="shared" si="146"/>
        <v>0.2</v>
      </c>
      <c r="W266">
        <f t="shared" si="147"/>
        <v>0.6</v>
      </c>
      <c r="X266" s="4">
        <f t="shared" si="148"/>
        <v>0.40900770552158372</v>
      </c>
      <c r="Y266" s="4"/>
      <c r="AA266" s="1"/>
      <c r="AC266">
        <v>237</v>
      </c>
      <c r="AD266" s="4">
        <f t="shared" si="149"/>
        <v>6.3268862275449117E-2</v>
      </c>
      <c r="AE266" s="4">
        <f t="shared" si="150"/>
        <v>0</v>
      </c>
      <c r="AF266" s="23">
        <f t="shared" si="151"/>
        <v>8.5254108601252626E-2</v>
      </c>
      <c r="AG266" s="4">
        <f t="shared" si="125"/>
        <v>7.013015099521161E-2</v>
      </c>
      <c r="AH266" s="9"/>
      <c r="AI266" s="8">
        <f t="shared" si="152"/>
        <v>9.4431137724550918E-2</v>
      </c>
      <c r="AJ266" s="8">
        <f t="shared" si="153"/>
        <v>0</v>
      </c>
      <c r="AK266" s="22">
        <f t="shared" si="154"/>
        <v>0.65160947126008595</v>
      </c>
      <c r="AL266" s="4">
        <f t="shared" si="126"/>
        <v>0.64780317452024994</v>
      </c>
      <c r="AM266" s="4"/>
      <c r="AN266" s="21">
        <f t="shared" si="155"/>
        <v>9.6310635403564299E-2</v>
      </c>
      <c r="AO266" s="4">
        <f t="shared" si="127"/>
        <v>9.5077280744241086E-2</v>
      </c>
      <c r="AP266" s="3"/>
      <c r="AQ266" s="20">
        <f t="shared" si="156"/>
        <v>0</v>
      </c>
      <c r="AR266" s="19">
        <f t="shared" si="157"/>
        <v>12.982858789574346</v>
      </c>
      <c r="AS266" s="4">
        <f t="shared" si="128"/>
        <v>12.977789103608695</v>
      </c>
      <c r="AT266" s="3"/>
      <c r="AU266" s="4">
        <v>3.4</v>
      </c>
      <c r="AV266" s="4"/>
      <c r="AW266" s="18">
        <f t="shared" si="158"/>
        <v>12.314776995160772</v>
      </c>
      <c r="AX266" s="18">
        <f t="shared" si="129"/>
        <v>1.9643513587345666E-2</v>
      </c>
      <c r="AY266" s="3">
        <f t="shared" si="130"/>
        <v>17.216033004839247</v>
      </c>
      <c r="BA266" s="17">
        <f t="shared" si="131"/>
        <v>1.5411472704481997E-3</v>
      </c>
      <c r="BB266" s="17">
        <f t="shared" si="132"/>
        <v>1.8091728827000606E-3</v>
      </c>
      <c r="BC266" s="16">
        <f t="shared" si="133"/>
        <v>1.1773637452892758E-2</v>
      </c>
      <c r="BD266" s="15">
        <f t="shared" si="134"/>
        <v>3.8786566214461284E-4</v>
      </c>
      <c r="BE266" s="15">
        <f t="shared" si="135"/>
        <v>4.5532055990889334E-4</v>
      </c>
      <c r="BF266" s="14">
        <f t="shared" si="136"/>
        <v>2.9631105177825067E-3</v>
      </c>
      <c r="BG266" s="13">
        <f t="shared" si="137"/>
        <v>1.2568014379723622E-4</v>
      </c>
      <c r="BH266" s="13">
        <f t="shared" si="138"/>
        <v>1.4753756010979903E-4</v>
      </c>
      <c r="BI266" s="13">
        <f t="shared" si="139"/>
        <v>9.6013695541617792E-4</v>
      </c>
      <c r="BJ266" s="12">
        <f t="shared" si="140"/>
        <v>5.1660636002259124E-4</v>
      </c>
      <c r="BK266" s="12">
        <f t="shared" si="141"/>
        <v>6.0645094437434622E-4</v>
      </c>
      <c r="BL266" s="12">
        <f t="shared" si="142"/>
        <v>3.9466286612542239E-3</v>
      </c>
    </row>
    <row r="267" spans="1:64" customFormat="1" x14ac:dyDescent="0.25">
      <c r="A267">
        <v>238</v>
      </c>
      <c r="B267" s="23">
        <f t="shared" si="120"/>
        <v>8.4922306683834367E-2</v>
      </c>
      <c r="C267" s="22">
        <f t="shared" si="121"/>
        <v>0.66988101883162721</v>
      </c>
      <c r="D267" s="21">
        <f t="shared" si="122"/>
        <v>9.7648580180653741E-2</v>
      </c>
      <c r="E267" s="19">
        <f t="shared" si="123"/>
        <v>12.980807585555787</v>
      </c>
      <c r="F267" s="54">
        <f t="shared" si="159"/>
        <v>1.8</v>
      </c>
      <c r="G267" s="4">
        <f t="shared" si="124"/>
        <v>15.633259491251904</v>
      </c>
      <c r="H267" s="4"/>
      <c r="I267">
        <v>1959</v>
      </c>
      <c r="J267">
        <v>10</v>
      </c>
      <c r="K267">
        <v>3.687E-2</v>
      </c>
      <c r="L267">
        <v>0</v>
      </c>
      <c r="M267">
        <v>1</v>
      </c>
      <c r="N267">
        <v>15.31</v>
      </c>
      <c r="O267">
        <v>44.8</v>
      </c>
      <c r="P267">
        <v>68.5</v>
      </c>
      <c r="Q267" s="11">
        <f t="shared" si="143"/>
        <v>-6.5750000000000028</v>
      </c>
      <c r="R267" s="10">
        <f t="shared" si="144"/>
        <v>-44.944400000000002</v>
      </c>
      <c r="S267" s="4"/>
      <c r="T267">
        <v>238</v>
      </c>
      <c r="U267" s="4">
        <f t="shared" si="145"/>
        <v>1.9528349411601518</v>
      </c>
      <c r="V267" s="10">
        <f t="shared" si="146"/>
        <v>0.2</v>
      </c>
      <c r="W267">
        <f t="shared" si="147"/>
        <v>0.6</v>
      </c>
      <c r="X267" s="4">
        <f t="shared" si="148"/>
        <v>0.23434019293921823</v>
      </c>
      <c r="Y267" s="4"/>
      <c r="AA267" s="1"/>
      <c r="AC267">
        <v>238</v>
      </c>
      <c r="AD267" s="4">
        <f t="shared" si="149"/>
        <v>1.4792155688622757E-2</v>
      </c>
      <c r="AE267" s="4">
        <f t="shared" si="150"/>
        <v>0</v>
      </c>
      <c r="AF267" s="23">
        <f t="shared" si="151"/>
        <v>8.4922306683834367E-2</v>
      </c>
      <c r="AG267" s="4">
        <f t="shared" si="125"/>
        <v>7.3693899987459607E-2</v>
      </c>
      <c r="AH267" s="9"/>
      <c r="AI267" s="8">
        <f t="shared" si="152"/>
        <v>2.2077844311377246E-2</v>
      </c>
      <c r="AJ267" s="8">
        <f t="shared" si="153"/>
        <v>0</v>
      </c>
      <c r="AK267" s="22">
        <f t="shared" si="154"/>
        <v>0.66988101883162721</v>
      </c>
      <c r="AL267" s="4">
        <f t="shared" si="126"/>
        <v>0.66703706202428859</v>
      </c>
      <c r="AM267" s="4"/>
      <c r="AN267" s="21">
        <f t="shared" si="155"/>
        <v>9.7648580180653741E-2</v>
      </c>
      <c r="AO267" s="4">
        <f t="shared" si="127"/>
        <v>9.6738862634339229E-2</v>
      </c>
      <c r="AP267" s="3"/>
      <c r="AQ267" s="20">
        <f t="shared" si="156"/>
        <v>0</v>
      </c>
      <c r="AR267" s="19">
        <f t="shared" si="157"/>
        <v>12.980807585555787</v>
      </c>
      <c r="AS267" s="4">
        <f t="shared" si="128"/>
        <v>12.977126315190331</v>
      </c>
      <c r="AT267" s="3"/>
      <c r="AU267" s="4">
        <v>3.4</v>
      </c>
      <c r="AV267" s="4"/>
      <c r="AW267" s="18">
        <f t="shared" si="158"/>
        <v>12.334420508748117</v>
      </c>
      <c r="AX267" s="18">
        <f t="shared" si="129"/>
        <v>1.452897045506637E-2</v>
      </c>
      <c r="AY267" s="3">
        <f t="shared" si="130"/>
        <v>17.233259491251903</v>
      </c>
      <c r="BA267" s="17">
        <f t="shared" si="131"/>
        <v>1.1441865140304414E-3</v>
      </c>
      <c r="BB267" s="17">
        <f t="shared" si="132"/>
        <v>1.3431754729922572E-3</v>
      </c>
      <c r="BC267" s="16">
        <f t="shared" si="133"/>
        <v>8.7410447093520614E-3</v>
      </c>
      <c r="BD267" s="15">
        <f t="shared" si="134"/>
        <v>2.8980220555179241E-4</v>
      </c>
      <c r="BE267" s="15">
        <f t="shared" si="135"/>
        <v>3.4020258912601718E-4</v>
      </c>
      <c r="BF267" s="14">
        <f t="shared" si="136"/>
        <v>2.213952012660812E-3</v>
      </c>
      <c r="BG267" s="13">
        <f t="shared" si="137"/>
        <v>9.2701179803719784E-5</v>
      </c>
      <c r="BH267" s="13">
        <f t="shared" si="138"/>
        <v>1.0882312411741018E-4</v>
      </c>
      <c r="BI267" s="13">
        <f t="shared" si="139"/>
        <v>7.0819324239338192E-4</v>
      </c>
      <c r="BJ267" s="12">
        <f t="shared" si="140"/>
        <v>3.75125342406343E-4</v>
      </c>
      <c r="BK267" s="12">
        <f t="shared" si="141"/>
        <v>4.4036453239005479E-4</v>
      </c>
      <c r="BL267" s="12">
        <f t="shared" si="142"/>
        <v>2.865780490660115E-3</v>
      </c>
    </row>
    <row r="268" spans="1:64" customFormat="1" x14ac:dyDescent="0.25">
      <c r="A268">
        <v>239</v>
      </c>
      <c r="B268" s="23">
        <f t="shared" si="120"/>
        <v>7.7754019747938649E-2</v>
      </c>
      <c r="C268" s="22">
        <f t="shared" si="121"/>
        <v>0.67309694226380956</v>
      </c>
      <c r="D268" s="21">
        <f t="shared" si="122"/>
        <v>9.8640677876131511E-2</v>
      </c>
      <c r="E268" s="19">
        <f t="shared" si="123"/>
        <v>12.979358880908956</v>
      </c>
      <c r="F268" s="54">
        <f t="shared" si="159"/>
        <v>1.8</v>
      </c>
      <c r="G268" s="4">
        <f t="shared" si="124"/>
        <v>15.628850520796837</v>
      </c>
      <c r="H268" s="4"/>
      <c r="I268">
        <v>1959</v>
      </c>
      <c r="J268">
        <v>11</v>
      </c>
      <c r="K268">
        <v>1.0120000000000001E-2</v>
      </c>
      <c r="L268">
        <v>0</v>
      </c>
      <c r="M268">
        <v>0</v>
      </c>
      <c r="N268">
        <v>8.16</v>
      </c>
      <c r="O268">
        <v>2</v>
      </c>
      <c r="P268">
        <v>20.5</v>
      </c>
      <c r="Q268" s="11">
        <f t="shared" si="143"/>
        <v>-13.375</v>
      </c>
      <c r="R268" s="10">
        <f t="shared" si="144"/>
        <v>-44.944400000000002</v>
      </c>
      <c r="S268" s="4"/>
      <c r="T268">
        <v>239</v>
      </c>
      <c r="U268" s="4">
        <f t="shared" si="145"/>
        <v>0.85090063120107329</v>
      </c>
      <c r="V268" s="10">
        <f t="shared" si="146"/>
        <v>0.2</v>
      </c>
      <c r="W268">
        <f t="shared" si="147"/>
        <v>1</v>
      </c>
      <c r="X268" s="4">
        <f t="shared" si="148"/>
        <v>0.17018012624021467</v>
      </c>
      <c r="Y268" s="4"/>
      <c r="AA268" s="1"/>
      <c r="AC268">
        <v>239</v>
      </c>
      <c r="AD268" s="4">
        <f t="shared" si="149"/>
        <v>4.0601197604790426E-3</v>
      </c>
      <c r="AE268" s="4">
        <f t="shared" si="150"/>
        <v>0</v>
      </c>
      <c r="AF268" s="23">
        <f t="shared" si="151"/>
        <v>7.7754019747938649E-2</v>
      </c>
      <c r="AG268" s="4">
        <f t="shared" si="125"/>
        <v>4.2701062804027114E-2</v>
      </c>
      <c r="AH268" s="9"/>
      <c r="AI268" s="8">
        <f t="shared" si="152"/>
        <v>6.0598802395209588E-3</v>
      </c>
      <c r="AJ268" s="8">
        <f t="shared" si="153"/>
        <v>0</v>
      </c>
      <c r="AK268" s="22">
        <f t="shared" si="154"/>
        <v>0.67309694226380956</v>
      </c>
      <c r="AL268" s="4">
        <f t="shared" si="126"/>
        <v>0.66110294631696276</v>
      </c>
      <c r="AM268" s="4"/>
      <c r="AN268" s="21">
        <f t="shared" si="155"/>
        <v>9.8640677876131511E-2</v>
      </c>
      <c r="AO268" s="4">
        <f t="shared" si="127"/>
        <v>9.481505322694278E-2</v>
      </c>
      <c r="AP268" s="3"/>
      <c r="AQ268" s="20">
        <f t="shared" si="156"/>
        <v>0</v>
      </c>
      <c r="AR268" s="19">
        <f t="shared" si="157"/>
        <v>12.979358880908956</v>
      </c>
      <c r="AS268" s="4">
        <f t="shared" si="128"/>
        <v>12.963810455431441</v>
      </c>
      <c r="AT268" s="3"/>
      <c r="AU268" s="4">
        <v>3.4</v>
      </c>
      <c r="AV268" s="4"/>
      <c r="AW268" s="18">
        <f t="shared" si="158"/>
        <v>12.348949479203183</v>
      </c>
      <c r="AX268" s="18">
        <f t="shared" si="129"/>
        <v>5.170715424861641E-2</v>
      </c>
      <c r="AY268" s="3">
        <f t="shared" si="130"/>
        <v>17.228850520796836</v>
      </c>
      <c r="BA268" s="17">
        <f t="shared" si="131"/>
        <v>3.5719333736871509E-3</v>
      </c>
      <c r="BB268" s="17">
        <f t="shared" si="132"/>
        <v>4.1931391778066551E-3</v>
      </c>
      <c r="BC268" s="16">
        <f t="shared" si="133"/>
        <v>2.7287884392417732E-2</v>
      </c>
      <c r="BD268" s="15">
        <f t="shared" si="134"/>
        <v>1.222200868102565E-3</v>
      </c>
      <c r="BE268" s="15">
        <f t="shared" si="135"/>
        <v>1.4347575408160545E-3</v>
      </c>
      <c r="BF268" s="14">
        <f t="shared" si="136"/>
        <v>9.3370375379281841E-3</v>
      </c>
      <c r="BG268" s="13">
        <f t="shared" si="137"/>
        <v>3.8983519654283891E-4</v>
      </c>
      <c r="BH268" s="13">
        <f t="shared" si="138"/>
        <v>4.5763262202855006E-4</v>
      </c>
      <c r="BI268" s="13">
        <f t="shared" si="139"/>
        <v>2.9781568306173414E-3</v>
      </c>
      <c r="BJ268" s="12">
        <f t="shared" si="140"/>
        <v>1.5844009953366054E-3</v>
      </c>
      <c r="BK268" s="12">
        <f t="shared" si="141"/>
        <v>1.8599489945255801E-3</v>
      </c>
      <c r="BL268" s="12">
        <f t="shared" si="142"/>
        <v>1.2104075487653153E-2</v>
      </c>
    </row>
    <row r="269" spans="1:64" customFormat="1" x14ac:dyDescent="0.25">
      <c r="A269">
        <v>240</v>
      </c>
      <c r="B269" s="23">
        <f t="shared" si="120"/>
        <v>4.2701062804027114E-2</v>
      </c>
      <c r="C269" s="22">
        <f t="shared" si="121"/>
        <v>0.66110294631696276</v>
      </c>
      <c r="D269" s="21">
        <f t="shared" si="122"/>
        <v>0.10158342366061195</v>
      </c>
      <c r="E269" s="19">
        <f t="shared" si="123"/>
        <v>12.971755933766616</v>
      </c>
      <c r="F269" s="54">
        <f t="shared" si="159"/>
        <v>1.8</v>
      </c>
      <c r="G269" s="4">
        <f t="shared" si="124"/>
        <v>15.577143366548219</v>
      </c>
      <c r="H269" s="4"/>
      <c r="I269">
        <v>1959</v>
      </c>
      <c r="J269">
        <v>12</v>
      </c>
      <c r="K269">
        <v>0</v>
      </c>
      <c r="L269">
        <v>0</v>
      </c>
      <c r="M269">
        <v>0</v>
      </c>
      <c r="N269">
        <v>7.08</v>
      </c>
      <c r="O269">
        <v>43.7</v>
      </c>
      <c r="P269">
        <v>15.8</v>
      </c>
      <c r="Q269" s="11">
        <f t="shared" si="143"/>
        <v>31.85</v>
      </c>
      <c r="R269" s="10">
        <f t="shared" si="144"/>
        <v>-13.0944</v>
      </c>
      <c r="S269" s="4"/>
      <c r="T269">
        <v>240</v>
      </c>
      <c r="U269" s="4">
        <f t="shared" si="145"/>
        <v>0.71919172885455862</v>
      </c>
      <c r="V269" s="10">
        <f t="shared" si="146"/>
        <v>1</v>
      </c>
      <c r="W269">
        <f t="shared" si="147"/>
        <v>1</v>
      </c>
      <c r="X269" s="4">
        <f t="shared" si="148"/>
        <v>0.71919172885455862</v>
      </c>
      <c r="Y269" s="4"/>
      <c r="AA269" s="1"/>
      <c r="AC269">
        <v>240</v>
      </c>
      <c r="AD269" s="4">
        <f t="shared" si="149"/>
        <v>0</v>
      </c>
      <c r="AE269" s="4">
        <f t="shared" si="150"/>
        <v>0</v>
      </c>
      <c r="AF269" s="23">
        <f t="shared" si="151"/>
        <v>4.2701062804027114E-2</v>
      </c>
      <c r="AG269" s="4">
        <f t="shared" si="125"/>
        <v>3.0095824738832173E-2</v>
      </c>
      <c r="AH269" s="9"/>
      <c r="AI269" s="8">
        <f t="shared" si="152"/>
        <v>0</v>
      </c>
      <c r="AJ269" s="8">
        <f t="shared" si="153"/>
        <v>0</v>
      </c>
      <c r="AK269" s="22">
        <f t="shared" si="154"/>
        <v>0.66110294631696276</v>
      </c>
      <c r="AL269" s="4">
        <f t="shared" si="126"/>
        <v>0.6542008734163155</v>
      </c>
      <c r="AM269" s="4"/>
      <c r="AN269" s="21">
        <f t="shared" si="155"/>
        <v>0.10158342366061195</v>
      </c>
      <c r="AO269" s="4">
        <f t="shared" si="127"/>
        <v>9.9264807567457508E-2</v>
      </c>
      <c r="AP269" s="3"/>
      <c r="AQ269" s="20">
        <f t="shared" si="156"/>
        <v>0</v>
      </c>
      <c r="AR269" s="19">
        <f t="shared" si="157"/>
        <v>12.971755933766616</v>
      </c>
      <c r="AS269" s="4">
        <f t="shared" si="128"/>
        <v>12.962683098431603</v>
      </c>
      <c r="AT269" s="3"/>
      <c r="AU269" s="4">
        <v>3.4</v>
      </c>
      <c r="AV269" s="4"/>
      <c r="AW269" s="18">
        <f t="shared" si="158"/>
        <v>12.400656633451799</v>
      </c>
      <c r="AX269" s="18">
        <f t="shared" si="129"/>
        <v>2.4053943792122248E-2</v>
      </c>
      <c r="AY269" s="3">
        <f t="shared" si="130"/>
        <v>17.177143366548218</v>
      </c>
      <c r="BA269" s="17">
        <f t="shared" si="131"/>
        <v>1.2844870862217521E-3</v>
      </c>
      <c r="BB269" s="17">
        <f t="shared" si="132"/>
        <v>1.5078761446951003E-3</v>
      </c>
      <c r="BC269" s="16">
        <f t="shared" si="133"/>
        <v>9.8128748342780903E-3</v>
      </c>
      <c r="BD269" s="15">
        <f t="shared" si="134"/>
        <v>7.0332852606107515E-4</v>
      </c>
      <c r="BE269" s="15">
        <f t="shared" si="135"/>
        <v>8.2564653059343603E-4</v>
      </c>
      <c r="BF269" s="14">
        <f t="shared" si="136"/>
        <v>5.3730978439927501E-3</v>
      </c>
      <c r="BG269" s="13">
        <f t="shared" si="137"/>
        <v>2.3626943133951418E-4</v>
      </c>
      <c r="BH269" s="13">
        <f t="shared" si="138"/>
        <v>2.7735976722464707E-4</v>
      </c>
      <c r="BI269" s="13">
        <f t="shared" si="139"/>
        <v>1.804986894590277E-3</v>
      </c>
      <c r="BJ269" s="12">
        <f t="shared" si="140"/>
        <v>9.2453151324602329E-4</v>
      </c>
      <c r="BK269" s="12">
        <f t="shared" si="141"/>
        <v>1.0853196025062014E-3</v>
      </c>
      <c r="BL269" s="12">
        <f t="shared" si="142"/>
        <v>7.0629842192611279E-3</v>
      </c>
    </row>
    <row r="270" spans="1:64" x14ac:dyDescent="0.25">
      <c r="A270">
        <v>241</v>
      </c>
      <c r="B270" s="23">
        <f t="shared" si="120"/>
        <v>3.0095824738832173E-2</v>
      </c>
      <c r="C270" s="22">
        <f t="shared" si="121"/>
        <v>0.6542008734163155</v>
      </c>
      <c r="D270" s="21">
        <f t="shared" si="122"/>
        <v>0.10241342412432587</v>
      </c>
      <c r="E270" s="19">
        <f t="shared" si="123"/>
        <v>12.966379300476621</v>
      </c>
      <c r="F270" s="54">
        <f t="shared" si="159"/>
        <v>1.8</v>
      </c>
      <c r="G270" s="4">
        <f t="shared" si="124"/>
        <v>15.553089422756095</v>
      </c>
      <c r="H270" s="4"/>
      <c r="I270">
        <v>1960</v>
      </c>
      <c r="J270">
        <v>1</v>
      </c>
      <c r="K270">
        <v>0</v>
      </c>
      <c r="L270">
        <v>0</v>
      </c>
      <c r="M270">
        <v>0</v>
      </c>
      <c r="N270">
        <v>4.16</v>
      </c>
      <c r="O270">
        <v>24.1</v>
      </c>
      <c r="P270">
        <v>6.5</v>
      </c>
      <c r="Q270" s="11">
        <f t="shared" si="143"/>
        <v>19.225000000000001</v>
      </c>
      <c r="R270" s="10">
        <f t="shared" si="144"/>
        <v>0</v>
      </c>
      <c r="S270" s="4"/>
      <c r="T270">
        <v>241</v>
      </c>
      <c r="U270" s="4">
        <f t="shared" si="145"/>
        <v>0.41980483297343724</v>
      </c>
      <c r="V270" s="10">
        <f t="shared" si="146"/>
        <v>1</v>
      </c>
      <c r="W270">
        <f t="shared" si="147"/>
        <v>1</v>
      </c>
      <c r="X270" s="4">
        <f t="shared" si="148"/>
        <v>0.41980483297343724</v>
      </c>
      <c r="Y270" s="4"/>
      <c r="Z270"/>
      <c r="AB270"/>
      <c r="AC270">
        <v>241</v>
      </c>
      <c r="AD270" s="4">
        <f t="shared" si="149"/>
        <v>0</v>
      </c>
      <c r="AE270" s="4">
        <f t="shared" si="150"/>
        <v>0</v>
      </c>
      <c r="AF270" s="23">
        <f t="shared" si="151"/>
        <v>3.0095824738832173E-2</v>
      </c>
      <c r="AG270" s="4">
        <f t="shared" si="125"/>
        <v>2.2367563267448459E-2</v>
      </c>
      <c r="AH270" s="9"/>
      <c r="AI270" s="8">
        <f t="shared" si="152"/>
        <v>0</v>
      </c>
      <c r="AJ270" s="8">
        <f t="shared" si="153"/>
        <v>0</v>
      </c>
      <c r="AK270" s="22">
        <f t="shared" si="154"/>
        <v>0.6542008734163155</v>
      </c>
      <c r="AL270" s="4">
        <f t="shared" si="126"/>
        <v>0.64840221888551652</v>
      </c>
      <c r="AM270" s="4"/>
      <c r="AN270" s="21">
        <f t="shared" si="155"/>
        <v>0.10241342412432587</v>
      </c>
      <c r="AO270" s="4">
        <f t="shared" si="127"/>
        <v>0.10042695776363779</v>
      </c>
      <c r="AP270" s="3"/>
      <c r="AQ270" s="20">
        <f t="shared" si="156"/>
        <v>0</v>
      </c>
      <c r="AR270" s="19">
        <f t="shared" si="157"/>
        <v>12.966379300476621</v>
      </c>
      <c r="AS270" s="4">
        <f t="shared" si="128"/>
        <v>12.958685399784599</v>
      </c>
      <c r="AT270" s="3"/>
      <c r="AU270" s="4">
        <v>3.4</v>
      </c>
      <c r="AV270" s="4"/>
      <c r="AW270" s="18">
        <f t="shared" si="158"/>
        <v>12.424710577243921</v>
      </c>
      <c r="AX270" s="18">
        <f t="shared" si="129"/>
        <v>1.8066312011204688E-2</v>
      </c>
      <c r="AY270" s="3">
        <f t="shared" si="130"/>
        <v>17.153089422756093</v>
      </c>
      <c r="AZ270"/>
      <c r="BA270" s="17">
        <f t="shared" si="131"/>
        <v>7.8751801493913138E-4</v>
      </c>
      <c r="BB270" s="17">
        <f t="shared" si="132"/>
        <v>9.244776697111542E-4</v>
      </c>
      <c r="BC270" s="16">
        <f t="shared" si="133"/>
        <v>6.0162657867334282E-3</v>
      </c>
      <c r="BD270" s="15">
        <f t="shared" si="134"/>
        <v>5.908890275415316E-4</v>
      </c>
      <c r="BE270" s="15">
        <f t="shared" si="135"/>
        <v>6.936523366791892E-4</v>
      </c>
      <c r="BF270" s="14">
        <f t="shared" si="136"/>
        <v>4.5141131665782539E-3</v>
      </c>
      <c r="BG270" s="13">
        <f t="shared" si="137"/>
        <v>2.0242302242296469E-4</v>
      </c>
      <c r="BH270" s="13">
        <f t="shared" si="138"/>
        <v>2.3762702632261072E-4</v>
      </c>
      <c r="BI270" s="13">
        <f t="shared" si="139"/>
        <v>1.5464163119425075E-3</v>
      </c>
      <c r="BJ270" s="12">
        <f t="shared" si="140"/>
        <v>7.8401661519290455E-4</v>
      </c>
      <c r="BK270" s="12">
        <f t="shared" si="141"/>
        <v>9.2036733087862707E-4</v>
      </c>
      <c r="BL270" s="12">
        <f t="shared" si="142"/>
        <v>5.9895167459504952E-3</v>
      </c>
    </row>
    <row r="271" spans="1:64" x14ac:dyDescent="0.25">
      <c r="A271">
        <v>242</v>
      </c>
      <c r="B271" s="23">
        <f t="shared" si="120"/>
        <v>2.2367563267448459E-2</v>
      </c>
      <c r="C271" s="22">
        <f t="shared" si="121"/>
        <v>0.64840221888551652</v>
      </c>
      <c r="D271" s="21">
        <f t="shared" si="122"/>
        <v>0.10279180444373433</v>
      </c>
      <c r="E271" s="19">
        <f t="shared" si="123"/>
        <v>12.961461524148191</v>
      </c>
      <c r="F271" s="54">
        <f t="shared" si="159"/>
        <v>1.8</v>
      </c>
      <c r="G271" s="4">
        <f t="shared" si="124"/>
        <v>15.535023110744891</v>
      </c>
      <c r="H271" s="4"/>
      <c r="I271">
        <v>1960</v>
      </c>
      <c r="J271">
        <v>2</v>
      </c>
      <c r="K271">
        <v>0</v>
      </c>
      <c r="L271">
        <v>0</v>
      </c>
      <c r="M271">
        <v>0</v>
      </c>
      <c r="N271">
        <v>3.4</v>
      </c>
      <c r="O271">
        <v>23.6</v>
      </c>
      <c r="P271">
        <v>4.5999999999999996</v>
      </c>
      <c r="Q271" s="11">
        <f t="shared" si="143"/>
        <v>20.150000000000002</v>
      </c>
      <c r="R271" s="10">
        <f t="shared" si="144"/>
        <v>0</v>
      </c>
      <c r="S271" s="4"/>
      <c r="T271">
        <v>242</v>
      </c>
      <c r="U271" s="4">
        <f t="shared" si="145"/>
        <v>0.35612952979019163</v>
      </c>
      <c r="V271" s="10">
        <f t="shared" si="146"/>
        <v>1</v>
      </c>
      <c r="W271">
        <f t="shared" si="147"/>
        <v>1</v>
      </c>
      <c r="X271" s="4">
        <f t="shared" si="148"/>
        <v>0.35612952979019163</v>
      </c>
      <c r="Y271" s="4"/>
      <c r="Z271"/>
      <c r="AB271"/>
      <c r="AC271">
        <v>242</v>
      </c>
      <c r="AD271" s="4">
        <f t="shared" si="149"/>
        <v>0</v>
      </c>
      <c r="AE271" s="4">
        <f t="shared" si="150"/>
        <v>0</v>
      </c>
      <c r="AF271" s="23">
        <f t="shared" si="151"/>
        <v>2.2367563267448459E-2</v>
      </c>
      <c r="AG271" s="4">
        <f t="shared" si="125"/>
        <v>1.0867584503060499E-2</v>
      </c>
      <c r="AH271" s="9"/>
      <c r="AI271" s="8">
        <f t="shared" si="152"/>
        <v>0</v>
      </c>
      <c r="AJ271" s="8">
        <f t="shared" si="153"/>
        <v>0</v>
      </c>
      <c r="AK271" s="22">
        <f t="shared" si="154"/>
        <v>0.64840221888551652</v>
      </c>
      <c r="AL271" s="4">
        <f t="shared" si="126"/>
        <v>0.63451212119374722</v>
      </c>
      <c r="AM271" s="4"/>
      <c r="AN271" s="21">
        <f t="shared" si="155"/>
        <v>0.10279180444373433</v>
      </c>
      <c r="AO271" s="4">
        <f t="shared" si="127"/>
        <v>9.8009559454030851E-2</v>
      </c>
      <c r="AP271" s="3"/>
      <c r="AQ271" s="20">
        <f t="shared" si="156"/>
        <v>0</v>
      </c>
      <c r="AR271" s="19">
        <f t="shared" si="157"/>
        <v>12.961461524148191</v>
      </c>
      <c r="AS271" s="4">
        <f t="shared" si="128"/>
        <v>12.942763148733656</v>
      </c>
      <c r="AT271" s="3"/>
      <c r="AU271" s="4">
        <v>3.4</v>
      </c>
      <c r="AV271" s="4"/>
      <c r="AW271" s="18">
        <f t="shared" si="158"/>
        <v>12.442776889255127</v>
      </c>
      <c r="AX271" s="18">
        <f t="shared" si="129"/>
        <v>3.804466277230914E-2</v>
      </c>
      <c r="AY271" s="3">
        <f t="shared" si="130"/>
        <v>17.135023110744889</v>
      </c>
      <c r="AZ271"/>
      <c r="BA271" s="17">
        <f t="shared" si="131"/>
        <v>1.1718599948911217E-3</v>
      </c>
      <c r="BB271" s="17">
        <f t="shared" si="132"/>
        <v>1.3756617331330558E-3</v>
      </c>
      <c r="BC271" s="16">
        <f t="shared" si="133"/>
        <v>8.952457036363784E-3</v>
      </c>
      <c r="BD271" s="15">
        <f t="shared" si="134"/>
        <v>1.4154156406375104E-3</v>
      </c>
      <c r="BE271" s="15">
        <f t="shared" si="135"/>
        <v>1.6615748824875124E-3</v>
      </c>
      <c r="BF271" s="14">
        <f t="shared" si="136"/>
        <v>1.0813107168644276E-2</v>
      </c>
      <c r="BG271" s="13">
        <f t="shared" si="137"/>
        <v>4.8731582066536671E-4</v>
      </c>
      <c r="BH271" s="13">
        <f t="shared" si="138"/>
        <v>5.7206639817238697E-4</v>
      </c>
      <c r="BI271" s="13">
        <f t="shared" si="139"/>
        <v>3.7228627708657236E-3</v>
      </c>
      <c r="BJ271" s="12">
        <f t="shared" si="140"/>
        <v>1.905384224326095E-3</v>
      </c>
      <c r="BK271" s="12">
        <f t="shared" si="141"/>
        <v>2.2367553937741114E-3</v>
      </c>
      <c r="BL271" s="12">
        <f t="shared" si="142"/>
        <v>1.4556235796435358E-2</v>
      </c>
    </row>
    <row r="272" spans="1:64" x14ac:dyDescent="0.25">
      <c r="A272">
        <v>243</v>
      </c>
      <c r="B272" s="23">
        <f t="shared" si="120"/>
        <v>1.0867584503060499E-2</v>
      </c>
      <c r="C272" s="22">
        <f t="shared" si="121"/>
        <v>0.63451212119374722</v>
      </c>
      <c r="D272" s="21">
        <f t="shared" si="122"/>
        <v>0.10298953513455095</v>
      </c>
      <c r="E272" s="19">
        <f t="shared" si="123"/>
        <v>12.948609207141223</v>
      </c>
      <c r="F272" s="54">
        <f t="shared" si="159"/>
        <v>1.8</v>
      </c>
      <c r="G272" s="4">
        <f t="shared" si="124"/>
        <v>15.496978447972582</v>
      </c>
      <c r="H272" s="4"/>
      <c r="I272">
        <v>1960</v>
      </c>
      <c r="J272">
        <v>3</v>
      </c>
      <c r="K272">
        <v>0</v>
      </c>
      <c r="L272">
        <v>0</v>
      </c>
      <c r="M272">
        <v>0</v>
      </c>
      <c r="N272">
        <v>8.2799999999999994</v>
      </c>
      <c r="O272">
        <v>14.1</v>
      </c>
      <c r="P272">
        <v>25.8</v>
      </c>
      <c r="Q272" s="11">
        <f t="shared" si="143"/>
        <v>-5.2500000000000018</v>
      </c>
      <c r="R272" s="10">
        <f t="shared" si="144"/>
        <v>-5.2500000000000018</v>
      </c>
      <c r="S272" s="4"/>
      <c r="T272">
        <v>243</v>
      </c>
      <c r="U272" s="4">
        <f t="shared" si="145"/>
        <v>0.866192857643582</v>
      </c>
      <c r="V272" s="10">
        <f t="shared" si="146"/>
        <v>1</v>
      </c>
      <c r="W272">
        <f t="shared" si="147"/>
        <v>1</v>
      </c>
      <c r="X272" s="4">
        <f t="shared" si="148"/>
        <v>0.866192857643582</v>
      </c>
      <c r="Y272" s="4"/>
      <c r="Z272"/>
      <c r="AB272"/>
      <c r="AC272">
        <v>243</v>
      </c>
      <c r="AD272" s="4">
        <f t="shared" si="149"/>
        <v>0</v>
      </c>
      <c r="AE272" s="4">
        <f t="shared" si="150"/>
        <v>0</v>
      </c>
      <c r="AF272" s="23">
        <f t="shared" si="151"/>
        <v>1.0867584503060499E-2</v>
      </c>
      <c r="AG272" s="4">
        <f t="shared" si="125"/>
        <v>2.2496550351398799E-3</v>
      </c>
      <c r="AH272" s="9"/>
      <c r="AI272" s="8">
        <f t="shared" si="152"/>
        <v>0</v>
      </c>
      <c r="AJ272" s="8">
        <f t="shared" si="153"/>
        <v>0</v>
      </c>
      <c r="AK272" s="22">
        <f t="shared" si="154"/>
        <v>0.63451212119374722</v>
      </c>
      <c r="AL272" s="4">
        <f t="shared" si="126"/>
        <v>0.60522855486181848</v>
      </c>
      <c r="AM272" s="4"/>
      <c r="AN272" s="21">
        <f t="shared" si="155"/>
        <v>0.10298953513455095</v>
      </c>
      <c r="AO272" s="4">
        <f t="shared" si="127"/>
        <v>9.2821368994687417E-2</v>
      </c>
      <c r="AP272" s="3"/>
      <c r="AQ272" s="20">
        <f t="shared" si="156"/>
        <v>0</v>
      </c>
      <c r="AR272" s="19">
        <f t="shared" si="157"/>
        <v>12.948609207141223</v>
      </c>
      <c r="AS272" s="4">
        <f t="shared" si="128"/>
        <v>12.907885066526594</v>
      </c>
      <c r="AT272" s="3"/>
      <c r="AU272" s="4">
        <v>3.4</v>
      </c>
      <c r="AV272" s="4"/>
      <c r="AW272" s="18">
        <f t="shared" si="158"/>
        <v>12.480821552027436</v>
      </c>
      <c r="AX272" s="18">
        <f t="shared" si="129"/>
        <v>6.9123840900015388E-2</v>
      </c>
      <c r="AY272" s="3">
        <f t="shared" si="130"/>
        <v>17.096978447972582</v>
      </c>
      <c r="AZ272"/>
      <c r="BA272" s="17">
        <f t="shared" si="131"/>
        <v>8.7817612442234649E-4</v>
      </c>
      <c r="BB272" s="17">
        <f t="shared" si="132"/>
        <v>1.0309024069305806E-3</v>
      </c>
      <c r="BC272" s="16">
        <f t="shared" si="133"/>
        <v>6.7088509365676929E-3</v>
      </c>
      <c r="BD272" s="15">
        <f t="shared" si="134"/>
        <v>2.9840263704134051E-3</v>
      </c>
      <c r="BE272" s="15">
        <f t="shared" si="135"/>
        <v>3.5029874783113887E-3</v>
      </c>
      <c r="BF272" s="14">
        <f t="shared" si="136"/>
        <v>2.2796552483203954E-2</v>
      </c>
      <c r="BG272" s="13">
        <f t="shared" si="137"/>
        <v>1.036146880341367E-3</v>
      </c>
      <c r="BH272" s="13">
        <f t="shared" si="138"/>
        <v>1.2163463377920394E-3</v>
      </c>
      <c r="BI272" s="13">
        <f t="shared" si="139"/>
        <v>7.9156729217301249E-3</v>
      </c>
      <c r="BJ272" s="12">
        <f t="shared" si="140"/>
        <v>4.1498329858127856E-3</v>
      </c>
      <c r="BK272" s="12">
        <f t="shared" si="141"/>
        <v>4.8715430703019655E-3</v>
      </c>
      <c r="BL272" s="12">
        <f t="shared" si="142"/>
        <v>3.1702764558513619E-2</v>
      </c>
    </row>
    <row r="273" spans="1:64" x14ac:dyDescent="0.25">
      <c r="A273">
        <v>244</v>
      </c>
      <c r="B273" s="23">
        <f t="shared" si="120"/>
        <v>2.2496550351398799E-3</v>
      </c>
      <c r="C273" s="22">
        <f t="shared" si="121"/>
        <v>0.60522855486181848</v>
      </c>
      <c r="D273" s="21">
        <f t="shared" si="122"/>
        <v>0.10186955135567732</v>
      </c>
      <c r="E273" s="19">
        <f t="shared" si="123"/>
        <v>12.918506845819929</v>
      </c>
      <c r="F273" s="54">
        <f t="shared" si="159"/>
        <v>1.8</v>
      </c>
      <c r="G273" s="4">
        <f t="shared" si="124"/>
        <v>15.427854607072565</v>
      </c>
      <c r="H273" s="4"/>
      <c r="I273">
        <v>1960</v>
      </c>
      <c r="J273">
        <v>4</v>
      </c>
      <c r="K273">
        <v>0</v>
      </c>
      <c r="L273">
        <v>0</v>
      </c>
      <c r="M273">
        <v>0</v>
      </c>
      <c r="N273">
        <v>16.97</v>
      </c>
      <c r="O273">
        <v>4.5999999999999996</v>
      </c>
      <c r="P273">
        <v>93.3</v>
      </c>
      <c r="Q273" s="11">
        <f t="shared" si="143"/>
        <v>-65.375</v>
      </c>
      <c r="R273" s="10">
        <f t="shared" si="144"/>
        <v>-24.969111111111111</v>
      </c>
      <c r="S273" s="4"/>
      <c r="T273">
        <v>244</v>
      </c>
      <c r="U273" s="4">
        <f t="shared" si="145"/>
        <v>2.2513819923654617</v>
      </c>
      <c r="V273" s="10">
        <f t="shared" si="146"/>
        <v>0.83948840927258206</v>
      </c>
      <c r="W273">
        <f t="shared" si="147"/>
        <v>1</v>
      </c>
      <c r="X273" s="4">
        <f t="shared" si="148"/>
        <v>1.890009087435818</v>
      </c>
      <c r="Y273" s="4"/>
      <c r="Z273"/>
      <c r="AB273"/>
      <c r="AC273">
        <v>244</v>
      </c>
      <c r="AD273" s="4">
        <f t="shared" si="149"/>
        <v>0</v>
      </c>
      <c r="AE273" s="4">
        <f t="shared" si="150"/>
        <v>0</v>
      </c>
      <c r="AF273" s="23">
        <f t="shared" si="151"/>
        <v>2.2496550351398799E-3</v>
      </c>
      <c r="AG273" s="4">
        <f t="shared" si="125"/>
        <v>2.8012739397699694E-4</v>
      </c>
      <c r="AH273" s="9"/>
      <c r="AI273" s="8">
        <f t="shared" si="152"/>
        <v>0</v>
      </c>
      <c r="AJ273" s="8">
        <f t="shared" si="153"/>
        <v>0</v>
      </c>
      <c r="AK273" s="22">
        <f t="shared" si="154"/>
        <v>0.60522855486181848</v>
      </c>
      <c r="AL273" s="4">
        <f t="shared" si="126"/>
        <v>0.56856038899605987</v>
      </c>
      <c r="AM273" s="4"/>
      <c r="AN273" s="21">
        <f t="shared" si="155"/>
        <v>0.10186955135567732</v>
      </c>
      <c r="AO273" s="4">
        <f t="shared" si="127"/>
        <v>8.8783080694755906E-2</v>
      </c>
      <c r="AP273" s="3"/>
      <c r="AQ273" s="20">
        <f t="shared" si="156"/>
        <v>0</v>
      </c>
      <c r="AR273" s="19">
        <f t="shared" si="157"/>
        <v>12.918506845819929</v>
      </c>
      <c r="AS273" s="4">
        <f t="shared" si="128"/>
        <v>12.864792892638343</v>
      </c>
      <c r="AT273" s="3"/>
      <c r="AU273" s="4">
        <v>3.4</v>
      </c>
      <c r="AV273" s="4"/>
      <c r="AW273" s="18">
        <f t="shared" si="158"/>
        <v>12.549945392927452</v>
      </c>
      <c r="AX273" s="18">
        <f t="shared" si="129"/>
        <v>8.2081039878865905E-2</v>
      </c>
      <c r="AY273" s="3">
        <f t="shared" si="130"/>
        <v>17.027854607072562</v>
      </c>
      <c r="AZ273"/>
      <c r="BA273" s="17">
        <f t="shared" si="131"/>
        <v>2.0069694899422654E-4</v>
      </c>
      <c r="BB273" s="17">
        <f t="shared" si="132"/>
        <v>2.3560076621061376E-4</v>
      </c>
      <c r="BC273" s="16">
        <f t="shared" si="133"/>
        <v>1.5332299259580425E-3</v>
      </c>
      <c r="BD273" s="15">
        <f t="shared" si="134"/>
        <v>3.7365248705658444E-3</v>
      </c>
      <c r="BE273" s="15">
        <f t="shared" si="135"/>
        <v>4.386355282838165E-3</v>
      </c>
      <c r="BF273" s="14">
        <f t="shared" si="136"/>
        <v>2.8545285712354599E-2</v>
      </c>
      <c r="BG273" s="13">
        <f t="shared" si="137"/>
        <v>1.3335251965281656E-3</v>
      </c>
      <c r="BH273" s="13">
        <f t="shared" si="138"/>
        <v>1.5654426220113248E-3</v>
      </c>
      <c r="BI273" s="13">
        <f t="shared" si="139"/>
        <v>1.0187502842381927E-2</v>
      </c>
      <c r="BJ273" s="12">
        <f t="shared" si="140"/>
        <v>5.4735086203704436E-3</v>
      </c>
      <c r="BK273" s="12">
        <f t="shared" si="141"/>
        <v>6.4254231630435643E-3</v>
      </c>
      <c r="BL273" s="12">
        <f t="shared" si="142"/>
        <v>4.1815021398171337E-2</v>
      </c>
    </row>
    <row r="274" spans="1:64" x14ac:dyDescent="0.25">
      <c r="A274">
        <v>245</v>
      </c>
      <c r="B274" s="23">
        <f t="shared" si="120"/>
        <v>9.0824028430787941E-3</v>
      </c>
      <c r="C274" s="22">
        <f t="shared" si="121"/>
        <v>0.58169811354695811</v>
      </c>
      <c r="D274" s="21">
        <f t="shared" si="122"/>
        <v>9.9527336331214591E-2</v>
      </c>
      <c r="E274" s="19">
        <f t="shared" si="123"/>
        <v>12.877405714472447</v>
      </c>
      <c r="F274" s="54">
        <f t="shared" si="159"/>
        <v>1.8</v>
      </c>
      <c r="G274" s="4">
        <f t="shared" si="124"/>
        <v>15.367713567193698</v>
      </c>
      <c r="H274" s="4"/>
      <c r="I274">
        <v>1960</v>
      </c>
      <c r="J274">
        <v>5</v>
      </c>
      <c r="K274">
        <v>2.1940000000000001E-2</v>
      </c>
      <c r="L274">
        <v>0</v>
      </c>
      <c r="M274">
        <v>0</v>
      </c>
      <c r="N274">
        <v>20.81</v>
      </c>
      <c r="O274">
        <v>33.200000000000003</v>
      </c>
      <c r="P274">
        <v>148.30000000000001</v>
      </c>
      <c r="Q274" s="11">
        <f t="shared" si="143"/>
        <v>-78.025000000000006</v>
      </c>
      <c r="R274" s="10">
        <f t="shared" si="144"/>
        <v>-24.969111111111111</v>
      </c>
      <c r="S274" s="4"/>
      <c r="T274">
        <v>245</v>
      </c>
      <c r="U274" s="4">
        <f t="shared" si="145"/>
        <v>2.9779389416653954</v>
      </c>
      <c r="V274" s="10">
        <f t="shared" si="146"/>
        <v>0.83948840927258206</v>
      </c>
      <c r="W274">
        <f t="shared" si="147"/>
        <v>1</v>
      </c>
      <c r="X274" s="4">
        <f t="shared" si="148"/>
        <v>2.4999452250495593</v>
      </c>
      <c r="Y274" s="4"/>
      <c r="Z274"/>
      <c r="AB274"/>
      <c r="AC274">
        <v>245</v>
      </c>
      <c r="AD274" s="4">
        <f t="shared" si="149"/>
        <v>8.8022754491017974E-3</v>
      </c>
      <c r="AE274" s="4">
        <f t="shared" si="150"/>
        <v>0</v>
      </c>
      <c r="AF274" s="23">
        <f t="shared" si="151"/>
        <v>9.0824028430787941E-3</v>
      </c>
      <c r="AG274" s="4">
        <f t="shared" si="125"/>
        <v>6.0734285577225301E-3</v>
      </c>
      <c r="AH274" s="9"/>
      <c r="AI274" s="8">
        <f t="shared" si="152"/>
        <v>1.3137724550898205E-2</v>
      </c>
      <c r="AJ274" s="8">
        <f t="shared" si="153"/>
        <v>0</v>
      </c>
      <c r="AK274" s="22">
        <f t="shared" si="154"/>
        <v>0.58169811354695811</v>
      </c>
      <c r="AL274" s="4">
        <f t="shared" si="126"/>
        <v>0.57471780288696772</v>
      </c>
      <c r="AM274" s="4"/>
      <c r="AN274" s="21">
        <f t="shared" si="155"/>
        <v>9.9527336331214591E-2</v>
      </c>
      <c r="AO274" s="4">
        <f t="shared" si="127"/>
        <v>9.6918742383915485E-2</v>
      </c>
      <c r="AP274" s="3"/>
      <c r="AQ274" s="20">
        <f t="shared" si="156"/>
        <v>0</v>
      </c>
      <c r="AR274" s="19">
        <f t="shared" si="157"/>
        <v>12.877405714472447</v>
      </c>
      <c r="AS274" s="4">
        <f t="shared" si="128"/>
        <v>12.867045748575633</v>
      </c>
      <c r="AT274" s="3"/>
      <c r="AU274" s="4">
        <v>3.4</v>
      </c>
      <c r="AV274" s="4"/>
      <c r="AW274" s="18">
        <f t="shared" si="158"/>
        <v>12.632026432806317</v>
      </c>
      <c r="AX274" s="18">
        <f t="shared" si="129"/>
        <v>1.7872130317458712E-2</v>
      </c>
      <c r="AY274" s="3">
        <f t="shared" si="130"/>
        <v>16.967713567193698</v>
      </c>
      <c r="AZ274"/>
      <c r="BA274" s="17">
        <f t="shared" si="131"/>
        <v>3.0661766103293935E-4</v>
      </c>
      <c r="BB274" s="17">
        <f t="shared" si="132"/>
        <v>3.5994247164736356E-4</v>
      </c>
      <c r="BC274" s="16">
        <f t="shared" si="133"/>
        <v>2.3424141526759614E-3</v>
      </c>
      <c r="BD274" s="15">
        <f t="shared" si="134"/>
        <v>7.1130103645805469E-4</v>
      </c>
      <c r="BE274" s="15">
        <f t="shared" si="135"/>
        <v>8.3500556453771637E-4</v>
      </c>
      <c r="BF274" s="14">
        <f t="shared" si="136"/>
        <v>5.4340040589946148E-3</v>
      </c>
      <c r="BG274" s="13">
        <f t="shared" si="137"/>
        <v>2.6581848126722461E-4</v>
      </c>
      <c r="BH274" s="13">
        <f t="shared" si="138"/>
        <v>3.1204778235717674E-4</v>
      </c>
      <c r="BI274" s="13">
        <f t="shared" si="139"/>
        <v>2.0307276836747054E-3</v>
      </c>
      <c r="BJ274" s="12">
        <f t="shared" si="140"/>
        <v>1.0556914783624075E-3</v>
      </c>
      <c r="BK274" s="12">
        <f t="shared" si="141"/>
        <v>1.2392899963384785E-3</v>
      </c>
      <c r="BL274" s="12">
        <f t="shared" si="142"/>
        <v>8.06498442211343E-3</v>
      </c>
    </row>
    <row r="275" spans="1:64" x14ac:dyDescent="0.25">
      <c r="A275">
        <v>246</v>
      </c>
      <c r="B275" s="23">
        <f t="shared" si="120"/>
        <v>2.2530554306225525E-2</v>
      </c>
      <c r="C275" s="22">
        <f t="shared" si="121"/>
        <v>0.59928067713846478</v>
      </c>
      <c r="D275" s="21">
        <f t="shared" si="122"/>
        <v>9.9258171041036111E-2</v>
      </c>
      <c r="E275" s="19">
        <f t="shared" si="123"/>
        <v>12.869792034390512</v>
      </c>
      <c r="F275" s="54">
        <f t="shared" si="159"/>
        <v>1.8</v>
      </c>
      <c r="G275" s="4">
        <f t="shared" si="124"/>
        <v>15.390861436876239</v>
      </c>
      <c r="H275" s="4"/>
      <c r="I275">
        <v>1960</v>
      </c>
      <c r="J275">
        <v>6</v>
      </c>
      <c r="K275">
        <v>4.1020000000000001E-2</v>
      </c>
      <c r="L275">
        <v>0</v>
      </c>
      <c r="M275">
        <v>1</v>
      </c>
      <c r="N275">
        <v>26.12</v>
      </c>
      <c r="O275">
        <v>112</v>
      </c>
      <c r="P275">
        <v>219.4</v>
      </c>
      <c r="Q275" s="11">
        <f t="shared" si="143"/>
        <v>-52.550000000000011</v>
      </c>
      <c r="R275" s="10">
        <f t="shared" si="144"/>
        <v>-44.944400000000002</v>
      </c>
      <c r="S275" s="4"/>
      <c r="T275">
        <v>246</v>
      </c>
      <c r="U275" s="4">
        <f t="shared" si="145"/>
        <v>4.0241550576090459</v>
      </c>
      <c r="V275" s="10">
        <f t="shared" si="146"/>
        <v>0.2</v>
      </c>
      <c r="W275">
        <f t="shared" si="147"/>
        <v>0.6</v>
      </c>
      <c r="X275" s="4">
        <f t="shared" si="148"/>
        <v>0.4828986069130855</v>
      </c>
      <c r="Y275" s="4"/>
      <c r="Z275"/>
      <c r="AB275"/>
      <c r="AC275">
        <v>246</v>
      </c>
      <c r="AD275" s="4">
        <f t="shared" si="149"/>
        <v>1.6457125748502995E-2</v>
      </c>
      <c r="AE275" s="4">
        <f t="shared" si="150"/>
        <v>0</v>
      </c>
      <c r="AF275" s="23">
        <f t="shared" si="151"/>
        <v>2.2530554306225525E-2</v>
      </c>
      <c r="AG275" s="4">
        <f t="shared" si="125"/>
        <v>3.2484765606636923E-3</v>
      </c>
      <c r="AH275" s="9"/>
      <c r="AI275" s="8">
        <f t="shared" si="152"/>
        <v>2.4562874251497009E-2</v>
      </c>
      <c r="AJ275" s="8">
        <f t="shared" si="153"/>
        <v>0</v>
      </c>
      <c r="AK275" s="22">
        <f t="shared" si="154"/>
        <v>0.59928067713846478</v>
      </c>
      <c r="AL275" s="4">
        <f t="shared" si="126"/>
        <v>0.5654542994736258</v>
      </c>
      <c r="AM275" s="4"/>
      <c r="AN275" s="21">
        <f t="shared" si="155"/>
        <v>9.9258171041036111E-2</v>
      </c>
      <c r="AO275" s="4">
        <f t="shared" si="127"/>
        <v>8.7348245755568626E-2</v>
      </c>
      <c r="AP275" s="3"/>
      <c r="AQ275" s="20">
        <f t="shared" si="156"/>
        <v>0</v>
      </c>
      <c r="AR275" s="19">
        <f t="shared" si="157"/>
        <v>12.869792034390512</v>
      </c>
      <c r="AS275" s="4">
        <f t="shared" si="128"/>
        <v>12.82003895489011</v>
      </c>
      <c r="AT275" s="3"/>
      <c r="AU275" s="4">
        <v>3.4</v>
      </c>
      <c r="AV275" s="4"/>
      <c r="AW275" s="18">
        <f t="shared" si="158"/>
        <v>12.649898563123775</v>
      </c>
      <c r="AX275" s="18">
        <f t="shared" si="129"/>
        <v>8.934682293411414E-2</v>
      </c>
      <c r="AY275" s="3">
        <f t="shared" si="130"/>
        <v>16.990861436876237</v>
      </c>
      <c r="AZ275"/>
      <c r="BA275" s="17">
        <f t="shared" si="131"/>
        <v>1.9648641089996723E-3</v>
      </c>
      <c r="BB275" s="17">
        <f t="shared" si="132"/>
        <v>2.3065796062170063E-3</v>
      </c>
      <c r="BC275" s="16">
        <f t="shared" si="133"/>
        <v>1.5010634030345155E-2</v>
      </c>
      <c r="BD275" s="15">
        <f t="shared" si="134"/>
        <v>3.4469436483009911E-3</v>
      </c>
      <c r="BE275" s="15">
        <f t="shared" si="135"/>
        <v>4.0464121088750766E-3</v>
      </c>
      <c r="BF275" s="14">
        <f t="shared" si="136"/>
        <v>2.6333021907662915E-2</v>
      </c>
      <c r="BG275" s="13">
        <f t="shared" si="137"/>
        <v>1.2136339788210348E-3</v>
      </c>
      <c r="BH275" s="13">
        <f t="shared" si="138"/>
        <v>1.4247007577464321E-3</v>
      </c>
      <c r="BI275" s="13">
        <f t="shared" si="139"/>
        <v>9.2715905489000189E-3</v>
      </c>
      <c r="BJ275" s="12">
        <f t="shared" si="140"/>
        <v>5.0698914044700278E-3</v>
      </c>
      <c r="BK275" s="12">
        <f t="shared" si="141"/>
        <v>5.9516116487256842E-3</v>
      </c>
      <c r="BL275" s="12">
        <f t="shared" si="142"/>
        <v>3.8731576447206047E-2</v>
      </c>
    </row>
    <row r="276" spans="1:64" x14ac:dyDescent="0.25">
      <c r="A276">
        <v>247</v>
      </c>
      <c r="B276" s="23">
        <f t="shared" si="120"/>
        <v>1.2046740033717586E-2</v>
      </c>
      <c r="C276" s="22">
        <f t="shared" si="121"/>
        <v>0.5785860360005719</v>
      </c>
      <c r="D276" s="21">
        <f t="shared" si="122"/>
        <v>9.9043578896160347E-2</v>
      </c>
      <c r="E276" s="19">
        <f t="shared" si="123"/>
        <v>12.833768259011675</v>
      </c>
      <c r="F276" s="54">
        <f t="shared" si="159"/>
        <v>1.8</v>
      </c>
      <c r="G276" s="4">
        <f t="shared" si="124"/>
        <v>15.323444613942126</v>
      </c>
      <c r="H276" s="4"/>
      <c r="I276">
        <v>1960</v>
      </c>
      <c r="J276">
        <v>7</v>
      </c>
      <c r="K276">
        <v>2.1930000000000002E-2</v>
      </c>
      <c r="L276">
        <v>0</v>
      </c>
      <c r="M276">
        <v>1</v>
      </c>
      <c r="N276">
        <v>25.36</v>
      </c>
      <c r="O276">
        <v>189.4</v>
      </c>
      <c r="P276">
        <v>210.4</v>
      </c>
      <c r="Q276" s="11">
        <f t="shared" si="143"/>
        <v>31.599999999999994</v>
      </c>
      <c r="R276" s="10">
        <f t="shared" si="144"/>
        <v>-13.344400000000007</v>
      </c>
      <c r="S276" s="4"/>
      <c r="T276">
        <v>247</v>
      </c>
      <c r="U276" s="4">
        <f t="shared" si="145"/>
        <v>3.8733724425819474</v>
      </c>
      <c r="V276" s="10">
        <f t="shared" si="146"/>
        <v>1</v>
      </c>
      <c r="W276">
        <f t="shared" si="147"/>
        <v>0.6</v>
      </c>
      <c r="X276" s="4">
        <f t="shared" si="148"/>
        <v>2.3240234655491685</v>
      </c>
      <c r="Y276" s="4"/>
      <c r="Z276"/>
      <c r="AB276"/>
      <c r="AC276">
        <v>247</v>
      </c>
      <c r="AD276" s="4">
        <f t="shared" si="149"/>
        <v>8.7982634730538935E-3</v>
      </c>
      <c r="AE276" s="4">
        <f t="shared" si="150"/>
        <v>0</v>
      </c>
      <c r="AF276" s="23">
        <f t="shared" si="151"/>
        <v>1.2046740033717586E-2</v>
      </c>
      <c r="AG276" s="4">
        <f t="shared" si="125"/>
        <v>8.0989598457946003E-3</v>
      </c>
      <c r="AH276" s="9"/>
      <c r="AI276" s="8">
        <f t="shared" si="152"/>
        <v>1.313173652694611E-2</v>
      </c>
      <c r="AJ276" s="8">
        <f t="shared" si="153"/>
        <v>0</v>
      </c>
      <c r="AK276" s="22">
        <f t="shared" si="154"/>
        <v>0.5785860360005719</v>
      </c>
      <c r="AL276" s="4">
        <f t="shared" si="126"/>
        <v>0.57173494705589201</v>
      </c>
      <c r="AM276" s="4"/>
      <c r="AN276" s="21">
        <f t="shared" si="155"/>
        <v>9.9043578896160347E-2</v>
      </c>
      <c r="AO276" s="4">
        <f t="shared" si="127"/>
        <v>9.6481770775755787E-2</v>
      </c>
      <c r="AP276" s="3"/>
      <c r="AQ276" s="20">
        <f t="shared" si="156"/>
        <v>0</v>
      </c>
      <c r="AR276" s="19">
        <f t="shared" si="157"/>
        <v>12.833768259011675</v>
      </c>
      <c r="AS276" s="4">
        <f t="shared" si="128"/>
        <v>12.823580792368794</v>
      </c>
      <c r="AT276" s="3"/>
      <c r="AU276" s="4">
        <v>3.4</v>
      </c>
      <c r="AV276" s="4"/>
      <c r="AW276" s="18">
        <f t="shared" si="158"/>
        <v>12.73924538605789</v>
      </c>
      <c r="AX276" s="18">
        <f t="shared" si="129"/>
        <v>1.8331663982448457E-2</v>
      </c>
      <c r="AY276" s="3">
        <f t="shared" si="130"/>
        <v>16.923444613942124</v>
      </c>
      <c r="AZ276"/>
      <c r="BA276" s="17">
        <f t="shared" si="131"/>
        <v>4.0228297509355571E-4</v>
      </c>
      <c r="BB276" s="17">
        <f t="shared" si="132"/>
        <v>4.7224523163156543E-4</v>
      </c>
      <c r="BC276" s="16">
        <f t="shared" si="133"/>
        <v>3.0732519811978651E-3</v>
      </c>
      <c r="BD276" s="15">
        <f t="shared" si="134"/>
        <v>6.9813320704322944E-4</v>
      </c>
      <c r="BE276" s="15">
        <f t="shared" si="135"/>
        <v>8.1954767783335629E-4</v>
      </c>
      <c r="BF276" s="14">
        <f t="shared" si="136"/>
        <v>5.3334080598033094E-3</v>
      </c>
      <c r="BG276" s="13">
        <f t="shared" si="137"/>
        <v>2.6105095604053453E-4</v>
      </c>
      <c r="BH276" s="13">
        <f t="shared" si="138"/>
        <v>3.0645112230845358E-4</v>
      </c>
      <c r="BI276" s="13">
        <f t="shared" si="139"/>
        <v>1.9943060420555721E-3</v>
      </c>
      <c r="BJ276" s="12">
        <f t="shared" si="140"/>
        <v>1.0381136220050497E-3</v>
      </c>
      <c r="BK276" s="12">
        <f t="shared" si="141"/>
        <v>1.2186551214841887E-3</v>
      </c>
      <c r="BL276" s="12">
        <f t="shared" si="142"/>
        <v>7.9306978993917109E-3</v>
      </c>
    </row>
    <row r="277" spans="1:64" x14ac:dyDescent="0.25">
      <c r="A277">
        <v>248</v>
      </c>
      <c r="B277" s="23">
        <f t="shared" si="120"/>
        <v>2.8170876013459273E-2</v>
      </c>
      <c r="C277" s="22">
        <f t="shared" si="121"/>
        <v>0.60169303088822734</v>
      </c>
      <c r="D277" s="21">
        <f t="shared" si="122"/>
        <v>9.8881351535938161E-2</v>
      </c>
      <c r="E277" s="19">
        <f t="shared" si="123"/>
        <v>12.82639769152205</v>
      </c>
      <c r="F277" s="54">
        <f t="shared" si="159"/>
        <v>1.8</v>
      </c>
      <c r="G277" s="4">
        <f t="shared" si="124"/>
        <v>15.355142949959676</v>
      </c>
      <c r="H277" s="4"/>
      <c r="I277">
        <v>1960</v>
      </c>
      <c r="J277">
        <v>8</v>
      </c>
      <c r="K277">
        <v>5.0029999999999998E-2</v>
      </c>
      <c r="L277">
        <v>0</v>
      </c>
      <c r="M277">
        <v>1</v>
      </c>
      <c r="N277">
        <v>25.85</v>
      </c>
      <c r="O277">
        <v>0</v>
      </c>
      <c r="P277">
        <v>203.6</v>
      </c>
      <c r="Q277" s="11">
        <f t="shared" si="143"/>
        <v>-152.69999999999999</v>
      </c>
      <c r="R277" s="10">
        <f t="shared" si="144"/>
        <v>-44.944400000000002</v>
      </c>
      <c r="S277" s="4"/>
      <c r="T277">
        <v>248</v>
      </c>
      <c r="U277" s="4">
        <f t="shared" si="145"/>
        <v>3.9705844738091902</v>
      </c>
      <c r="V277" s="10">
        <f t="shared" si="146"/>
        <v>0.2</v>
      </c>
      <c r="W277">
        <f t="shared" si="147"/>
        <v>0.6</v>
      </c>
      <c r="X277" s="4">
        <f t="shared" si="148"/>
        <v>0.47647013685710282</v>
      </c>
      <c r="Y277" s="4"/>
      <c r="Z277"/>
      <c r="AB277"/>
      <c r="AC277">
        <v>248</v>
      </c>
      <c r="AD277" s="4">
        <f t="shared" si="149"/>
        <v>2.0071916167664672E-2</v>
      </c>
      <c r="AE277" s="4">
        <f t="shared" si="150"/>
        <v>0</v>
      </c>
      <c r="AF277" s="23">
        <f t="shared" si="151"/>
        <v>2.8170876013459273E-2</v>
      </c>
      <c r="AG277" s="4">
        <f t="shared" si="125"/>
        <v>2.0054108424523501E-2</v>
      </c>
      <c r="AH277" s="9"/>
      <c r="AI277" s="8">
        <f t="shared" si="152"/>
        <v>2.9958083832335333E-2</v>
      </c>
      <c r="AJ277" s="8">
        <f t="shared" si="153"/>
        <v>0</v>
      </c>
      <c r="AK277" s="22">
        <f t="shared" si="154"/>
        <v>0.60169303088822734</v>
      </c>
      <c r="AL277" s="4">
        <f t="shared" si="126"/>
        <v>0.59558955318866613</v>
      </c>
      <c r="AM277" s="4"/>
      <c r="AN277" s="21">
        <f t="shared" si="155"/>
        <v>9.8881351535938161E-2</v>
      </c>
      <c r="AO277" s="4">
        <f t="shared" si="127"/>
        <v>9.6688092472016526E-2</v>
      </c>
      <c r="AP277" s="3"/>
      <c r="AQ277" s="20">
        <f t="shared" si="156"/>
        <v>0</v>
      </c>
      <c r="AR277" s="19">
        <f t="shared" si="157"/>
        <v>12.82639769152205</v>
      </c>
      <c r="AS277" s="4">
        <f t="shared" si="128"/>
        <v>12.817682432313887</v>
      </c>
      <c r="AT277" s="3"/>
      <c r="AU277" s="4">
        <v>3.4</v>
      </c>
      <c r="AV277" s="4"/>
      <c r="AW277" s="18">
        <f t="shared" si="158"/>
        <v>12.757577050040339</v>
      </c>
      <c r="AX277" s="18">
        <f t="shared" si="129"/>
        <v>1.9562138397133222E-2</v>
      </c>
      <c r="AY277" s="3">
        <f t="shared" si="130"/>
        <v>16.955142949959676</v>
      </c>
      <c r="AZ277"/>
      <c r="BA277" s="17">
        <f t="shared" si="131"/>
        <v>8.2710719908089488E-4</v>
      </c>
      <c r="BB277" s="17">
        <f t="shared" si="132"/>
        <v>9.7095192935583313E-4</v>
      </c>
      <c r="BC277" s="16">
        <f t="shared" si="133"/>
        <v>6.3187084604990444E-3</v>
      </c>
      <c r="BD277" s="15">
        <f t="shared" si="134"/>
        <v>6.2195083072455861E-4</v>
      </c>
      <c r="BE277" s="15">
        <f t="shared" si="135"/>
        <v>7.3011619258969923E-4</v>
      </c>
      <c r="BF277" s="14">
        <f t="shared" si="136"/>
        <v>4.7514106762469536E-3</v>
      </c>
      <c r="BG277" s="13">
        <f t="shared" si="137"/>
        <v>2.2349541752209501E-4</v>
      </c>
      <c r="BH277" s="13">
        <f t="shared" si="138"/>
        <v>2.6236418578680717E-4</v>
      </c>
      <c r="BI277" s="13">
        <f t="shared" si="139"/>
        <v>1.7073994606127329E-3</v>
      </c>
      <c r="BJ277" s="12">
        <f t="shared" si="140"/>
        <v>8.8809412785869593E-4</v>
      </c>
      <c r="BK277" s="12">
        <f t="shared" si="141"/>
        <v>1.0425452805297734E-3</v>
      </c>
      <c r="BL277" s="12">
        <f t="shared" si="142"/>
        <v>6.7846197997744936E-3</v>
      </c>
    </row>
    <row r="278" spans="1:64" x14ac:dyDescent="0.25">
      <c r="A278">
        <v>249</v>
      </c>
      <c r="B278" s="23">
        <f t="shared" si="120"/>
        <v>8.2484467705960629E-2</v>
      </c>
      <c r="C278" s="22">
        <f t="shared" si="121"/>
        <v>0.68876919390722902</v>
      </c>
      <c r="D278" s="21">
        <f t="shared" si="122"/>
        <v>9.9248740047202771E-2</v>
      </c>
      <c r="E278" s="19">
        <f t="shared" si="123"/>
        <v>12.82068840990215</v>
      </c>
      <c r="F278" s="54">
        <f t="shared" si="159"/>
        <v>1.8</v>
      </c>
      <c r="G278" s="4">
        <f t="shared" si="124"/>
        <v>15.491190811562543</v>
      </c>
      <c r="H278" s="4"/>
      <c r="I278">
        <v>1960</v>
      </c>
      <c r="J278">
        <v>9</v>
      </c>
      <c r="K278">
        <v>0.15561</v>
      </c>
      <c r="L278">
        <v>0</v>
      </c>
      <c r="M278">
        <v>1</v>
      </c>
      <c r="N278">
        <v>22.96</v>
      </c>
      <c r="O278">
        <v>7.4</v>
      </c>
      <c r="P278">
        <v>145.69999999999999</v>
      </c>
      <c r="Q278" s="11">
        <f t="shared" si="143"/>
        <v>-101.87499999999999</v>
      </c>
      <c r="R278" s="10">
        <f t="shared" si="144"/>
        <v>-44.944400000000002</v>
      </c>
      <c r="S278" s="4"/>
      <c r="T278">
        <v>249</v>
      </c>
      <c r="U278" s="4">
        <f t="shared" si="145"/>
        <v>3.3985463707876633</v>
      </c>
      <c r="V278" s="10">
        <f t="shared" si="146"/>
        <v>0.2</v>
      </c>
      <c r="W278">
        <f t="shared" si="147"/>
        <v>0.6</v>
      </c>
      <c r="X278" s="4">
        <f t="shared" si="148"/>
        <v>0.40782556449451962</v>
      </c>
      <c r="Y278" s="4"/>
      <c r="Z278"/>
      <c r="AB278"/>
      <c r="AC278">
        <v>249</v>
      </c>
      <c r="AD278" s="4">
        <f t="shared" si="149"/>
        <v>6.2430359281437135E-2</v>
      </c>
      <c r="AE278" s="4">
        <f t="shared" si="150"/>
        <v>0</v>
      </c>
      <c r="AF278" s="23">
        <f t="shared" si="151"/>
        <v>8.2484467705960629E-2</v>
      </c>
      <c r="AG278" s="4">
        <f t="shared" si="125"/>
        <v>6.5047156660414482E-2</v>
      </c>
      <c r="AH278" s="9"/>
      <c r="AI278" s="8">
        <f t="shared" si="152"/>
        <v>9.3179640718562884E-2</v>
      </c>
      <c r="AJ278" s="8">
        <f t="shared" si="153"/>
        <v>0</v>
      </c>
      <c r="AK278" s="22">
        <f t="shared" si="154"/>
        <v>0.68876919390722902</v>
      </c>
      <c r="AL278" s="4">
        <f t="shared" si="126"/>
        <v>0.68387920590805551</v>
      </c>
      <c r="AM278" s="4"/>
      <c r="AN278" s="21">
        <f t="shared" si="155"/>
        <v>9.9248740047202771E-2</v>
      </c>
      <c r="AO278" s="4">
        <f t="shared" si="127"/>
        <v>9.7705161621885639E-2</v>
      </c>
      <c r="AP278" s="3"/>
      <c r="AQ278" s="20">
        <f t="shared" si="156"/>
        <v>0</v>
      </c>
      <c r="AR278" s="19">
        <f t="shared" si="157"/>
        <v>12.82068840990215</v>
      </c>
      <c r="AS278" s="4">
        <f t="shared" si="128"/>
        <v>12.814600092792071</v>
      </c>
      <c r="AT278" s="3"/>
      <c r="AU278" s="4">
        <v>3.4</v>
      </c>
      <c r="AV278" s="4"/>
      <c r="AW278" s="18">
        <f t="shared" si="158"/>
        <v>12.777139188437472</v>
      </c>
      <c r="AX278" s="18">
        <f t="shared" si="129"/>
        <v>2.3322512833946193E-2</v>
      </c>
      <c r="AY278" s="3">
        <f t="shared" si="130"/>
        <v>17.091190811562541</v>
      </c>
      <c r="AZ278"/>
      <c r="BA278" s="17">
        <f t="shared" si="131"/>
        <v>1.7768804318167041E-3</v>
      </c>
      <c r="BB278" s="17">
        <f t="shared" si="132"/>
        <v>2.0859031156109137E-3</v>
      </c>
      <c r="BC278" s="16">
        <f t="shared" si="133"/>
        <v>1.357452749811853E-2</v>
      </c>
      <c r="BD278" s="15">
        <f t="shared" si="134"/>
        <v>4.9829494724585156E-4</v>
      </c>
      <c r="BE278" s="15">
        <f t="shared" si="135"/>
        <v>5.84954938071217E-4</v>
      </c>
      <c r="BF278" s="14">
        <f t="shared" si="136"/>
        <v>3.8067381138564382E-3</v>
      </c>
      <c r="BG278" s="13">
        <f t="shared" si="137"/>
        <v>1.5729227354816335E-4</v>
      </c>
      <c r="BH278" s="13">
        <f t="shared" si="138"/>
        <v>1.8464745155653958E-4</v>
      </c>
      <c r="BI278" s="13">
        <f t="shared" si="139"/>
        <v>1.2016387002124298E-3</v>
      </c>
      <c r="BJ278" s="12">
        <f t="shared" si="140"/>
        <v>6.2040595062717115E-4</v>
      </c>
      <c r="BK278" s="12">
        <f t="shared" si="141"/>
        <v>7.2830263769276611E-4</v>
      </c>
      <c r="BL278" s="12">
        <f t="shared" si="142"/>
        <v>4.7396085217587969E-3</v>
      </c>
    </row>
    <row r="279" spans="1:64" x14ac:dyDescent="0.25">
      <c r="A279">
        <v>250</v>
      </c>
      <c r="B279" s="23">
        <f t="shared" si="120"/>
        <v>6.6395180612510291E-2</v>
      </c>
      <c r="C279" s="22">
        <f t="shared" si="121"/>
        <v>0.68589118195595966</v>
      </c>
      <c r="D279" s="21">
        <f t="shared" si="122"/>
        <v>0.10075803522512351</v>
      </c>
      <c r="E279" s="19">
        <f t="shared" si="123"/>
        <v>12.818183900935004</v>
      </c>
      <c r="F279" s="54">
        <f t="shared" si="159"/>
        <v>1.8</v>
      </c>
      <c r="G279" s="4">
        <f t="shared" si="124"/>
        <v>15.471228298728599</v>
      </c>
      <c r="H279" s="4"/>
      <c r="I279">
        <v>1960</v>
      </c>
      <c r="J279">
        <v>10</v>
      </c>
      <c r="K279">
        <v>3.3600000000000001E-3</v>
      </c>
      <c r="L279">
        <v>0</v>
      </c>
      <c r="M279">
        <v>1</v>
      </c>
      <c r="N279">
        <v>17.64</v>
      </c>
      <c r="O279">
        <v>30.5</v>
      </c>
      <c r="P279">
        <v>86.2</v>
      </c>
      <c r="Q279" s="11">
        <f t="shared" si="143"/>
        <v>-34.150000000000006</v>
      </c>
      <c r="R279" s="10">
        <f t="shared" si="144"/>
        <v>-44.944400000000002</v>
      </c>
      <c r="S279" s="4"/>
      <c r="T279">
        <v>250</v>
      </c>
      <c r="U279" s="4">
        <f t="shared" si="145"/>
        <v>2.3749751144439459</v>
      </c>
      <c r="V279" s="10">
        <f t="shared" si="146"/>
        <v>0.2</v>
      </c>
      <c r="W279">
        <f t="shared" si="147"/>
        <v>0.6</v>
      </c>
      <c r="X279" s="4">
        <f t="shared" si="148"/>
        <v>0.28499701373327352</v>
      </c>
      <c r="Y279" s="4"/>
      <c r="Z279"/>
      <c r="AB279"/>
      <c r="AC279">
        <v>250</v>
      </c>
      <c r="AD279" s="4">
        <f t="shared" si="149"/>
        <v>1.3480239520958087E-3</v>
      </c>
      <c r="AE279" s="4">
        <f t="shared" si="150"/>
        <v>0</v>
      </c>
      <c r="AF279" s="23">
        <f t="shared" si="151"/>
        <v>6.6395180612510291E-2</v>
      </c>
      <c r="AG279" s="4">
        <f t="shared" si="125"/>
        <v>5.3106721899356432E-2</v>
      </c>
      <c r="AH279" s="9"/>
      <c r="AI279" s="8">
        <f t="shared" si="152"/>
        <v>2.0119760479041919E-3</v>
      </c>
      <c r="AJ279" s="8">
        <f t="shared" si="153"/>
        <v>0</v>
      </c>
      <c r="AK279" s="22">
        <f t="shared" si="154"/>
        <v>0.68589118195595966</v>
      </c>
      <c r="AL279" s="4">
        <f t="shared" si="126"/>
        <v>0.68131132438087871</v>
      </c>
      <c r="AM279" s="4"/>
      <c r="AN279" s="21">
        <f t="shared" si="155"/>
        <v>0.10075803522512351</v>
      </c>
      <c r="AO279" s="4">
        <f t="shared" si="127"/>
        <v>9.9283834990977579E-2</v>
      </c>
      <c r="AP279" s="3"/>
      <c r="AQ279" s="20">
        <f t="shared" si="156"/>
        <v>0</v>
      </c>
      <c r="AR279" s="19">
        <f t="shared" si="157"/>
        <v>12.818183900935004</v>
      </c>
      <c r="AS279" s="4">
        <f t="shared" si="128"/>
        <v>12.81246004094189</v>
      </c>
      <c r="AT279" s="3"/>
      <c r="AU279" s="4">
        <v>3.4</v>
      </c>
      <c r="AV279" s="4"/>
      <c r="AW279" s="18">
        <f t="shared" si="158"/>
        <v>12.800461701271418</v>
      </c>
      <c r="AX279" s="18">
        <f t="shared" si="129"/>
        <v>1.9513571582167495E-2</v>
      </c>
      <c r="AY279" s="3">
        <f t="shared" si="130"/>
        <v>17.071228298728599</v>
      </c>
      <c r="AZ279"/>
      <c r="BA279" s="17">
        <f t="shared" si="131"/>
        <v>1.3541079926103785E-3</v>
      </c>
      <c r="BB279" s="17">
        <f t="shared" si="132"/>
        <v>1.5896050348034878E-3</v>
      </c>
      <c r="BC279" s="16">
        <f t="shared" si="133"/>
        <v>1.0344745685739993E-2</v>
      </c>
      <c r="BD279" s="15">
        <f t="shared" si="134"/>
        <v>4.6669232913336243E-4</v>
      </c>
      <c r="BE279" s="15">
        <f t="shared" si="135"/>
        <v>5.4785621246090368E-4</v>
      </c>
      <c r="BF279" s="14">
        <f t="shared" si="136"/>
        <v>3.5653090334866822E-3</v>
      </c>
      <c r="BG279" s="13">
        <f t="shared" si="137"/>
        <v>1.5022256251502622E-4</v>
      </c>
      <c r="BH279" s="13">
        <f t="shared" si="138"/>
        <v>1.7634822556111772E-4</v>
      </c>
      <c r="BI279" s="13">
        <f t="shared" si="139"/>
        <v>1.1476294460697899E-3</v>
      </c>
      <c r="BJ279" s="12">
        <f t="shared" si="140"/>
        <v>5.8326738507206326E-4</v>
      </c>
      <c r="BK279" s="12">
        <f t="shared" si="141"/>
        <v>6.8470519117155252E-4</v>
      </c>
      <c r="BL279" s="12">
        <f t="shared" si="142"/>
        <v>4.4558874168710285E-3</v>
      </c>
    </row>
    <row r="280" spans="1:64" x14ac:dyDescent="0.25">
      <c r="A280">
        <v>251</v>
      </c>
      <c r="B280" s="23">
        <f t="shared" si="120"/>
        <v>5.3106721899356432E-2</v>
      </c>
      <c r="C280" s="22">
        <f t="shared" si="121"/>
        <v>0.68131132438087871</v>
      </c>
      <c r="D280" s="21">
        <f t="shared" si="122"/>
        <v>0.10183812526030842</v>
      </c>
      <c r="E280" s="19">
        <f t="shared" si="123"/>
        <v>12.815458555605886</v>
      </c>
      <c r="F280" s="54">
        <f t="shared" si="159"/>
        <v>1.8</v>
      </c>
      <c r="G280" s="4">
        <f t="shared" si="124"/>
        <v>15.451714727146431</v>
      </c>
      <c r="H280" s="4"/>
      <c r="I280">
        <v>1960</v>
      </c>
      <c r="J280">
        <v>11</v>
      </c>
      <c r="K280">
        <v>0</v>
      </c>
      <c r="L280">
        <v>0</v>
      </c>
      <c r="M280">
        <v>0</v>
      </c>
      <c r="N280">
        <v>11.62</v>
      </c>
      <c r="O280">
        <v>0</v>
      </c>
      <c r="P280">
        <v>36.4</v>
      </c>
      <c r="Q280" s="11">
        <f t="shared" si="143"/>
        <v>-27.299999999999997</v>
      </c>
      <c r="R280" s="10">
        <f t="shared" si="144"/>
        <v>-44.944400000000002</v>
      </c>
      <c r="S280" s="4"/>
      <c r="T280">
        <v>251</v>
      </c>
      <c r="U280" s="4">
        <f t="shared" si="145"/>
        <v>1.3399257782009411</v>
      </c>
      <c r="V280" s="10">
        <f t="shared" si="146"/>
        <v>0.2</v>
      </c>
      <c r="W280">
        <f t="shared" si="147"/>
        <v>1</v>
      </c>
      <c r="X280" s="4">
        <f t="shared" si="148"/>
        <v>0.26798515564018821</v>
      </c>
      <c r="Y280" s="4"/>
      <c r="Z280"/>
      <c r="AB280"/>
      <c r="AC280">
        <v>251</v>
      </c>
      <c r="AD280" s="4">
        <f t="shared" si="149"/>
        <v>0</v>
      </c>
      <c r="AE280" s="4">
        <f t="shared" si="150"/>
        <v>0</v>
      </c>
      <c r="AF280" s="23">
        <f t="shared" si="151"/>
        <v>5.3106721899356432E-2</v>
      </c>
      <c r="AG280" s="4">
        <f t="shared" si="125"/>
        <v>3.9416974983827055E-2</v>
      </c>
      <c r="AH280" s="9"/>
      <c r="AI280" s="8">
        <f t="shared" si="152"/>
        <v>0</v>
      </c>
      <c r="AJ280" s="8">
        <f t="shared" si="153"/>
        <v>0</v>
      </c>
      <c r="AK280" s="22">
        <f t="shared" si="154"/>
        <v>0.68131132438087871</v>
      </c>
      <c r="AL280" s="4">
        <f t="shared" si="126"/>
        <v>0.67524538010594148</v>
      </c>
      <c r="AM280" s="4"/>
      <c r="AN280" s="21">
        <f t="shared" si="155"/>
        <v>0.10183812526030842</v>
      </c>
      <c r="AO280" s="4">
        <f t="shared" si="127"/>
        <v>9.9854036708191471E-2</v>
      </c>
      <c r="AP280" s="3"/>
      <c r="AQ280" s="20">
        <f t="shared" si="156"/>
        <v>0</v>
      </c>
      <c r="AR280" s="19">
        <f t="shared" si="157"/>
        <v>12.815458555605886</v>
      </c>
      <c r="AS280" s="4">
        <f t="shared" si="128"/>
        <v>12.807820078415073</v>
      </c>
      <c r="AT280" s="3"/>
      <c r="AU280" s="4">
        <v>3.4</v>
      </c>
      <c r="AV280" s="4"/>
      <c r="AW280" s="18">
        <f t="shared" si="158"/>
        <v>12.819975272853586</v>
      </c>
      <c r="AX280" s="18">
        <f t="shared" si="129"/>
        <v>2.2870266840313392E-2</v>
      </c>
      <c r="AY280" s="3">
        <f t="shared" si="130"/>
        <v>17.051714727146429</v>
      </c>
      <c r="AZ280"/>
      <c r="BA280" s="17">
        <f t="shared" si="131"/>
        <v>1.394999684710009E-3</v>
      </c>
      <c r="BB280" s="17">
        <f t="shared" si="132"/>
        <v>1.637608325529141E-3</v>
      </c>
      <c r="BC280" s="16">
        <f t="shared" si="133"/>
        <v>1.0657138905290228E-2</v>
      </c>
      <c r="BD280" s="15">
        <f t="shared" si="134"/>
        <v>6.1812613507170142E-4</v>
      </c>
      <c r="BE280" s="15">
        <f t="shared" si="135"/>
        <v>7.2562633247547558E-4</v>
      </c>
      <c r="BF280" s="14">
        <f t="shared" si="136"/>
        <v>4.722191807390053E-3</v>
      </c>
      <c r="BG280" s="13">
        <f t="shared" si="137"/>
        <v>2.0218072121553504E-4</v>
      </c>
      <c r="BH280" s="13">
        <f t="shared" si="138"/>
        <v>2.3734258577475854E-4</v>
      </c>
      <c r="BI280" s="13">
        <f t="shared" si="139"/>
        <v>1.5445652451266509E-3</v>
      </c>
      <c r="BJ280" s="12">
        <f t="shared" si="140"/>
        <v>7.7836890182106388E-4</v>
      </c>
      <c r="BK280" s="12">
        <f t="shared" si="141"/>
        <v>9.1373740648559678E-4</v>
      </c>
      <c r="BL280" s="12">
        <f t="shared" si="142"/>
        <v>5.9463708825064597E-3</v>
      </c>
    </row>
    <row r="281" spans="1:64" x14ac:dyDescent="0.25">
      <c r="A281">
        <v>252</v>
      </c>
      <c r="B281" s="23">
        <f t="shared" si="120"/>
        <v>3.9416974983827055E-2</v>
      </c>
      <c r="C281" s="22">
        <f t="shared" si="121"/>
        <v>0.67524538010594148</v>
      </c>
      <c r="D281" s="21">
        <f t="shared" si="122"/>
        <v>0.10284771215100978</v>
      </c>
      <c r="E281" s="19">
        <f t="shared" si="123"/>
        <v>12.811334393065337</v>
      </c>
      <c r="F281" s="54">
        <f t="shared" si="159"/>
        <v>1.8</v>
      </c>
      <c r="G281" s="4">
        <f t="shared" si="124"/>
        <v>15.428844460306117</v>
      </c>
      <c r="H281" s="4"/>
      <c r="I281">
        <v>1960</v>
      </c>
      <c r="J281">
        <v>12</v>
      </c>
      <c r="K281">
        <v>0</v>
      </c>
      <c r="L281">
        <v>0</v>
      </c>
      <c r="M281">
        <v>0</v>
      </c>
      <c r="N281">
        <v>3.42</v>
      </c>
      <c r="O281">
        <v>41.6</v>
      </c>
      <c r="P281">
        <v>4.5</v>
      </c>
      <c r="Q281" s="11">
        <f t="shared" si="143"/>
        <v>38.225000000000001</v>
      </c>
      <c r="R281" s="10">
        <f t="shared" si="144"/>
        <v>-6.7194000000000003</v>
      </c>
      <c r="S281" s="4"/>
      <c r="T281">
        <v>252</v>
      </c>
      <c r="U281" s="4">
        <f t="shared" si="145"/>
        <v>0.35772833880562194</v>
      </c>
      <c r="V281" s="10">
        <f t="shared" si="146"/>
        <v>1</v>
      </c>
      <c r="W281">
        <f t="shared" si="147"/>
        <v>1</v>
      </c>
      <c r="X281" s="4">
        <f t="shared" si="148"/>
        <v>0.35772833880562194</v>
      </c>
      <c r="Y281" s="4"/>
      <c r="Z281"/>
      <c r="AB281"/>
      <c r="AC281">
        <v>252</v>
      </c>
      <c r="AD281" s="4">
        <f t="shared" si="149"/>
        <v>0</v>
      </c>
      <c r="AE281" s="4">
        <f t="shared" si="150"/>
        <v>0</v>
      </c>
      <c r="AF281" s="23">
        <f t="shared" si="151"/>
        <v>3.9416974983827055E-2</v>
      </c>
      <c r="AG281" s="4">
        <f t="shared" si="125"/>
        <v>2.9969405865828573E-2</v>
      </c>
      <c r="AH281" s="9"/>
      <c r="AI281" s="8">
        <f t="shared" si="152"/>
        <v>0</v>
      </c>
      <c r="AJ281" s="8">
        <f t="shared" si="153"/>
        <v>0</v>
      </c>
      <c r="AK281" s="22">
        <f t="shared" si="154"/>
        <v>0.67524538010594148</v>
      </c>
      <c r="AL281" s="4">
        <f t="shared" si="126"/>
        <v>0.66971722146629276</v>
      </c>
      <c r="AM281" s="4"/>
      <c r="AN281" s="21">
        <f t="shared" si="155"/>
        <v>0.10284771215100978</v>
      </c>
      <c r="AO281" s="4">
        <f t="shared" si="127"/>
        <v>0.10100440038668633</v>
      </c>
      <c r="AP281" s="3"/>
      <c r="AQ281" s="20">
        <f t="shared" si="156"/>
        <v>0</v>
      </c>
      <c r="AR281" s="19">
        <f t="shared" si="157"/>
        <v>12.811334393065337</v>
      </c>
      <c r="AS281" s="4">
        <f t="shared" si="128"/>
        <v>12.804315205647498</v>
      </c>
      <c r="AT281" s="3"/>
      <c r="AU281" s="4">
        <v>3.4</v>
      </c>
      <c r="AV281" s="4"/>
      <c r="AW281" s="18">
        <f t="shared" si="158"/>
        <v>12.842845539693899</v>
      </c>
      <c r="AX281" s="18">
        <f t="shared" si="129"/>
        <v>1.8557486659245569E-2</v>
      </c>
      <c r="AY281" s="3">
        <f t="shared" si="130"/>
        <v>17.028844460306114</v>
      </c>
      <c r="AZ281"/>
      <c r="BA281" s="17">
        <f t="shared" si="131"/>
        <v>9.6271728193408023E-4</v>
      </c>
      <c r="BB281" s="17">
        <f t="shared" si="132"/>
        <v>1.1301463744443551E-3</v>
      </c>
      <c r="BC281" s="16">
        <f t="shared" si="133"/>
        <v>7.3547054616200473E-3</v>
      </c>
      <c r="BD281" s="15">
        <f t="shared" si="134"/>
        <v>5.6332521024101616E-4</v>
      </c>
      <c r="BE281" s="15">
        <f t="shared" si="135"/>
        <v>6.6129481202206243E-4</v>
      </c>
      <c r="BF281" s="14">
        <f t="shared" si="136"/>
        <v>4.3035386173856504E-3</v>
      </c>
      <c r="BG281" s="13">
        <f t="shared" si="137"/>
        <v>1.8783541769764196E-4</v>
      </c>
      <c r="BH281" s="13">
        <f t="shared" si="138"/>
        <v>2.2050244686244925E-4</v>
      </c>
      <c r="BI281" s="13">
        <f t="shared" si="139"/>
        <v>1.434973899763361E-3</v>
      </c>
      <c r="BJ281" s="12">
        <f t="shared" si="140"/>
        <v>7.1526261918680712E-4</v>
      </c>
      <c r="BK281" s="12">
        <f t="shared" si="141"/>
        <v>8.3965611817581694E-4</v>
      </c>
      <c r="BL281" s="12">
        <f t="shared" si="142"/>
        <v>5.4642686804765106E-3</v>
      </c>
    </row>
    <row r="282" spans="1:64" x14ac:dyDescent="0.25">
      <c r="A282">
        <v>253</v>
      </c>
      <c r="B282" s="23">
        <f t="shared" si="120"/>
        <v>2.9969405865828573E-2</v>
      </c>
      <c r="C282" s="22">
        <f t="shared" si="121"/>
        <v>0.66971722146629276</v>
      </c>
      <c r="D282" s="21">
        <f t="shared" si="122"/>
        <v>0.10343354091574587</v>
      </c>
      <c r="E282" s="19">
        <f t="shared" si="123"/>
        <v>12.807166805399005</v>
      </c>
      <c r="F282" s="54">
        <f t="shared" si="159"/>
        <v>1.8</v>
      </c>
      <c r="G282" s="4">
        <f t="shared" si="124"/>
        <v>15.410286973646873</v>
      </c>
      <c r="H282" s="4"/>
      <c r="I282">
        <v>1961</v>
      </c>
      <c r="J282">
        <v>1</v>
      </c>
      <c r="K282">
        <v>0</v>
      </c>
      <c r="L282">
        <v>0</v>
      </c>
      <c r="M282">
        <v>0</v>
      </c>
      <c r="N282">
        <v>3.05</v>
      </c>
      <c r="O282">
        <v>14.7</v>
      </c>
      <c r="P282">
        <v>5</v>
      </c>
      <c r="Q282" s="11">
        <f t="shared" si="143"/>
        <v>10.95</v>
      </c>
      <c r="R282" s="10">
        <f t="shared" si="144"/>
        <v>0</v>
      </c>
      <c r="S282" s="4"/>
      <c r="T282">
        <v>253</v>
      </c>
      <c r="U282" s="4">
        <f t="shared" si="145"/>
        <v>0.3288234046053497</v>
      </c>
      <c r="V282" s="10">
        <f t="shared" si="146"/>
        <v>1</v>
      </c>
      <c r="W282">
        <f t="shared" si="147"/>
        <v>1</v>
      </c>
      <c r="X282" s="4">
        <f t="shared" si="148"/>
        <v>0.3288234046053497</v>
      </c>
      <c r="Y282" s="4"/>
      <c r="Z282"/>
      <c r="AB282"/>
      <c r="AC282">
        <v>253</v>
      </c>
      <c r="AD282" s="4">
        <f t="shared" si="149"/>
        <v>0</v>
      </c>
      <c r="AE282" s="4">
        <f t="shared" si="150"/>
        <v>0</v>
      </c>
      <c r="AF282" s="23">
        <f t="shared" si="151"/>
        <v>2.9969405865828573E-2</v>
      </c>
      <c r="AG282" s="4">
        <f t="shared" si="125"/>
        <v>1.7650406766332848E-2</v>
      </c>
      <c r="AH282" s="9"/>
      <c r="AI282" s="8">
        <f t="shared" si="152"/>
        <v>0</v>
      </c>
      <c r="AJ282" s="8">
        <f t="shared" si="153"/>
        <v>0</v>
      </c>
      <c r="AK282" s="22">
        <f t="shared" si="154"/>
        <v>0.66971722146629276</v>
      </c>
      <c r="AL282" s="4">
        <f t="shared" si="126"/>
        <v>0.65916443076582798</v>
      </c>
      <c r="AM282" s="4"/>
      <c r="AN282" s="21">
        <f t="shared" si="155"/>
        <v>0.10343354091574587</v>
      </c>
      <c r="AO282" s="4">
        <f t="shared" si="127"/>
        <v>9.9881819957973628E-2</v>
      </c>
      <c r="AP282" s="3"/>
      <c r="AQ282" s="20">
        <f t="shared" si="156"/>
        <v>0</v>
      </c>
      <c r="AR282" s="19">
        <f t="shared" si="157"/>
        <v>12.807166805399005</v>
      </c>
      <c r="AS282" s="4">
        <f t="shared" si="128"/>
        <v>12.793613287046876</v>
      </c>
      <c r="AT282" s="3"/>
      <c r="AU282" s="4">
        <v>3.4</v>
      </c>
      <c r="AV282" s="4"/>
      <c r="AW282" s="18">
        <f t="shared" si="158"/>
        <v>12.861403026353145</v>
      </c>
      <c r="AX282" s="18">
        <f t="shared" si="129"/>
        <v>3.1121156210808902E-2</v>
      </c>
      <c r="AY282" s="3">
        <f t="shared" si="130"/>
        <v>17.01028697364687</v>
      </c>
      <c r="AZ282"/>
      <c r="BA282" s="17">
        <f t="shared" si="131"/>
        <v>1.2553190329797185E-3</v>
      </c>
      <c r="BB282" s="17">
        <f t="shared" si="132"/>
        <v>1.4736353865414087E-3</v>
      </c>
      <c r="BC282" s="16">
        <f t="shared" si="133"/>
        <v>9.5900446799745982E-3</v>
      </c>
      <c r="BD282" s="15">
        <f t="shared" si="134"/>
        <v>1.0753405297259154E-3</v>
      </c>
      <c r="BE282" s="15">
        <f t="shared" si="135"/>
        <v>1.2623562740260747E-3</v>
      </c>
      <c r="BF282" s="14">
        <f t="shared" si="136"/>
        <v>8.2150938967127871E-3</v>
      </c>
      <c r="BG282" s="13">
        <f t="shared" si="137"/>
        <v>3.6192412079216432E-4</v>
      </c>
      <c r="BH282" s="13">
        <f t="shared" si="138"/>
        <v>4.2486744614732329E-4</v>
      </c>
      <c r="BI282" s="13">
        <f t="shared" si="139"/>
        <v>2.7649293908327574E-3</v>
      </c>
      <c r="BJ282" s="12">
        <f t="shared" si="140"/>
        <v>1.3811178500665764E-3</v>
      </c>
      <c r="BK282" s="12">
        <f t="shared" si="141"/>
        <v>1.6213122587738073E-3</v>
      </c>
      <c r="BL282" s="12">
        <f t="shared" si="142"/>
        <v>1.0551088243288763E-2</v>
      </c>
    </row>
    <row r="283" spans="1:64" x14ac:dyDescent="0.25">
      <c r="A283">
        <v>254</v>
      </c>
      <c r="B283" s="23">
        <f t="shared" si="120"/>
        <v>1.7650406766332848E-2</v>
      </c>
      <c r="C283" s="22">
        <f t="shared" si="121"/>
        <v>0.65916443076582798</v>
      </c>
      <c r="D283" s="21">
        <f t="shared" si="122"/>
        <v>0.103955521491538</v>
      </c>
      <c r="E283" s="19">
        <f t="shared" si="123"/>
        <v>12.798395458412363</v>
      </c>
      <c r="F283" s="54">
        <f t="shared" si="159"/>
        <v>1.8</v>
      </c>
      <c r="G283" s="4">
        <f t="shared" si="124"/>
        <v>15.379165817436062</v>
      </c>
      <c r="H283" s="4"/>
      <c r="I283">
        <v>1961</v>
      </c>
      <c r="J283">
        <v>2</v>
      </c>
      <c r="K283">
        <v>0</v>
      </c>
      <c r="L283">
        <v>0</v>
      </c>
      <c r="M283">
        <v>0</v>
      </c>
      <c r="N283">
        <v>6.34</v>
      </c>
      <c r="O283">
        <v>40.700000000000003</v>
      </c>
      <c r="P283">
        <v>15.8</v>
      </c>
      <c r="Q283" s="11">
        <f t="shared" si="143"/>
        <v>28.85</v>
      </c>
      <c r="R283" s="10">
        <f t="shared" si="144"/>
        <v>0</v>
      </c>
      <c r="S283" s="4"/>
      <c r="T283">
        <v>254</v>
      </c>
      <c r="U283" s="4">
        <f t="shared" si="145"/>
        <v>0.63530187296459095</v>
      </c>
      <c r="V283" s="10">
        <f t="shared" si="146"/>
        <v>1</v>
      </c>
      <c r="W283">
        <f t="shared" si="147"/>
        <v>1</v>
      </c>
      <c r="X283" s="4">
        <f t="shared" si="148"/>
        <v>0.63530187296459095</v>
      </c>
      <c r="Y283" s="4"/>
      <c r="Z283"/>
      <c r="AB283"/>
      <c r="AC283">
        <v>254</v>
      </c>
      <c r="AD283" s="4">
        <f t="shared" si="149"/>
        <v>0</v>
      </c>
      <c r="AE283" s="4">
        <f t="shared" si="150"/>
        <v>0</v>
      </c>
      <c r="AF283" s="23">
        <f t="shared" si="151"/>
        <v>1.7650406766332848E-2</v>
      </c>
      <c r="AG283" s="4">
        <f t="shared" si="125"/>
        <v>6.3463143703989438E-3</v>
      </c>
      <c r="AH283" s="9"/>
      <c r="AI283" s="8">
        <f t="shared" si="152"/>
        <v>0</v>
      </c>
      <c r="AJ283" s="8">
        <f t="shared" si="153"/>
        <v>0</v>
      </c>
      <c r="AK283" s="22">
        <f t="shared" si="154"/>
        <v>0.65916443076582798</v>
      </c>
      <c r="AL283" s="4">
        <f t="shared" si="126"/>
        <v>0.63924416163685827</v>
      </c>
      <c r="AM283" s="4"/>
      <c r="AN283" s="21">
        <f t="shared" si="155"/>
        <v>0.103955521491538</v>
      </c>
      <c r="AO283" s="4">
        <f t="shared" si="127"/>
        <v>9.7169098684869004E-2</v>
      </c>
      <c r="AP283" s="3"/>
      <c r="AQ283" s="20">
        <f t="shared" si="156"/>
        <v>0</v>
      </c>
      <c r="AR283" s="19">
        <f t="shared" si="157"/>
        <v>12.798395458412363</v>
      </c>
      <c r="AS283" s="4">
        <f t="shared" si="128"/>
        <v>12.772239658684697</v>
      </c>
      <c r="AT283" s="3"/>
      <c r="AU283" s="4">
        <v>3.4</v>
      </c>
      <c r="AV283" s="4"/>
      <c r="AW283" s="18">
        <f t="shared" si="158"/>
        <v>12.892524182563953</v>
      </c>
      <c r="AX283" s="18">
        <f t="shared" si="129"/>
        <v>4.9952143280425944E-2</v>
      </c>
      <c r="AY283" s="3">
        <f t="shared" si="130"/>
        <v>16.979165817436062</v>
      </c>
      <c r="AZ283"/>
      <c r="BA283" s="17">
        <f t="shared" si="131"/>
        <v>1.1518989668371689E-3</v>
      </c>
      <c r="BB283" s="17">
        <f t="shared" si="132"/>
        <v>1.3522292219392852E-3</v>
      </c>
      <c r="BC283" s="16">
        <f t="shared" si="133"/>
        <v>8.799964207157453E-3</v>
      </c>
      <c r="BD283" s="15">
        <f t="shared" si="134"/>
        <v>2.0298964857216059E-3</v>
      </c>
      <c r="BE283" s="15">
        <f t="shared" si="135"/>
        <v>2.3829219614992765E-3</v>
      </c>
      <c r="BF283" s="14">
        <f t="shared" si="136"/>
        <v>1.5507450681748833E-2</v>
      </c>
      <c r="BG283" s="13">
        <f t="shared" si="137"/>
        <v>6.9154365920912834E-4</v>
      </c>
      <c r="BH283" s="13">
        <f t="shared" si="138"/>
        <v>8.1181212168028117E-4</v>
      </c>
      <c r="BI283" s="13">
        <f t="shared" si="139"/>
        <v>5.2830670257795866E-3</v>
      </c>
      <c r="BJ283" s="12">
        <f t="shared" si="140"/>
        <v>2.6653036464861415E-3</v>
      </c>
      <c r="BK283" s="12">
        <f t="shared" si="141"/>
        <v>3.1288347154402531E-3</v>
      </c>
      <c r="BL283" s="12">
        <f t="shared" si="142"/>
        <v>2.036166136574007E-2</v>
      </c>
    </row>
    <row r="284" spans="1:64" x14ac:dyDescent="0.25">
      <c r="A284">
        <v>255</v>
      </c>
      <c r="B284" s="23">
        <f t="shared" si="120"/>
        <v>6.3463143703989438E-3</v>
      </c>
      <c r="C284" s="22">
        <f t="shared" si="121"/>
        <v>0.63924416163685827</v>
      </c>
      <c r="D284" s="21">
        <f t="shared" si="122"/>
        <v>0.10370774144312304</v>
      </c>
      <c r="E284" s="19">
        <f t="shared" si="123"/>
        <v>12.779915456705258</v>
      </c>
      <c r="F284" s="54">
        <f t="shared" si="159"/>
        <v>1.8</v>
      </c>
      <c r="G284" s="4">
        <f t="shared" si="124"/>
        <v>15.329213674155639</v>
      </c>
      <c r="H284" s="4"/>
      <c r="I284">
        <v>1961</v>
      </c>
      <c r="J284">
        <v>3</v>
      </c>
      <c r="K284">
        <v>0</v>
      </c>
      <c r="L284">
        <v>0</v>
      </c>
      <c r="M284">
        <v>0</v>
      </c>
      <c r="N284">
        <v>10.88</v>
      </c>
      <c r="O284">
        <v>39.4</v>
      </c>
      <c r="P284">
        <v>45.6</v>
      </c>
      <c r="Q284" s="11">
        <f t="shared" si="143"/>
        <v>5.1999999999999957</v>
      </c>
      <c r="R284" s="10">
        <f t="shared" si="144"/>
        <v>0</v>
      </c>
      <c r="S284" s="4"/>
      <c r="T284">
        <v>255</v>
      </c>
      <c r="U284" s="4">
        <f t="shared" si="145"/>
        <v>1.2274615188914102</v>
      </c>
      <c r="V284" s="10">
        <f t="shared" si="146"/>
        <v>1</v>
      </c>
      <c r="W284">
        <f t="shared" si="147"/>
        <v>1</v>
      </c>
      <c r="X284" s="4">
        <f t="shared" si="148"/>
        <v>1.2274615188914102</v>
      </c>
      <c r="Y284" s="4"/>
      <c r="Z284"/>
      <c r="AB284"/>
      <c r="AC284">
        <v>255</v>
      </c>
      <c r="AD284" s="4">
        <f t="shared" si="149"/>
        <v>0</v>
      </c>
      <c r="AE284" s="4">
        <f t="shared" si="150"/>
        <v>0</v>
      </c>
      <c r="AF284" s="23">
        <f t="shared" si="151"/>
        <v>6.3463143703989438E-3</v>
      </c>
      <c r="AG284" s="4">
        <f t="shared" si="125"/>
        <v>1.4690371691468594E-3</v>
      </c>
      <c r="AH284" s="9"/>
      <c r="AI284" s="8">
        <f t="shared" si="152"/>
        <v>0</v>
      </c>
      <c r="AJ284" s="8">
        <f t="shared" si="153"/>
        <v>0</v>
      </c>
      <c r="AK284" s="22">
        <f t="shared" si="154"/>
        <v>0.63924416163685827</v>
      </c>
      <c r="AL284" s="4">
        <f t="shared" si="126"/>
        <v>0.61178962294157424</v>
      </c>
      <c r="AM284" s="4"/>
      <c r="AN284" s="21">
        <f t="shared" si="155"/>
        <v>0.10370774144312304</v>
      </c>
      <c r="AO284" s="4">
        <f t="shared" si="127"/>
        <v>9.4160534617772212E-2</v>
      </c>
      <c r="AP284" s="3"/>
      <c r="AQ284" s="20">
        <f t="shared" si="156"/>
        <v>0</v>
      </c>
      <c r="AR284" s="19">
        <f t="shared" si="157"/>
        <v>12.779915456705258</v>
      </c>
      <c r="AS284" s="4">
        <f t="shared" si="128"/>
        <v>12.74256927290401</v>
      </c>
      <c r="AT284" s="3"/>
      <c r="AU284" s="4">
        <v>3.4</v>
      </c>
      <c r="AV284" s="4"/>
      <c r="AW284" s="18">
        <f t="shared" si="158"/>
        <v>12.942476325844378</v>
      </c>
      <c r="AX284" s="18">
        <f t="shared" si="129"/>
        <v>6.1674918895657266E-2</v>
      </c>
      <c r="AY284" s="3">
        <f t="shared" si="130"/>
        <v>16.929213674155637</v>
      </c>
      <c r="AZ284"/>
      <c r="BA284" s="17">
        <f t="shared" si="131"/>
        <v>4.9699970349867297E-4</v>
      </c>
      <c r="BB284" s="17">
        <f t="shared" si="132"/>
        <v>5.8343443454192043E-4</v>
      </c>
      <c r="BC284" s="16">
        <f t="shared" si="133"/>
        <v>3.7968430632114914E-3</v>
      </c>
      <c r="BD284" s="15">
        <f t="shared" si="134"/>
        <v>2.7976465204286758E-3</v>
      </c>
      <c r="BE284" s="15">
        <f t="shared" si="135"/>
        <v>3.2841937413727934E-3</v>
      </c>
      <c r="BF284" s="14">
        <f t="shared" si="136"/>
        <v>2.1372698433482558E-2</v>
      </c>
      <c r="BG284" s="13">
        <f t="shared" si="137"/>
        <v>9.7287046965912748E-4</v>
      </c>
      <c r="BH284" s="13">
        <f t="shared" si="138"/>
        <v>1.1420653339476714E-3</v>
      </c>
      <c r="BI284" s="13">
        <f t="shared" si="139"/>
        <v>7.4322710217440335E-3</v>
      </c>
      <c r="BJ284" s="12">
        <f t="shared" si="140"/>
        <v>3.8056156150529986E-3</v>
      </c>
      <c r="BK284" s="12">
        <f t="shared" si="141"/>
        <v>4.467461808975259E-3</v>
      </c>
      <c r="BL284" s="12">
        <f t="shared" si="142"/>
        <v>2.9073106377219181E-2</v>
      </c>
    </row>
    <row r="285" spans="1:64" x14ac:dyDescent="0.25">
      <c r="A285">
        <v>256</v>
      </c>
      <c r="B285" s="23">
        <f t="shared" ref="B285:B348" si="160">AF285</f>
        <v>1.4690371691468594E-3</v>
      </c>
      <c r="C285" s="22">
        <f t="shared" ref="C285:C348" si="161">AK285</f>
        <v>0.61178962294157424</v>
      </c>
      <c r="D285" s="21">
        <f t="shared" ref="D285:D348" si="162">AN285</f>
        <v>0.10223366692641168</v>
      </c>
      <c r="E285" s="19">
        <f t="shared" ref="E285:E348" si="163">AR285</f>
        <v>12.752046428222847</v>
      </c>
      <c r="F285" s="54">
        <f t="shared" si="159"/>
        <v>1.8</v>
      </c>
      <c r="G285" s="4">
        <f t="shared" ref="G285:G348" si="164">SUM(B285:F285)</f>
        <v>15.267538755259981</v>
      </c>
      <c r="H285" s="4"/>
      <c r="I285">
        <v>1961</v>
      </c>
      <c r="J285">
        <v>4</v>
      </c>
      <c r="K285">
        <v>0</v>
      </c>
      <c r="L285">
        <v>0</v>
      </c>
      <c r="M285">
        <v>0</v>
      </c>
      <c r="N285">
        <v>16.09</v>
      </c>
      <c r="O285">
        <v>3.8</v>
      </c>
      <c r="P285">
        <v>90.7</v>
      </c>
      <c r="Q285" s="11">
        <f t="shared" si="143"/>
        <v>-64.225000000000009</v>
      </c>
      <c r="R285" s="10">
        <f t="shared" si="144"/>
        <v>-24.969111111111111</v>
      </c>
      <c r="S285" s="4"/>
      <c r="T285">
        <v>256</v>
      </c>
      <c r="U285" s="4">
        <f t="shared" si="145"/>
        <v>2.0916553675902771</v>
      </c>
      <c r="V285" s="10">
        <f t="shared" si="146"/>
        <v>0.83948840927258206</v>
      </c>
      <c r="W285">
        <f t="shared" si="147"/>
        <v>1</v>
      </c>
      <c r="X285" s="4">
        <f t="shared" si="148"/>
        <v>1.7559204372848196</v>
      </c>
      <c r="Y285" s="4"/>
      <c r="Z285"/>
      <c r="AB285"/>
      <c r="AC285">
        <v>256</v>
      </c>
      <c r="AD285" s="4">
        <f t="shared" si="149"/>
        <v>0</v>
      </c>
      <c r="AE285" s="4">
        <f t="shared" si="150"/>
        <v>0</v>
      </c>
      <c r="AF285" s="23">
        <f t="shared" si="151"/>
        <v>1.4690371691468594E-3</v>
      </c>
      <c r="AG285" s="4">
        <f t="shared" ref="AG285:AG348" si="165">AF285*EXP(-X286*B$17/$P$17)</f>
        <v>1.7113277342266532E-4</v>
      </c>
      <c r="AH285" s="9"/>
      <c r="AI285" s="8">
        <f t="shared" si="152"/>
        <v>0</v>
      </c>
      <c r="AJ285" s="8">
        <f t="shared" si="153"/>
        <v>0</v>
      </c>
      <c r="AK285" s="22">
        <f t="shared" si="154"/>
        <v>0.61178962294157424</v>
      </c>
      <c r="AL285" s="4">
        <f t="shared" ref="AL285:AL348" si="166">AK285*EXP(-X286*C$17/$P$17)</f>
        <v>0.57357619475190202</v>
      </c>
      <c r="AM285" s="4"/>
      <c r="AN285" s="21">
        <f t="shared" si="155"/>
        <v>0.10223366692641168</v>
      </c>
      <c r="AO285" s="4">
        <f t="shared" ref="AO285:AO348" si="167">(AN285*EXP(-X286*D$17/$P$17))</f>
        <v>8.870942517311195E-2</v>
      </c>
      <c r="AP285" s="3"/>
      <c r="AQ285" s="20">
        <f t="shared" si="156"/>
        <v>0</v>
      </c>
      <c r="AR285" s="19">
        <f t="shared" si="157"/>
        <v>12.752046428222847</v>
      </c>
      <c r="AS285" s="4">
        <f t="shared" ref="AS285:AS348" si="168">AR285*EXP(-X286*E$17/$P$17)</f>
        <v>12.697332313677013</v>
      </c>
      <c r="AT285" s="3"/>
      <c r="AU285" s="4">
        <v>3.4</v>
      </c>
      <c r="AV285" s="4"/>
      <c r="AW285" s="18">
        <f t="shared" si="158"/>
        <v>13.004151244740035</v>
      </c>
      <c r="AX285" s="18">
        <f t="shared" ref="AX285:AX348" si="169">BC285+BF285+BI285+BL285</f>
        <v>8.3880542754347032E-2</v>
      </c>
      <c r="AY285" s="3">
        <f t="shared" ref="AY285:AY348" si="170">AF285+AK285+AN285+AR285+AU285</f>
        <v>16.867538755259979</v>
      </c>
      <c r="AZ285"/>
      <c r="BA285" s="17">
        <f t="shared" ref="BA285:BA348" si="171">(AF285-AG285)*$AY$25</f>
        <v>1.3225783018421647E-4</v>
      </c>
      <c r="BB285" s="17">
        <f t="shared" ref="BB285:BB348" si="172">(AF285-AG285)*$AZ$25</f>
        <v>1.5525919195538454E-4</v>
      </c>
      <c r="BC285" s="16">
        <f t="shared" ref="BC285:BC348" si="173">(AF285-AG285)*$AX$25</f>
        <v>1.0103873735845931E-3</v>
      </c>
      <c r="BD285" s="15">
        <f t="shared" ref="BD285:BD348" si="174">(AK285-AL285)*$AY$25</f>
        <v>3.893988735161356E-3</v>
      </c>
      <c r="BE285" s="15">
        <f t="shared" ref="BE285:BE348" si="175">(AK285-AL285)*$AZ$25</f>
        <v>4.5712041673633312E-3</v>
      </c>
      <c r="BF285" s="14">
        <f t="shared" ref="BF285:BF348" si="176">(AK285-AL285)*$AX$25</f>
        <v>2.9748235287147533E-2</v>
      </c>
      <c r="BG285" s="13">
        <f t="shared" ref="BG285:BG348" si="177">(AN285-AO285)*$AY$25</f>
        <v>1.3781345336920364E-3</v>
      </c>
      <c r="BH285" s="13">
        <f t="shared" ref="BH285:BH348" si="178">(AN285-AO285)*$AZ$25</f>
        <v>1.6178101047689122E-3</v>
      </c>
      <c r="BI285" s="13">
        <f t="shared" ref="BI285:BI348" si="179">(AN285-AO285)*$AX$25</f>
        <v>1.0528297114838787E-2</v>
      </c>
      <c r="BJ285" s="12">
        <f t="shared" ref="BJ285:BJ348" si="180">(AR285-AS285)*$AY$25</f>
        <v>5.5754261208469744E-3</v>
      </c>
      <c r="BK285" s="12">
        <f t="shared" ref="BK285:BK348" si="181">(AR285-AS285)*$AZ$25</f>
        <v>6.5450654462116658E-3</v>
      </c>
      <c r="BL285" s="12">
        <f t="shared" ref="BL285:BL348" si="182">(AR285-AS285)*$AX$25</f>
        <v>4.2593622978776113E-2</v>
      </c>
    </row>
    <row r="286" spans="1:64" x14ac:dyDescent="0.25">
      <c r="A286">
        <v>257</v>
      </c>
      <c r="B286" s="23">
        <f t="shared" si="160"/>
        <v>1.1981986416861386E-3</v>
      </c>
      <c r="C286" s="22">
        <f t="shared" si="161"/>
        <v>0.57510912888363852</v>
      </c>
      <c r="D286" s="21">
        <f t="shared" si="162"/>
        <v>9.9689232392996527E-2</v>
      </c>
      <c r="E286" s="19">
        <f t="shared" si="163"/>
        <v>12.710221652587311</v>
      </c>
      <c r="F286" s="54">
        <f t="shared" si="159"/>
        <v>1.8</v>
      </c>
      <c r="G286" s="4">
        <f t="shared" si="164"/>
        <v>15.186218212505633</v>
      </c>
      <c r="H286" s="4"/>
      <c r="I286">
        <v>1961</v>
      </c>
      <c r="J286">
        <v>5</v>
      </c>
      <c r="K286">
        <v>2.5600000000000002E-3</v>
      </c>
      <c r="L286">
        <v>0</v>
      </c>
      <c r="M286">
        <v>0</v>
      </c>
      <c r="N286">
        <v>21.3</v>
      </c>
      <c r="O286">
        <v>47.7</v>
      </c>
      <c r="P286">
        <v>158.5</v>
      </c>
      <c r="Q286" s="11">
        <f t="shared" ref="Q286:Q349" si="183">O286-0.75*P286</f>
        <v>-71.174999999999997</v>
      </c>
      <c r="R286" s="10">
        <f t="shared" ref="R286:R349" si="184">IF(M286=1,MAX($L$17,MIN(0,R285+Q286)),MAX(MIN($L$18,R285),MIN(0,R285+Q286)))</f>
        <v>-24.969111111111111</v>
      </c>
      <c r="S286" s="4"/>
      <c r="T286">
        <v>257</v>
      </c>
      <c r="U286" s="4">
        <f t="shared" ref="U286:U349" si="185">IF(N286&lt;-5,0,47.91/(1+EXP(106.06/(N286+18.27))))</f>
        <v>3.0731899282513826</v>
      </c>
      <c r="V286" s="10">
        <f t="shared" ref="V286:V349" si="186">IF(R286&gt;$L$19,1,$L$21+($L$20-$L$21)*($L$17-R286)/($L$17-$L$19))</f>
        <v>0.83948840927258206</v>
      </c>
      <c r="W286">
        <f t="shared" ref="W286:W349" si="187">IF(M286=1,0.6,1)</f>
        <v>1</v>
      </c>
      <c r="X286" s="4">
        <f t="shared" ref="X286:X349" si="188">U286*V286*W286</f>
        <v>2.5799073242602737</v>
      </c>
      <c r="Y286" s="4"/>
      <c r="Z286"/>
      <c r="AB286"/>
      <c r="AC286">
        <v>257</v>
      </c>
      <c r="AD286" s="4">
        <f t="shared" ref="AD286:AD349" si="189">K286*$R$16</f>
        <v>1.0270658682634732E-3</v>
      </c>
      <c r="AE286" s="4">
        <f t="shared" ref="AE286:AE349" si="190">$P$19*L286</f>
        <v>0</v>
      </c>
      <c r="AF286" s="23">
        <f t="shared" ref="AF286:AF349" si="191">AG285+AD286+AE286</f>
        <v>1.1981986416861386E-3</v>
      </c>
      <c r="AG286" s="4">
        <f t="shared" si="165"/>
        <v>8.492754984854513E-4</v>
      </c>
      <c r="AH286" s="9"/>
      <c r="AI286" s="8">
        <f t="shared" ref="AI286:AI349" si="192">K286*$S$16</f>
        <v>1.5329341317365272E-3</v>
      </c>
      <c r="AJ286" s="8">
        <f t="shared" ref="AJ286:AJ349" si="193">$P$20*L286</f>
        <v>0</v>
      </c>
      <c r="AK286" s="22">
        <f t="shared" ref="AK286:AK349" si="194">AL285+AI286+AJ286</f>
        <v>0.57510912888363852</v>
      </c>
      <c r="AL286" s="4">
        <f t="shared" si="166"/>
        <v>0.56920126225657619</v>
      </c>
      <c r="AM286" s="4"/>
      <c r="AN286" s="21">
        <f t="shared" ref="AN286:AN349" si="195">AO285+BA285+BD285+BG285+BJ285</f>
        <v>9.9689232392996527E-2</v>
      </c>
      <c r="AO286" s="4">
        <f t="shared" si="167"/>
        <v>9.7450160087096463E-2</v>
      </c>
      <c r="AP286" s="3"/>
      <c r="AQ286" s="20">
        <f t="shared" ref="AQ286:AQ349" si="196">$P$21*L286</f>
        <v>0</v>
      </c>
      <c r="AR286" s="19">
        <f t="shared" ref="AR286:AR349" si="197">AS285+BB285+BE285+BH285+BK285+AQ286</f>
        <v>12.710221652587311</v>
      </c>
      <c r="AS286" s="4">
        <f t="shared" si="168"/>
        <v>12.701475176993991</v>
      </c>
      <c r="AT286" s="3"/>
      <c r="AU286" s="4">
        <v>3.4</v>
      </c>
      <c r="AV286" s="4"/>
      <c r="AW286" s="18">
        <f t="shared" ref="AW286:AW349" si="198">AW285+AX285</f>
        <v>13.088031787494382</v>
      </c>
      <c r="AX286" s="18">
        <f t="shared" si="169"/>
        <v>1.3422745411542265E-2</v>
      </c>
      <c r="AY286" s="3">
        <f t="shared" si="170"/>
        <v>16.786218212505631</v>
      </c>
      <c r="AZ286"/>
      <c r="BA286" s="17">
        <f t="shared" si="171"/>
        <v>3.5555637204719051E-5</v>
      </c>
      <c r="BB286" s="17">
        <f t="shared" si="172"/>
        <v>4.1739226283800625E-5</v>
      </c>
      <c r="BC286" s="16">
        <f t="shared" si="173"/>
        <v>2.7162827971216765E-4</v>
      </c>
      <c r="BD286" s="15">
        <f t="shared" si="174"/>
        <v>6.0201785561950552E-4</v>
      </c>
      <c r="BE286" s="15">
        <f t="shared" si="175"/>
        <v>7.0671661311854999E-4</v>
      </c>
      <c r="BF286" s="14">
        <f t="shared" si="176"/>
        <v>4.5991321583242753E-3</v>
      </c>
      <c r="BG286" s="13">
        <f t="shared" si="177"/>
        <v>2.2816383531752951E-4</v>
      </c>
      <c r="BH286" s="13">
        <f t="shared" si="178"/>
        <v>2.6784450232927376E-4</v>
      </c>
      <c r="BI286" s="13">
        <f t="shared" si="179"/>
        <v>1.7430639682532608E-3</v>
      </c>
      <c r="BJ286" s="12">
        <f t="shared" si="180"/>
        <v>8.9127511051091126E-4</v>
      </c>
      <c r="BK286" s="12">
        <f t="shared" si="181"/>
        <v>1.0462794775562871E-3</v>
      </c>
      <c r="BL286" s="12">
        <f t="shared" si="182"/>
        <v>6.8089210052525604E-3</v>
      </c>
    </row>
    <row r="287" spans="1:64" x14ac:dyDescent="0.25">
      <c r="A287">
        <v>258</v>
      </c>
      <c r="B287" s="23">
        <f t="shared" si="160"/>
        <v>2.9796347799225771E-3</v>
      </c>
      <c r="C287" s="22">
        <f t="shared" si="161"/>
        <v>0.57238090297513911</v>
      </c>
      <c r="D287" s="21">
        <f t="shared" si="162"/>
        <v>9.9207172525749121E-2</v>
      </c>
      <c r="E287" s="19">
        <f t="shared" si="163"/>
        <v>12.703537756813278</v>
      </c>
      <c r="F287" s="54">
        <f t="shared" si="159"/>
        <v>1.8</v>
      </c>
      <c r="G287" s="4">
        <f t="shared" si="164"/>
        <v>15.178105467094088</v>
      </c>
      <c r="H287" s="4"/>
      <c r="I287">
        <v>1961</v>
      </c>
      <c r="J287">
        <v>6</v>
      </c>
      <c r="K287">
        <v>5.3099999999999996E-3</v>
      </c>
      <c r="L287">
        <v>0</v>
      </c>
      <c r="M287">
        <v>1</v>
      </c>
      <c r="N287">
        <v>23.18</v>
      </c>
      <c r="O287">
        <v>93.2</v>
      </c>
      <c r="P287">
        <v>182.4</v>
      </c>
      <c r="Q287" s="11">
        <f t="shared" si="183"/>
        <v>-43.600000000000009</v>
      </c>
      <c r="R287" s="10">
        <f t="shared" si="184"/>
        <v>-44.944400000000002</v>
      </c>
      <c r="S287" s="4"/>
      <c r="T287">
        <v>258</v>
      </c>
      <c r="U287" s="4">
        <f t="shared" si="185"/>
        <v>3.4419094471999072</v>
      </c>
      <c r="V287" s="10">
        <f t="shared" si="186"/>
        <v>0.2</v>
      </c>
      <c r="W287">
        <f t="shared" si="187"/>
        <v>0.6</v>
      </c>
      <c r="X287" s="4">
        <f t="shared" si="188"/>
        <v>0.41302913366398886</v>
      </c>
      <c r="Y287" s="4"/>
      <c r="Z287"/>
      <c r="AB287"/>
      <c r="AC287">
        <v>258</v>
      </c>
      <c r="AD287" s="4">
        <f t="shared" si="189"/>
        <v>2.1303592814371258E-3</v>
      </c>
      <c r="AE287" s="4">
        <f t="shared" si="190"/>
        <v>0</v>
      </c>
      <c r="AF287" s="23">
        <f t="shared" si="191"/>
        <v>2.9796347799225771E-3</v>
      </c>
      <c r="AG287" s="4">
        <f t="shared" si="165"/>
        <v>2.0771896292568516E-3</v>
      </c>
      <c r="AH287" s="9"/>
      <c r="AI287" s="8">
        <f t="shared" si="192"/>
        <v>3.1796407185628742E-3</v>
      </c>
      <c r="AJ287" s="8">
        <f t="shared" si="193"/>
        <v>0</v>
      </c>
      <c r="AK287" s="22">
        <f t="shared" si="194"/>
        <v>0.57238090297513911</v>
      </c>
      <c r="AL287" s="4">
        <f t="shared" si="166"/>
        <v>0.5662191177844984</v>
      </c>
      <c r="AM287" s="4"/>
      <c r="AN287" s="21">
        <f t="shared" si="195"/>
        <v>9.9207172525749121E-2</v>
      </c>
      <c r="AO287" s="4">
        <f t="shared" si="167"/>
        <v>9.6872774281760846E-2</v>
      </c>
      <c r="AP287" s="3"/>
      <c r="AQ287" s="20">
        <f t="shared" si="196"/>
        <v>0</v>
      </c>
      <c r="AR287" s="19">
        <f t="shared" si="197"/>
        <v>12.703537756813278</v>
      </c>
      <c r="AS287" s="4">
        <f t="shared" si="168"/>
        <v>12.694374574061769</v>
      </c>
      <c r="AT287" s="3"/>
      <c r="AU287" s="4">
        <v>3.4</v>
      </c>
      <c r="AV287" s="4"/>
      <c r="AW287" s="18">
        <f t="shared" si="198"/>
        <v>13.101454532905924</v>
      </c>
      <c r="AX287" s="18">
        <f t="shared" si="169"/>
        <v>1.4449923944591726E-2</v>
      </c>
      <c r="AY287" s="3">
        <f t="shared" si="170"/>
        <v>16.778105467094086</v>
      </c>
      <c r="AZ287"/>
      <c r="BA287" s="17">
        <f t="shared" si="171"/>
        <v>9.1960114998085213E-5</v>
      </c>
      <c r="BB287" s="17">
        <f t="shared" si="172"/>
        <v>1.0795317847601306E-4</v>
      </c>
      <c r="BC287" s="16">
        <f t="shared" si="173"/>
        <v>7.025318571916273E-4</v>
      </c>
      <c r="BD287" s="15">
        <f t="shared" si="174"/>
        <v>6.2789242571342221E-4</v>
      </c>
      <c r="BE287" s="15">
        <f t="shared" si="175"/>
        <v>7.3709110844619131E-4</v>
      </c>
      <c r="BF287" s="14">
        <f t="shared" si="176"/>
        <v>4.7968016564810872E-3</v>
      </c>
      <c r="BG287" s="13">
        <f t="shared" si="177"/>
        <v>2.3787764919577523E-4</v>
      </c>
      <c r="BH287" s="13">
        <f t="shared" si="178"/>
        <v>2.7924767514286657E-4</v>
      </c>
      <c r="BI287" s="13">
        <f t="shared" si="179"/>
        <v>1.8172729196496338E-3</v>
      </c>
      <c r="BJ287" s="12">
        <f t="shared" si="180"/>
        <v>9.3373801051025828E-4</v>
      </c>
      <c r="BK287" s="12">
        <f t="shared" si="181"/>
        <v>1.0961272297294335E-3</v>
      </c>
      <c r="BL287" s="12">
        <f t="shared" si="182"/>
        <v>7.1333175112693777E-3</v>
      </c>
    </row>
    <row r="288" spans="1:64" x14ac:dyDescent="0.25">
      <c r="A288">
        <v>259</v>
      </c>
      <c r="B288" s="23">
        <f t="shared" si="160"/>
        <v>3.4292255574005642E-3</v>
      </c>
      <c r="C288" s="22">
        <f t="shared" si="161"/>
        <v>0.56823708185635469</v>
      </c>
      <c r="D288" s="21">
        <f t="shared" si="162"/>
        <v>9.8764242482178397E-2</v>
      </c>
      <c r="E288" s="19">
        <f t="shared" si="163"/>
        <v>12.696594993253564</v>
      </c>
      <c r="F288" s="54">
        <f t="shared" si="159"/>
        <v>1.8</v>
      </c>
      <c r="G288" s="4">
        <f t="shared" si="164"/>
        <v>15.167025543149498</v>
      </c>
      <c r="H288" s="4"/>
      <c r="I288">
        <v>1961</v>
      </c>
      <c r="J288">
        <v>7</v>
      </c>
      <c r="K288">
        <v>3.3700000000000002E-3</v>
      </c>
      <c r="L288">
        <v>0</v>
      </c>
      <c r="M288">
        <v>1</v>
      </c>
      <c r="N288">
        <v>24.02</v>
      </c>
      <c r="O288">
        <v>129.1</v>
      </c>
      <c r="P288">
        <v>194.4</v>
      </c>
      <c r="Q288" s="11">
        <f t="shared" si="183"/>
        <v>-16.700000000000017</v>
      </c>
      <c r="R288" s="10">
        <f t="shared" si="184"/>
        <v>-44.944400000000002</v>
      </c>
      <c r="S288" s="4"/>
      <c r="T288">
        <v>259</v>
      </c>
      <c r="U288" s="4">
        <f t="shared" si="185"/>
        <v>3.6078489561314493</v>
      </c>
      <c r="V288" s="10">
        <f t="shared" si="186"/>
        <v>0.2</v>
      </c>
      <c r="W288">
        <f t="shared" si="187"/>
        <v>0.6</v>
      </c>
      <c r="X288" s="4">
        <f t="shared" si="188"/>
        <v>0.43294187473577395</v>
      </c>
      <c r="Y288" s="4"/>
      <c r="Z288"/>
      <c r="AB288"/>
      <c r="AC288">
        <v>259</v>
      </c>
      <c r="AD288" s="4">
        <f t="shared" si="189"/>
        <v>1.3520359281437128E-3</v>
      </c>
      <c r="AE288" s="4">
        <f t="shared" si="190"/>
        <v>0</v>
      </c>
      <c r="AF288" s="23">
        <f t="shared" si="191"/>
        <v>3.4292255574005642E-3</v>
      </c>
      <c r="AG288" s="4">
        <f t="shared" si="165"/>
        <v>2.3986641957012772E-3</v>
      </c>
      <c r="AH288" s="9"/>
      <c r="AI288" s="8">
        <f t="shared" si="192"/>
        <v>2.0179640718562875E-3</v>
      </c>
      <c r="AJ288" s="8">
        <f t="shared" si="193"/>
        <v>0</v>
      </c>
      <c r="AK288" s="22">
        <f t="shared" si="194"/>
        <v>0.56823708185635469</v>
      </c>
      <c r="AL288" s="4">
        <f t="shared" si="166"/>
        <v>0.56217661138968023</v>
      </c>
      <c r="AM288" s="4"/>
      <c r="AN288" s="21">
        <f t="shared" si="195"/>
        <v>9.8764242482178397E-2</v>
      </c>
      <c r="AO288" s="4">
        <f t="shared" si="167"/>
        <v>9.6461671134238106E-2</v>
      </c>
      <c r="AP288" s="3"/>
      <c r="AQ288" s="20">
        <f t="shared" si="196"/>
        <v>0</v>
      </c>
      <c r="AR288" s="19">
        <f t="shared" si="197"/>
        <v>12.696594993253564</v>
      </c>
      <c r="AS288" s="4">
        <f t="shared" si="168"/>
        <v>12.68752214021689</v>
      </c>
      <c r="AT288" s="3"/>
      <c r="AU288" s="4">
        <v>3.4</v>
      </c>
      <c r="AV288" s="4"/>
      <c r="AW288" s="18">
        <f t="shared" si="198"/>
        <v>13.115904456850515</v>
      </c>
      <c r="AX288" s="18">
        <f t="shared" si="169"/>
        <v>1.4375692272807983E-2</v>
      </c>
      <c r="AY288" s="3">
        <f t="shared" si="170"/>
        <v>16.767025543149497</v>
      </c>
      <c r="AZ288"/>
      <c r="BA288" s="17">
        <f t="shared" si="171"/>
        <v>1.0501529235825396E-4</v>
      </c>
      <c r="BB288" s="17">
        <f t="shared" si="172"/>
        <v>1.2327882146403728E-4</v>
      </c>
      <c r="BC288" s="16">
        <f t="shared" si="173"/>
        <v>8.022672478769959E-4</v>
      </c>
      <c r="BD288" s="15">
        <f t="shared" si="174"/>
        <v>6.1756834822232856E-4</v>
      </c>
      <c r="BE288" s="15">
        <f t="shared" si="175"/>
        <v>7.2497153921751616E-4</v>
      </c>
      <c r="BF288" s="14">
        <f t="shared" si="176"/>
        <v>4.7179305792346173E-3</v>
      </c>
      <c r="BG288" s="13">
        <f t="shared" si="177"/>
        <v>2.3463445483826143E-4</v>
      </c>
      <c r="BH288" s="13">
        <f t="shared" si="178"/>
        <v>2.7544044698404603E-4</v>
      </c>
      <c r="BI288" s="13">
        <f t="shared" si="179"/>
        <v>1.7924964461179837E-3</v>
      </c>
      <c r="BJ288" s="12">
        <f t="shared" si="180"/>
        <v>9.2453331706395241E-4</v>
      </c>
      <c r="BK288" s="12">
        <f t="shared" si="181"/>
        <v>1.0853217200315962E-3</v>
      </c>
      <c r="BL288" s="12">
        <f t="shared" si="182"/>
        <v>7.0629979995783859E-3</v>
      </c>
    </row>
    <row r="289" spans="1:64" x14ac:dyDescent="0.25">
      <c r="A289">
        <v>260</v>
      </c>
      <c r="B289" s="23">
        <f t="shared" si="160"/>
        <v>1.2661298926240201E-2</v>
      </c>
      <c r="C289" s="22">
        <f t="shared" si="161"/>
        <v>0.57749397665914126</v>
      </c>
      <c r="D289" s="21">
        <f t="shared" si="162"/>
        <v>9.8343422546720891E-2</v>
      </c>
      <c r="E289" s="19">
        <f t="shared" si="163"/>
        <v>12.689731152744587</v>
      </c>
      <c r="F289" s="54">
        <f t="shared" si="159"/>
        <v>1.8</v>
      </c>
      <c r="G289" s="4">
        <f t="shared" si="164"/>
        <v>15.17822985087669</v>
      </c>
      <c r="H289" s="4"/>
      <c r="I289">
        <v>1961</v>
      </c>
      <c r="J289">
        <v>8</v>
      </c>
      <c r="K289">
        <v>2.5579999999999999E-2</v>
      </c>
      <c r="L289">
        <v>0</v>
      </c>
      <c r="M289">
        <v>1</v>
      </c>
      <c r="N289">
        <v>23.85</v>
      </c>
      <c r="O289">
        <v>21.7</v>
      </c>
      <c r="P289">
        <v>180.2</v>
      </c>
      <c r="Q289" s="11">
        <f t="shared" si="183"/>
        <v>-113.44999999999997</v>
      </c>
      <c r="R289" s="10">
        <f t="shared" si="184"/>
        <v>-44.944400000000002</v>
      </c>
      <c r="S289" s="4"/>
      <c r="T289">
        <v>260</v>
      </c>
      <c r="U289" s="4">
        <f t="shared" si="185"/>
        <v>3.5742245339172856</v>
      </c>
      <c r="V289" s="10">
        <f t="shared" si="186"/>
        <v>0.2</v>
      </c>
      <c r="W289">
        <f t="shared" si="187"/>
        <v>0.6</v>
      </c>
      <c r="X289" s="4">
        <f t="shared" si="188"/>
        <v>0.42890694407007429</v>
      </c>
      <c r="Y289" s="4"/>
      <c r="Z289"/>
      <c r="AB289"/>
      <c r="AC289">
        <v>260</v>
      </c>
      <c r="AD289" s="4">
        <f t="shared" si="189"/>
        <v>1.0262634730538922E-2</v>
      </c>
      <c r="AE289" s="4">
        <f t="shared" si="190"/>
        <v>0</v>
      </c>
      <c r="AF289" s="23">
        <f t="shared" si="191"/>
        <v>1.2661298926240201E-2</v>
      </c>
      <c r="AG289" s="4">
        <f t="shared" si="165"/>
        <v>9.4296302562282674E-3</v>
      </c>
      <c r="AH289" s="9"/>
      <c r="AI289" s="8">
        <f t="shared" si="192"/>
        <v>1.5317365269461078E-2</v>
      </c>
      <c r="AJ289" s="8">
        <f t="shared" si="193"/>
        <v>0</v>
      </c>
      <c r="AK289" s="22">
        <f t="shared" si="194"/>
        <v>0.57749397665914126</v>
      </c>
      <c r="AL289" s="4">
        <f t="shared" si="166"/>
        <v>0.57241097350602954</v>
      </c>
      <c r="AM289" s="4"/>
      <c r="AN289" s="21">
        <f t="shared" si="195"/>
        <v>9.8343422546720891E-2</v>
      </c>
      <c r="AO289" s="4">
        <f t="shared" si="167"/>
        <v>9.6449149211651708E-2</v>
      </c>
      <c r="AP289" s="3"/>
      <c r="AQ289" s="20">
        <f t="shared" si="196"/>
        <v>0</v>
      </c>
      <c r="AR289" s="19">
        <f t="shared" si="197"/>
        <v>12.689731152744587</v>
      </c>
      <c r="AS289" s="4">
        <f t="shared" si="168"/>
        <v>12.682254203291425</v>
      </c>
      <c r="AT289" s="3"/>
      <c r="AU289" s="4">
        <v>3.4</v>
      </c>
      <c r="AV289" s="4"/>
      <c r="AW289" s="18">
        <f t="shared" si="198"/>
        <v>13.130280149123323</v>
      </c>
      <c r="AX289" s="18">
        <f t="shared" si="169"/>
        <v>1.3768043828752033E-2</v>
      </c>
      <c r="AY289" s="3">
        <f t="shared" si="170"/>
        <v>16.778229850876688</v>
      </c>
      <c r="AZ289"/>
      <c r="BA289" s="17">
        <f t="shared" si="171"/>
        <v>3.2931045428165475E-4</v>
      </c>
      <c r="BB289" s="17">
        <f t="shared" si="172"/>
        <v>3.8658183763498599E-4</v>
      </c>
      <c r="BC289" s="16">
        <f t="shared" si="173"/>
        <v>2.5157763780952924E-3</v>
      </c>
      <c r="BD289" s="15">
        <f t="shared" si="174"/>
        <v>5.1796339550493683E-4</v>
      </c>
      <c r="BE289" s="15">
        <f t="shared" si="175"/>
        <v>6.0804398602753453E-4</v>
      </c>
      <c r="BF289" s="14">
        <f t="shared" si="176"/>
        <v>3.9569957715792498E-3</v>
      </c>
      <c r="BG289" s="13">
        <f t="shared" si="177"/>
        <v>1.930284556377354E-4</v>
      </c>
      <c r="BH289" s="13">
        <f t="shared" si="178"/>
        <v>2.2659862183560241E-4</v>
      </c>
      <c r="BI289" s="13">
        <f t="shared" si="179"/>
        <v>1.4746462575958451E-3</v>
      </c>
      <c r="BJ289" s="12">
        <f t="shared" si="180"/>
        <v>7.6190905457292003E-4</v>
      </c>
      <c r="BK289" s="12">
        <f t="shared" si="181"/>
        <v>8.9441497710734084E-4</v>
      </c>
      <c r="BL289" s="12">
        <f t="shared" si="182"/>
        <v>5.8206254214816467E-3</v>
      </c>
    </row>
    <row r="290" spans="1:64" x14ac:dyDescent="0.25">
      <c r="A290">
        <v>261</v>
      </c>
      <c r="B290" s="23">
        <f t="shared" si="160"/>
        <v>1.5086516483773179E-2</v>
      </c>
      <c r="C290" s="22">
        <f t="shared" si="161"/>
        <v>0.58085408727848464</v>
      </c>
      <c r="D290" s="21">
        <f t="shared" si="162"/>
        <v>9.8251360571648946E-2</v>
      </c>
      <c r="E290" s="19">
        <f t="shared" si="163"/>
        <v>12.68436984271403</v>
      </c>
      <c r="F290" s="54">
        <f t="shared" ref="F290:F353" si="199">$F$21</f>
        <v>1.8</v>
      </c>
      <c r="G290" s="4">
        <f t="shared" si="164"/>
        <v>15.178561807047938</v>
      </c>
      <c r="H290" s="4"/>
      <c r="I290">
        <v>1961</v>
      </c>
      <c r="J290">
        <v>9</v>
      </c>
      <c r="K290">
        <v>1.41E-2</v>
      </c>
      <c r="L290">
        <v>0</v>
      </c>
      <c r="M290">
        <v>1</v>
      </c>
      <c r="N290">
        <v>20.65</v>
      </c>
      <c r="O290">
        <v>11.9</v>
      </c>
      <c r="P290">
        <v>125.6</v>
      </c>
      <c r="Q290" s="11">
        <f t="shared" si="183"/>
        <v>-82.299999999999983</v>
      </c>
      <c r="R290" s="10">
        <f t="shared" si="184"/>
        <v>-44.944400000000002</v>
      </c>
      <c r="S290" s="4"/>
      <c r="T290">
        <v>261</v>
      </c>
      <c r="U290" s="4">
        <f t="shared" si="185"/>
        <v>2.9469312569284138</v>
      </c>
      <c r="V290" s="10">
        <f t="shared" si="186"/>
        <v>0.2</v>
      </c>
      <c r="W290">
        <f t="shared" si="187"/>
        <v>0.6</v>
      </c>
      <c r="X290" s="4">
        <f t="shared" si="188"/>
        <v>0.35363175083140969</v>
      </c>
      <c r="Y290" s="4"/>
      <c r="Z290"/>
      <c r="AB290"/>
      <c r="AC290">
        <v>261</v>
      </c>
      <c r="AD290" s="4">
        <f t="shared" si="189"/>
        <v>5.6568862275449107E-3</v>
      </c>
      <c r="AE290" s="4">
        <f t="shared" si="190"/>
        <v>0</v>
      </c>
      <c r="AF290" s="23">
        <f t="shared" si="191"/>
        <v>1.5086516483773179E-2</v>
      </c>
      <c r="AG290" s="4">
        <f t="shared" si="165"/>
        <v>1.2258890444529621E-2</v>
      </c>
      <c r="AH290" s="9"/>
      <c r="AI290" s="8">
        <f t="shared" si="192"/>
        <v>8.4431137724550898E-3</v>
      </c>
      <c r="AJ290" s="8">
        <f t="shared" si="193"/>
        <v>0</v>
      </c>
      <c r="AK290" s="22">
        <f t="shared" si="194"/>
        <v>0.58085408727848464</v>
      </c>
      <c r="AL290" s="4">
        <f t="shared" si="166"/>
        <v>0.57724863610145216</v>
      </c>
      <c r="AM290" s="4"/>
      <c r="AN290" s="21">
        <f t="shared" si="195"/>
        <v>9.8251360571648946E-2</v>
      </c>
      <c r="AO290" s="4">
        <f t="shared" si="167"/>
        <v>9.6914660298919542E-2</v>
      </c>
      <c r="AP290" s="3"/>
      <c r="AQ290" s="20">
        <f t="shared" si="196"/>
        <v>0</v>
      </c>
      <c r="AR290" s="19">
        <f t="shared" si="197"/>
        <v>12.68436984271403</v>
      </c>
      <c r="AS290" s="4">
        <f t="shared" si="168"/>
        <v>12.679105654148355</v>
      </c>
      <c r="AT290" s="3"/>
      <c r="AU290" s="4">
        <v>3.4</v>
      </c>
      <c r="AV290" s="4"/>
      <c r="AW290" s="18">
        <f t="shared" si="198"/>
        <v>13.144048192952075</v>
      </c>
      <c r="AX290" s="18">
        <f t="shared" si="169"/>
        <v>1.0146629268507597E-2</v>
      </c>
      <c r="AY290" s="3">
        <f t="shared" si="170"/>
        <v>16.778561807047936</v>
      </c>
      <c r="AZ290"/>
      <c r="BA290" s="17">
        <f t="shared" si="171"/>
        <v>2.8813808301656548E-4</v>
      </c>
      <c r="BB290" s="17">
        <f t="shared" si="172"/>
        <v>3.3824905397596817E-4</v>
      </c>
      <c r="BC290" s="16">
        <f t="shared" si="173"/>
        <v>2.2012389022510242E-3</v>
      </c>
      <c r="BD290" s="15">
        <f t="shared" si="174"/>
        <v>3.6739928694314727E-4</v>
      </c>
      <c r="BE290" s="15">
        <f t="shared" si="175"/>
        <v>4.3129481510717287E-4</v>
      </c>
      <c r="BF290" s="14">
        <f t="shared" si="176"/>
        <v>2.8067570749821615E-3</v>
      </c>
      <c r="BG290" s="13">
        <f t="shared" si="177"/>
        <v>1.3621117106949786E-4</v>
      </c>
      <c r="BH290" s="13">
        <f t="shared" si="178"/>
        <v>1.5990007038593228E-4</v>
      </c>
      <c r="BI290" s="13">
        <f t="shared" si="179"/>
        <v>1.0405890312739747E-3</v>
      </c>
      <c r="BJ290" s="12">
        <f t="shared" si="180"/>
        <v>5.3642638061050828E-4</v>
      </c>
      <c r="BK290" s="12">
        <f t="shared" si="181"/>
        <v>6.2971792506450971E-4</v>
      </c>
      <c r="BL290" s="12">
        <f t="shared" si="182"/>
        <v>4.0980442600004365E-3</v>
      </c>
    </row>
    <row r="291" spans="1:64" x14ac:dyDescent="0.25">
      <c r="A291">
        <v>262</v>
      </c>
      <c r="B291" s="23">
        <f t="shared" si="160"/>
        <v>1.4509609007403872E-2</v>
      </c>
      <c r="C291" s="22">
        <f t="shared" si="161"/>
        <v>0.58060791753857788</v>
      </c>
      <c r="D291" s="21">
        <f t="shared" si="162"/>
        <v>9.8242835220559266E-2</v>
      </c>
      <c r="E291" s="19">
        <f t="shared" si="163"/>
        <v>12.680664816012889</v>
      </c>
      <c r="F291" s="54">
        <f t="shared" si="199"/>
        <v>1.8</v>
      </c>
      <c r="G291" s="4">
        <f t="shared" si="164"/>
        <v>15.174025177779431</v>
      </c>
      <c r="H291" s="4"/>
      <c r="I291">
        <v>1961</v>
      </c>
      <c r="J291">
        <v>10</v>
      </c>
      <c r="K291">
        <v>5.6100000000000004E-3</v>
      </c>
      <c r="L291">
        <v>0</v>
      </c>
      <c r="M291">
        <v>1</v>
      </c>
      <c r="N291">
        <v>16</v>
      </c>
      <c r="O291">
        <v>16.5</v>
      </c>
      <c r="P291">
        <v>77.8</v>
      </c>
      <c r="Q291" s="11">
        <f t="shared" si="183"/>
        <v>-41.849999999999994</v>
      </c>
      <c r="R291" s="10">
        <f t="shared" si="184"/>
        <v>-44.944400000000002</v>
      </c>
      <c r="S291" s="4"/>
      <c r="T291">
        <v>262</v>
      </c>
      <c r="U291" s="4">
        <f t="shared" si="185"/>
        <v>2.0754997247575919</v>
      </c>
      <c r="V291" s="10">
        <f t="shared" si="186"/>
        <v>0.2</v>
      </c>
      <c r="W291">
        <f t="shared" si="187"/>
        <v>0.6</v>
      </c>
      <c r="X291" s="4">
        <f t="shared" si="188"/>
        <v>0.24905996697091104</v>
      </c>
      <c r="Y291" s="4"/>
      <c r="Z291"/>
      <c r="AB291"/>
      <c r="AC291">
        <v>262</v>
      </c>
      <c r="AD291" s="4">
        <f t="shared" si="189"/>
        <v>2.2507185628742521E-3</v>
      </c>
      <c r="AE291" s="4">
        <f t="shared" si="190"/>
        <v>0</v>
      </c>
      <c r="AF291" s="23">
        <f t="shared" si="191"/>
        <v>1.4509609007403872E-2</v>
      </c>
      <c r="AG291" s="4">
        <f t="shared" si="165"/>
        <v>8.3254366964406867E-3</v>
      </c>
      <c r="AH291" s="9"/>
      <c r="AI291" s="8">
        <f t="shared" si="192"/>
        <v>3.3592814371257492E-3</v>
      </c>
      <c r="AJ291" s="8">
        <f t="shared" si="193"/>
        <v>0</v>
      </c>
      <c r="AK291" s="22">
        <f t="shared" si="194"/>
        <v>0.58060791753857788</v>
      </c>
      <c r="AL291" s="4">
        <f t="shared" si="166"/>
        <v>0.57101233931504902</v>
      </c>
      <c r="AM291" s="4"/>
      <c r="AN291" s="21">
        <f t="shared" si="195"/>
        <v>9.8242835220559266E-2</v>
      </c>
      <c r="AO291" s="4">
        <f t="shared" si="167"/>
        <v>9.4706213696374525E-2</v>
      </c>
      <c r="AP291" s="3"/>
      <c r="AQ291" s="20">
        <f t="shared" si="196"/>
        <v>0</v>
      </c>
      <c r="AR291" s="19">
        <f t="shared" si="197"/>
        <v>12.680664816012889</v>
      </c>
      <c r="AS291" s="4">
        <f t="shared" si="168"/>
        <v>12.666584531226635</v>
      </c>
      <c r="AT291" s="3"/>
      <c r="AU291" s="4">
        <v>3.4</v>
      </c>
      <c r="AV291" s="4"/>
      <c r="AW291" s="18">
        <f t="shared" si="198"/>
        <v>13.154194822220584</v>
      </c>
      <c r="AX291" s="18">
        <f t="shared" si="169"/>
        <v>2.5998494578815635E-2</v>
      </c>
      <c r="AY291" s="3">
        <f t="shared" si="170"/>
        <v>16.774025177779428</v>
      </c>
      <c r="AZ291"/>
      <c r="BA291" s="17">
        <f t="shared" si="171"/>
        <v>6.301736969439375E-4</v>
      </c>
      <c r="BB291" s="17">
        <f t="shared" si="172"/>
        <v>7.3976912249940486E-4</v>
      </c>
      <c r="BC291" s="16">
        <f t="shared" si="173"/>
        <v>4.8142294915198437E-3</v>
      </c>
      <c r="BD291" s="15">
        <f t="shared" si="174"/>
        <v>9.7779956627601079E-4</v>
      </c>
      <c r="BE291" s="15">
        <f t="shared" si="175"/>
        <v>1.1478516647587954E-3</v>
      </c>
      <c r="BF291" s="14">
        <f t="shared" si="176"/>
        <v>7.4699269924940505E-3</v>
      </c>
      <c r="BG291" s="13">
        <f t="shared" si="177"/>
        <v>3.60385472545134E-4</v>
      </c>
      <c r="BH291" s="13">
        <f t="shared" si="178"/>
        <v>4.2306120690080949E-4</v>
      </c>
      <c r="BI291" s="13">
        <f t="shared" si="179"/>
        <v>2.7531748447387977E-3</v>
      </c>
      <c r="BJ291" s="12">
        <f t="shared" si="180"/>
        <v>1.4347959066482981E-3</v>
      </c>
      <c r="BK291" s="12">
        <f t="shared" si="181"/>
        <v>1.6843256295436542E-3</v>
      </c>
      <c r="BL291" s="12">
        <f t="shared" si="182"/>
        <v>1.0961163250062942E-2</v>
      </c>
    </row>
    <row r="292" spans="1:64" x14ac:dyDescent="0.25">
      <c r="A292">
        <v>263</v>
      </c>
      <c r="B292" s="23">
        <f t="shared" si="160"/>
        <v>8.3254366964406867E-3</v>
      </c>
      <c r="C292" s="22">
        <f t="shared" si="161"/>
        <v>0.57101233931504902</v>
      </c>
      <c r="D292" s="21">
        <f t="shared" si="162"/>
        <v>9.8109368338787903E-2</v>
      </c>
      <c r="E292" s="19">
        <f t="shared" si="163"/>
        <v>12.670579538850339</v>
      </c>
      <c r="F292" s="54">
        <f t="shared" si="199"/>
        <v>1.8</v>
      </c>
      <c r="G292" s="4">
        <f t="shared" si="164"/>
        <v>15.148026683200618</v>
      </c>
      <c r="H292" s="4"/>
      <c r="I292">
        <v>1961</v>
      </c>
      <c r="J292">
        <v>11</v>
      </c>
      <c r="K292">
        <v>0</v>
      </c>
      <c r="L292">
        <v>0</v>
      </c>
      <c r="M292">
        <v>0</v>
      </c>
      <c r="N292">
        <v>6.94</v>
      </c>
      <c r="O292">
        <v>36.799999999999997</v>
      </c>
      <c r="P292">
        <v>17.899999999999999</v>
      </c>
      <c r="Q292" s="11">
        <f t="shared" si="183"/>
        <v>23.375</v>
      </c>
      <c r="R292" s="10">
        <f t="shared" si="184"/>
        <v>-21.569400000000002</v>
      </c>
      <c r="S292" s="4"/>
      <c r="T292">
        <v>263</v>
      </c>
      <c r="U292" s="4">
        <f t="shared" si="185"/>
        <v>0.70291680209930141</v>
      </c>
      <c r="V292" s="10">
        <f t="shared" si="186"/>
        <v>0.94832667752111166</v>
      </c>
      <c r="W292">
        <f t="shared" si="187"/>
        <v>1</v>
      </c>
      <c r="X292" s="4">
        <f t="shared" si="188"/>
        <v>0.66659475550859526</v>
      </c>
      <c r="Y292" s="4"/>
      <c r="Z292"/>
      <c r="AB292"/>
      <c r="AC292">
        <v>263</v>
      </c>
      <c r="AD292" s="4">
        <f t="shared" si="189"/>
        <v>0</v>
      </c>
      <c r="AE292" s="4">
        <f t="shared" si="190"/>
        <v>0</v>
      </c>
      <c r="AF292" s="23">
        <f t="shared" si="191"/>
        <v>8.3254366964406867E-3</v>
      </c>
      <c r="AG292" s="4">
        <f t="shared" si="165"/>
        <v>6.0565930891117829E-3</v>
      </c>
      <c r="AH292" s="9"/>
      <c r="AI292" s="8">
        <f t="shared" si="192"/>
        <v>0</v>
      </c>
      <c r="AJ292" s="8">
        <f t="shared" si="193"/>
        <v>0</v>
      </c>
      <c r="AK292" s="22">
        <f t="shared" si="194"/>
        <v>0.57101233931504902</v>
      </c>
      <c r="AL292" s="4">
        <f t="shared" si="166"/>
        <v>0.56558793220298886</v>
      </c>
      <c r="AM292" s="4"/>
      <c r="AN292" s="21">
        <f t="shared" si="195"/>
        <v>9.8109368338787903E-2</v>
      </c>
      <c r="AO292" s="4">
        <f t="shared" si="167"/>
        <v>9.6070641410033186E-2</v>
      </c>
      <c r="AP292" s="3"/>
      <c r="AQ292" s="20">
        <f t="shared" si="196"/>
        <v>0</v>
      </c>
      <c r="AR292" s="19">
        <f t="shared" si="197"/>
        <v>12.670579538850339</v>
      </c>
      <c r="AS292" s="4">
        <f t="shared" si="168"/>
        <v>12.662519356571796</v>
      </c>
      <c r="AT292" s="3"/>
      <c r="AU292" s="4">
        <v>3.4</v>
      </c>
      <c r="AV292" s="4"/>
      <c r="AW292" s="18">
        <f t="shared" si="198"/>
        <v>13.180193316799398</v>
      </c>
      <c r="AX292" s="18">
        <f t="shared" si="169"/>
        <v>1.3850768822376427E-2</v>
      </c>
      <c r="AY292" s="3">
        <f t="shared" si="170"/>
        <v>16.748026683200617</v>
      </c>
      <c r="AZ292"/>
      <c r="BA292" s="17">
        <f t="shared" si="171"/>
        <v>2.3119756240999506E-4</v>
      </c>
      <c r="BB292" s="17">
        <f t="shared" si="172"/>
        <v>2.7140583413347243E-4</v>
      </c>
      <c r="BC292" s="16">
        <f t="shared" si="173"/>
        <v>1.7662402107854365E-3</v>
      </c>
      <c r="BD292" s="15">
        <f t="shared" si="174"/>
        <v>5.5275281988440169E-4</v>
      </c>
      <c r="BE292" s="15">
        <f t="shared" si="175"/>
        <v>6.4888374508168889E-4</v>
      </c>
      <c r="BF292" s="14">
        <f t="shared" si="176"/>
        <v>4.2227705470940687E-3</v>
      </c>
      <c r="BG292" s="13">
        <f t="shared" si="177"/>
        <v>2.0774842956347361E-4</v>
      </c>
      <c r="BH292" s="13">
        <f t="shared" si="178"/>
        <v>2.4387859122668639E-4</v>
      </c>
      <c r="BI292" s="13">
        <f t="shared" si="179"/>
        <v>1.5870999079645569E-3</v>
      </c>
      <c r="BJ292" s="12">
        <f t="shared" si="180"/>
        <v>8.213410961248384E-4</v>
      </c>
      <c r="BK292" s="12">
        <f t="shared" si="181"/>
        <v>9.6418302588567974E-4</v>
      </c>
      <c r="BL292" s="12">
        <f t="shared" si="182"/>
        <v>6.274658156532365E-3</v>
      </c>
    </row>
    <row r="293" spans="1:64" x14ac:dyDescent="0.25">
      <c r="A293">
        <v>264</v>
      </c>
      <c r="B293" s="23">
        <f t="shared" si="160"/>
        <v>6.0565930891117829E-3</v>
      </c>
      <c r="C293" s="22">
        <f t="shared" si="161"/>
        <v>0.56558793220298886</v>
      </c>
      <c r="D293" s="21">
        <f t="shared" si="162"/>
        <v>9.7883681318015892E-2</v>
      </c>
      <c r="E293" s="19">
        <f t="shared" si="163"/>
        <v>12.664647707768125</v>
      </c>
      <c r="F293" s="54">
        <f t="shared" si="199"/>
        <v>1.8</v>
      </c>
      <c r="G293" s="4">
        <f t="shared" si="164"/>
        <v>15.134175914378243</v>
      </c>
      <c r="H293" s="4"/>
      <c r="I293">
        <v>1961</v>
      </c>
      <c r="J293">
        <v>12</v>
      </c>
      <c r="K293">
        <v>0</v>
      </c>
      <c r="L293">
        <v>0</v>
      </c>
      <c r="M293">
        <v>0</v>
      </c>
      <c r="N293">
        <v>4.55</v>
      </c>
      <c r="O293">
        <v>3</v>
      </c>
      <c r="P293">
        <v>9</v>
      </c>
      <c r="Q293" s="11">
        <f t="shared" si="183"/>
        <v>-3.75</v>
      </c>
      <c r="R293" s="10">
        <f t="shared" si="184"/>
        <v>-24.969111111111111</v>
      </c>
      <c r="S293" s="4"/>
      <c r="T293">
        <v>264</v>
      </c>
      <c r="U293" s="4">
        <f t="shared" si="185"/>
        <v>0.45480277016147519</v>
      </c>
      <c r="V293" s="10">
        <f t="shared" si="186"/>
        <v>0.83948840927258206</v>
      </c>
      <c r="W293">
        <f t="shared" si="187"/>
        <v>1</v>
      </c>
      <c r="X293" s="4">
        <f t="shared" si="188"/>
        <v>0.38180165405562055</v>
      </c>
      <c r="Y293" s="4"/>
      <c r="Z293"/>
      <c r="AB293"/>
      <c r="AC293">
        <v>264</v>
      </c>
      <c r="AD293" s="4">
        <f t="shared" si="189"/>
        <v>0</v>
      </c>
      <c r="AE293" s="4">
        <f t="shared" si="190"/>
        <v>0</v>
      </c>
      <c r="AF293" s="23">
        <f t="shared" si="191"/>
        <v>6.0565930891117829E-3</v>
      </c>
      <c r="AG293" s="4">
        <f t="shared" si="165"/>
        <v>4.9649042048466822E-3</v>
      </c>
      <c r="AH293" s="9"/>
      <c r="AI293" s="8">
        <f t="shared" si="192"/>
        <v>0</v>
      </c>
      <c r="AJ293" s="8">
        <f t="shared" si="193"/>
        <v>0</v>
      </c>
      <c r="AK293" s="22">
        <f t="shared" si="194"/>
        <v>0.56558793220298886</v>
      </c>
      <c r="AL293" s="4">
        <f t="shared" si="166"/>
        <v>0.56222558986871662</v>
      </c>
      <c r="AM293" s="4"/>
      <c r="AN293" s="21">
        <f t="shared" si="195"/>
        <v>9.7883681318015892E-2</v>
      </c>
      <c r="AO293" s="4">
        <f t="shared" si="167"/>
        <v>9.6608054842196908E-2</v>
      </c>
      <c r="AP293" s="3"/>
      <c r="AQ293" s="20">
        <f t="shared" si="196"/>
        <v>0</v>
      </c>
      <c r="AR293" s="19">
        <f t="shared" si="197"/>
        <v>12.664647707768125</v>
      </c>
      <c r="AS293" s="4">
        <f t="shared" si="168"/>
        <v>12.659614423563317</v>
      </c>
      <c r="AT293" s="3"/>
      <c r="AU293" s="4">
        <v>3.4</v>
      </c>
      <c r="AV293" s="4"/>
      <c r="AW293" s="18">
        <f t="shared" si="198"/>
        <v>13.194044085621774</v>
      </c>
      <c r="AX293" s="18">
        <f t="shared" si="169"/>
        <v>8.3786915533733235E-3</v>
      </c>
      <c r="AY293" s="3">
        <f t="shared" si="170"/>
        <v>16.734175914378241</v>
      </c>
      <c r="AZ293"/>
      <c r="BA293" s="17">
        <f t="shared" si="171"/>
        <v>1.1124425153716197E-4</v>
      </c>
      <c r="BB293" s="17">
        <f t="shared" si="172"/>
        <v>1.3059107789145099E-4</v>
      </c>
      <c r="BC293" s="16">
        <f t="shared" si="173"/>
        <v>8.4985355483648787E-4</v>
      </c>
      <c r="BD293" s="15">
        <f t="shared" si="174"/>
        <v>3.426262388295957E-4</v>
      </c>
      <c r="BE293" s="15">
        <f t="shared" si="175"/>
        <v>4.0221341079996019E-4</v>
      </c>
      <c r="BF293" s="14">
        <f t="shared" si="176"/>
        <v>2.6175026846426835E-3</v>
      </c>
      <c r="BG293" s="13">
        <f t="shared" si="177"/>
        <v>1.2998768659167791E-4</v>
      </c>
      <c r="BH293" s="13">
        <f t="shared" si="178"/>
        <v>1.5259424078153491E-4</v>
      </c>
      <c r="BI293" s="13">
        <f t="shared" si="179"/>
        <v>9.9304454844577057E-4</v>
      </c>
      <c r="BJ293" s="12">
        <f t="shared" si="180"/>
        <v>5.1289698210551528E-4</v>
      </c>
      <c r="BK293" s="12">
        <f t="shared" si="181"/>
        <v>6.0209645725430049E-4</v>
      </c>
      <c r="BL293" s="12">
        <f t="shared" si="182"/>
        <v>3.9182907654483814E-3</v>
      </c>
    </row>
    <row r="294" spans="1:64" x14ac:dyDescent="0.25">
      <c r="A294">
        <v>265</v>
      </c>
      <c r="B294" s="23">
        <f t="shared" si="160"/>
        <v>4.9649042048466822E-3</v>
      </c>
      <c r="C294" s="22">
        <f t="shared" si="161"/>
        <v>0.56222558986871662</v>
      </c>
      <c r="D294" s="21">
        <f t="shared" si="162"/>
        <v>9.7704810001260869E-2</v>
      </c>
      <c r="E294" s="19">
        <f t="shared" si="163"/>
        <v>12.660901918750042</v>
      </c>
      <c r="F294" s="54">
        <f t="shared" si="199"/>
        <v>1.8</v>
      </c>
      <c r="G294" s="4">
        <f t="shared" si="164"/>
        <v>15.125797222824866</v>
      </c>
      <c r="H294" s="4"/>
      <c r="I294">
        <v>1962</v>
      </c>
      <c r="J294">
        <v>1</v>
      </c>
      <c r="K294">
        <v>0</v>
      </c>
      <c r="L294">
        <v>0</v>
      </c>
      <c r="M294">
        <v>0</v>
      </c>
      <c r="N294">
        <v>1.75</v>
      </c>
      <c r="O294">
        <v>6.6</v>
      </c>
      <c r="P294">
        <v>1.5</v>
      </c>
      <c r="Q294" s="11">
        <f t="shared" si="183"/>
        <v>5.4749999999999996</v>
      </c>
      <c r="R294" s="10">
        <f t="shared" si="184"/>
        <v>-19.49411111111111</v>
      </c>
      <c r="S294" s="4"/>
      <c r="T294">
        <v>265</v>
      </c>
      <c r="U294" s="4">
        <f t="shared" si="185"/>
        <v>0.23850413070190205</v>
      </c>
      <c r="V294" s="10">
        <f t="shared" si="186"/>
        <v>1</v>
      </c>
      <c r="W294">
        <f t="shared" si="187"/>
        <v>1</v>
      </c>
      <c r="X294" s="4">
        <f t="shared" si="188"/>
        <v>0.23850413070190205</v>
      </c>
      <c r="Y294" s="4"/>
      <c r="Z294"/>
      <c r="AB294"/>
      <c r="AC294">
        <v>265</v>
      </c>
      <c r="AD294" s="4">
        <f t="shared" si="189"/>
        <v>0</v>
      </c>
      <c r="AE294" s="4">
        <f t="shared" si="190"/>
        <v>0</v>
      </c>
      <c r="AF294" s="23">
        <f t="shared" si="191"/>
        <v>4.9649042048466822E-3</v>
      </c>
      <c r="AG294" s="4">
        <f t="shared" si="165"/>
        <v>2.5664788414214664E-3</v>
      </c>
      <c r="AH294" s="9"/>
      <c r="AI294" s="8">
        <f t="shared" si="192"/>
        <v>0</v>
      </c>
      <c r="AJ294" s="8">
        <f t="shared" si="193"/>
        <v>0</v>
      </c>
      <c r="AK294" s="22">
        <f t="shared" si="194"/>
        <v>0.56222558986871662</v>
      </c>
      <c r="AL294" s="4">
        <f t="shared" si="166"/>
        <v>0.55120533607271693</v>
      </c>
      <c r="AM294" s="4"/>
      <c r="AN294" s="21">
        <f t="shared" si="195"/>
        <v>9.7704810001260869E-2</v>
      </c>
      <c r="AO294" s="4">
        <f t="shared" si="167"/>
        <v>9.3541022806299792E-2</v>
      </c>
      <c r="AP294" s="3"/>
      <c r="AQ294" s="20">
        <f t="shared" si="196"/>
        <v>0</v>
      </c>
      <c r="AR294" s="19">
        <f t="shared" si="197"/>
        <v>12.660901918750042</v>
      </c>
      <c r="AS294" s="4">
        <f t="shared" si="168"/>
        <v>12.644204115557416</v>
      </c>
      <c r="AT294" s="3"/>
      <c r="AU294" s="4">
        <v>3.4</v>
      </c>
      <c r="AV294" s="4"/>
      <c r="AW294" s="18">
        <f t="shared" si="198"/>
        <v>13.202422777175148</v>
      </c>
      <c r="AX294" s="18">
        <f t="shared" si="169"/>
        <v>2.6686365827470034E-2</v>
      </c>
      <c r="AY294" s="3">
        <f t="shared" si="170"/>
        <v>16.725797222824866</v>
      </c>
      <c r="AZ294"/>
      <c r="BA294" s="17">
        <f t="shared" si="171"/>
        <v>2.4440208036156263E-4</v>
      </c>
      <c r="BB294" s="17">
        <f t="shared" si="172"/>
        <v>2.8690678998966046E-4</v>
      </c>
      <c r="BC294" s="16">
        <f t="shared" si="173"/>
        <v>1.8671164930739929E-3</v>
      </c>
      <c r="BD294" s="15">
        <f t="shared" si="174"/>
        <v>1.1229755134044691E-3</v>
      </c>
      <c r="BE294" s="15">
        <f t="shared" si="175"/>
        <v>1.3182756026922028E-3</v>
      </c>
      <c r="BF294" s="14">
        <f t="shared" si="176"/>
        <v>8.5790026799030198E-3</v>
      </c>
      <c r="BG294" s="13">
        <f t="shared" si="177"/>
        <v>4.242943174925498E-4</v>
      </c>
      <c r="BH294" s="13">
        <f t="shared" si="178"/>
        <v>4.980846335782106E-4</v>
      </c>
      <c r="BI294" s="13">
        <f t="shared" si="179"/>
        <v>3.2414082438903171E-3</v>
      </c>
      <c r="BJ294" s="12">
        <f t="shared" si="180"/>
        <v>1.7015237997306835E-3</v>
      </c>
      <c r="BK294" s="12">
        <f t="shared" si="181"/>
        <v>1.9974409822925416E-3</v>
      </c>
      <c r="BL294" s="12">
        <f t="shared" si="182"/>
        <v>1.2998838410602703E-2</v>
      </c>
    </row>
    <row r="295" spans="1:64" x14ac:dyDescent="0.25">
      <c r="A295">
        <v>266</v>
      </c>
      <c r="B295" s="23">
        <f t="shared" si="160"/>
        <v>2.5664788414214664E-3</v>
      </c>
      <c r="C295" s="22">
        <f t="shared" si="161"/>
        <v>0.55120533607271693</v>
      </c>
      <c r="D295" s="21">
        <f t="shared" si="162"/>
        <v>9.7034218517289064E-2</v>
      </c>
      <c r="E295" s="19">
        <f t="shared" si="163"/>
        <v>12.648304823565969</v>
      </c>
      <c r="F295" s="54">
        <f t="shared" si="199"/>
        <v>1.8</v>
      </c>
      <c r="G295" s="4">
        <f t="shared" si="164"/>
        <v>15.099110856997397</v>
      </c>
      <c r="H295" s="4"/>
      <c r="I295">
        <v>1962</v>
      </c>
      <c r="J295">
        <v>2</v>
      </c>
      <c r="K295">
        <v>0</v>
      </c>
      <c r="L295">
        <v>0</v>
      </c>
      <c r="M295">
        <v>0</v>
      </c>
      <c r="N295">
        <v>8.8699999999999992</v>
      </c>
      <c r="O295">
        <v>0.5</v>
      </c>
      <c r="P295">
        <v>23.4</v>
      </c>
      <c r="Q295" s="11">
        <f t="shared" si="183"/>
        <v>-17.049999999999997</v>
      </c>
      <c r="R295" s="10">
        <f t="shared" si="184"/>
        <v>-24.969111111111111</v>
      </c>
      <c r="S295" s="4"/>
      <c r="T295">
        <v>266</v>
      </c>
      <c r="U295" s="4">
        <f t="shared" si="185"/>
        <v>0.94323038234193823</v>
      </c>
      <c r="V295" s="10">
        <f t="shared" si="186"/>
        <v>0.83948840927258206</v>
      </c>
      <c r="W295">
        <f t="shared" si="187"/>
        <v>1</v>
      </c>
      <c r="X295" s="4">
        <f t="shared" si="188"/>
        <v>0.79183097324980312</v>
      </c>
      <c r="Y295" s="4"/>
      <c r="Z295"/>
      <c r="AB295"/>
      <c r="AC295">
        <v>266</v>
      </c>
      <c r="AD295" s="4">
        <f t="shared" si="189"/>
        <v>0</v>
      </c>
      <c r="AE295" s="4">
        <f t="shared" si="190"/>
        <v>0</v>
      </c>
      <c r="AF295" s="23">
        <f t="shared" si="191"/>
        <v>2.5664788414214664E-3</v>
      </c>
      <c r="AG295" s="4">
        <f t="shared" si="165"/>
        <v>1.3489728741522716E-3</v>
      </c>
      <c r="AH295" s="9"/>
      <c r="AI295" s="8">
        <f t="shared" si="192"/>
        <v>0</v>
      </c>
      <c r="AJ295" s="8">
        <f t="shared" si="193"/>
        <v>0</v>
      </c>
      <c r="AK295" s="22">
        <f t="shared" si="194"/>
        <v>0.55120533607271693</v>
      </c>
      <c r="AL295" s="4">
        <f t="shared" si="166"/>
        <v>0.5406713773946169</v>
      </c>
      <c r="AM295" s="4"/>
      <c r="AN295" s="21">
        <f t="shared" si="195"/>
        <v>9.7034218517289064E-2</v>
      </c>
      <c r="AO295" s="4">
        <f t="shared" si="167"/>
        <v>9.3001261053726539E-2</v>
      </c>
      <c r="AP295" s="3"/>
      <c r="AQ295" s="20">
        <f t="shared" si="196"/>
        <v>0</v>
      </c>
      <c r="AR295" s="19">
        <f t="shared" si="197"/>
        <v>12.648304823565969</v>
      </c>
      <c r="AS295" s="4">
        <f t="shared" si="168"/>
        <v>12.632044722645443</v>
      </c>
      <c r="AT295" s="3"/>
      <c r="AU295" s="4">
        <v>3.4</v>
      </c>
      <c r="AV295" s="4"/>
      <c r="AW295" s="18">
        <f t="shared" si="198"/>
        <v>13.229109143002617</v>
      </c>
      <c r="AX295" s="18">
        <f t="shared" si="169"/>
        <v>2.4945890905500215E-2</v>
      </c>
      <c r="AY295" s="3">
        <f t="shared" si="170"/>
        <v>16.699110856997397</v>
      </c>
      <c r="AZ295"/>
      <c r="BA295" s="17">
        <f t="shared" si="171"/>
        <v>1.2406514532028543E-4</v>
      </c>
      <c r="BB295" s="17">
        <f t="shared" si="172"/>
        <v>1.4564169233250899E-4</v>
      </c>
      <c r="BC295" s="16">
        <f t="shared" si="173"/>
        <v>9.4779912961640055E-4</v>
      </c>
      <c r="BD295" s="15">
        <f t="shared" si="174"/>
        <v>1.0734215267360597E-3</v>
      </c>
      <c r="BE295" s="15">
        <f t="shared" si="175"/>
        <v>1.2601035313858091E-3</v>
      </c>
      <c r="BF295" s="14">
        <f t="shared" si="176"/>
        <v>8.2004336199781626E-3</v>
      </c>
      <c r="BG295" s="13">
        <f t="shared" si="177"/>
        <v>4.1096262953821356E-4</v>
      </c>
      <c r="BH295" s="13">
        <f t="shared" si="178"/>
        <v>4.8243439119703327E-4</v>
      </c>
      <c r="BI295" s="13">
        <f t="shared" si="179"/>
        <v>3.1395604428272788E-3</v>
      </c>
      <c r="BJ295" s="12">
        <f t="shared" si="180"/>
        <v>1.6569214754259538E-3</v>
      </c>
      <c r="BK295" s="12">
        <f t="shared" si="181"/>
        <v>1.945081732021772E-3</v>
      </c>
      <c r="BL295" s="12">
        <f t="shared" si="182"/>
        <v>1.2658097713078374E-2</v>
      </c>
    </row>
    <row r="296" spans="1:64" x14ac:dyDescent="0.25">
      <c r="A296">
        <v>267</v>
      </c>
      <c r="B296" s="23">
        <f t="shared" si="160"/>
        <v>1.3489728741522716E-3</v>
      </c>
      <c r="C296" s="22">
        <f t="shared" si="161"/>
        <v>0.5406713773946169</v>
      </c>
      <c r="D296" s="21">
        <f t="shared" si="162"/>
        <v>9.626663183074706E-2</v>
      </c>
      <c r="E296" s="19">
        <f t="shared" si="163"/>
        <v>12.63587798399238</v>
      </c>
      <c r="F296" s="54">
        <f t="shared" si="199"/>
        <v>1.8</v>
      </c>
      <c r="G296" s="4">
        <f t="shared" si="164"/>
        <v>15.074164966091896</v>
      </c>
      <c r="H296" s="4"/>
      <c r="I296">
        <v>1962</v>
      </c>
      <c r="J296">
        <v>3</v>
      </c>
      <c r="K296">
        <v>0</v>
      </c>
      <c r="L296">
        <v>0</v>
      </c>
      <c r="M296">
        <v>0</v>
      </c>
      <c r="N296">
        <v>8.69</v>
      </c>
      <c r="O296">
        <v>0</v>
      </c>
      <c r="P296">
        <v>28</v>
      </c>
      <c r="Q296" s="11">
        <f t="shared" si="183"/>
        <v>-21</v>
      </c>
      <c r="R296" s="10">
        <f t="shared" si="184"/>
        <v>-24.969111111111111</v>
      </c>
      <c r="S296" s="4"/>
      <c r="T296">
        <v>267</v>
      </c>
      <c r="U296" s="4">
        <f t="shared" si="185"/>
        <v>0.91940479392137842</v>
      </c>
      <c r="V296" s="10">
        <f t="shared" si="186"/>
        <v>0.83948840927258206</v>
      </c>
      <c r="W296">
        <f t="shared" si="187"/>
        <v>1</v>
      </c>
      <c r="X296" s="4">
        <f t="shared" si="188"/>
        <v>0.77182966792664409</v>
      </c>
      <c r="Y296" s="4"/>
      <c r="Z296"/>
      <c r="AB296"/>
      <c r="AC296">
        <v>267</v>
      </c>
      <c r="AD296" s="4">
        <f t="shared" si="189"/>
        <v>0</v>
      </c>
      <c r="AE296" s="4">
        <f t="shared" si="190"/>
        <v>0</v>
      </c>
      <c r="AF296" s="23">
        <f t="shared" si="191"/>
        <v>1.3489728741522716E-3</v>
      </c>
      <c r="AG296" s="4">
        <f t="shared" si="165"/>
        <v>3.2059063108924731E-4</v>
      </c>
      <c r="AH296" s="9"/>
      <c r="AI296" s="8">
        <f t="shared" si="192"/>
        <v>0</v>
      </c>
      <c r="AJ296" s="8">
        <f t="shared" si="193"/>
        <v>0</v>
      </c>
      <c r="AK296" s="22">
        <f t="shared" si="194"/>
        <v>0.5406713773946169</v>
      </c>
      <c r="AL296" s="4">
        <f t="shared" si="166"/>
        <v>0.51785933267958761</v>
      </c>
      <c r="AM296" s="4"/>
      <c r="AN296" s="21">
        <f t="shared" si="195"/>
        <v>9.626663183074706E-2</v>
      </c>
      <c r="AO296" s="4">
        <f t="shared" si="167"/>
        <v>8.7556485199202713E-2</v>
      </c>
      <c r="AP296" s="3"/>
      <c r="AQ296" s="20">
        <f t="shared" si="196"/>
        <v>0</v>
      </c>
      <c r="AR296" s="19">
        <f t="shared" si="197"/>
        <v>12.63587798399238</v>
      </c>
      <c r="AS296" s="4">
        <f t="shared" si="168"/>
        <v>12.599616276024257</v>
      </c>
      <c r="AT296" s="3"/>
      <c r="AU296" s="4">
        <v>3.4</v>
      </c>
      <c r="AV296" s="4"/>
      <c r="AW296" s="18">
        <f t="shared" si="198"/>
        <v>13.254055033908116</v>
      </c>
      <c r="AX296" s="18">
        <f t="shared" si="169"/>
        <v>5.3568707111677563E-2</v>
      </c>
      <c r="AY296" s="3">
        <f t="shared" si="170"/>
        <v>16.674164966091894</v>
      </c>
      <c r="AZ296"/>
      <c r="BA296" s="17">
        <f t="shared" si="171"/>
        <v>1.0479323786526081E-4</v>
      </c>
      <c r="BB296" s="17">
        <f t="shared" si="172"/>
        <v>1.2301814879834967E-4</v>
      </c>
      <c r="BC296" s="16">
        <f t="shared" si="173"/>
        <v>8.0057085639941375E-4</v>
      </c>
      <c r="BD296" s="15">
        <f t="shared" si="174"/>
        <v>2.3245714753833279E-3</v>
      </c>
      <c r="BE296" s="15">
        <f t="shared" si="175"/>
        <v>2.7288447754499935E-3</v>
      </c>
      <c r="BF296" s="14">
        <f t="shared" si="176"/>
        <v>1.7758628464195968E-2</v>
      </c>
      <c r="BG296" s="13">
        <f t="shared" si="177"/>
        <v>8.8757315089578849E-4</v>
      </c>
      <c r="BH296" s="13">
        <f t="shared" si="178"/>
        <v>1.0419336988776648E-3</v>
      </c>
      <c r="BI296" s="13">
        <f t="shared" si="179"/>
        <v>6.7806397817708943E-3</v>
      </c>
      <c r="BJ296" s="12">
        <f t="shared" si="180"/>
        <v>3.6951063810533383E-3</v>
      </c>
      <c r="BK296" s="12">
        <f t="shared" si="181"/>
        <v>4.3377335777582664E-3</v>
      </c>
      <c r="BL296" s="12">
        <f t="shared" si="182"/>
        <v>2.8228868009311289E-2</v>
      </c>
    </row>
    <row r="297" spans="1:64" x14ac:dyDescent="0.25">
      <c r="A297">
        <v>268</v>
      </c>
      <c r="B297" s="23">
        <f t="shared" si="160"/>
        <v>3.2059063108924731E-4</v>
      </c>
      <c r="C297" s="22">
        <f t="shared" si="161"/>
        <v>0.51785933267958761</v>
      </c>
      <c r="D297" s="21">
        <f t="shared" si="162"/>
        <v>9.4568529444400418E-2</v>
      </c>
      <c r="E297" s="19">
        <f t="shared" si="163"/>
        <v>12.607847806225141</v>
      </c>
      <c r="F297" s="54">
        <f t="shared" si="199"/>
        <v>1.8</v>
      </c>
      <c r="G297" s="4">
        <f t="shared" si="164"/>
        <v>15.02059625898022</v>
      </c>
      <c r="H297" s="4"/>
      <c r="I297">
        <v>1962</v>
      </c>
      <c r="J297">
        <v>4</v>
      </c>
      <c r="K297">
        <v>0</v>
      </c>
      <c r="L297">
        <v>0</v>
      </c>
      <c r="M297">
        <v>0</v>
      </c>
      <c r="N297">
        <v>15.88</v>
      </c>
      <c r="O297">
        <v>39.6</v>
      </c>
      <c r="P297">
        <v>83.4</v>
      </c>
      <c r="Q297" s="11">
        <f t="shared" si="183"/>
        <v>-22.950000000000003</v>
      </c>
      <c r="R297" s="10">
        <f t="shared" si="184"/>
        <v>-24.969111111111111</v>
      </c>
      <c r="S297" s="4"/>
      <c r="T297">
        <v>268</v>
      </c>
      <c r="U297" s="4">
        <f t="shared" si="185"/>
        <v>2.0540134424579048</v>
      </c>
      <c r="V297" s="10">
        <f t="shared" si="186"/>
        <v>0.83948840927258206</v>
      </c>
      <c r="W297">
        <f t="shared" si="187"/>
        <v>1</v>
      </c>
      <c r="X297" s="4">
        <f t="shared" si="188"/>
        <v>1.7243204774334868</v>
      </c>
      <c r="Y297" s="4"/>
      <c r="Z297"/>
      <c r="AB297"/>
      <c r="AC297">
        <v>268</v>
      </c>
      <c r="AD297" s="4">
        <f t="shared" si="189"/>
        <v>0</v>
      </c>
      <c r="AE297" s="4">
        <f t="shared" si="190"/>
        <v>0</v>
      </c>
      <c r="AF297" s="23">
        <f t="shared" si="191"/>
        <v>3.2059063108924731E-4</v>
      </c>
      <c r="AG297" s="4">
        <f t="shared" si="165"/>
        <v>2.7342574002284624E-5</v>
      </c>
      <c r="AH297" s="9"/>
      <c r="AI297" s="8">
        <f t="shared" si="192"/>
        <v>0</v>
      </c>
      <c r="AJ297" s="8">
        <f t="shared" si="193"/>
        <v>0</v>
      </c>
      <c r="AK297" s="22">
        <f t="shared" si="194"/>
        <v>0.51785933267958761</v>
      </c>
      <c r="AL297" s="4">
        <f t="shared" si="166"/>
        <v>0.48099267706260646</v>
      </c>
      <c r="AM297" s="4"/>
      <c r="AN297" s="21">
        <f t="shared" si="195"/>
        <v>9.4568529444400418E-2</v>
      </c>
      <c r="AO297" s="4">
        <f t="shared" si="167"/>
        <v>8.0386900050909843E-2</v>
      </c>
      <c r="AP297" s="3"/>
      <c r="AQ297" s="20">
        <f t="shared" si="196"/>
        <v>0</v>
      </c>
      <c r="AR297" s="19">
        <f t="shared" si="197"/>
        <v>12.607847806225141</v>
      </c>
      <c r="AS297" s="4">
        <f t="shared" si="168"/>
        <v>12.545926381258978</v>
      </c>
      <c r="AT297" s="3"/>
      <c r="AU297" s="4">
        <v>3.4</v>
      </c>
      <c r="AV297" s="4"/>
      <c r="AW297" s="18">
        <f t="shared" si="198"/>
        <v>13.307623741019794</v>
      </c>
      <c r="AX297" s="18">
        <f t="shared" si="169"/>
        <v>8.8172490261318945E-2</v>
      </c>
      <c r="AY297" s="3">
        <f t="shared" si="170"/>
        <v>16.620596258980218</v>
      </c>
      <c r="AZ297"/>
      <c r="BA297" s="17">
        <f t="shared" si="171"/>
        <v>2.9882287065079515E-5</v>
      </c>
      <c r="BB297" s="17">
        <f t="shared" si="172"/>
        <v>3.5079206554658557E-5</v>
      </c>
      <c r="BC297" s="16">
        <f t="shared" si="173"/>
        <v>2.2828656346722464E-4</v>
      </c>
      <c r="BD297" s="15">
        <f t="shared" si="174"/>
        <v>3.7567511860764347E-3</v>
      </c>
      <c r="BE297" s="15">
        <f t="shared" si="175"/>
        <v>4.4100992184375534E-3</v>
      </c>
      <c r="BF297" s="14">
        <f t="shared" si="176"/>
        <v>2.8699805212467174E-2</v>
      </c>
      <c r="BG297" s="13">
        <f t="shared" si="177"/>
        <v>1.4451230292761431E-3</v>
      </c>
      <c r="BH297" s="13">
        <f t="shared" si="178"/>
        <v>1.696448773498081E-3</v>
      </c>
      <c r="BI297" s="13">
        <f t="shared" si="179"/>
        <v>1.1040057590716352E-2</v>
      </c>
      <c r="BJ297" s="12">
        <f t="shared" si="180"/>
        <v>6.3098586728878364E-3</v>
      </c>
      <c r="BK297" s="12">
        <f t="shared" si="181"/>
        <v>7.4072253986074603E-3</v>
      </c>
      <c r="BL297" s="12">
        <f t="shared" si="182"/>
        <v>4.8204340894668192E-2</v>
      </c>
    </row>
    <row r="298" spans="1:64" x14ac:dyDescent="0.25">
      <c r="A298">
        <v>269</v>
      </c>
      <c r="B298" s="23">
        <f t="shared" si="160"/>
        <v>2.1590544825378165E-4</v>
      </c>
      <c r="C298" s="22">
        <f t="shared" si="161"/>
        <v>0.48127411418835497</v>
      </c>
      <c r="D298" s="21">
        <f t="shared" si="162"/>
        <v>9.1928515226215327E-2</v>
      </c>
      <c r="E298" s="19">
        <f t="shared" si="163"/>
        <v>12.559475233856075</v>
      </c>
      <c r="F298" s="54">
        <f t="shared" si="199"/>
        <v>1.8</v>
      </c>
      <c r="G298" s="4">
        <f t="shared" si="164"/>
        <v>14.9328937687189</v>
      </c>
      <c r="H298" s="4"/>
      <c r="I298">
        <v>1962</v>
      </c>
      <c r="J298">
        <v>5</v>
      </c>
      <c r="K298">
        <v>4.6999999999999999E-4</v>
      </c>
      <c r="L298">
        <v>0</v>
      </c>
      <c r="M298">
        <v>0</v>
      </c>
      <c r="N298">
        <v>23.57</v>
      </c>
      <c r="O298">
        <v>0.5</v>
      </c>
      <c r="P298">
        <v>183</v>
      </c>
      <c r="Q298" s="11">
        <f t="shared" si="183"/>
        <v>-136.75</v>
      </c>
      <c r="R298" s="10">
        <f t="shared" si="184"/>
        <v>-24.969111111111111</v>
      </c>
      <c r="S298" s="4"/>
      <c r="T298">
        <v>269</v>
      </c>
      <c r="U298" s="4">
        <f t="shared" si="185"/>
        <v>3.518886047437511</v>
      </c>
      <c r="V298" s="10">
        <f t="shared" si="186"/>
        <v>0.83948840927258206</v>
      </c>
      <c r="W298">
        <f t="shared" si="187"/>
        <v>1</v>
      </c>
      <c r="X298" s="4">
        <f t="shared" si="188"/>
        <v>2.9540640503747997</v>
      </c>
      <c r="Y298" s="4"/>
      <c r="Z298"/>
      <c r="AB298"/>
      <c r="AC298">
        <v>269</v>
      </c>
      <c r="AD298" s="4">
        <f t="shared" si="189"/>
        <v>1.8856287425149702E-4</v>
      </c>
      <c r="AE298" s="4">
        <f t="shared" si="190"/>
        <v>0</v>
      </c>
      <c r="AF298" s="23">
        <f t="shared" si="191"/>
        <v>2.1590544825378165E-4</v>
      </c>
      <c r="AG298" s="4">
        <f t="shared" si="165"/>
        <v>1.5164906048740806E-4</v>
      </c>
      <c r="AH298" s="9"/>
      <c r="AI298" s="8">
        <f t="shared" si="192"/>
        <v>2.8143712574850302E-4</v>
      </c>
      <c r="AJ298" s="8">
        <f t="shared" si="193"/>
        <v>0</v>
      </c>
      <c r="AK298" s="22">
        <f t="shared" si="194"/>
        <v>0.48127411418835497</v>
      </c>
      <c r="AL298" s="4">
        <f t="shared" si="166"/>
        <v>0.47620043414944346</v>
      </c>
      <c r="AM298" s="4"/>
      <c r="AN298" s="21">
        <f t="shared" si="195"/>
        <v>9.1928515226215327E-2</v>
      </c>
      <c r="AO298" s="4">
        <f t="shared" si="167"/>
        <v>8.9809911781582888E-2</v>
      </c>
      <c r="AP298" s="3"/>
      <c r="AQ298" s="20">
        <f t="shared" si="196"/>
        <v>0</v>
      </c>
      <c r="AR298" s="19">
        <f t="shared" si="197"/>
        <v>12.559475233856075</v>
      </c>
      <c r="AS298" s="4">
        <f t="shared" si="168"/>
        <v>12.550604557832379</v>
      </c>
      <c r="AT298" s="3"/>
      <c r="AU298" s="4">
        <v>3.4</v>
      </c>
      <c r="AV298" s="4"/>
      <c r="AW298" s="18">
        <f t="shared" si="198"/>
        <v>13.395796231281114</v>
      </c>
      <c r="AX298" s="18">
        <f t="shared" si="169"/>
        <v>1.2554649914945974E-2</v>
      </c>
      <c r="AY298" s="3">
        <f t="shared" si="170"/>
        <v>16.5328937687189</v>
      </c>
      <c r="AZ298"/>
      <c r="BA298" s="17">
        <f t="shared" si="171"/>
        <v>6.5477938509595153E-6</v>
      </c>
      <c r="BB298" s="17">
        <f t="shared" si="172"/>
        <v>7.6865406076481272E-6</v>
      </c>
      <c r="BC298" s="16">
        <f t="shared" si="173"/>
        <v>5.0022053307765953E-5</v>
      </c>
      <c r="BD298" s="15">
        <f t="shared" si="174"/>
        <v>5.1701336031071017E-4</v>
      </c>
      <c r="BE298" s="15">
        <f t="shared" si="175"/>
        <v>6.0692872732126849E-4</v>
      </c>
      <c r="BF298" s="14">
        <f t="shared" si="176"/>
        <v>3.9497379512795317E-3</v>
      </c>
      <c r="BG298" s="13">
        <f t="shared" si="177"/>
        <v>2.1588793098396771E-4</v>
      </c>
      <c r="BH298" s="13">
        <f t="shared" si="178"/>
        <v>2.5343365811161426E-4</v>
      </c>
      <c r="BI298" s="13">
        <f t="shared" si="179"/>
        <v>1.6492818555368569E-3</v>
      </c>
      <c r="BJ298" s="12">
        <f t="shared" si="180"/>
        <v>9.0393126568194928E-4</v>
      </c>
      <c r="BK298" s="12">
        <f t="shared" si="181"/>
        <v>1.0611367031918536E-3</v>
      </c>
      <c r="BL298" s="12">
        <f t="shared" si="182"/>
        <v>6.9056080548218204E-3</v>
      </c>
    </row>
    <row r="299" spans="1:64" x14ac:dyDescent="0.25">
      <c r="A299">
        <v>270</v>
      </c>
      <c r="B299" s="23">
        <f t="shared" si="160"/>
        <v>2.5026670245592644E-3</v>
      </c>
      <c r="C299" s="22">
        <f t="shared" si="161"/>
        <v>0.47970941618537161</v>
      </c>
      <c r="D299" s="21">
        <f t="shared" si="162"/>
        <v>9.1453292132410463E-2</v>
      </c>
      <c r="E299" s="19">
        <f t="shared" si="163"/>
        <v>12.552533743461611</v>
      </c>
      <c r="F299" s="54">
        <f t="shared" si="199"/>
        <v>1.8</v>
      </c>
      <c r="G299" s="4">
        <f t="shared" si="164"/>
        <v>14.926199118803954</v>
      </c>
      <c r="H299" s="4"/>
      <c r="I299">
        <v>1962</v>
      </c>
      <c r="J299">
        <v>6</v>
      </c>
      <c r="K299">
        <v>5.8599999999999998E-3</v>
      </c>
      <c r="L299">
        <v>0</v>
      </c>
      <c r="M299">
        <v>1</v>
      </c>
      <c r="N299">
        <v>23.64</v>
      </c>
      <c r="O299">
        <v>53.6</v>
      </c>
      <c r="P299">
        <v>185.4</v>
      </c>
      <c r="Q299" s="11">
        <f t="shared" si="183"/>
        <v>-85.450000000000017</v>
      </c>
      <c r="R299" s="10">
        <f t="shared" si="184"/>
        <v>-44.944400000000002</v>
      </c>
      <c r="S299" s="4"/>
      <c r="T299">
        <v>270</v>
      </c>
      <c r="U299" s="4">
        <f t="shared" si="185"/>
        <v>3.5327153343632478</v>
      </c>
      <c r="V299" s="10">
        <f t="shared" si="186"/>
        <v>0.2</v>
      </c>
      <c r="W299">
        <f t="shared" si="187"/>
        <v>0.6</v>
      </c>
      <c r="X299" s="4">
        <f t="shared" si="188"/>
        <v>0.42392584012358975</v>
      </c>
      <c r="Y299" s="4"/>
      <c r="Z299"/>
      <c r="AB299"/>
      <c r="AC299">
        <v>270</v>
      </c>
      <c r="AD299" s="4">
        <f t="shared" si="189"/>
        <v>2.3510179640718566E-3</v>
      </c>
      <c r="AE299" s="4">
        <f t="shared" si="190"/>
        <v>0</v>
      </c>
      <c r="AF299" s="23">
        <f t="shared" si="191"/>
        <v>2.5026670245592644E-3</v>
      </c>
      <c r="AG299" s="4">
        <f t="shared" si="165"/>
        <v>1.6848682767644724E-3</v>
      </c>
      <c r="AH299" s="9"/>
      <c r="AI299" s="8">
        <f t="shared" si="192"/>
        <v>3.508982035928144E-3</v>
      </c>
      <c r="AJ299" s="8">
        <f t="shared" si="193"/>
        <v>0</v>
      </c>
      <c r="AK299" s="22">
        <f t="shared" si="194"/>
        <v>0.47970941618537161</v>
      </c>
      <c r="AL299" s="4">
        <f t="shared" si="166"/>
        <v>0.47404888535920603</v>
      </c>
      <c r="AM299" s="4"/>
      <c r="AN299" s="21">
        <f t="shared" si="195"/>
        <v>9.1453292132410463E-2</v>
      </c>
      <c r="AO299" s="4">
        <f t="shared" si="167"/>
        <v>8.9095976893904333E-2</v>
      </c>
      <c r="AP299" s="3"/>
      <c r="AQ299" s="20">
        <f t="shared" si="196"/>
        <v>0</v>
      </c>
      <c r="AR299" s="19">
        <f t="shared" si="197"/>
        <v>12.552533743461611</v>
      </c>
      <c r="AS299" s="4">
        <f t="shared" si="168"/>
        <v>12.542604361066832</v>
      </c>
      <c r="AT299" s="3"/>
      <c r="AU299" s="4">
        <v>3.4</v>
      </c>
      <c r="AV299" s="4"/>
      <c r="AW299" s="18">
        <f t="shared" si="198"/>
        <v>13.408350881196061</v>
      </c>
      <c r="AX299" s="18">
        <f t="shared" si="169"/>
        <v>1.4608122614911616E-2</v>
      </c>
      <c r="AY299" s="3">
        <f t="shared" si="170"/>
        <v>16.526199118803952</v>
      </c>
      <c r="AZ299"/>
      <c r="BA299" s="17">
        <f t="shared" si="171"/>
        <v>8.3334557049834237E-5</v>
      </c>
      <c r="BB299" s="17">
        <f t="shared" si="172"/>
        <v>9.7827523493283672E-5</v>
      </c>
      <c r="BC299" s="16">
        <f t="shared" si="173"/>
        <v>6.3663666725167416E-4</v>
      </c>
      <c r="BD299" s="15">
        <f t="shared" si="174"/>
        <v>5.7681407600272759E-4</v>
      </c>
      <c r="BE299" s="15">
        <f t="shared" si="175"/>
        <v>6.7712956748146281E-4</v>
      </c>
      <c r="BF299" s="14">
        <f t="shared" si="176"/>
        <v>4.4065871826813874E-3</v>
      </c>
      <c r="BG299" s="13">
        <f t="shared" si="177"/>
        <v>2.4021291516702873E-4</v>
      </c>
      <c r="BH299" s="13">
        <f t="shared" si="178"/>
        <v>2.8198907432651197E-4</v>
      </c>
      <c r="BI299" s="13">
        <f t="shared" si="179"/>
        <v>1.8351132490125896E-3</v>
      </c>
      <c r="BJ299" s="12">
        <f t="shared" si="180"/>
        <v>1.011814564253806E-3</v>
      </c>
      <c r="BK299" s="12">
        <f t="shared" si="181"/>
        <v>1.1877823145588157E-3</v>
      </c>
      <c r="BL299" s="12">
        <f t="shared" si="182"/>
        <v>7.7297855159659647E-3</v>
      </c>
    </row>
    <row r="300" spans="1:64" x14ac:dyDescent="0.25">
      <c r="A300">
        <v>271</v>
      </c>
      <c r="B300" s="23">
        <f t="shared" si="160"/>
        <v>8.4972036061057889E-3</v>
      </c>
      <c r="C300" s="22">
        <f t="shared" si="161"/>
        <v>0.48421655002986469</v>
      </c>
      <c r="D300" s="21">
        <f t="shared" si="162"/>
        <v>9.100815300637774E-2</v>
      </c>
      <c r="E300" s="19">
        <f t="shared" si="163"/>
        <v>12.544849089546693</v>
      </c>
      <c r="F300" s="54">
        <f t="shared" si="199"/>
        <v>1.8</v>
      </c>
      <c r="G300" s="4">
        <f t="shared" si="164"/>
        <v>14.928570996189041</v>
      </c>
      <c r="H300" s="4"/>
      <c r="I300">
        <v>1962</v>
      </c>
      <c r="J300">
        <v>7</v>
      </c>
      <c r="K300">
        <v>1.6979999999999999E-2</v>
      </c>
      <c r="L300">
        <v>0</v>
      </c>
      <c r="M300">
        <v>1</v>
      </c>
      <c r="N300">
        <v>25.78</v>
      </c>
      <c r="O300">
        <v>90.9</v>
      </c>
      <c r="P300">
        <v>216.3</v>
      </c>
      <c r="Q300" s="11">
        <f t="shared" si="183"/>
        <v>-71.325000000000017</v>
      </c>
      <c r="R300" s="10">
        <f t="shared" si="184"/>
        <v>-44.944400000000002</v>
      </c>
      <c r="S300" s="4"/>
      <c r="T300">
        <v>271</v>
      </c>
      <c r="U300" s="4">
        <f t="shared" si="185"/>
        <v>3.9566958633908627</v>
      </c>
      <c r="V300" s="10">
        <f t="shared" si="186"/>
        <v>0.2</v>
      </c>
      <c r="W300">
        <f t="shared" si="187"/>
        <v>0.6</v>
      </c>
      <c r="X300" s="4">
        <f t="shared" si="188"/>
        <v>0.47480350360690349</v>
      </c>
      <c r="Y300" s="4"/>
      <c r="Z300"/>
      <c r="AB300"/>
      <c r="AC300">
        <v>271</v>
      </c>
      <c r="AD300" s="4">
        <f t="shared" si="189"/>
        <v>6.8123353293413173E-3</v>
      </c>
      <c r="AE300" s="4">
        <f t="shared" si="190"/>
        <v>0</v>
      </c>
      <c r="AF300" s="23">
        <f t="shared" si="191"/>
        <v>8.4972036061057889E-3</v>
      </c>
      <c r="AG300" s="4">
        <f t="shared" si="165"/>
        <v>5.8120660230469674E-3</v>
      </c>
      <c r="AH300" s="9"/>
      <c r="AI300" s="8">
        <f t="shared" si="192"/>
        <v>1.0167664670658683E-2</v>
      </c>
      <c r="AJ300" s="8">
        <f t="shared" si="193"/>
        <v>0</v>
      </c>
      <c r="AK300" s="22">
        <f t="shared" si="194"/>
        <v>0.48421655002986469</v>
      </c>
      <c r="AL300" s="4">
        <f t="shared" si="166"/>
        <v>0.47873068430398025</v>
      </c>
      <c r="AM300" s="4"/>
      <c r="AN300" s="21">
        <f t="shared" si="195"/>
        <v>9.100815300637774E-2</v>
      </c>
      <c r="AO300" s="4">
        <f t="shared" si="167"/>
        <v>8.8755218701407498E-2</v>
      </c>
      <c r="AP300" s="3"/>
      <c r="AQ300" s="20">
        <f t="shared" si="196"/>
        <v>0</v>
      </c>
      <c r="AR300" s="19">
        <f t="shared" si="197"/>
        <v>12.544849089546693</v>
      </c>
      <c r="AS300" s="4">
        <f t="shared" si="168"/>
        <v>12.535323614919395</v>
      </c>
      <c r="AT300" s="3"/>
      <c r="AU300" s="4">
        <v>3.4</v>
      </c>
      <c r="AV300" s="4"/>
      <c r="AW300" s="18">
        <f t="shared" si="198"/>
        <v>13.422959003810972</v>
      </c>
      <c r="AX300" s="18">
        <f t="shared" si="169"/>
        <v>1.553013789409863E-2</v>
      </c>
      <c r="AY300" s="3">
        <f t="shared" si="170"/>
        <v>16.528570996189039</v>
      </c>
      <c r="AZ300"/>
      <c r="BA300" s="17">
        <f t="shared" si="171"/>
        <v>2.7361835867987665E-4</v>
      </c>
      <c r="BB300" s="17">
        <f t="shared" si="172"/>
        <v>3.2120416018942039E-4</v>
      </c>
      <c r="BC300" s="16">
        <f t="shared" si="173"/>
        <v>2.0903150641895245E-3</v>
      </c>
      <c r="BD300" s="15">
        <f t="shared" si="174"/>
        <v>5.590155176126068E-4</v>
      </c>
      <c r="BE300" s="15">
        <f t="shared" si="175"/>
        <v>6.5623560763219057E-4</v>
      </c>
      <c r="BF300" s="14">
        <f t="shared" si="176"/>
        <v>4.2706146006396455E-3</v>
      </c>
      <c r="BG300" s="13">
        <f t="shared" si="177"/>
        <v>2.2957638767891845E-4</v>
      </c>
      <c r="BH300" s="13">
        <f t="shared" si="178"/>
        <v>2.6950271597090428E-4</v>
      </c>
      <c r="BI300" s="13">
        <f t="shared" si="179"/>
        <v>1.753855201320419E-3</v>
      </c>
      <c r="BJ300" s="12">
        <f t="shared" si="180"/>
        <v>9.7065593570027796E-4</v>
      </c>
      <c r="BK300" s="12">
        <f t="shared" si="181"/>
        <v>1.1394656636481524E-3</v>
      </c>
      <c r="BL300" s="12">
        <f t="shared" si="182"/>
        <v>7.4153530279490402E-3</v>
      </c>
    </row>
    <row r="301" spans="1:64" x14ac:dyDescent="0.25">
      <c r="A301">
        <v>272</v>
      </c>
      <c r="B301" s="23">
        <f t="shared" si="160"/>
        <v>1.2680569017058944E-2</v>
      </c>
      <c r="C301" s="22">
        <f t="shared" si="161"/>
        <v>0.48898218130996829</v>
      </c>
      <c r="D301" s="21">
        <f t="shared" si="162"/>
        <v>9.0788084901079175E-2</v>
      </c>
      <c r="E301" s="19">
        <f t="shared" si="163"/>
        <v>12.537710023066836</v>
      </c>
      <c r="F301" s="54">
        <f t="shared" si="199"/>
        <v>1.8</v>
      </c>
      <c r="G301" s="4">
        <f t="shared" si="164"/>
        <v>14.930160858294943</v>
      </c>
      <c r="H301" s="4"/>
      <c r="I301">
        <v>1962</v>
      </c>
      <c r="J301">
        <v>8</v>
      </c>
      <c r="K301">
        <v>1.712E-2</v>
      </c>
      <c r="L301">
        <v>0</v>
      </c>
      <c r="M301">
        <v>1</v>
      </c>
      <c r="N301">
        <v>24.98</v>
      </c>
      <c r="O301">
        <v>36.5</v>
      </c>
      <c r="P301">
        <v>192.1</v>
      </c>
      <c r="Q301" s="11">
        <f t="shared" si="183"/>
        <v>-107.57499999999999</v>
      </c>
      <c r="R301" s="10">
        <f t="shared" si="184"/>
        <v>-44.944400000000002</v>
      </c>
      <c r="S301" s="4"/>
      <c r="T301">
        <v>272</v>
      </c>
      <c r="U301" s="4">
        <f t="shared" si="185"/>
        <v>3.7980101642656017</v>
      </c>
      <c r="V301" s="10">
        <f t="shared" si="186"/>
        <v>0.2</v>
      </c>
      <c r="W301">
        <f t="shared" si="187"/>
        <v>0.6</v>
      </c>
      <c r="X301" s="4">
        <f t="shared" si="188"/>
        <v>0.45576121971187217</v>
      </c>
      <c r="Y301" s="4"/>
      <c r="Z301"/>
      <c r="AB301"/>
      <c r="AC301">
        <v>272</v>
      </c>
      <c r="AD301" s="4">
        <f t="shared" si="189"/>
        <v>6.8685029940119772E-3</v>
      </c>
      <c r="AE301" s="4">
        <f t="shared" si="190"/>
        <v>0</v>
      </c>
      <c r="AF301" s="23">
        <f t="shared" si="191"/>
        <v>1.2680569017058944E-2</v>
      </c>
      <c r="AG301" s="4">
        <f t="shared" si="165"/>
        <v>3.5166826517213944E-3</v>
      </c>
      <c r="AH301" s="9"/>
      <c r="AI301" s="8">
        <f t="shared" si="192"/>
        <v>1.0251497005988024E-2</v>
      </c>
      <c r="AJ301" s="8">
        <f t="shared" si="193"/>
        <v>0</v>
      </c>
      <c r="AK301" s="22">
        <f t="shared" si="194"/>
        <v>0.48898218130996829</v>
      </c>
      <c r="AL301" s="4">
        <f t="shared" si="166"/>
        <v>0.47052517691892654</v>
      </c>
      <c r="AM301" s="4"/>
      <c r="AN301" s="21">
        <f t="shared" si="195"/>
        <v>9.0788084901079175E-2</v>
      </c>
      <c r="AO301" s="4">
        <f t="shared" si="167"/>
        <v>8.3419289769195534E-2</v>
      </c>
      <c r="AP301" s="3"/>
      <c r="AQ301" s="20">
        <f t="shared" si="196"/>
        <v>0</v>
      </c>
      <c r="AR301" s="19">
        <f t="shared" si="197"/>
        <v>12.537710023066836</v>
      </c>
      <c r="AS301" s="4">
        <f t="shared" si="168"/>
        <v>12.505590687574493</v>
      </c>
      <c r="AT301" s="3"/>
      <c r="AU301" s="4">
        <v>3.4</v>
      </c>
      <c r="AV301" s="4"/>
      <c r="AW301" s="18">
        <f t="shared" si="198"/>
        <v>13.43848914170507</v>
      </c>
      <c r="AX301" s="18">
        <f t="shared" si="169"/>
        <v>5.2242760006024069E-2</v>
      </c>
      <c r="AY301" s="3">
        <f t="shared" si="170"/>
        <v>16.530160858294941</v>
      </c>
      <c r="AZ301"/>
      <c r="BA301" s="17">
        <f t="shared" si="171"/>
        <v>9.3380970950330351E-4</v>
      </c>
      <c r="BB301" s="17">
        <f t="shared" si="172"/>
        <v>1.0962113981125737E-3</v>
      </c>
      <c r="BC301" s="16">
        <f t="shared" si="173"/>
        <v>7.1338652577216735E-3</v>
      </c>
      <c r="BD301" s="15">
        <f t="shared" si="174"/>
        <v>1.8807882618331702E-3</v>
      </c>
      <c r="BE301" s="15">
        <f t="shared" si="175"/>
        <v>2.2078818725867651E-3</v>
      </c>
      <c r="BF301" s="14">
        <f t="shared" si="176"/>
        <v>1.4368334256621819E-2</v>
      </c>
      <c r="BG301" s="13">
        <f t="shared" si="177"/>
        <v>7.508880148843004E-4</v>
      </c>
      <c r="BH301" s="13">
        <f t="shared" si="178"/>
        <v>8.8147723486417865E-4</v>
      </c>
      <c r="BI301" s="13">
        <f t="shared" si="179"/>
        <v>5.7364298821351621E-3</v>
      </c>
      <c r="BJ301" s="12">
        <f t="shared" si="180"/>
        <v>3.2729942460868991E-3</v>
      </c>
      <c r="BK301" s="12">
        <f t="shared" si="181"/>
        <v>3.8422106367107076E-3</v>
      </c>
      <c r="BL301" s="12">
        <f t="shared" si="182"/>
        <v>2.500413060954542E-2</v>
      </c>
    </row>
    <row r="302" spans="1:64" x14ac:dyDescent="0.25">
      <c r="A302">
        <v>273</v>
      </c>
      <c r="B302" s="23">
        <f t="shared" si="160"/>
        <v>1.5115305406212413E-2</v>
      </c>
      <c r="C302" s="22">
        <f t="shared" si="161"/>
        <v>0.4878365541644355</v>
      </c>
      <c r="D302" s="21">
        <f t="shared" si="162"/>
        <v>9.0257770001503215E-2</v>
      </c>
      <c r="E302" s="19">
        <f t="shared" si="163"/>
        <v>12.513618468716766</v>
      </c>
      <c r="F302" s="54">
        <f t="shared" si="199"/>
        <v>1.8</v>
      </c>
      <c r="G302" s="4">
        <f t="shared" si="164"/>
        <v>14.906828098288917</v>
      </c>
      <c r="H302" s="4"/>
      <c r="I302">
        <v>1962</v>
      </c>
      <c r="J302">
        <v>9</v>
      </c>
      <c r="K302">
        <v>2.8910000000000002E-2</v>
      </c>
      <c r="L302">
        <v>0</v>
      </c>
      <c r="M302">
        <v>1</v>
      </c>
      <c r="N302">
        <v>20.93</v>
      </c>
      <c r="O302">
        <v>113.9</v>
      </c>
      <c r="P302">
        <v>124.6</v>
      </c>
      <c r="Q302" s="11">
        <f t="shared" si="183"/>
        <v>20.450000000000017</v>
      </c>
      <c r="R302" s="10">
        <f t="shared" si="184"/>
        <v>-24.494399999999985</v>
      </c>
      <c r="S302" s="4"/>
      <c r="T302">
        <v>273</v>
      </c>
      <c r="U302" s="4">
        <f t="shared" si="185"/>
        <v>3.0012261995508158</v>
      </c>
      <c r="V302" s="10">
        <f t="shared" si="186"/>
        <v>0.85468579915750786</v>
      </c>
      <c r="W302">
        <f t="shared" si="187"/>
        <v>0.6</v>
      </c>
      <c r="X302" s="4">
        <f t="shared" si="188"/>
        <v>1.5390632476893233</v>
      </c>
      <c r="Y302" s="4"/>
      <c r="Z302"/>
      <c r="AB302"/>
      <c r="AC302">
        <v>273</v>
      </c>
      <c r="AD302" s="4">
        <f t="shared" si="189"/>
        <v>1.1598622754491019E-2</v>
      </c>
      <c r="AE302" s="4">
        <f t="shared" si="190"/>
        <v>0</v>
      </c>
      <c r="AF302" s="23">
        <f t="shared" si="191"/>
        <v>1.5115305406212413E-2</v>
      </c>
      <c r="AG302" s="4">
        <f t="shared" si="165"/>
        <v>5.696117510931807E-3</v>
      </c>
      <c r="AH302" s="9"/>
      <c r="AI302" s="8">
        <f t="shared" si="192"/>
        <v>1.7311377245508984E-2</v>
      </c>
      <c r="AJ302" s="8">
        <f t="shared" si="193"/>
        <v>0</v>
      </c>
      <c r="AK302" s="22">
        <f t="shared" si="194"/>
        <v>0.4878365541644355</v>
      </c>
      <c r="AL302" s="4">
        <f t="shared" si="166"/>
        <v>0.47376088334113459</v>
      </c>
      <c r="AM302" s="4"/>
      <c r="AN302" s="21">
        <f t="shared" si="195"/>
        <v>9.0257770001503215E-2</v>
      </c>
      <c r="AO302" s="4">
        <f t="shared" si="167"/>
        <v>8.4627457253430294E-2</v>
      </c>
      <c r="AP302" s="3"/>
      <c r="AQ302" s="20">
        <f t="shared" si="196"/>
        <v>0</v>
      </c>
      <c r="AR302" s="19">
        <f t="shared" si="197"/>
        <v>12.513618468716766</v>
      </c>
      <c r="AS302" s="4">
        <f t="shared" si="168"/>
        <v>12.489217632916398</v>
      </c>
      <c r="AT302" s="3"/>
      <c r="AU302" s="4">
        <v>3.4</v>
      </c>
      <c r="AV302" s="4"/>
      <c r="AW302" s="18">
        <f t="shared" si="198"/>
        <v>13.490731901711094</v>
      </c>
      <c r="AX302" s="18">
        <f t="shared" si="169"/>
        <v>4.166871002144959E-2</v>
      </c>
      <c r="AY302" s="3">
        <f t="shared" si="170"/>
        <v>16.506828098288917</v>
      </c>
      <c r="AZ302"/>
      <c r="BA302" s="17">
        <f t="shared" si="171"/>
        <v>9.5982520533197666E-4</v>
      </c>
      <c r="BB302" s="17">
        <f t="shared" si="172"/>
        <v>1.1267513279984074E-3</v>
      </c>
      <c r="BC302" s="16">
        <f t="shared" si="173"/>
        <v>7.3326113619502226E-3</v>
      </c>
      <c r="BD302" s="15">
        <f t="shared" si="174"/>
        <v>1.4343257389449954E-3</v>
      </c>
      <c r="BE302" s="15">
        <f t="shared" si="175"/>
        <v>1.6837736935441251E-3</v>
      </c>
      <c r="BF302" s="14">
        <f t="shared" si="176"/>
        <v>1.0957571390811792E-2</v>
      </c>
      <c r="BG302" s="13">
        <f t="shared" si="177"/>
        <v>5.7373482189584718E-4</v>
      </c>
      <c r="BH302" s="13">
        <f t="shared" si="178"/>
        <v>6.7351479092121194E-4</v>
      </c>
      <c r="BI302" s="13">
        <f t="shared" si="179"/>
        <v>4.3830631352558625E-3</v>
      </c>
      <c r="BJ302" s="12">
        <f t="shared" si="180"/>
        <v>2.4864709667904894E-3</v>
      </c>
      <c r="BK302" s="12">
        <f t="shared" si="181"/>
        <v>2.9189007001453569E-3</v>
      </c>
      <c r="BL302" s="12">
        <f t="shared" si="182"/>
        <v>1.8995464133431717E-2</v>
      </c>
    </row>
    <row r="303" spans="1:64" x14ac:dyDescent="0.25">
      <c r="A303">
        <v>274</v>
      </c>
      <c r="B303" s="23">
        <f t="shared" si="160"/>
        <v>6.1013270917701307E-3</v>
      </c>
      <c r="C303" s="22">
        <f t="shared" si="161"/>
        <v>0.47436567376029626</v>
      </c>
      <c r="D303" s="21">
        <f t="shared" si="162"/>
        <v>9.0081813986393589E-2</v>
      </c>
      <c r="E303" s="19">
        <f t="shared" si="163"/>
        <v>12.495620573429008</v>
      </c>
      <c r="F303" s="54">
        <f t="shared" si="199"/>
        <v>1.8</v>
      </c>
      <c r="G303" s="4">
        <f t="shared" si="164"/>
        <v>14.866169388267469</v>
      </c>
      <c r="H303" s="4"/>
      <c r="I303">
        <v>1962</v>
      </c>
      <c r="J303">
        <v>10</v>
      </c>
      <c r="K303">
        <v>1.01E-3</v>
      </c>
      <c r="L303">
        <v>0</v>
      </c>
      <c r="M303">
        <v>1</v>
      </c>
      <c r="N303">
        <v>16.850000000000001</v>
      </c>
      <c r="O303">
        <v>60.5</v>
      </c>
      <c r="P303">
        <v>79.8</v>
      </c>
      <c r="Q303" s="11">
        <f t="shared" si="183"/>
        <v>0.65000000000000568</v>
      </c>
      <c r="R303" s="10">
        <f t="shared" si="184"/>
        <v>-23.844399999999979</v>
      </c>
      <c r="S303" s="4"/>
      <c r="T303">
        <v>274</v>
      </c>
      <c r="U303" s="4">
        <f t="shared" si="185"/>
        <v>2.2294202922020285</v>
      </c>
      <c r="V303" s="10">
        <f t="shared" si="186"/>
        <v>0.87549488323830915</v>
      </c>
      <c r="W303">
        <f t="shared" si="187"/>
        <v>0.6</v>
      </c>
      <c r="X303" s="4">
        <f t="shared" si="188"/>
        <v>1.1711076350463192</v>
      </c>
      <c r="Y303" s="4"/>
      <c r="Z303"/>
      <c r="AB303"/>
      <c r="AC303">
        <v>274</v>
      </c>
      <c r="AD303" s="4">
        <f t="shared" si="189"/>
        <v>4.0520958083832342E-4</v>
      </c>
      <c r="AE303" s="4">
        <f t="shared" si="190"/>
        <v>0</v>
      </c>
      <c r="AF303" s="23">
        <f t="shared" si="191"/>
        <v>6.1013270917701307E-3</v>
      </c>
      <c r="AG303" s="4">
        <f t="shared" si="165"/>
        <v>2.6258718074096462E-3</v>
      </c>
      <c r="AH303" s="9"/>
      <c r="AI303" s="8">
        <f t="shared" si="192"/>
        <v>6.0479041916167674E-4</v>
      </c>
      <c r="AJ303" s="8">
        <f t="shared" si="193"/>
        <v>0</v>
      </c>
      <c r="AK303" s="22">
        <f t="shared" si="194"/>
        <v>0.47436567376029626</v>
      </c>
      <c r="AL303" s="4">
        <f t="shared" si="166"/>
        <v>0.46251809824773765</v>
      </c>
      <c r="AM303" s="4"/>
      <c r="AN303" s="21">
        <f t="shared" si="195"/>
        <v>9.0081813986393589E-2</v>
      </c>
      <c r="AO303" s="4">
        <f t="shared" si="167"/>
        <v>8.5206194866085327E-2</v>
      </c>
      <c r="AP303" s="3"/>
      <c r="AQ303" s="20">
        <f t="shared" si="196"/>
        <v>0</v>
      </c>
      <c r="AR303" s="19">
        <f t="shared" si="197"/>
        <v>12.495620573429008</v>
      </c>
      <c r="AS303" s="4">
        <f t="shared" si="168"/>
        <v>12.474568378275164</v>
      </c>
      <c r="AT303" s="3"/>
      <c r="AU303" s="4">
        <v>3.4</v>
      </c>
      <c r="AV303" s="4"/>
      <c r="AW303" s="18">
        <f t="shared" si="198"/>
        <v>13.532400611732543</v>
      </c>
      <c r="AX303" s="18">
        <f t="shared" si="169"/>
        <v>3.2112791317151765E-2</v>
      </c>
      <c r="AY303" s="3">
        <f t="shared" si="170"/>
        <v>16.466169388267467</v>
      </c>
      <c r="AZ303"/>
      <c r="BA303" s="17">
        <f t="shared" si="171"/>
        <v>3.5415256803665536E-4</v>
      </c>
      <c r="BB303" s="17">
        <f t="shared" si="172"/>
        <v>4.1574431899955199E-4</v>
      </c>
      <c r="BC303" s="16">
        <f t="shared" si="173"/>
        <v>2.7055583973242775E-3</v>
      </c>
      <c r="BD303" s="15">
        <f t="shared" si="174"/>
        <v>1.2072804710398968E-3</v>
      </c>
      <c r="BE303" s="15">
        <f t="shared" si="175"/>
        <v>1.4172422920903135E-3</v>
      </c>
      <c r="BF303" s="14">
        <f t="shared" si="176"/>
        <v>9.2230527494283968E-3</v>
      </c>
      <c r="BG303" s="13">
        <f t="shared" si="177"/>
        <v>4.9683074329742683E-4</v>
      </c>
      <c r="BH303" s="13">
        <f t="shared" si="178"/>
        <v>5.8323608995784878E-4</v>
      </c>
      <c r="BI303" s="13">
        <f t="shared" si="179"/>
        <v>3.7955522870529858E-3</v>
      </c>
      <c r="BJ303" s="12">
        <f t="shared" si="180"/>
        <v>2.1452409444291535E-3</v>
      </c>
      <c r="BK303" s="12">
        <f t="shared" si="181"/>
        <v>2.5183263260690064E-3</v>
      </c>
      <c r="BL303" s="12">
        <f t="shared" si="182"/>
        <v>1.6388627883346107E-2</v>
      </c>
    </row>
    <row r="304" spans="1:64" x14ac:dyDescent="0.25">
      <c r="A304">
        <v>275</v>
      </c>
      <c r="B304" s="23">
        <f t="shared" si="160"/>
        <v>2.6258718074096462E-3</v>
      </c>
      <c r="C304" s="22">
        <f t="shared" si="161"/>
        <v>0.46251809824773765</v>
      </c>
      <c r="D304" s="21">
        <f t="shared" si="162"/>
        <v>8.9409699592888456E-2</v>
      </c>
      <c r="E304" s="19">
        <f t="shared" si="163"/>
        <v>12.47950292730228</v>
      </c>
      <c r="F304" s="54">
        <f t="shared" si="199"/>
        <v>1.8</v>
      </c>
      <c r="G304" s="4">
        <f t="shared" si="164"/>
        <v>14.834056596950315</v>
      </c>
      <c r="H304" s="4"/>
      <c r="I304">
        <v>1962</v>
      </c>
      <c r="J304">
        <v>11</v>
      </c>
      <c r="K304">
        <v>0</v>
      </c>
      <c r="L304">
        <v>0</v>
      </c>
      <c r="M304">
        <v>0</v>
      </c>
      <c r="N304">
        <v>10.73</v>
      </c>
      <c r="O304">
        <v>11.2</v>
      </c>
      <c r="P304">
        <v>31.8</v>
      </c>
      <c r="Q304" s="11">
        <f t="shared" si="183"/>
        <v>-12.650000000000002</v>
      </c>
      <c r="R304" s="10">
        <f t="shared" si="184"/>
        <v>-24.969111111111111</v>
      </c>
      <c r="S304" s="4"/>
      <c r="T304">
        <v>275</v>
      </c>
      <c r="U304" s="4">
        <f t="shared" si="185"/>
        <v>1.2051530473362533</v>
      </c>
      <c r="V304" s="10">
        <f t="shared" si="186"/>
        <v>0.83948840927258206</v>
      </c>
      <c r="W304">
        <f t="shared" si="187"/>
        <v>1</v>
      </c>
      <c r="X304" s="4">
        <f t="shared" si="188"/>
        <v>1.0117120146383161</v>
      </c>
      <c r="Y304" s="4"/>
      <c r="Z304"/>
      <c r="AB304"/>
      <c r="AC304">
        <v>275</v>
      </c>
      <c r="AD304" s="4">
        <f t="shared" si="189"/>
        <v>0</v>
      </c>
      <c r="AE304" s="4">
        <f t="shared" si="190"/>
        <v>0</v>
      </c>
      <c r="AF304" s="23">
        <f t="shared" si="191"/>
        <v>2.6258718074096462E-3</v>
      </c>
      <c r="AG304" s="4">
        <f t="shared" si="165"/>
        <v>1.545085911149916E-3</v>
      </c>
      <c r="AH304" s="9"/>
      <c r="AI304" s="8">
        <f t="shared" si="192"/>
        <v>0</v>
      </c>
      <c r="AJ304" s="8">
        <f t="shared" si="193"/>
        <v>0</v>
      </c>
      <c r="AK304" s="22">
        <f t="shared" si="194"/>
        <v>0.46251809824773765</v>
      </c>
      <c r="AL304" s="4">
        <f t="shared" si="166"/>
        <v>0.45521766275022973</v>
      </c>
      <c r="AM304" s="4"/>
      <c r="AN304" s="21">
        <f t="shared" si="195"/>
        <v>8.9409699592888456E-2</v>
      </c>
      <c r="AO304" s="4">
        <f t="shared" si="167"/>
        <v>8.6334316897522398E-2</v>
      </c>
      <c r="AP304" s="3"/>
      <c r="AQ304" s="20">
        <f t="shared" si="196"/>
        <v>0</v>
      </c>
      <c r="AR304" s="19">
        <f t="shared" si="197"/>
        <v>12.47950292730228</v>
      </c>
      <c r="AS304" s="4">
        <f t="shared" si="168"/>
        <v>12.466273349114422</v>
      </c>
      <c r="AT304" s="3"/>
      <c r="AU304" s="4">
        <v>3.4</v>
      </c>
      <c r="AV304" s="4"/>
      <c r="AW304" s="18">
        <f t="shared" si="198"/>
        <v>13.564513403049695</v>
      </c>
      <c r="AX304" s="18">
        <f t="shared" si="169"/>
        <v>1.9217599506443181E-2</v>
      </c>
      <c r="AY304" s="3">
        <f t="shared" si="170"/>
        <v>16.434056596950313</v>
      </c>
      <c r="AZ304"/>
      <c r="BA304" s="17">
        <f t="shared" si="171"/>
        <v>1.1013322553180642E-4</v>
      </c>
      <c r="BB304" s="17">
        <f t="shared" si="172"/>
        <v>1.2928682997212059E-4</v>
      </c>
      <c r="BC304" s="16">
        <f t="shared" si="173"/>
        <v>8.4136584075580325E-4</v>
      </c>
      <c r="BD304" s="15">
        <f t="shared" si="174"/>
        <v>7.4392209586553106E-4</v>
      </c>
      <c r="BE304" s="15">
        <f t="shared" si="175"/>
        <v>8.7329985166823216E-4</v>
      </c>
      <c r="BF304" s="14">
        <f t="shared" si="176"/>
        <v>5.6832135499741551E-3</v>
      </c>
      <c r="BG304" s="13">
        <f t="shared" si="177"/>
        <v>3.1338474822581263E-4</v>
      </c>
      <c r="BH304" s="13">
        <f t="shared" si="178"/>
        <v>3.6788644356943221E-4</v>
      </c>
      <c r="BI304" s="13">
        <f t="shared" si="179"/>
        <v>2.3941115035708135E-3</v>
      </c>
      <c r="BJ304" s="12">
        <f t="shared" si="180"/>
        <v>1.348108004828956E-3</v>
      </c>
      <c r="BK304" s="12">
        <f t="shared" si="181"/>
        <v>1.5825615708861657E-3</v>
      </c>
      <c r="BL304" s="12">
        <f t="shared" si="182"/>
        <v>1.0298908612142407E-2</v>
      </c>
    </row>
    <row r="305" spans="1:64" x14ac:dyDescent="0.25">
      <c r="A305">
        <v>276</v>
      </c>
      <c r="B305" s="23">
        <f t="shared" si="160"/>
        <v>1.545085911149916E-3</v>
      </c>
      <c r="C305" s="22">
        <f t="shared" si="161"/>
        <v>0.45521766275022973</v>
      </c>
      <c r="D305" s="21">
        <f t="shared" si="162"/>
        <v>8.8849864971974502E-2</v>
      </c>
      <c r="E305" s="19">
        <f t="shared" si="163"/>
        <v>12.469226383810518</v>
      </c>
      <c r="F305" s="54">
        <f t="shared" si="199"/>
        <v>1.8</v>
      </c>
      <c r="G305" s="4">
        <f t="shared" si="164"/>
        <v>14.814838997443873</v>
      </c>
      <c r="H305" s="4"/>
      <c r="I305">
        <v>1962</v>
      </c>
      <c r="J305">
        <v>12</v>
      </c>
      <c r="K305">
        <v>0</v>
      </c>
      <c r="L305">
        <v>0</v>
      </c>
      <c r="M305">
        <v>0</v>
      </c>
      <c r="N305">
        <v>6.35</v>
      </c>
      <c r="O305">
        <v>31.7</v>
      </c>
      <c r="P305">
        <v>12.8</v>
      </c>
      <c r="Q305" s="11">
        <f t="shared" si="183"/>
        <v>22.099999999999998</v>
      </c>
      <c r="R305" s="10">
        <f t="shared" si="184"/>
        <v>-2.8691111111111134</v>
      </c>
      <c r="S305" s="4"/>
      <c r="T305">
        <v>276</v>
      </c>
      <c r="U305" s="4">
        <f t="shared" si="185"/>
        <v>0.63640013194477474</v>
      </c>
      <c r="V305" s="10">
        <f t="shared" si="186"/>
        <v>1</v>
      </c>
      <c r="W305">
        <f t="shared" si="187"/>
        <v>1</v>
      </c>
      <c r="X305" s="4">
        <f t="shared" si="188"/>
        <v>0.63640013194477474</v>
      </c>
      <c r="Y305" s="4"/>
      <c r="Z305"/>
      <c r="AB305"/>
      <c r="AC305">
        <v>276</v>
      </c>
      <c r="AD305" s="4">
        <f t="shared" si="189"/>
        <v>0</v>
      </c>
      <c r="AE305" s="4">
        <f t="shared" si="190"/>
        <v>0</v>
      </c>
      <c r="AF305" s="23">
        <f t="shared" si="191"/>
        <v>1.545085911149916E-3</v>
      </c>
      <c r="AG305" s="4">
        <f t="shared" si="165"/>
        <v>1.2925061272829445E-3</v>
      </c>
      <c r="AH305" s="9"/>
      <c r="AI305" s="8">
        <f t="shared" si="192"/>
        <v>0</v>
      </c>
      <c r="AJ305" s="8">
        <f t="shared" si="193"/>
        <v>0</v>
      </c>
      <c r="AK305" s="22">
        <f t="shared" si="194"/>
        <v>0.45521766275022973</v>
      </c>
      <c r="AL305" s="4">
        <f t="shared" si="166"/>
        <v>0.45278653571446836</v>
      </c>
      <c r="AM305" s="4"/>
      <c r="AN305" s="21">
        <f t="shared" si="195"/>
        <v>8.8849864971974502E-2</v>
      </c>
      <c r="AO305" s="4">
        <f t="shared" si="167"/>
        <v>8.7809286987076574E-2</v>
      </c>
      <c r="AP305" s="3"/>
      <c r="AQ305" s="20">
        <f t="shared" si="196"/>
        <v>0</v>
      </c>
      <c r="AR305" s="19">
        <f t="shared" si="197"/>
        <v>12.469226383810518</v>
      </c>
      <c r="AS305" s="4">
        <f t="shared" si="168"/>
        <v>12.464775753074532</v>
      </c>
      <c r="AT305" s="3"/>
      <c r="AU305" s="4">
        <v>3.4</v>
      </c>
      <c r="AV305" s="4"/>
      <c r="AW305" s="18">
        <f t="shared" si="198"/>
        <v>13.583731002556139</v>
      </c>
      <c r="AX305" s="18">
        <f t="shared" si="169"/>
        <v>6.3639752430653517E-3</v>
      </c>
      <c r="AY305" s="3">
        <f t="shared" si="170"/>
        <v>16.414838997443873</v>
      </c>
      <c r="AZ305"/>
      <c r="BA305" s="17">
        <f t="shared" si="171"/>
        <v>2.5738147025848236E-5</v>
      </c>
      <c r="BB305" s="17">
        <f t="shared" si="172"/>
        <v>3.0214346508604449E-5</v>
      </c>
      <c r="BC305" s="16">
        <f t="shared" si="173"/>
        <v>1.9662729033251885E-4</v>
      </c>
      <c r="BD305" s="15">
        <f t="shared" si="174"/>
        <v>2.4773441534773228E-4</v>
      </c>
      <c r="BE305" s="15">
        <f t="shared" si="175"/>
        <v>2.9081866149516402E-4</v>
      </c>
      <c r="BF305" s="14">
        <f t="shared" si="176"/>
        <v>1.892573958918475E-3</v>
      </c>
      <c r="BG305" s="13">
        <f t="shared" si="177"/>
        <v>1.0603599685266008E-4</v>
      </c>
      <c r="BH305" s="13">
        <f t="shared" si="178"/>
        <v>1.2447703978355748E-4</v>
      </c>
      <c r="BI305" s="13">
        <f t="shared" si="179"/>
        <v>8.1006494826171046E-4</v>
      </c>
      <c r="BJ305" s="12">
        <f t="shared" si="180"/>
        <v>4.5352397759952379E-4</v>
      </c>
      <c r="BK305" s="12">
        <f t="shared" si="181"/>
        <v>5.3239771283422361E-4</v>
      </c>
      <c r="BL305" s="12">
        <f t="shared" si="182"/>
        <v>3.464709045552647E-3</v>
      </c>
    </row>
    <row r="306" spans="1:64" x14ac:dyDescent="0.25">
      <c r="A306">
        <v>277</v>
      </c>
      <c r="B306" s="23">
        <f t="shared" si="160"/>
        <v>1.2925061272829445E-3</v>
      </c>
      <c r="C306" s="22">
        <f t="shared" si="161"/>
        <v>0.45278653571446836</v>
      </c>
      <c r="D306" s="21">
        <f t="shared" si="162"/>
        <v>8.8642319523902335E-2</v>
      </c>
      <c r="E306" s="19">
        <f t="shared" si="163"/>
        <v>12.465753660835155</v>
      </c>
      <c r="F306" s="54">
        <f t="shared" si="199"/>
        <v>1.8</v>
      </c>
      <c r="G306" s="4">
        <f t="shared" si="164"/>
        <v>14.80847502220081</v>
      </c>
      <c r="H306" s="4"/>
      <c r="I306">
        <v>1963</v>
      </c>
      <c r="J306">
        <v>1</v>
      </c>
      <c r="K306">
        <v>0</v>
      </c>
      <c r="L306">
        <v>0</v>
      </c>
      <c r="M306">
        <v>0</v>
      </c>
      <c r="N306">
        <v>1.35</v>
      </c>
      <c r="O306">
        <v>1</v>
      </c>
      <c r="P306">
        <v>0.8</v>
      </c>
      <c r="Q306" s="11">
        <f t="shared" si="183"/>
        <v>0.39999999999999991</v>
      </c>
      <c r="R306" s="10">
        <f t="shared" si="184"/>
        <v>-2.4691111111111135</v>
      </c>
      <c r="S306" s="4"/>
      <c r="T306">
        <v>277</v>
      </c>
      <c r="U306" s="4">
        <f t="shared" si="185"/>
        <v>0.21419573603085326</v>
      </c>
      <c r="V306" s="10">
        <f t="shared" si="186"/>
        <v>1</v>
      </c>
      <c r="W306">
        <f t="shared" si="187"/>
        <v>1</v>
      </c>
      <c r="X306" s="4">
        <f t="shared" si="188"/>
        <v>0.21419573603085326</v>
      </c>
      <c r="Y306" s="4"/>
      <c r="Z306"/>
      <c r="AB306"/>
      <c r="AC306">
        <v>277</v>
      </c>
      <c r="AD306" s="4">
        <f t="shared" si="189"/>
        <v>0</v>
      </c>
      <c r="AE306" s="4">
        <f t="shared" si="190"/>
        <v>0</v>
      </c>
      <c r="AF306" s="23">
        <f t="shared" si="191"/>
        <v>1.2925061272829445E-3</v>
      </c>
      <c r="AG306" s="4">
        <f t="shared" si="165"/>
        <v>7.3686469012129491E-4</v>
      </c>
      <c r="AH306" s="9"/>
      <c r="AI306" s="8">
        <f t="shared" si="192"/>
        <v>0</v>
      </c>
      <c r="AJ306" s="8">
        <f t="shared" si="193"/>
        <v>0</v>
      </c>
      <c r="AK306" s="22">
        <f t="shared" si="194"/>
        <v>0.45278653571446836</v>
      </c>
      <c r="AL306" s="4">
        <f t="shared" si="166"/>
        <v>0.44521742966175054</v>
      </c>
      <c r="AM306" s="4"/>
      <c r="AN306" s="21">
        <f t="shared" si="195"/>
        <v>8.8642319523902335E-2</v>
      </c>
      <c r="AO306" s="4">
        <f t="shared" si="167"/>
        <v>8.5415001088020165E-2</v>
      </c>
      <c r="AP306" s="3"/>
      <c r="AQ306" s="20">
        <f t="shared" si="196"/>
        <v>0</v>
      </c>
      <c r="AR306" s="19">
        <f t="shared" si="197"/>
        <v>12.465753660835155</v>
      </c>
      <c r="AS306" s="4">
        <f t="shared" si="168"/>
        <v>12.451751667196106</v>
      </c>
      <c r="AT306" s="3"/>
      <c r="AU306" s="4">
        <v>3.4</v>
      </c>
      <c r="AV306" s="4"/>
      <c r="AW306" s="18">
        <f t="shared" si="198"/>
        <v>13.590094977799204</v>
      </c>
      <c r="AX306" s="18">
        <f t="shared" si="169"/>
        <v>1.9737525920853597E-2</v>
      </c>
      <c r="AY306" s="3">
        <f t="shared" si="170"/>
        <v>16.408475022200808</v>
      </c>
      <c r="AZ306"/>
      <c r="BA306" s="17">
        <f t="shared" si="171"/>
        <v>5.6620449920300367E-5</v>
      </c>
      <c r="BB306" s="17">
        <f t="shared" si="172"/>
        <v>6.6467484689048255E-5</v>
      </c>
      <c r="BC306" s="16">
        <f t="shared" si="173"/>
        <v>4.3255350255230101E-4</v>
      </c>
      <c r="BD306" s="15">
        <f t="shared" si="174"/>
        <v>7.7129990950381821E-4</v>
      </c>
      <c r="BE306" s="15">
        <f t="shared" si="175"/>
        <v>9.0543902420013448E-4</v>
      </c>
      <c r="BF306" s="14">
        <f t="shared" si="176"/>
        <v>5.8923671190138699E-3</v>
      </c>
      <c r="BG306" s="13">
        <f t="shared" si="177"/>
        <v>3.2886716082437763E-4</v>
      </c>
      <c r="BH306" s="13">
        <f t="shared" si="178"/>
        <v>3.8606144966339982E-4</v>
      </c>
      <c r="BI306" s="13">
        <f t="shared" si="179"/>
        <v>2.5123898253943933E-3</v>
      </c>
      <c r="BJ306" s="12">
        <f t="shared" si="180"/>
        <v>1.4268179559716303E-3</v>
      </c>
      <c r="BK306" s="12">
        <f t="shared" si="181"/>
        <v>1.6749602091840879E-3</v>
      </c>
      <c r="BL306" s="12">
        <f t="shared" si="182"/>
        <v>1.0900215473893032E-2</v>
      </c>
    </row>
    <row r="307" spans="1:64" x14ac:dyDescent="0.25">
      <c r="A307">
        <v>278</v>
      </c>
      <c r="B307" s="23">
        <f t="shared" si="160"/>
        <v>7.3686469012129491E-4</v>
      </c>
      <c r="C307" s="22">
        <f t="shared" si="161"/>
        <v>0.44521742966175054</v>
      </c>
      <c r="D307" s="21">
        <f t="shared" si="162"/>
        <v>8.79986065642403E-2</v>
      </c>
      <c r="E307" s="19">
        <f t="shared" si="163"/>
        <v>12.454784595363844</v>
      </c>
      <c r="F307" s="54">
        <f t="shared" si="199"/>
        <v>1.8</v>
      </c>
      <c r="G307" s="4">
        <f t="shared" si="164"/>
        <v>14.788737496279957</v>
      </c>
      <c r="H307" s="4"/>
      <c r="I307">
        <v>1963</v>
      </c>
      <c r="J307">
        <v>2</v>
      </c>
      <c r="K307">
        <v>0</v>
      </c>
      <c r="L307">
        <v>0</v>
      </c>
      <c r="M307">
        <v>0</v>
      </c>
      <c r="N307">
        <v>6.69</v>
      </c>
      <c r="O307">
        <v>17</v>
      </c>
      <c r="P307">
        <v>13.5</v>
      </c>
      <c r="Q307" s="11">
        <f t="shared" si="183"/>
        <v>6.875</v>
      </c>
      <c r="R307" s="10">
        <f t="shared" si="184"/>
        <v>0</v>
      </c>
      <c r="S307" s="4"/>
      <c r="T307">
        <v>278</v>
      </c>
      <c r="U307" s="4">
        <f t="shared" si="185"/>
        <v>0.67432088061079798</v>
      </c>
      <c r="V307" s="10">
        <f t="shared" si="186"/>
        <v>1</v>
      </c>
      <c r="W307">
        <f t="shared" si="187"/>
        <v>1</v>
      </c>
      <c r="X307" s="4">
        <f t="shared" si="188"/>
        <v>0.67432088061079798</v>
      </c>
      <c r="Y307" s="4"/>
      <c r="Z307"/>
      <c r="AB307"/>
      <c r="AC307">
        <v>278</v>
      </c>
      <c r="AD307" s="4">
        <f t="shared" si="189"/>
        <v>0</v>
      </c>
      <c r="AE307" s="4">
        <f t="shared" si="190"/>
        <v>0</v>
      </c>
      <c r="AF307" s="23">
        <f t="shared" si="191"/>
        <v>7.3686469012129491E-4</v>
      </c>
      <c r="AG307" s="4">
        <f t="shared" si="165"/>
        <v>2.3233742754944517E-4</v>
      </c>
      <c r="AH307" s="9"/>
      <c r="AI307" s="8">
        <f t="shared" si="192"/>
        <v>0</v>
      </c>
      <c r="AJ307" s="8">
        <f t="shared" si="193"/>
        <v>0</v>
      </c>
      <c r="AK307" s="22">
        <f t="shared" si="194"/>
        <v>0.44521742966175054</v>
      </c>
      <c r="AL307" s="4">
        <f t="shared" si="166"/>
        <v>0.430065001157794</v>
      </c>
      <c r="AM307" s="4"/>
      <c r="AN307" s="21">
        <f t="shared" si="195"/>
        <v>8.79986065642403E-2</v>
      </c>
      <c r="AO307" s="4">
        <f t="shared" si="167"/>
        <v>8.1544010978325601E-2</v>
      </c>
      <c r="AP307" s="3"/>
      <c r="AQ307" s="20">
        <f t="shared" si="196"/>
        <v>0</v>
      </c>
      <c r="AR307" s="19">
        <f t="shared" si="197"/>
        <v>12.454784595363844</v>
      </c>
      <c r="AS307" s="4">
        <f t="shared" si="168"/>
        <v>12.426066792663775</v>
      </c>
      <c r="AT307" s="3"/>
      <c r="AU307" s="4">
        <v>3.4</v>
      </c>
      <c r="AV307" s="4"/>
      <c r="AW307" s="18">
        <f t="shared" si="198"/>
        <v>13.609832503720057</v>
      </c>
      <c r="AX307" s="18">
        <f t="shared" si="169"/>
        <v>3.9569430314982987E-2</v>
      </c>
      <c r="AY307" s="3">
        <f t="shared" si="170"/>
        <v>16.388737496279955</v>
      </c>
      <c r="AZ307"/>
      <c r="BA307" s="17">
        <f t="shared" si="171"/>
        <v>5.1411861487149934E-5</v>
      </c>
      <c r="BB307" s="17">
        <f t="shared" si="172"/>
        <v>6.035305478926296E-5</v>
      </c>
      <c r="BC307" s="16">
        <f t="shared" si="173"/>
        <v>3.9276234629543688E-4</v>
      </c>
      <c r="BD307" s="15">
        <f t="shared" si="174"/>
        <v>1.544048485047756E-3</v>
      </c>
      <c r="BE307" s="15">
        <f t="shared" si="175"/>
        <v>1.8125786563604092E-3</v>
      </c>
      <c r="BF307" s="14">
        <f t="shared" si="176"/>
        <v>1.1795801362548375E-2</v>
      </c>
      <c r="BG307" s="13">
        <f t="shared" si="177"/>
        <v>6.5773011457702574E-4</v>
      </c>
      <c r="BH307" s="13">
        <f t="shared" si="178"/>
        <v>7.7211796059042145E-4</v>
      </c>
      <c r="BI307" s="13">
        <f t="shared" si="179"/>
        <v>5.0247475107472522E-3</v>
      </c>
      <c r="BJ307" s="12">
        <f t="shared" si="180"/>
        <v>2.9263744581512355E-3</v>
      </c>
      <c r="BK307" s="12">
        <f t="shared" si="181"/>
        <v>3.4353091465253636E-3</v>
      </c>
      <c r="BL307" s="12">
        <f t="shared" si="182"/>
        <v>2.2356119095391921E-2</v>
      </c>
    </row>
    <row r="308" spans="1:64" x14ac:dyDescent="0.25">
      <c r="A308">
        <v>279</v>
      </c>
      <c r="B308" s="23">
        <f t="shared" si="160"/>
        <v>2.3233742754944517E-4</v>
      </c>
      <c r="C308" s="22">
        <f t="shared" si="161"/>
        <v>0.430065001157794</v>
      </c>
      <c r="D308" s="21">
        <f t="shared" si="162"/>
        <v>8.6723575897588764E-2</v>
      </c>
      <c r="E308" s="19">
        <f t="shared" si="163"/>
        <v>12.43214715148204</v>
      </c>
      <c r="F308" s="54">
        <f t="shared" si="199"/>
        <v>1.8</v>
      </c>
      <c r="G308" s="4">
        <f t="shared" si="164"/>
        <v>14.749168065964973</v>
      </c>
      <c r="H308" s="4"/>
      <c r="I308">
        <v>1963</v>
      </c>
      <c r="J308">
        <v>3</v>
      </c>
      <c r="K308">
        <v>0</v>
      </c>
      <c r="L308">
        <v>0</v>
      </c>
      <c r="M308">
        <v>0</v>
      </c>
      <c r="N308">
        <v>11.91</v>
      </c>
      <c r="O308">
        <v>17</v>
      </c>
      <c r="P308">
        <v>45.6</v>
      </c>
      <c r="Q308" s="11">
        <f t="shared" si="183"/>
        <v>-17.200000000000003</v>
      </c>
      <c r="R308" s="10">
        <f t="shared" si="184"/>
        <v>-17.200000000000003</v>
      </c>
      <c r="S308" s="4"/>
      <c r="T308">
        <v>279</v>
      </c>
      <c r="U308" s="4">
        <f t="shared" si="185"/>
        <v>1.3850562428867299</v>
      </c>
      <c r="V308" s="10">
        <f t="shared" si="186"/>
        <v>1</v>
      </c>
      <c r="W308">
        <f t="shared" si="187"/>
        <v>1</v>
      </c>
      <c r="X308" s="4">
        <f t="shared" si="188"/>
        <v>1.3850562428867299</v>
      </c>
      <c r="Y308" s="4"/>
      <c r="Z308"/>
      <c r="AB308"/>
      <c r="AC308">
        <v>279</v>
      </c>
      <c r="AD308" s="4">
        <f t="shared" si="189"/>
        <v>0</v>
      </c>
      <c r="AE308" s="4">
        <f t="shared" si="190"/>
        <v>0</v>
      </c>
      <c r="AF308" s="23">
        <f t="shared" si="191"/>
        <v>2.3233742754944517E-4</v>
      </c>
      <c r="AG308" s="4">
        <f t="shared" si="165"/>
        <v>3.9624674320459285E-5</v>
      </c>
      <c r="AH308" s="9"/>
      <c r="AI308" s="8">
        <f t="shared" si="192"/>
        <v>0</v>
      </c>
      <c r="AJ308" s="8">
        <f t="shared" si="193"/>
        <v>0</v>
      </c>
      <c r="AK308" s="22">
        <f t="shared" si="194"/>
        <v>0.430065001157794</v>
      </c>
      <c r="AL308" s="4">
        <f t="shared" si="166"/>
        <v>0.40783969827571886</v>
      </c>
      <c r="AM308" s="4"/>
      <c r="AN308" s="21">
        <f t="shared" si="195"/>
        <v>8.6723575897588764E-2</v>
      </c>
      <c r="AO308" s="4">
        <f t="shared" si="167"/>
        <v>7.7168320421597505E-2</v>
      </c>
      <c r="AP308" s="3"/>
      <c r="AQ308" s="20">
        <f t="shared" si="196"/>
        <v>0</v>
      </c>
      <c r="AR308" s="19">
        <f t="shared" si="197"/>
        <v>12.43214715148204</v>
      </c>
      <c r="AS308" s="4">
        <f t="shared" si="168"/>
        <v>12.38824640585924</v>
      </c>
      <c r="AT308" s="3"/>
      <c r="AU308" s="4">
        <v>3.4</v>
      </c>
      <c r="AV308" s="4"/>
      <c r="AW308" s="18">
        <f t="shared" si="198"/>
        <v>13.649401934035041</v>
      </c>
      <c r="AX308" s="18">
        <f t="shared" si="169"/>
        <v>5.9066098199398231E-2</v>
      </c>
      <c r="AY308" s="3">
        <f t="shared" si="170"/>
        <v>16.349168065964971</v>
      </c>
      <c r="AZ308"/>
      <c r="BA308" s="17">
        <f t="shared" si="171"/>
        <v>1.9637633307090057E-5</v>
      </c>
      <c r="BB308" s="17">
        <f t="shared" si="172"/>
        <v>2.3052873882236155E-5</v>
      </c>
      <c r="BC308" s="16">
        <f t="shared" si="173"/>
        <v>1.5002224603965968E-4</v>
      </c>
      <c r="BD308" s="15">
        <f t="shared" si="174"/>
        <v>2.2647818622496684E-3</v>
      </c>
      <c r="BE308" s="15">
        <f t="shared" si="175"/>
        <v>2.6586569687278715E-3</v>
      </c>
      <c r="BF308" s="14">
        <f t="shared" si="176"/>
        <v>1.7301864051097599E-2</v>
      </c>
      <c r="BG308" s="13">
        <f t="shared" si="177"/>
        <v>9.7369063566913607E-4</v>
      </c>
      <c r="BH308" s="13">
        <f t="shared" si="178"/>
        <v>1.1430281375246381E-3</v>
      </c>
      <c r="BI308" s="13">
        <f t="shared" si="179"/>
        <v>7.4385367027974859E-3</v>
      </c>
      <c r="BJ308" s="12">
        <f t="shared" si="180"/>
        <v>4.4735323947346917E-3</v>
      </c>
      <c r="BK308" s="12">
        <f t="shared" si="181"/>
        <v>5.2515380286015951E-3</v>
      </c>
      <c r="BL308" s="12">
        <f t="shared" si="182"/>
        <v>3.417567519946349E-2</v>
      </c>
    </row>
    <row r="309" spans="1:64" x14ac:dyDescent="0.25">
      <c r="A309">
        <v>280</v>
      </c>
      <c r="B309" s="23">
        <f t="shared" si="160"/>
        <v>3.9624674320459285E-5</v>
      </c>
      <c r="C309" s="22">
        <f t="shared" si="161"/>
        <v>0.40783969827571886</v>
      </c>
      <c r="D309" s="21">
        <f t="shared" si="162"/>
        <v>8.4899962947558097E-2</v>
      </c>
      <c r="E309" s="19">
        <f t="shared" si="163"/>
        <v>12.397322681867978</v>
      </c>
      <c r="F309" s="54">
        <f t="shared" si="199"/>
        <v>1.8</v>
      </c>
      <c r="G309" s="4">
        <f t="shared" si="164"/>
        <v>14.690101967765576</v>
      </c>
      <c r="H309" s="4"/>
      <c r="I309">
        <v>1963</v>
      </c>
      <c r="J309">
        <v>4</v>
      </c>
      <c r="K309">
        <v>0</v>
      </c>
      <c r="L309">
        <v>0</v>
      </c>
      <c r="M309">
        <v>0</v>
      </c>
      <c r="N309">
        <v>18.46</v>
      </c>
      <c r="O309">
        <v>20.9</v>
      </c>
      <c r="P309">
        <v>105.5</v>
      </c>
      <c r="Q309" s="11">
        <f t="shared" si="183"/>
        <v>-58.225000000000001</v>
      </c>
      <c r="R309" s="10">
        <f t="shared" si="184"/>
        <v>-24.969111111111111</v>
      </c>
      <c r="S309" s="4"/>
      <c r="T309">
        <v>280</v>
      </c>
      <c r="U309" s="4">
        <f t="shared" si="185"/>
        <v>2.5283094486255058</v>
      </c>
      <c r="V309" s="10">
        <f t="shared" si="186"/>
        <v>0.83948840927258206</v>
      </c>
      <c r="W309">
        <f t="shared" si="187"/>
        <v>1</v>
      </c>
      <c r="X309" s="4">
        <f t="shared" si="188"/>
        <v>2.1224864771754648</v>
      </c>
      <c r="Y309" s="4"/>
      <c r="Z309"/>
      <c r="AB309"/>
      <c r="AC309">
        <v>280</v>
      </c>
      <c r="AD309" s="4">
        <f t="shared" si="189"/>
        <v>0</v>
      </c>
      <c r="AE309" s="4">
        <f t="shared" si="190"/>
        <v>0</v>
      </c>
      <c r="AF309" s="23">
        <f t="shared" si="191"/>
        <v>3.9624674320459285E-5</v>
      </c>
      <c r="AG309" s="4">
        <f t="shared" si="165"/>
        <v>4.491781002806108E-6</v>
      </c>
      <c r="AH309" s="9"/>
      <c r="AI309" s="8">
        <f t="shared" si="192"/>
        <v>0</v>
      </c>
      <c r="AJ309" s="8">
        <f t="shared" si="193"/>
        <v>0</v>
      </c>
      <c r="AK309" s="22">
        <f t="shared" si="194"/>
        <v>0.40783969827571886</v>
      </c>
      <c r="AL309" s="4">
        <f t="shared" si="166"/>
        <v>0.38205253254872468</v>
      </c>
      <c r="AM309" s="4"/>
      <c r="AN309" s="21">
        <f t="shared" si="195"/>
        <v>8.4899962947558097E-2</v>
      </c>
      <c r="AO309" s="4">
        <f t="shared" si="167"/>
        <v>7.3536234909406126E-2</v>
      </c>
      <c r="AP309" s="3"/>
      <c r="AQ309" s="20">
        <f t="shared" si="196"/>
        <v>0</v>
      </c>
      <c r="AR309" s="19">
        <f t="shared" si="197"/>
        <v>12.397322681867978</v>
      </c>
      <c r="AS309" s="4">
        <f t="shared" si="168"/>
        <v>12.34345707374948</v>
      </c>
      <c r="AT309" s="3"/>
      <c r="AU309" s="4">
        <v>3.4</v>
      </c>
      <c r="AV309" s="4"/>
      <c r="AW309" s="18">
        <f t="shared" si="198"/>
        <v>13.708468032234439</v>
      </c>
      <c r="AX309" s="18">
        <f t="shared" si="169"/>
        <v>7.0881509012492336E-2</v>
      </c>
      <c r="AY309" s="3">
        <f t="shared" si="170"/>
        <v>16.290101967765576</v>
      </c>
      <c r="AZ309"/>
      <c r="BA309" s="17">
        <f t="shared" si="171"/>
        <v>3.5800789746872652E-6</v>
      </c>
      <c r="BB309" s="17">
        <f t="shared" si="172"/>
        <v>4.2027014050676596E-6</v>
      </c>
      <c r="BC309" s="16">
        <f t="shared" si="173"/>
        <v>2.7350112937898255E-5</v>
      </c>
      <c r="BD309" s="15">
        <f t="shared" si="174"/>
        <v>2.6277394520649966E-3</v>
      </c>
      <c r="BE309" s="15">
        <f t="shared" si="175"/>
        <v>3.0847376176415179E-3</v>
      </c>
      <c r="BF309" s="14">
        <f t="shared" si="176"/>
        <v>2.0074688657287676E-2</v>
      </c>
      <c r="BG309" s="13">
        <f t="shared" si="177"/>
        <v>1.1579759018312929E-3</v>
      </c>
      <c r="BH309" s="13">
        <f t="shared" si="178"/>
        <v>1.3593630151932567E-3</v>
      </c>
      <c r="BI309" s="13">
        <f t="shared" si="179"/>
        <v>8.846389121127422E-3</v>
      </c>
      <c r="BJ309" s="12">
        <f t="shared" si="180"/>
        <v>5.4889624187849095E-3</v>
      </c>
      <c r="BK309" s="12">
        <f t="shared" si="181"/>
        <v>6.4435645785735889E-3</v>
      </c>
      <c r="BL309" s="12">
        <f t="shared" si="182"/>
        <v>4.1933081121139339E-2</v>
      </c>
    </row>
    <row r="310" spans="1:64" x14ac:dyDescent="0.25">
      <c r="A310">
        <v>281</v>
      </c>
      <c r="B310" s="23">
        <f t="shared" si="160"/>
        <v>4.899408827992133E-4</v>
      </c>
      <c r="C310" s="22">
        <f t="shared" si="161"/>
        <v>0.38277708344692829</v>
      </c>
      <c r="D310" s="21">
        <f t="shared" si="162"/>
        <v>8.2814492761062022E-2</v>
      </c>
      <c r="E310" s="19">
        <f t="shared" si="163"/>
        <v>12.354348941662293</v>
      </c>
      <c r="F310" s="54">
        <f t="shared" si="199"/>
        <v>1.8</v>
      </c>
      <c r="G310" s="4">
        <f t="shared" si="164"/>
        <v>14.620430458753082</v>
      </c>
      <c r="H310" s="4"/>
      <c r="I310">
        <v>1963</v>
      </c>
      <c r="J310">
        <v>5</v>
      </c>
      <c r="K310">
        <v>1.2099999999999999E-3</v>
      </c>
      <c r="L310">
        <v>0</v>
      </c>
      <c r="M310">
        <v>0</v>
      </c>
      <c r="N310">
        <v>21.5</v>
      </c>
      <c r="O310">
        <v>95</v>
      </c>
      <c r="P310">
        <v>154.9</v>
      </c>
      <c r="Q310" s="11">
        <f t="shared" si="183"/>
        <v>-21.175000000000011</v>
      </c>
      <c r="R310" s="10">
        <f t="shared" si="184"/>
        <v>-24.969111111111111</v>
      </c>
      <c r="S310" s="4"/>
      <c r="T310">
        <v>281</v>
      </c>
      <c r="U310" s="4">
        <f t="shared" si="185"/>
        <v>3.1121850490372092</v>
      </c>
      <c r="V310" s="10">
        <f t="shared" si="186"/>
        <v>0.83948840927258206</v>
      </c>
      <c r="W310">
        <f t="shared" si="187"/>
        <v>1</v>
      </c>
      <c r="X310" s="4">
        <f t="shared" si="188"/>
        <v>2.6126432761781597</v>
      </c>
      <c r="Y310" s="4"/>
      <c r="Z310"/>
      <c r="AB310"/>
      <c r="AC310">
        <v>281</v>
      </c>
      <c r="AD310" s="4">
        <f t="shared" si="189"/>
        <v>4.8544910179640723E-4</v>
      </c>
      <c r="AE310" s="4">
        <f t="shared" si="190"/>
        <v>0</v>
      </c>
      <c r="AF310" s="23">
        <f t="shared" si="191"/>
        <v>4.899408827992133E-4</v>
      </c>
      <c r="AG310" s="4">
        <f t="shared" si="165"/>
        <v>3.3959710788052317E-4</v>
      </c>
      <c r="AH310" s="9"/>
      <c r="AI310" s="8">
        <f t="shared" si="192"/>
        <v>7.245508982035928E-4</v>
      </c>
      <c r="AJ310" s="8">
        <f t="shared" si="193"/>
        <v>0</v>
      </c>
      <c r="AK310" s="22">
        <f t="shared" si="194"/>
        <v>0.38277708344692829</v>
      </c>
      <c r="AL310" s="4">
        <f t="shared" si="166"/>
        <v>0.37859122016261759</v>
      </c>
      <c r="AM310" s="4"/>
      <c r="AN310" s="21">
        <f t="shared" si="195"/>
        <v>8.2814492761062022E-2</v>
      </c>
      <c r="AO310" s="4">
        <f t="shared" si="167"/>
        <v>8.0835194220669163E-2</v>
      </c>
      <c r="AP310" s="3"/>
      <c r="AQ310" s="20">
        <f t="shared" si="196"/>
        <v>0</v>
      </c>
      <c r="AR310" s="19">
        <f t="shared" si="197"/>
        <v>12.354348941662293</v>
      </c>
      <c r="AS310" s="4">
        <f t="shared" si="168"/>
        <v>12.345295909719724</v>
      </c>
      <c r="AT310" s="3"/>
      <c r="AU310" s="4">
        <v>3.4</v>
      </c>
      <c r="AV310" s="4"/>
      <c r="AW310" s="18">
        <f t="shared" si="198"/>
        <v>13.779349541246932</v>
      </c>
      <c r="AX310" s="18">
        <f t="shared" si="169"/>
        <v>1.1964037054074991E-2</v>
      </c>
      <c r="AY310" s="3">
        <f t="shared" si="170"/>
        <v>16.220430458753082</v>
      </c>
      <c r="AZ310"/>
      <c r="BA310" s="17">
        <f t="shared" si="171"/>
        <v>1.5320189621020118E-5</v>
      </c>
      <c r="BB310" s="17">
        <f t="shared" si="172"/>
        <v>1.7984570424675789E-5</v>
      </c>
      <c r="BC310" s="16">
        <f t="shared" si="173"/>
        <v>1.1703901487299425E-4</v>
      </c>
      <c r="BD310" s="15">
        <f t="shared" si="174"/>
        <v>4.2654389433808057E-4</v>
      </c>
      <c r="BE310" s="15">
        <f t="shared" si="175"/>
        <v>5.0072544117948589E-4</v>
      </c>
      <c r="BF310" s="14">
        <f t="shared" si="176"/>
        <v>3.2585939487931319E-3</v>
      </c>
      <c r="BG310" s="13">
        <f t="shared" si="177"/>
        <v>2.0169261395642458E-4</v>
      </c>
      <c r="BH310" s="13">
        <f t="shared" si="178"/>
        <v>2.3676959029667231E-4</v>
      </c>
      <c r="BI310" s="13">
        <f t="shared" si="179"/>
        <v>1.540836336139763E-3</v>
      </c>
      <c r="BJ310" s="12">
        <f t="shared" si="180"/>
        <v>9.225135266180606E-4</v>
      </c>
      <c r="BK310" s="12">
        <f t="shared" si="181"/>
        <v>1.0829506616820712E-3</v>
      </c>
      <c r="BL310" s="12">
        <f t="shared" si="182"/>
        <v>7.0475677542691031E-3</v>
      </c>
    </row>
    <row r="311" spans="1:64" x14ac:dyDescent="0.25">
      <c r="A311">
        <v>282</v>
      </c>
      <c r="B311" s="23">
        <f t="shared" si="160"/>
        <v>2.6344474072817212E-3</v>
      </c>
      <c r="C311" s="22">
        <f t="shared" si="161"/>
        <v>0.38201636986321641</v>
      </c>
      <c r="D311" s="21">
        <f t="shared" si="162"/>
        <v>8.2401264445202752E-2</v>
      </c>
      <c r="E311" s="19">
        <f t="shared" si="163"/>
        <v>12.347134339983308</v>
      </c>
      <c r="F311" s="54">
        <f t="shared" si="199"/>
        <v>1.8</v>
      </c>
      <c r="G311" s="4">
        <f t="shared" si="164"/>
        <v>14.61418642169901</v>
      </c>
      <c r="H311" s="4"/>
      <c r="I311">
        <v>1963</v>
      </c>
      <c r="J311">
        <v>6</v>
      </c>
      <c r="K311">
        <v>5.7200000000000003E-3</v>
      </c>
      <c r="L311">
        <v>0</v>
      </c>
      <c r="M311">
        <v>1</v>
      </c>
      <c r="N311">
        <v>24.31</v>
      </c>
      <c r="O311">
        <v>81.2</v>
      </c>
      <c r="P311">
        <v>193.4</v>
      </c>
      <c r="Q311" s="11">
        <f t="shared" si="183"/>
        <v>-63.850000000000009</v>
      </c>
      <c r="R311" s="10">
        <f t="shared" si="184"/>
        <v>-44.944400000000002</v>
      </c>
      <c r="S311" s="4"/>
      <c r="T311">
        <v>282</v>
      </c>
      <c r="U311" s="4">
        <f t="shared" si="185"/>
        <v>3.6652479832959894</v>
      </c>
      <c r="V311" s="10">
        <f t="shared" si="186"/>
        <v>0.2</v>
      </c>
      <c r="W311">
        <f t="shared" si="187"/>
        <v>0.6</v>
      </c>
      <c r="X311" s="4">
        <f t="shared" si="188"/>
        <v>0.43982975799551871</v>
      </c>
      <c r="Y311" s="4"/>
      <c r="Z311"/>
      <c r="AB311"/>
      <c r="AC311">
        <v>282</v>
      </c>
      <c r="AD311" s="4">
        <f t="shared" si="189"/>
        <v>2.294850299401198E-3</v>
      </c>
      <c r="AE311" s="4">
        <f t="shared" si="190"/>
        <v>0</v>
      </c>
      <c r="AF311" s="23">
        <f t="shared" si="191"/>
        <v>2.6344474072817212E-3</v>
      </c>
      <c r="AG311" s="4">
        <f t="shared" si="165"/>
        <v>3.1491503042070185E-4</v>
      </c>
      <c r="AH311" s="9"/>
      <c r="AI311" s="8">
        <f t="shared" si="192"/>
        <v>3.4251497005988031E-3</v>
      </c>
      <c r="AJ311" s="8">
        <f t="shared" si="193"/>
        <v>0</v>
      </c>
      <c r="AK311" s="22">
        <f t="shared" si="194"/>
        <v>0.38201636986321641</v>
      </c>
      <c r="AL311" s="4">
        <f t="shared" si="166"/>
        <v>0.3584322587324833</v>
      </c>
      <c r="AM311" s="4"/>
      <c r="AN311" s="21">
        <f t="shared" si="195"/>
        <v>8.2401264445202752E-2</v>
      </c>
      <c r="AO311" s="4">
        <f t="shared" si="167"/>
        <v>7.162244300747915E-2</v>
      </c>
      <c r="AP311" s="3"/>
      <c r="AQ311" s="20">
        <f t="shared" si="196"/>
        <v>0</v>
      </c>
      <c r="AR311" s="19">
        <f t="shared" si="197"/>
        <v>12.347134339983308</v>
      </c>
      <c r="AS311" s="4">
        <f t="shared" si="168"/>
        <v>12.294791865798128</v>
      </c>
      <c r="AT311" s="3"/>
      <c r="AU311" s="4">
        <v>3.4</v>
      </c>
      <c r="AV311" s="4"/>
      <c r="AW311" s="18">
        <f t="shared" si="198"/>
        <v>13.791313578301006</v>
      </c>
      <c r="AX311" s="18">
        <f t="shared" si="169"/>
        <v>6.9303775168587781E-2</v>
      </c>
      <c r="AY311" s="3">
        <f t="shared" si="170"/>
        <v>16.214186421699008</v>
      </c>
      <c r="AZ311"/>
      <c r="BA311" s="17">
        <f t="shared" si="171"/>
        <v>2.3636280161799141E-4</v>
      </c>
      <c r="BB311" s="17">
        <f t="shared" si="172"/>
        <v>2.7746937581242471E-4</v>
      </c>
      <c r="BC311" s="16">
        <f t="shared" si="173"/>
        <v>1.8057001994306035E-3</v>
      </c>
      <c r="BD311" s="15">
        <f t="shared" si="174"/>
        <v>2.4032458594408046E-3</v>
      </c>
      <c r="BE311" s="15">
        <f t="shared" si="175"/>
        <v>2.821201661082684E-3</v>
      </c>
      <c r="BF311" s="14">
        <f t="shared" si="176"/>
        <v>1.8359663610209624E-2</v>
      </c>
      <c r="BG311" s="13">
        <f t="shared" si="177"/>
        <v>1.0983733008323811E-3</v>
      </c>
      <c r="BH311" s="13">
        <f t="shared" si="178"/>
        <v>1.2893947444554039E-3</v>
      </c>
      <c r="BI311" s="13">
        <f t="shared" si="179"/>
        <v>8.3910533924358172E-3</v>
      </c>
      <c r="BJ311" s="12">
        <f t="shared" si="180"/>
        <v>5.3337534605871536E-3</v>
      </c>
      <c r="BK311" s="12">
        <f t="shared" si="181"/>
        <v>6.2613627580805718E-3</v>
      </c>
      <c r="BL311" s="12">
        <f t="shared" si="182"/>
        <v>4.0747357966511737E-2</v>
      </c>
    </row>
    <row r="312" spans="1:64" x14ac:dyDescent="0.25">
      <c r="A312">
        <v>283</v>
      </c>
      <c r="B312" s="23">
        <f t="shared" si="160"/>
        <v>1.9564376108265016E-2</v>
      </c>
      <c r="C312" s="22">
        <f t="shared" si="161"/>
        <v>0.38716279765463901</v>
      </c>
      <c r="D312" s="21">
        <f t="shared" si="162"/>
        <v>8.0694178429957492E-2</v>
      </c>
      <c r="E312" s="19">
        <f t="shared" si="163"/>
        <v>12.305441294337559</v>
      </c>
      <c r="F312" s="54">
        <f t="shared" si="199"/>
        <v>1.8</v>
      </c>
      <c r="G312" s="4">
        <f t="shared" si="164"/>
        <v>14.592862646530421</v>
      </c>
      <c r="H312" s="4"/>
      <c r="I312">
        <v>1963</v>
      </c>
      <c r="J312">
        <v>7</v>
      </c>
      <c r="K312">
        <v>4.7980000000000002E-2</v>
      </c>
      <c r="L312">
        <v>0</v>
      </c>
      <c r="M312">
        <v>1</v>
      </c>
      <c r="N312">
        <v>27.25</v>
      </c>
      <c r="O312">
        <v>6.9</v>
      </c>
      <c r="P312">
        <v>-1232.0999999999999</v>
      </c>
      <c r="Q312" s="11">
        <f t="shared" si="183"/>
        <v>930.97499999999991</v>
      </c>
      <c r="R312" s="10">
        <f t="shared" si="184"/>
        <v>0</v>
      </c>
      <c r="S312" s="4"/>
      <c r="T312">
        <v>283</v>
      </c>
      <c r="U312" s="4">
        <f t="shared" si="185"/>
        <v>4.2482517372686752</v>
      </c>
      <c r="V312" s="10">
        <f t="shared" si="186"/>
        <v>1</v>
      </c>
      <c r="W312">
        <f t="shared" si="187"/>
        <v>0.6</v>
      </c>
      <c r="X312" s="4">
        <f t="shared" si="188"/>
        <v>2.548951042361205</v>
      </c>
      <c r="Y312" s="4"/>
      <c r="Z312"/>
      <c r="AB312"/>
      <c r="AC312">
        <v>283</v>
      </c>
      <c r="AD312" s="4">
        <f t="shared" si="189"/>
        <v>1.9249461077844313E-2</v>
      </c>
      <c r="AE312" s="4">
        <f t="shared" si="190"/>
        <v>0</v>
      </c>
      <c r="AF312" s="23">
        <f t="shared" si="191"/>
        <v>1.9564376108265016E-2</v>
      </c>
      <c r="AG312" s="4">
        <f t="shared" si="165"/>
        <v>1.3207943463260582E-2</v>
      </c>
      <c r="AH312" s="9"/>
      <c r="AI312" s="8">
        <f t="shared" si="192"/>
        <v>2.8730538922155692E-2</v>
      </c>
      <c r="AJ312" s="8">
        <f t="shared" si="193"/>
        <v>0</v>
      </c>
      <c r="AK312" s="22">
        <f t="shared" si="194"/>
        <v>0.38716279765463901</v>
      </c>
      <c r="AL312" s="4">
        <f t="shared" si="166"/>
        <v>0.3826261918239881</v>
      </c>
      <c r="AM312" s="4"/>
      <c r="AN312" s="21">
        <f t="shared" si="195"/>
        <v>8.0694178429957492E-2</v>
      </c>
      <c r="AO312" s="4">
        <f t="shared" si="167"/>
        <v>7.8628605128570644E-2</v>
      </c>
      <c r="AP312" s="3"/>
      <c r="AQ312" s="20">
        <f t="shared" si="196"/>
        <v>0</v>
      </c>
      <c r="AR312" s="19">
        <f t="shared" si="197"/>
        <v>12.305441294337559</v>
      </c>
      <c r="AS312" s="4">
        <f t="shared" si="168"/>
        <v>12.295775674951747</v>
      </c>
      <c r="AT312" s="3"/>
      <c r="AU312" s="4">
        <v>3.4</v>
      </c>
      <c r="AV312" s="4"/>
      <c r="AW312" s="18">
        <f t="shared" si="198"/>
        <v>13.860617353469594</v>
      </c>
      <c r="AX312" s="18">
        <f t="shared" si="169"/>
        <v>1.7612420128411806E-2</v>
      </c>
      <c r="AY312" s="3">
        <f t="shared" si="170"/>
        <v>16.192862646530418</v>
      </c>
      <c r="AZ312"/>
      <c r="BA312" s="17">
        <f t="shared" si="171"/>
        <v>6.4772720711168106E-4</v>
      </c>
      <c r="BB312" s="17">
        <f t="shared" si="172"/>
        <v>7.6037541704414735E-4</v>
      </c>
      <c r="BC312" s="16">
        <f t="shared" si="173"/>
        <v>4.9483300208486057E-3</v>
      </c>
      <c r="BD312" s="15">
        <f t="shared" si="174"/>
        <v>4.6228493064635174E-4</v>
      </c>
      <c r="BE312" s="15">
        <f t="shared" si="175"/>
        <v>5.4268230988919553E-4</v>
      </c>
      <c r="BF312" s="14">
        <f t="shared" si="176"/>
        <v>3.5316385901153612E-3</v>
      </c>
      <c r="BG312" s="13">
        <f t="shared" si="177"/>
        <v>2.104841033190597E-4</v>
      </c>
      <c r="BH312" s="13">
        <f t="shared" si="178"/>
        <v>2.470900343310701E-4</v>
      </c>
      <c r="BI312" s="13">
        <f t="shared" si="179"/>
        <v>1.6079991637367175E-3</v>
      </c>
      <c r="BJ312" s="12">
        <f t="shared" si="180"/>
        <v>9.8493683476640797E-4</v>
      </c>
      <c r="BK312" s="12">
        <f t="shared" si="181"/>
        <v>1.1562301973344791E-3</v>
      </c>
      <c r="BL312" s="12">
        <f t="shared" si="182"/>
        <v>7.5244523537111212E-3</v>
      </c>
    </row>
    <row r="313" spans="1:64" x14ac:dyDescent="0.25">
      <c r="A313">
        <v>284</v>
      </c>
      <c r="B313" s="23">
        <f t="shared" si="160"/>
        <v>2.846147639739232E-2</v>
      </c>
      <c r="C313" s="22">
        <f t="shared" si="161"/>
        <v>0.40539265888985637</v>
      </c>
      <c r="D313" s="21">
        <f t="shared" si="162"/>
        <v>8.0934038204414138E-2</v>
      </c>
      <c r="E313" s="19">
        <f t="shared" si="163"/>
        <v>12.298482052910348</v>
      </c>
      <c r="F313" s="54">
        <f t="shared" si="199"/>
        <v>1.8</v>
      </c>
      <c r="G313" s="4">
        <f t="shared" si="164"/>
        <v>14.613270226402012</v>
      </c>
      <c r="H313" s="4"/>
      <c r="I313">
        <v>1963</v>
      </c>
      <c r="J313">
        <v>8</v>
      </c>
      <c r="K313">
        <v>3.8019999999999998E-2</v>
      </c>
      <c r="L313">
        <v>0</v>
      </c>
      <c r="M313">
        <v>1</v>
      </c>
      <c r="N313">
        <v>25.64</v>
      </c>
      <c r="O313">
        <v>43.9</v>
      </c>
      <c r="P313">
        <v>200.4</v>
      </c>
      <c r="Q313" s="11">
        <f t="shared" si="183"/>
        <v>-106.4</v>
      </c>
      <c r="R313" s="10">
        <f t="shared" si="184"/>
        <v>-44.944400000000002</v>
      </c>
      <c r="S313" s="4"/>
      <c r="T313">
        <v>284</v>
      </c>
      <c r="U313" s="4">
        <f t="shared" si="185"/>
        <v>3.9289194088325328</v>
      </c>
      <c r="V313" s="10">
        <f t="shared" si="186"/>
        <v>0.2</v>
      </c>
      <c r="W313">
        <f t="shared" si="187"/>
        <v>0.6</v>
      </c>
      <c r="X313" s="4">
        <f t="shared" si="188"/>
        <v>0.47147032905990394</v>
      </c>
      <c r="Y313" s="4"/>
      <c r="Z313"/>
      <c r="AB313"/>
      <c r="AC313">
        <v>284</v>
      </c>
      <c r="AD313" s="4">
        <f t="shared" si="189"/>
        <v>1.5253532934131737E-2</v>
      </c>
      <c r="AE313" s="4">
        <f t="shared" si="190"/>
        <v>0</v>
      </c>
      <c r="AF313" s="23">
        <f t="shared" si="191"/>
        <v>2.846147639739232E-2</v>
      </c>
      <c r="AG313" s="4">
        <f t="shared" si="165"/>
        <v>2.0602285495659397E-2</v>
      </c>
      <c r="AH313" s="9"/>
      <c r="AI313" s="8">
        <f t="shared" si="192"/>
        <v>2.2766467065868264E-2</v>
      </c>
      <c r="AJ313" s="8">
        <f t="shared" si="193"/>
        <v>0</v>
      </c>
      <c r="AK313" s="22">
        <f t="shared" si="194"/>
        <v>0.40539265888985637</v>
      </c>
      <c r="AL313" s="4">
        <f t="shared" si="166"/>
        <v>0.40148157502917342</v>
      </c>
      <c r="AM313" s="4"/>
      <c r="AN313" s="21">
        <f t="shared" si="195"/>
        <v>8.0934038204414138E-2</v>
      </c>
      <c r="AO313" s="4">
        <f t="shared" si="167"/>
        <v>7.9226165438660082E-2</v>
      </c>
      <c r="AP313" s="3"/>
      <c r="AQ313" s="20">
        <f t="shared" si="196"/>
        <v>0</v>
      </c>
      <c r="AR313" s="19">
        <f t="shared" si="197"/>
        <v>12.298482052910348</v>
      </c>
      <c r="AS313" s="4">
        <f t="shared" si="168"/>
        <v>12.290536125449439</v>
      </c>
      <c r="AT313" s="3"/>
      <c r="AU313" s="4">
        <v>3.4</v>
      </c>
      <c r="AV313" s="4"/>
      <c r="AW313" s="18">
        <f t="shared" si="198"/>
        <v>13.878229773598006</v>
      </c>
      <c r="AX313" s="18">
        <f t="shared" si="169"/>
        <v>1.6678127395983514E-2</v>
      </c>
      <c r="AY313" s="3">
        <f t="shared" si="170"/>
        <v>16.21327022640201</v>
      </c>
      <c r="AZ313"/>
      <c r="BA313" s="17">
        <f t="shared" si="171"/>
        <v>8.0085986232195018E-4</v>
      </c>
      <c r="BB313" s="17">
        <f t="shared" si="172"/>
        <v>9.4013983837794161E-4</v>
      </c>
      <c r="BC313" s="16">
        <f t="shared" si="173"/>
        <v>6.1181912010330316E-3</v>
      </c>
      <c r="BD313" s="15">
        <f t="shared" si="174"/>
        <v>3.9854358054917645E-4</v>
      </c>
      <c r="BE313" s="15">
        <f t="shared" si="175"/>
        <v>4.6785550760120715E-4</v>
      </c>
      <c r="BF313" s="14">
        <f t="shared" si="176"/>
        <v>3.0446847725325681E-3</v>
      </c>
      <c r="BG313" s="13">
        <f t="shared" si="177"/>
        <v>1.7403404054526966E-4</v>
      </c>
      <c r="BH313" s="13">
        <f t="shared" si="178"/>
        <v>2.0430083020531658E-4</v>
      </c>
      <c r="BI313" s="13">
        <f t="shared" si="179"/>
        <v>1.3295378950034704E-3</v>
      </c>
      <c r="BJ313" s="12">
        <f t="shared" si="180"/>
        <v>8.0969840940762236E-4</v>
      </c>
      <c r="BK313" s="12">
        <f t="shared" si="181"/>
        <v>9.5051552408720883E-4</v>
      </c>
      <c r="BL313" s="12">
        <f t="shared" si="182"/>
        <v>6.1857135274144435E-3</v>
      </c>
    </row>
    <row r="314" spans="1:64" x14ac:dyDescent="0.25">
      <c r="A314">
        <v>285</v>
      </c>
      <c r="B314" s="23">
        <f t="shared" si="160"/>
        <v>2.5737614836976765E-2</v>
      </c>
      <c r="C314" s="22">
        <f t="shared" si="161"/>
        <v>0.40914624568785607</v>
      </c>
      <c r="D314" s="21">
        <f t="shared" si="162"/>
        <v>8.1409301331484094E-2</v>
      </c>
      <c r="E314" s="19">
        <f t="shared" si="163"/>
        <v>12.293098937149709</v>
      </c>
      <c r="F314" s="54">
        <f t="shared" si="199"/>
        <v>1.8</v>
      </c>
      <c r="G314" s="4">
        <f t="shared" si="164"/>
        <v>14.609392099006026</v>
      </c>
      <c r="H314" s="4"/>
      <c r="I314">
        <v>1963</v>
      </c>
      <c r="J314">
        <v>9</v>
      </c>
      <c r="K314">
        <v>1.2800000000000001E-2</v>
      </c>
      <c r="L314">
        <v>0</v>
      </c>
      <c r="M314">
        <v>1</v>
      </c>
      <c r="N314">
        <v>22.11</v>
      </c>
      <c r="O314">
        <v>58.2</v>
      </c>
      <c r="P314">
        <v>135.30000000000001</v>
      </c>
      <c r="Q314" s="11">
        <f t="shared" si="183"/>
        <v>-43.275000000000006</v>
      </c>
      <c r="R314" s="10">
        <f t="shared" si="184"/>
        <v>-44.944400000000002</v>
      </c>
      <c r="S314" s="4"/>
      <c r="T314">
        <v>285</v>
      </c>
      <c r="U314" s="4">
        <f t="shared" si="185"/>
        <v>3.2314945150952141</v>
      </c>
      <c r="V314" s="10">
        <f t="shared" si="186"/>
        <v>0.2</v>
      </c>
      <c r="W314">
        <f t="shared" si="187"/>
        <v>0.6</v>
      </c>
      <c r="X314" s="4">
        <f t="shared" si="188"/>
        <v>0.38777934181142576</v>
      </c>
      <c r="Y314" s="4"/>
      <c r="Z314"/>
      <c r="AB314"/>
      <c r="AC314">
        <v>285</v>
      </c>
      <c r="AD314" s="4">
        <f t="shared" si="189"/>
        <v>5.135329341317366E-3</v>
      </c>
      <c r="AE314" s="4">
        <f t="shared" si="190"/>
        <v>0</v>
      </c>
      <c r="AF314" s="23">
        <f t="shared" si="191"/>
        <v>2.5737614836976765E-2</v>
      </c>
      <c r="AG314" s="4">
        <f t="shared" si="165"/>
        <v>1.999910019042914E-2</v>
      </c>
      <c r="AH314" s="9"/>
      <c r="AI314" s="8">
        <f t="shared" si="192"/>
        <v>7.6646706586826355E-3</v>
      </c>
      <c r="AJ314" s="8">
        <f t="shared" si="193"/>
        <v>0</v>
      </c>
      <c r="AK314" s="22">
        <f t="shared" si="194"/>
        <v>0.40914624568785607</v>
      </c>
      <c r="AL314" s="4">
        <f t="shared" si="166"/>
        <v>0.40606151929707779</v>
      </c>
      <c r="AM314" s="4"/>
      <c r="AN314" s="21">
        <f t="shared" si="195"/>
        <v>8.1409301331484094E-2</v>
      </c>
      <c r="AO314" s="4">
        <f t="shared" si="167"/>
        <v>8.0065092558133669E-2</v>
      </c>
      <c r="AP314" s="3"/>
      <c r="AQ314" s="20">
        <f t="shared" si="196"/>
        <v>0</v>
      </c>
      <c r="AR314" s="19">
        <f t="shared" si="197"/>
        <v>12.293098937149709</v>
      </c>
      <c r="AS314" s="4">
        <f t="shared" si="168"/>
        <v>12.28689823351751</v>
      </c>
      <c r="AT314" s="3"/>
      <c r="AU314" s="4">
        <v>3.4</v>
      </c>
      <c r="AV314" s="4"/>
      <c r="AW314" s="18">
        <f t="shared" si="198"/>
        <v>13.89490790099399</v>
      </c>
      <c r="AX314" s="18">
        <f t="shared" si="169"/>
        <v>1.2742214004405901E-2</v>
      </c>
      <c r="AY314" s="3">
        <f t="shared" si="170"/>
        <v>16.209392099006024</v>
      </c>
      <c r="AZ314"/>
      <c r="BA314" s="17">
        <f t="shared" si="171"/>
        <v>5.8476070975108649E-4</v>
      </c>
      <c r="BB314" s="17">
        <f t="shared" si="172"/>
        <v>6.864582244904059E-4</v>
      </c>
      <c r="BC314" s="16">
        <f t="shared" si="173"/>
        <v>4.4672957123061329E-3</v>
      </c>
      <c r="BD314" s="15">
        <f t="shared" si="174"/>
        <v>3.1433688066730364E-4</v>
      </c>
      <c r="BE314" s="15">
        <f t="shared" si="175"/>
        <v>3.6900416426161731E-4</v>
      </c>
      <c r="BF314" s="14">
        <f t="shared" si="176"/>
        <v>2.4013853458493598E-3</v>
      </c>
      <c r="BG314" s="13">
        <f t="shared" si="177"/>
        <v>1.3697629522143424E-4</v>
      </c>
      <c r="BH314" s="13">
        <f t="shared" si="178"/>
        <v>1.6079825960777064E-4</v>
      </c>
      <c r="BI314" s="13">
        <f t="shared" si="179"/>
        <v>1.0464342185212202E-3</v>
      </c>
      <c r="BJ314" s="12">
        <f t="shared" si="180"/>
        <v>6.3185825605628805E-4</v>
      </c>
      <c r="BK314" s="12">
        <f t="shared" si="181"/>
        <v>7.4174664841390335E-4</v>
      </c>
      <c r="BL314" s="12">
        <f t="shared" si="182"/>
        <v>4.827098727729187E-3</v>
      </c>
    </row>
    <row r="315" spans="1:64" x14ac:dyDescent="0.25">
      <c r="A315">
        <v>286</v>
      </c>
      <c r="B315" s="23">
        <f t="shared" si="160"/>
        <v>2.1708201986836324E-2</v>
      </c>
      <c r="C315" s="22">
        <f t="shared" si="161"/>
        <v>0.40861241750067062</v>
      </c>
      <c r="D315" s="21">
        <f t="shared" si="162"/>
        <v>8.1733024699829765E-2</v>
      </c>
      <c r="E315" s="19">
        <f t="shared" si="163"/>
        <v>12.288856240814283</v>
      </c>
      <c r="F315" s="54">
        <f t="shared" si="199"/>
        <v>1.8</v>
      </c>
      <c r="G315" s="4">
        <f t="shared" si="164"/>
        <v>14.60090988500162</v>
      </c>
      <c r="H315" s="4"/>
      <c r="I315">
        <v>1963</v>
      </c>
      <c r="J315">
        <v>10</v>
      </c>
      <c r="K315">
        <v>4.2599999999999999E-3</v>
      </c>
      <c r="L315">
        <v>0</v>
      </c>
      <c r="M315">
        <v>1</v>
      </c>
      <c r="N315">
        <v>18.43</v>
      </c>
      <c r="O315">
        <v>14.8</v>
      </c>
      <c r="P315">
        <v>91</v>
      </c>
      <c r="Q315" s="11">
        <f t="shared" si="183"/>
        <v>-53.45</v>
      </c>
      <c r="R315" s="10">
        <f t="shared" si="184"/>
        <v>-44.944400000000002</v>
      </c>
      <c r="S315" s="4"/>
      <c r="T315">
        <v>286</v>
      </c>
      <c r="U315" s="4">
        <f t="shared" si="185"/>
        <v>2.5226625213497447</v>
      </c>
      <c r="V315" s="10">
        <f t="shared" si="186"/>
        <v>0.2</v>
      </c>
      <c r="W315">
        <f t="shared" si="187"/>
        <v>0.6</v>
      </c>
      <c r="X315" s="4">
        <f t="shared" si="188"/>
        <v>0.30271950256196939</v>
      </c>
      <c r="Y315" s="4"/>
      <c r="Z315"/>
      <c r="AB315"/>
      <c r="AC315">
        <v>286</v>
      </c>
      <c r="AD315" s="4">
        <f t="shared" si="189"/>
        <v>1.7091017964071858E-3</v>
      </c>
      <c r="AE315" s="4">
        <f t="shared" si="190"/>
        <v>0</v>
      </c>
      <c r="AF315" s="23">
        <f t="shared" si="191"/>
        <v>2.1708201986836324E-2</v>
      </c>
      <c r="AG315" s="4">
        <f t="shared" si="165"/>
        <v>1.2315779811435478E-2</v>
      </c>
      <c r="AH315" s="9"/>
      <c r="AI315" s="8">
        <f t="shared" si="192"/>
        <v>2.5508982035928147E-3</v>
      </c>
      <c r="AJ315" s="8">
        <f t="shared" si="193"/>
        <v>0</v>
      </c>
      <c r="AK315" s="22">
        <f t="shared" si="194"/>
        <v>0.40861241750067062</v>
      </c>
      <c r="AL315" s="4">
        <f t="shared" si="166"/>
        <v>0.40172300466743832</v>
      </c>
      <c r="AM315" s="4"/>
      <c r="AN315" s="21">
        <f t="shared" si="195"/>
        <v>8.1733024699829765E-2</v>
      </c>
      <c r="AO315" s="4">
        <f t="shared" si="167"/>
        <v>7.8731927387387587E-2</v>
      </c>
      <c r="AP315" s="3"/>
      <c r="AQ315" s="20">
        <f t="shared" si="196"/>
        <v>0</v>
      </c>
      <c r="AR315" s="19">
        <f t="shared" si="197"/>
        <v>12.288856240814283</v>
      </c>
      <c r="AS315" s="4">
        <f t="shared" si="168"/>
        <v>12.274933270022556</v>
      </c>
      <c r="AT315" s="3"/>
      <c r="AU315" s="4">
        <v>3.4</v>
      </c>
      <c r="AV315" s="4"/>
      <c r="AW315" s="18">
        <f t="shared" si="198"/>
        <v>13.907650114998397</v>
      </c>
      <c r="AX315" s="18">
        <f t="shared" si="169"/>
        <v>2.5849997383611899E-2</v>
      </c>
      <c r="AY315" s="3">
        <f t="shared" si="170"/>
        <v>16.200909885001618</v>
      </c>
      <c r="AZ315"/>
      <c r="BA315" s="17">
        <f t="shared" si="171"/>
        <v>9.5709775017713045E-4</v>
      </c>
      <c r="BB315" s="17">
        <f t="shared" si="172"/>
        <v>1.1235495328166315E-3</v>
      </c>
      <c r="BC315" s="16">
        <f t="shared" si="173"/>
        <v>7.3117748924070849E-3</v>
      </c>
      <c r="BD315" s="15">
        <f t="shared" si="174"/>
        <v>7.0203845180614186E-4</v>
      </c>
      <c r="BE315" s="15">
        <f t="shared" si="175"/>
        <v>8.2413209559851434E-4</v>
      </c>
      <c r="BF315" s="14">
        <f t="shared" si="176"/>
        <v>5.3632422858276444E-3</v>
      </c>
      <c r="BG315" s="13">
        <f t="shared" si="177"/>
        <v>3.0581498916475782E-4</v>
      </c>
      <c r="BH315" s="13">
        <f t="shared" si="178"/>
        <v>3.5900020467167224E-4</v>
      </c>
      <c r="BI315" s="13">
        <f t="shared" si="179"/>
        <v>2.3362821186057475E-3</v>
      </c>
      <c r="BJ315" s="12">
        <f t="shared" si="180"/>
        <v>1.4187654442795639E-3</v>
      </c>
      <c r="BK315" s="12">
        <f t="shared" si="181"/>
        <v>1.6655072606760097E-3</v>
      </c>
      <c r="BL315" s="12">
        <f t="shared" si="182"/>
        <v>1.0838698086771424E-2</v>
      </c>
    </row>
    <row r="316" spans="1:64" x14ac:dyDescent="0.25">
      <c r="A316">
        <v>287</v>
      </c>
      <c r="B316" s="23">
        <f t="shared" si="160"/>
        <v>1.2315779811435478E-2</v>
      </c>
      <c r="C316" s="22">
        <f t="shared" si="161"/>
        <v>0.40172300466743832</v>
      </c>
      <c r="D316" s="21">
        <f t="shared" si="162"/>
        <v>8.2115644022815168E-2</v>
      </c>
      <c r="E316" s="19">
        <f t="shared" si="163"/>
        <v>12.278905459116318</v>
      </c>
      <c r="F316" s="54">
        <f t="shared" si="199"/>
        <v>1.8</v>
      </c>
      <c r="G316" s="4">
        <f t="shared" si="164"/>
        <v>14.575059887618007</v>
      </c>
      <c r="H316" s="4"/>
      <c r="I316">
        <v>1963</v>
      </c>
      <c r="J316">
        <v>11</v>
      </c>
      <c r="K316">
        <v>0</v>
      </c>
      <c r="L316">
        <v>0</v>
      </c>
      <c r="M316">
        <v>0</v>
      </c>
      <c r="N316">
        <v>10.85</v>
      </c>
      <c r="O316">
        <v>34.299999999999997</v>
      </c>
      <c r="P316">
        <v>30.9</v>
      </c>
      <c r="Q316" s="11">
        <f t="shared" si="183"/>
        <v>11.125</v>
      </c>
      <c r="R316" s="10">
        <f t="shared" si="184"/>
        <v>-33.819400000000002</v>
      </c>
      <c r="S316" s="4"/>
      <c r="T316">
        <v>287</v>
      </c>
      <c r="U316" s="4">
        <f t="shared" si="185"/>
        <v>1.2229863743952456</v>
      </c>
      <c r="V316" s="10">
        <f t="shared" si="186"/>
        <v>0.55615547753678585</v>
      </c>
      <c r="W316">
        <f t="shared" si="187"/>
        <v>1</v>
      </c>
      <c r="X316" s="4">
        <f t="shared" si="188"/>
        <v>0.68017057107277024</v>
      </c>
      <c r="Y316" s="4"/>
      <c r="Z316"/>
      <c r="AB316"/>
      <c r="AC316">
        <v>287</v>
      </c>
      <c r="AD316" s="4">
        <f t="shared" si="189"/>
        <v>0</v>
      </c>
      <c r="AE316" s="4">
        <f t="shared" si="190"/>
        <v>0</v>
      </c>
      <c r="AF316" s="23">
        <f t="shared" si="191"/>
        <v>1.2315779811435478E-2</v>
      </c>
      <c r="AG316" s="4">
        <f t="shared" si="165"/>
        <v>1.0050425346855803E-2</v>
      </c>
      <c r="AH316" s="9"/>
      <c r="AI316" s="8">
        <f t="shared" si="192"/>
        <v>0</v>
      </c>
      <c r="AJ316" s="8">
        <f t="shared" si="193"/>
        <v>0</v>
      </c>
      <c r="AK316" s="22">
        <f t="shared" si="194"/>
        <v>0.40172300466743832</v>
      </c>
      <c r="AL316" s="4">
        <f t="shared" si="166"/>
        <v>0.39928075503657456</v>
      </c>
      <c r="AM316" s="4"/>
      <c r="AN316" s="21">
        <f t="shared" si="195"/>
        <v>8.2115644022815168E-2</v>
      </c>
      <c r="AO316" s="4">
        <f t="shared" si="167"/>
        <v>8.1021371425298111E-2</v>
      </c>
      <c r="AP316" s="3"/>
      <c r="AQ316" s="20">
        <f t="shared" si="196"/>
        <v>0</v>
      </c>
      <c r="AR316" s="19">
        <f t="shared" si="197"/>
        <v>12.278905459116318</v>
      </c>
      <c r="AS316" s="4">
        <f t="shared" si="168"/>
        <v>12.273914695945795</v>
      </c>
      <c r="AT316" s="3"/>
      <c r="AU316" s="4">
        <v>3.4</v>
      </c>
      <c r="AV316" s="4"/>
      <c r="AW316" s="18">
        <f t="shared" si="198"/>
        <v>13.933500112382008</v>
      </c>
      <c r="AX316" s="18">
        <f t="shared" si="169"/>
        <v>8.4018107047286964E-3</v>
      </c>
      <c r="AY316" s="3">
        <f t="shared" si="170"/>
        <v>16.175059887618005</v>
      </c>
      <c r="AZ316"/>
      <c r="BA316" s="17">
        <f t="shared" si="171"/>
        <v>2.3084201507481678E-4</v>
      </c>
      <c r="BB316" s="17">
        <f t="shared" si="172"/>
        <v>2.7098845247913278E-4</v>
      </c>
      <c r="BC316" s="16">
        <f t="shared" si="173"/>
        <v>1.7635239970257264E-3</v>
      </c>
      <c r="BD316" s="15">
        <f t="shared" si="174"/>
        <v>2.4886781954846192E-4</v>
      </c>
      <c r="BE316" s="15">
        <f t="shared" si="175"/>
        <v>2.9214917946993355E-4</v>
      </c>
      <c r="BF316" s="14">
        <f t="shared" si="176"/>
        <v>1.9012326318453624E-3</v>
      </c>
      <c r="BG316" s="13">
        <f t="shared" si="177"/>
        <v>1.1150753464926766E-4</v>
      </c>
      <c r="BH316" s="13">
        <f t="shared" si="178"/>
        <v>1.3090014937087942E-4</v>
      </c>
      <c r="BI316" s="13">
        <f t="shared" si="179"/>
        <v>8.5186491349690998E-4</v>
      </c>
      <c r="BJ316" s="12">
        <f t="shared" si="180"/>
        <v>5.0856404375488609E-4</v>
      </c>
      <c r="BK316" s="12">
        <f t="shared" si="181"/>
        <v>5.9700996440790967E-4</v>
      </c>
      <c r="BL316" s="12">
        <f t="shared" si="182"/>
        <v>3.8851891623606981E-3</v>
      </c>
    </row>
    <row r="317" spans="1:64" x14ac:dyDescent="0.25">
      <c r="A317">
        <v>288</v>
      </c>
      <c r="B317" s="23">
        <f t="shared" si="160"/>
        <v>1.0050425346855803E-2</v>
      </c>
      <c r="C317" s="22">
        <f t="shared" si="161"/>
        <v>0.39928075503657456</v>
      </c>
      <c r="D317" s="21">
        <f t="shared" si="162"/>
        <v>8.2121152838325537E-2</v>
      </c>
      <c r="E317" s="19">
        <f t="shared" si="163"/>
        <v>12.275205743691522</v>
      </c>
      <c r="F317" s="54">
        <f t="shared" si="199"/>
        <v>1.8</v>
      </c>
      <c r="G317" s="4">
        <f t="shared" si="164"/>
        <v>14.56665807691328</v>
      </c>
      <c r="H317" s="4"/>
      <c r="I317">
        <v>1963</v>
      </c>
      <c r="J317">
        <v>12</v>
      </c>
      <c r="K317">
        <v>0</v>
      </c>
      <c r="L317">
        <v>0</v>
      </c>
      <c r="M317">
        <v>0</v>
      </c>
      <c r="N317">
        <v>3.5</v>
      </c>
      <c r="O317">
        <v>6.7</v>
      </c>
      <c r="P317">
        <v>4.2</v>
      </c>
      <c r="Q317" s="11">
        <f t="shared" si="183"/>
        <v>3.55</v>
      </c>
      <c r="R317" s="10">
        <f t="shared" si="184"/>
        <v>-30.269400000000001</v>
      </c>
      <c r="S317" s="4"/>
      <c r="T317">
        <v>288</v>
      </c>
      <c r="U317" s="4">
        <f t="shared" si="185"/>
        <v>0.36416515399649374</v>
      </c>
      <c r="V317" s="10">
        <f t="shared" si="186"/>
        <v>0.66980509059346804</v>
      </c>
      <c r="W317">
        <f t="shared" si="187"/>
        <v>1</v>
      </c>
      <c r="X317" s="4">
        <f t="shared" si="188"/>
        <v>0.24391967396360573</v>
      </c>
      <c r="Y317" s="4"/>
      <c r="Z317"/>
      <c r="AB317"/>
      <c r="AC317">
        <v>288</v>
      </c>
      <c r="AD317" s="4">
        <f t="shared" si="189"/>
        <v>0</v>
      </c>
      <c r="AE317" s="4">
        <f t="shared" si="190"/>
        <v>0</v>
      </c>
      <c r="AF317" s="23">
        <f t="shared" si="191"/>
        <v>1.0050425346855803E-2</v>
      </c>
      <c r="AG317" s="4">
        <f t="shared" si="165"/>
        <v>7.5085649913203666E-3</v>
      </c>
      <c r="AH317" s="9"/>
      <c r="AI317" s="8">
        <f t="shared" si="192"/>
        <v>0</v>
      </c>
      <c r="AJ317" s="8">
        <f t="shared" si="193"/>
        <v>0</v>
      </c>
      <c r="AK317" s="22">
        <f t="shared" si="194"/>
        <v>0.39928075503657456</v>
      </c>
      <c r="AL317" s="4">
        <f t="shared" si="166"/>
        <v>0.39580342974849481</v>
      </c>
      <c r="AM317" s="4"/>
      <c r="AN317" s="21">
        <f t="shared" si="195"/>
        <v>8.2121152838325537E-2</v>
      </c>
      <c r="AO317" s="4">
        <f t="shared" si="167"/>
        <v>8.0555949805686616E-2</v>
      </c>
      <c r="AP317" s="3"/>
      <c r="AQ317" s="20">
        <f t="shared" si="196"/>
        <v>0</v>
      </c>
      <c r="AR317" s="19">
        <f t="shared" si="197"/>
        <v>12.275205743691522</v>
      </c>
      <c r="AS317" s="4">
        <f t="shared" si="168"/>
        <v>12.268049652465436</v>
      </c>
      <c r="AT317" s="3"/>
      <c r="AU317" s="4">
        <v>3.4</v>
      </c>
      <c r="AV317" s="4"/>
      <c r="AW317" s="18">
        <f t="shared" si="198"/>
        <v>13.941901923086737</v>
      </c>
      <c r="AX317" s="18">
        <f t="shared" si="169"/>
        <v>1.1475109278439657E-2</v>
      </c>
      <c r="AY317" s="3">
        <f t="shared" si="170"/>
        <v>16.166658076913279</v>
      </c>
      <c r="AZ317"/>
      <c r="BA317" s="17">
        <f t="shared" si="171"/>
        <v>2.5901825770982025E-4</v>
      </c>
      <c r="BB317" s="17">
        <f t="shared" si="172"/>
        <v>3.040649112245716E-4</v>
      </c>
      <c r="BC317" s="16">
        <f t="shared" si="173"/>
        <v>1.9787771866010447E-3</v>
      </c>
      <c r="BD317" s="15">
        <f t="shared" si="174"/>
        <v>3.5434312339278353E-4</v>
      </c>
      <c r="BE317" s="15">
        <f t="shared" si="175"/>
        <v>4.1596801441761544E-4</v>
      </c>
      <c r="BF317" s="14">
        <f t="shared" si="176"/>
        <v>2.7070141502693592E-3</v>
      </c>
      <c r="BG317" s="13">
        <f t="shared" si="177"/>
        <v>1.5949584389771099E-4</v>
      </c>
      <c r="BH317" s="13">
        <f t="shared" si="178"/>
        <v>1.8723425153209552E-4</v>
      </c>
      <c r="BI317" s="13">
        <f t="shared" si="179"/>
        <v>1.2184729372091141E-3</v>
      </c>
      <c r="BJ317" s="12">
        <f t="shared" si="180"/>
        <v>7.2921326199408163E-4</v>
      </c>
      <c r="BK317" s="12">
        <f t="shared" si="181"/>
        <v>8.5603295973218278E-4</v>
      </c>
      <c r="BL317" s="12">
        <f t="shared" si="182"/>
        <v>5.5708450043601395E-3</v>
      </c>
    </row>
    <row r="318" spans="1:64" x14ac:dyDescent="0.25">
      <c r="A318">
        <v>289</v>
      </c>
      <c r="B318" s="23">
        <f t="shared" si="160"/>
        <v>7.5085649913203666E-3</v>
      </c>
      <c r="C318" s="22">
        <f t="shared" si="161"/>
        <v>0.39580342974849481</v>
      </c>
      <c r="D318" s="21">
        <f t="shared" si="162"/>
        <v>8.2058020292681028E-2</v>
      </c>
      <c r="E318" s="19">
        <f t="shared" si="163"/>
        <v>12.269812952602342</v>
      </c>
      <c r="F318" s="54">
        <f t="shared" si="199"/>
        <v>1.8</v>
      </c>
      <c r="G318" s="4">
        <f t="shared" si="164"/>
        <v>14.555182967634838</v>
      </c>
      <c r="H318" s="4"/>
      <c r="I318">
        <v>1964</v>
      </c>
      <c r="J318">
        <v>1</v>
      </c>
      <c r="K318">
        <v>0</v>
      </c>
      <c r="L318">
        <v>0</v>
      </c>
      <c r="M318">
        <v>0</v>
      </c>
      <c r="N318">
        <v>3.76</v>
      </c>
      <c r="O318">
        <v>11.4</v>
      </c>
      <c r="P318">
        <v>5.3</v>
      </c>
      <c r="Q318" s="11">
        <f t="shared" si="183"/>
        <v>7.4250000000000007</v>
      </c>
      <c r="R318" s="10">
        <f t="shared" si="184"/>
        <v>-22.8444</v>
      </c>
      <c r="S318" s="4"/>
      <c r="T318">
        <v>289</v>
      </c>
      <c r="U318" s="4">
        <f t="shared" si="185"/>
        <v>0.38554412255354259</v>
      </c>
      <c r="V318" s="10">
        <f t="shared" si="186"/>
        <v>0.90750885874723308</v>
      </c>
      <c r="W318">
        <f t="shared" si="187"/>
        <v>1</v>
      </c>
      <c r="X318" s="4">
        <f t="shared" si="188"/>
        <v>0.34988470665526883</v>
      </c>
      <c r="Y318" s="4"/>
      <c r="Z318"/>
      <c r="AB318"/>
      <c r="AC318">
        <v>289</v>
      </c>
      <c r="AD318" s="4">
        <f t="shared" si="189"/>
        <v>0</v>
      </c>
      <c r="AE318" s="4">
        <f t="shared" si="190"/>
        <v>0</v>
      </c>
      <c r="AF318" s="23">
        <f t="shared" si="191"/>
        <v>7.5085649913203666E-3</v>
      </c>
      <c r="AG318" s="4">
        <f t="shared" si="165"/>
        <v>5.6615449755906483E-3</v>
      </c>
      <c r="AH318" s="9"/>
      <c r="AI318" s="8">
        <f t="shared" si="192"/>
        <v>0</v>
      </c>
      <c r="AJ318" s="8">
        <f t="shared" si="193"/>
        <v>0</v>
      </c>
      <c r="AK318" s="22">
        <f t="shared" si="194"/>
        <v>0.39580342974849481</v>
      </c>
      <c r="AL318" s="4">
        <f t="shared" si="166"/>
        <v>0.39246496497175198</v>
      </c>
      <c r="AM318" s="4"/>
      <c r="AN318" s="21">
        <f t="shared" si="195"/>
        <v>8.2058020292681028E-2</v>
      </c>
      <c r="AO318" s="4">
        <f t="shared" si="167"/>
        <v>8.0543033833791841E-2</v>
      </c>
      <c r="AP318" s="3"/>
      <c r="AQ318" s="20">
        <f t="shared" si="196"/>
        <v>0</v>
      </c>
      <c r="AR318" s="19">
        <f t="shared" si="197"/>
        <v>12.269812952602342</v>
      </c>
      <c r="AS318" s="4">
        <f t="shared" si="168"/>
        <v>12.262886205310098</v>
      </c>
      <c r="AT318" s="3"/>
      <c r="AU318" s="4">
        <v>3.4</v>
      </c>
      <c r="AV318" s="4"/>
      <c r="AW318" s="18">
        <f t="shared" si="198"/>
        <v>13.953377032365177</v>
      </c>
      <c r="AX318" s="18">
        <f t="shared" si="169"/>
        <v>1.0608462070778753E-2</v>
      </c>
      <c r="AY318" s="3">
        <f t="shared" si="170"/>
        <v>16.155182967634836</v>
      </c>
      <c r="AZ318"/>
      <c r="BA318" s="17">
        <f t="shared" si="171"/>
        <v>1.8821329243663357E-4</v>
      </c>
      <c r="BB318" s="17">
        <f t="shared" si="172"/>
        <v>2.2094603894735245E-4</v>
      </c>
      <c r="BC318" s="16">
        <f t="shared" si="173"/>
        <v>1.4378606843457324E-3</v>
      </c>
      <c r="BD318" s="15">
        <f t="shared" si="174"/>
        <v>3.401930904718714E-4</v>
      </c>
      <c r="BE318" s="15">
        <f t="shared" si="175"/>
        <v>3.9935710620610991E-4</v>
      </c>
      <c r="BF318" s="14">
        <f t="shared" si="176"/>
        <v>2.5989145800648411E-3</v>
      </c>
      <c r="BG318" s="13">
        <f t="shared" si="177"/>
        <v>1.5437872193918667E-4</v>
      </c>
      <c r="BH318" s="13">
        <f t="shared" si="178"/>
        <v>1.8122719531991481E-4</v>
      </c>
      <c r="BI318" s="13">
        <f t="shared" si="179"/>
        <v>1.179380541630085E-3</v>
      </c>
      <c r="BJ318" s="12">
        <f t="shared" si="180"/>
        <v>7.0584287265275088E-4</v>
      </c>
      <c r="BK318" s="12">
        <f t="shared" si="181"/>
        <v>8.2859815485322925E-4</v>
      </c>
      <c r="BL318" s="12">
        <f t="shared" si="182"/>
        <v>5.3923062647380938E-3</v>
      </c>
    </row>
    <row r="319" spans="1:64" x14ac:dyDescent="0.25">
      <c r="A319">
        <v>290</v>
      </c>
      <c r="B319" s="23">
        <f t="shared" si="160"/>
        <v>5.6615449755906483E-3</v>
      </c>
      <c r="C319" s="22">
        <f t="shared" si="161"/>
        <v>0.39246496497175198</v>
      </c>
      <c r="D319" s="21">
        <f t="shared" si="162"/>
        <v>8.1931661811292286E-2</v>
      </c>
      <c r="E319" s="19">
        <f t="shared" si="163"/>
        <v>12.264516333805425</v>
      </c>
      <c r="F319" s="54">
        <f t="shared" si="199"/>
        <v>1.8</v>
      </c>
      <c r="G319" s="4">
        <f t="shared" si="164"/>
        <v>14.544574505564061</v>
      </c>
      <c r="H319" s="4"/>
      <c r="I319">
        <v>1964</v>
      </c>
      <c r="J319">
        <v>2</v>
      </c>
      <c r="K319">
        <v>0</v>
      </c>
      <c r="L319">
        <v>0</v>
      </c>
      <c r="M319">
        <v>0</v>
      </c>
      <c r="N319">
        <v>3.18</v>
      </c>
      <c r="O319">
        <v>13.8</v>
      </c>
      <c r="P319">
        <v>4</v>
      </c>
      <c r="Q319" s="11">
        <f t="shared" si="183"/>
        <v>10.8</v>
      </c>
      <c r="R319" s="10">
        <f t="shared" si="184"/>
        <v>-12.0444</v>
      </c>
      <c r="S319" s="4"/>
      <c r="T319">
        <v>290</v>
      </c>
      <c r="U319" s="4">
        <f t="shared" si="185"/>
        <v>0.3388170587373906</v>
      </c>
      <c r="V319" s="10">
        <f t="shared" si="186"/>
        <v>1</v>
      </c>
      <c r="W319">
        <f t="shared" si="187"/>
        <v>1</v>
      </c>
      <c r="X319" s="4">
        <f t="shared" si="188"/>
        <v>0.3388170587373906</v>
      </c>
      <c r="Y319" s="4"/>
      <c r="Z319"/>
      <c r="AB319"/>
      <c r="AC319">
        <v>290</v>
      </c>
      <c r="AD319" s="4">
        <f t="shared" si="189"/>
        <v>0</v>
      </c>
      <c r="AE319" s="4">
        <f t="shared" si="190"/>
        <v>0</v>
      </c>
      <c r="AF319" s="23">
        <f t="shared" si="191"/>
        <v>5.6615449755906483E-3</v>
      </c>
      <c r="AG319" s="4">
        <f t="shared" si="165"/>
        <v>2.3931007086414637E-3</v>
      </c>
      <c r="AH319" s="9"/>
      <c r="AI319" s="8">
        <f t="shared" si="192"/>
        <v>0</v>
      </c>
      <c r="AJ319" s="8">
        <f t="shared" si="193"/>
        <v>0</v>
      </c>
      <c r="AK319" s="22">
        <f t="shared" si="194"/>
        <v>0.39246496497175198</v>
      </c>
      <c r="AL319" s="4">
        <f t="shared" si="166"/>
        <v>0.38245617220695877</v>
      </c>
      <c r="AM319" s="4"/>
      <c r="AN319" s="21">
        <f t="shared" si="195"/>
        <v>8.1931661811292286E-2</v>
      </c>
      <c r="AO319" s="4">
        <f t="shared" si="167"/>
        <v>7.7405082988835319E-2</v>
      </c>
      <c r="AP319" s="3"/>
      <c r="AQ319" s="20">
        <f t="shared" si="196"/>
        <v>0</v>
      </c>
      <c r="AR319" s="19">
        <f t="shared" si="197"/>
        <v>12.264516333805425</v>
      </c>
      <c r="AS319" s="4">
        <f t="shared" si="168"/>
        <v>12.243412391850867</v>
      </c>
      <c r="AT319" s="3"/>
      <c r="AU319" s="4">
        <v>3.4</v>
      </c>
      <c r="AV319" s="4"/>
      <c r="AW319" s="18">
        <f t="shared" si="198"/>
        <v>13.963985494435956</v>
      </c>
      <c r="AX319" s="18">
        <f t="shared" si="169"/>
        <v>3.0288754205597686E-2</v>
      </c>
      <c r="AY319" s="3">
        <f t="shared" si="170"/>
        <v>16.144574505564059</v>
      </c>
      <c r="AZ319"/>
      <c r="BA319" s="17">
        <f t="shared" si="171"/>
        <v>3.3305792649199141E-4</v>
      </c>
      <c r="BB319" s="17">
        <f t="shared" si="172"/>
        <v>3.9098104414277254E-4</v>
      </c>
      <c r="BC319" s="16">
        <f t="shared" si="173"/>
        <v>2.5444052963144209E-3</v>
      </c>
      <c r="BD319" s="15">
        <f t="shared" si="174"/>
        <v>1.0199065649180003E-3</v>
      </c>
      <c r="BE319" s="15">
        <f t="shared" si="175"/>
        <v>1.1972816196863484E-3</v>
      </c>
      <c r="BF319" s="14">
        <f t="shared" si="176"/>
        <v>7.7916045801888698E-3</v>
      </c>
      <c r="BG319" s="13">
        <f t="shared" si="177"/>
        <v>4.6126316790994458E-4</v>
      </c>
      <c r="BH319" s="13">
        <f t="shared" si="178"/>
        <v>5.4148284928558709E-4</v>
      </c>
      <c r="BI319" s="13">
        <f t="shared" si="179"/>
        <v>3.5238328052614358E-3</v>
      </c>
      <c r="BJ319" s="12">
        <f t="shared" si="180"/>
        <v>2.150513998133111E-3</v>
      </c>
      <c r="BK319" s="12">
        <f t="shared" si="181"/>
        <v>2.5245164325910438E-3</v>
      </c>
      <c r="BL319" s="12">
        <f t="shared" si="182"/>
        <v>1.6428911523832961E-2</v>
      </c>
    </row>
    <row r="320" spans="1:64" x14ac:dyDescent="0.25">
      <c r="A320">
        <v>291</v>
      </c>
      <c r="B320" s="23">
        <f t="shared" si="160"/>
        <v>2.3931007086414637E-3</v>
      </c>
      <c r="C320" s="22">
        <f t="shared" si="161"/>
        <v>0.38245617220695877</v>
      </c>
      <c r="D320" s="21">
        <f t="shared" si="162"/>
        <v>8.1369824646288363E-2</v>
      </c>
      <c r="E320" s="19">
        <f t="shared" si="163"/>
        <v>12.248066653796574</v>
      </c>
      <c r="F320" s="54">
        <f t="shared" si="199"/>
        <v>1.8</v>
      </c>
      <c r="G320" s="4">
        <f t="shared" si="164"/>
        <v>14.514285751358463</v>
      </c>
      <c r="H320" s="4"/>
      <c r="I320">
        <v>1964</v>
      </c>
      <c r="J320">
        <v>3</v>
      </c>
      <c r="K320">
        <v>0</v>
      </c>
      <c r="L320">
        <v>0</v>
      </c>
      <c r="M320">
        <v>0</v>
      </c>
      <c r="N320">
        <v>9.56</v>
      </c>
      <c r="O320">
        <v>16.2</v>
      </c>
      <c r="P320">
        <v>32.299999999999997</v>
      </c>
      <c r="Q320" s="11">
        <f t="shared" si="183"/>
        <v>-8.0249999999999986</v>
      </c>
      <c r="R320" s="10">
        <f t="shared" si="184"/>
        <v>-20.069399999999998</v>
      </c>
      <c r="S320" s="4"/>
      <c r="T320">
        <v>291</v>
      </c>
      <c r="U320" s="4">
        <f t="shared" si="185"/>
        <v>1.0371162323859469</v>
      </c>
      <c r="V320" s="10">
        <f t="shared" si="186"/>
        <v>0.99634764078449889</v>
      </c>
      <c r="W320">
        <f t="shared" si="187"/>
        <v>1</v>
      </c>
      <c r="X320" s="4">
        <f t="shared" si="188"/>
        <v>1.0333283113570462</v>
      </c>
      <c r="Y320" s="4"/>
      <c r="Z320"/>
      <c r="AB320"/>
      <c r="AC320">
        <v>291</v>
      </c>
      <c r="AD320" s="4">
        <f t="shared" si="189"/>
        <v>0</v>
      </c>
      <c r="AE320" s="4">
        <f t="shared" si="190"/>
        <v>0</v>
      </c>
      <c r="AF320" s="23">
        <f t="shared" si="191"/>
        <v>2.3931007086414637E-3</v>
      </c>
      <c r="AG320" s="4">
        <f t="shared" si="165"/>
        <v>5.3473034946140445E-4</v>
      </c>
      <c r="AH320" s="9"/>
      <c r="AI320" s="8">
        <f t="shared" si="192"/>
        <v>0</v>
      </c>
      <c r="AJ320" s="8">
        <f t="shared" si="193"/>
        <v>0</v>
      </c>
      <c r="AK320" s="22">
        <f t="shared" si="194"/>
        <v>0.38245617220695877</v>
      </c>
      <c r="AL320" s="4">
        <f t="shared" si="166"/>
        <v>0.36564268538096806</v>
      </c>
      <c r="AM320" s="4"/>
      <c r="AN320" s="21">
        <f t="shared" si="195"/>
        <v>8.1369824646288363E-2</v>
      </c>
      <c r="AO320" s="4">
        <f t="shared" si="167"/>
        <v>7.3707020316149188E-2</v>
      </c>
      <c r="AP320" s="3"/>
      <c r="AQ320" s="20">
        <f t="shared" si="196"/>
        <v>0</v>
      </c>
      <c r="AR320" s="19">
        <f t="shared" si="197"/>
        <v>12.248066653796574</v>
      </c>
      <c r="AS320" s="4">
        <f t="shared" si="168"/>
        <v>12.211412132616605</v>
      </c>
      <c r="AT320" s="3"/>
      <c r="AU320" s="4">
        <v>3.4</v>
      </c>
      <c r="AV320" s="4"/>
      <c r="AW320" s="18">
        <f t="shared" si="198"/>
        <v>13.994274248641554</v>
      </c>
      <c r="AX320" s="18">
        <f t="shared" si="169"/>
        <v>4.9035564620467792E-2</v>
      </c>
      <c r="AY320" s="3">
        <f t="shared" si="170"/>
        <v>16.114285751358462</v>
      </c>
      <c r="AZ320"/>
      <c r="BA320" s="17">
        <f t="shared" si="171"/>
        <v>1.8936990443481553E-4</v>
      </c>
      <c r="BB320" s="17">
        <f t="shared" si="172"/>
        <v>2.2230380085826171E-4</v>
      </c>
      <c r="BC320" s="16">
        <f t="shared" si="173"/>
        <v>1.446696653886982E-3</v>
      </c>
      <c r="BD320" s="15">
        <f t="shared" si="174"/>
        <v>1.7133120842815772E-3</v>
      </c>
      <c r="BE320" s="15">
        <f t="shared" si="175"/>
        <v>2.011279403287069E-3</v>
      </c>
      <c r="BF320" s="14">
        <f t="shared" si="176"/>
        <v>1.3088895338422064E-2</v>
      </c>
      <c r="BG320" s="13">
        <f t="shared" si="177"/>
        <v>7.8084786303920357E-4</v>
      </c>
      <c r="BH320" s="13">
        <f t="shared" si="178"/>
        <v>9.1664749139384763E-4</v>
      </c>
      <c r="BI320" s="13">
        <f t="shared" si="179"/>
        <v>5.9653089757061243E-3</v>
      </c>
      <c r="BJ320" s="12">
        <f t="shared" si="180"/>
        <v>3.735134462657501E-3</v>
      </c>
      <c r="BK320" s="12">
        <f t="shared" si="181"/>
        <v>4.3847230648588051E-3</v>
      </c>
      <c r="BL320" s="12">
        <f t="shared" si="182"/>
        <v>2.8534663652452621E-2</v>
      </c>
    </row>
    <row r="321" spans="1:64" x14ac:dyDescent="0.25">
      <c r="A321">
        <v>292</v>
      </c>
      <c r="B321" s="23">
        <f t="shared" si="160"/>
        <v>5.3473034946140445E-4</v>
      </c>
      <c r="C321" s="22">
        <f t="shared" si="161"/>
        <v>0.36564268538096806</v>
      </c>
      <c r="D321" s="21">
        <f t="shared" si="162"/>
        <v>8.0125684630562272E-2</v>
      </c>
      <c r="E321" s="19">
        <f t="shared" si="163"/>
        <v>12.218947086377005</v>
      </c>
      <c r="F321" s="54">
        <f t="shared" si="199"/>
        <v>1.8</v>
      </c>
      <c r="G321" s="4">
        <f t="shared" si="164"/>
        <v>14.465250186737997</v>
      </c>
      <c r="H321" s="4"/>
      <c r="I321">
        <v>1964</v>
      </c>
      <c r="J321">
        <v>4</v>
      </c>
      <c r="K321">
        <v>0</v>
      </c>
      <c r="L321">
        <v>0</v>
      </c>
      <c r="M321">
        <v>0</v>
      </c>
      <c r="N321">
        <v>16.37</v>
      </c>
      <c r="O321">
        <v>2.8</v>
      </c>
      <c r="P321">
        <v>87.1</v>
      </c>
      <c r="Q321" s="11">
        <f t="shared" si="183"/>
        <v>-62.524999999999991</v>
      </c>
      <c r="R321" s="10">
        <f t="shared" si="184"/>
        <v>-24.969111111111111</v>
      </c>
      <c r="S321" s="4"/>
      <c r="T321">
        <v>292</v>
      </c>
      <c r="U321" s="4">
        <f t="shared" si="185"/>
        <v>2.1421368848180546</v>
      </c>
      <c r="V321" s="10">
        <f t="shared" si="186"/>
        <v>0.83948840927258206</v>
      </c>
      <c r="W321">
        <f t="shared" si="187"/>
        <v>1</v>
      </c>
      <c r="X321" s="4">
        <f t="shared" si="188"/>
        <v>1.798299085880033</v>
      </c>
      <c r="Y321" s="4"/>
      <c r="Z321"/>
      <c r="AB321"/>
      <c r="AC321">
        <v>292</v>
      </c>
      <c r="AD321" s="4">
        <f t="shared" si="189"/>
        <v>0</v>
      </c>
      <c r="AE321" s="4">
        <f t="shared" si="190"/>
        <v>0</v>
      </c>
      <c r="AF321" s="23">
        <f t="shared" si="191"/>
        <v>5.3473034946140445E-4</v>
      </c>
      <c r="AG321" s="4">
        <f t="shared" si="165"/>
        <v>5.7942600307168099E-5</v>
      </c>
      <c r="AH321" s="9"/>
      <c r="AI321" s="8">
        <f t="shared" si="192"/>
        <v>0</v>
      </c>
      <c r="AJ321" s="8">
        <f t="shared" si="193"/>
        <v>0</v>
      </c>
      <c r="AK321" s="22">
        <f t="shared" si="194"/>
        <v>0.36564268538096806</v>
      </c>
      <c r="AL321" s="4">
        <f t="shared" si="166"/>
        <v>0.34206038821529611</v>
      </c>
      <c r="AM321" s="4"/>
      <c r="AN321" s="21">
        <f t="shared" si="195"/>
        <v>8.0125684630562272E-2</v>
      </c>
      <c r="AO321" s="4">
        <f t="shared" si="167"/>
        <v>6.9194682527912818E-2</v>
      </c>
      <c r="AP321" s="3"/>
      <c r="AQ321" s="20">
        <f t="shared" si="196"/>
        <v>0</v>
      </c>
      <c r="AR321" s="19">
        <f t="shared" si="197"/>
        <v>12.218947086377005</v>
      </c>
      <c r="AS321" s="4">
        <f t="shared" si="168"/>
        <v>12.164759028242813</v>
      </c>
      <c r="AT321" s="3"/>
      <c r="AU321" s="4">
        <v>3.4</v>
      </c>
      <c r="AV321" s="4"/>
      <c r="AW321" s="18">
        <f t="shared" si="198"/>
        <v>14.043309813262022</v>
      </c>
      <c r="AX321" s="18">
        <f t="shared" si="169"/>
        <v>6.9423042373366661E-2</v>
      </c>
      <c r="AY321" s="3">
        <f t="shared" si="170"/>
        <v>16.065250186737995</v>
      </c>
      <c r="AZ321"/>
      <c r="BA321" s="17">
        <f t="shared" si="171"/>
        <v>4.8585175741215285E-5</v>
      </c>
      <c r="BB321" s="17">
        <f t="shared" si="172"/>
        <v>5.7034771522296201E-5</v>
      </c>
      <c r="BC321" s="16">
        <f t="shared" si="173"/>
        <v>3.7116780189072493E-4</v>
      </c>
      <c r="BD321" s="15">
        <f t="shared" si="174"/>
        <v>2.4030610144831874E-3</v>
      </c>
      <c r="BE321" s="15">
        <f t="shared" si="175"/>
        <v>2.8209846691759155E-3</v>
      </c>
      <c r="BF321" s="14">
        <f t="shared" si="176"/>
        <v>1.8358251482012849E-2</v>
      </c>
      <c r="BG321" s="13">
        <f t="shared" si="177"/>
        <v>1.1138806714872545E-3</v>
      </c>
      <c r="BH321" s="13">
        <f t="shared" si="178"/>
        <v>1.3075990491372119E-3</v>
      </c>
      <c r="BI321" s="13">
        <f t="shared" si="179"/>
        <v>8.5095223820249883E-3</v>
      </c>
      <c r="BJ321" s="12">
        <f t="shared" si="180"/>
        <v>5.5218204163070186E-3</v>
      </c>
      <c r="BK321" s="12">
        <f t="shared" si="181"/>
        <v>6.4821370104473693E-3</v>
      </c>
      <c r="BL321" s="12">
        <f t="shared" si="182"/>
        <v>4.2184100707438089E-2</v>
      </c>
    </row>
    <row r="322" spans="1:64" x14ac:dyDescent="0.25">
      <c r="A322">
        <v>293</v>
      </c>
      <c r="B322" s="23">
        <f t="shared" si="160"/>
        <v>9.4057733084609038E-4</v>
      </c>
      <c r="C322" s="22">
        <f t="shared" si="161"/>
        <v>0.34337775348475719</v>
      </c>
      <c r="D322" s="21">
        <f t="shared" si="162"/>
        <v>7.8282029805931491E-2</v>
      </c>
      <c r="E322" s="19">
        <f t="shared" si="163"/>
        <v>12.175426783743097</v>
      </c>
      <c r="F322" s="54">
        <f t="shared" si="199"/>
        <v>1.8</v>
      </c>
      <c r="G322" s="4">
        <f t="shared" si="164"/>
        <v>14.398027144364633</v>
      </c>
      <c r="H322" s="4"/>
      <c r="I322">
        <v>1964</v>
      </c>
      <c r="J322">
        <v>5</v>
      </c>
      <c r="K322">
        <v>2.2000000000000001E-3</v>
      </c>
      <c r="L322">
        <v>0</v>
      </c>
      <c r="M322">
        <v>0</v>
      </c>
      <c r="N322">
        <v>21.83</v>
      </c>
      <c r="O322">
        <v>42.4</v>
      </c>
      <c r="P322">
        <v>160.19999999999999</v>
      </c>
      <c r="Q322" s="11">
        <f t="shared" si="183"/>
        <v>-77.75</v>
      </c>
      <c r="R322" s="10">
        <f t="shared" si="184"/>
        <v>-24.969111111111111</v>
      </c>
      <c r="S322" s="4"/>
      <c r="T322">
        <v>293</v>
      </c>
      <c r="U322" s="4">
        <f t="shared" si="185"/>
        <v>3.1766628888936812</v>
      </c>
      <c r="V322" s="10">
        <f t="shared" si="186"/>
        <v>0.83948840927258206</v>
      </c>
      <c r="W322">
        <f t="shared" si="187"/>
        <v>1</v>
      </c>
      <c r="X322" s="4">
        <f t="shared" si="188"/>
        <v>2.6667716753926016</v>
      </c>
      <c r="Y322" s="4"/>
      <c r="Z322"/>
      <c r="AB322"/>
      <c r="AC322">
        <v>293</v>
      </c>
      <c r="AD322" s="4">
        <f t="shared" si="189"/>
        <v>8.826347305389223E-4</v>
      </c>
      <c r="AE322" s="4">
        <f t="shared" si="190"/>
        <v>0</v>
      </c>
      <c r="AF322" s="23">
        <f t="shared" si="191"/>
        <v>9.4057733084609038E-4</v>
      </c>
      <c r="AG322" s="4">
        <f t="shared" si="165"/>
        <v>6.4539649160634158E-4</v>
      </c>
      <c r="AH322" s="9"/>
      <c r="AI322" s="8">
        <f t="shared" si="192"/>
        <v>1.317365269461078E-3</v>
      </c>
      <c r="AJ322" s="8">
        <f t="shared" si="193"/>
        <v>0</v>
      </c>
      <c r="AK322" s="22">
        <f t="shared" si="194"/>
        <v>0.34337775348475719</v>
      </c>
      <c r="AL322" s="4">
        <f t="shared" si="166"/>
        <v>0.33951980888311256</v>
      </c>
      <c r="AM322" s="4"/>
      <c r="AN322" s="21">
        <f t="shared" si="195"/>
        <v>7.8282029805931491E-2</v>
      </c>
      <c r="AO322" s="4">
        <f t="shared" si="167"/>
        <v>7.6360118950862227E-2</v>
      </c>
      <c r="AP322" s="3"/>
      <c r="AQ322" s="20">
        <f t="shared" si="196"/>
        <v>0</v>
      </c>
      <c r="AR322" s="19">
        <f t="shared" si="197"/>
        <v>12.175426783743097</v>
      </c>
      <c r="AS322" s="4">
        <f t="shared" si="168"/>
        <v>12.166258998796401</v>
      </c>
      <c r="AT322" s="3"/>
      <c r="AU322" s="4">
        <v>3.4</v>
      </c>
      <c r="AV322" s="4"/>
      <c r="AW322" s="18">
        <f t="shared" si="198"/>
        <v>14.112732855635389</v>
      </c>
      <c r="AX322" s="18">
        <f t="shared" si="169"/>
        <v>1.1866169936797687E-2</v>
      </c>
      <c r="AY322" s="3">
        <f t="shared" si="170"/>
        <v>15.998027144364633</v>
      </c>
      <c r="AZ322"/>
      <c r="BA322" s="17">
        <f t="shared" si="171"/>
        <v>3.0079239609957551E-5</v>
      </c>
      <c r="BB322" s="17">
        <f t="shared" si="172"/>
        <v>3.5310411716037123E-5</v>
      </c>
      <c r="BC322" s="16">
        <f t="shared" si="173"/>
        <v>2.2979118791375413E-4</v>
      </c>
      <c r="BD322" s="15">
        <f t="shared" si="174"/>
        <v>3.9312863386962185E-4</v>
      </c>
      <c r="BE322" s="15">
        <f t="shared" si="175"/>
        <v>4.6149883106433868E-4</v>
      </c>
      <c r="BF322" s="14">
        <f t="shared" si="176"/>
        <v>3.0033171367106646E-3</v>
      </c>
      <c r="BG322" s="13">
        <f t="shared" si="177"/>
        <v>1.9584474814658703E-4</v>
      </c>
      <c r="BH322" s="13">
        <f t="shared" si="178"/>
        <v>2.2990470434599349E-4</v>
      </c>
      <c r="BI322" s="13">
        <f t="shared" si="179"/>
        <v>1.496161402576684E-3</v>
      </c>
      <c r="BJ322" s="12">
        <f t="shared" si="180"/>
        <v>9.3420697906563502E-4</v>
      </c>
      <c r="BK322" s="12">
        <f t="shared" si="181"/>
        <v>1.0966777580335716E-3</v>
      </c>
      <c r="BL322" s="12">
        <f t="shared" si="182"/>
        <v>7.1369002095965839E-3</v>
      </c>
    </row>
    <row r="323" spans="1:64" x14ac:dyDescent="0.25">
      <c r="A323">
        <v>294</v>
      </c>
      <c r="B323" s="23">
        <f t="shared" si="160"/>
        <v>1.8168934975943654E-3</v>
      </c>
      <c r="C323" s="22">
        <f t="shared" si="161"/>
        <v>0.34126831187712453</v>
      </c>
      <c r="D323" s="21">
        <f t="shared" si="162"/>
        <v>7.791337855155403E-2</v>
      </c>
      <c r="E323" s="19">
        <f t="shared" si="163"/>
        <v>12.168082390501562</v>
      </c>
      <c r="F323" s="54">
        <f t="shared" si="199"/>
        <v>1.8</v>
      </c>
      <c r="G323" s="4">
        <f t="shared" si="164"/>
        <v>14.389080974427836</v>
      </c>
      <c r="H323" s="4"/>
      <c r="I323">
        <v>1964</v>
      </c>
      <c r="J323">
        <v>6</v>
      </c>
      <c r="K323">
        <v>2.9199999999999999E-3</v>
      </c>
      <c r="L323">
        <v>0</v>
      </c>
      <c r="M323">
        <v>1</v>
      </c>
      <c r="N323">
        <v>24.82</v>
      </c>
      <c r="O323">
        <v>127</v>
      </c>
      <c r="P323">
        <v>201</v>
      </c>
      <c r="Q323" s="11">
        <f t="shared" si="183"/>
        <v>-23.75</v>
      </c>
      <c r="R323" s="10">
        <f t="shared" si="184"/>
        <v>-44.944400000000002</v>
      </c>
      <c r="S323" s="4"/>
      <c r="T323">
        <v>294</v>
      </c>
      <c r="U323" s="4">
        <f t="shared" si="185"/>
        <v>3.7662902487855399</v>
      </c>
      <c r="V323" s="10">
        <f t="shared" si="186"/>
        <v>0.2</v>
      </c>
      <c r="W323">
        <f t="shared" si="187"/>
        <v>0.6</v>
      </c>
      <c r="X323" s="4">
        <f t="shared" si="188"/>
        <v>0.45195482985426477</v>
      </c>
      <c r="Y323" s="4"/>
      <c r="Z323"/>
      <c r="AB323"/>
      <c r="AC323">
        <v>294</v>
      </c>
      <c r="AD323" s="4">
        <f t="shared" si="189"/>
        <v>1.171497005988024E-3</v>
      </c>
      <c r="AE323" s="4">
        <f t="shared" si="190"/>
        <v>0</v>
      </c>
      <c r="AF323" s="23">
        <f t="shared" si="191"/>
        <v>1.8168934975943654E-3</v>
      </c>
      <c r="AG323" s="4">
        <f t="shared" si="165"/>
        <v>2.0608152152268107E-4</v>
      </c>
      <c r="AH323" s="9"/>
      <c r="AI323" s="8">
        <f t="shared" si="192"/>
        <v>1.7485029940119761E-3</v>
      </c>
      <c r="AJ323" s="8">
        <f t="shared" si="193"/>
        <v>0</v>
      </c>
      <c r="AK323" s="22">
        <f t="shared" si="194"/>
        <v>0.34126831187712453</v>
      </c>
      <c r="AL323" s="4">
        <f t="shared" si="166"/>
        <v>0.31969603618767534</v>
      </c>
      <c r="AM323" s="4"/>
      <c r="AN323" s="21">
        <f t="shared" si="195"/>
        <v>7.791337855155403E-2</v>
      </c>
      <c r="AO323" s="4">
        <f t="shared" si="167"/>
        <v>6.7487426798280736E-2</v>
      </c>
      <c r="AP323" s="3"/>
      <c r="AQ323" s="20">
        <f t="shared" si="196"/>
        <v>0</v>
      </c>
      <c r="AR323" s="19">
        <f t="shared" si="197"/>
        <v>12.168082390501562</v>
      </c>
      <c r="AS323" s="4">
        <f t="shared" si="168"/>
        <v>12.115227140124199</v>
      </c>
      <c r="AT323" s="3"/>
      <c r="AU323" s="4">
        <v>3.4</v>
      </c>
      <c r="AV323" s="4"/>
      <c r="AW323" s="18">
        <f t="shared" si="198"/>
        <v>14.124599025572188</v>
      </c>
      <c r="AX323" s="18">
        <f t="shared" si="169"/>
        <v>6.731037121362865E-2</v>
      </c>
      <c r="AY323" s="3">
        <f t="shared" si="170"/>
        <v>15.989080974427836</v>
      </c>
      <c r="AZ323"/>
      <c r="BA323" s="17">
        <f t="shared" si="171"/>
        <v>1.6414344345533962E-4</v>
      </c>
      <c r="BB323" s="17">
        <f t="shared" si="172"/>
        <v>1.9269012927365957E-4</v>
      </c>
      <c r="BC323" s="16">
        <f t="shared" si="173"/>
        <v>1.2539784033426854E-3</v>
      </c>
      <c r="BD323" s="15">
        <f t="shared" si="174"/>
        <v>2.198237700882677E-3</v>
      </c>
      <c r="BE323" s="15">
        <f t="shared" si="175"/>
        <v>2.5805399097318382E-3</v>
      </c>
      <c r="BF323" s="14">
        <f t="shared" si="176"/>
        <v>1.6793498078834679E-2</v>
      </c>
      <c r="BG323" s="13">
        <f t="shared" si="177"/>
        <v>1.0624155069016916E-3</v>
      </c>
      <c r="BH323" s="13">
        <f t="shared" si="178"/>
        <v>1.247183421145464E-3</v>
      </c>
      <c r="BI323" s="13">
        <f t="shared" si="179"/>
        <v>8.1163528252261394E-3</v>
      </c>
      <c r="BJ323" s="12">
        <f t="shared" si="180"/>
        <v>5.3860058967231854E-3</v>
      </c>
      <c r="BK323" s="12">
        <f t="shared" si="181"/>
        <v>6.3227025744141746E-3</v>
      </c>
      <c r="BL323" s="12">
        <f t="shared" si="182"/>
        <v>4.1146541906225138E-2</v>
      </c>
    </row>
    <row r="324" spans="1:64" x14ac:dyDescent="0.25">
      <c r="A324">
        <v>295</v>
      </c>
      <c r="B324" s="23">
        <f t="shared" si="160"/>
        <v>5.6623689466723821E-3</v>
      </c>
      <c r="C324" s="22">
        <f t="shared" si="161"/>
        <v>0.32783974876252564</v>
      </c>
      <c r="D324" s="21">
        <f t="shared" si="162"/>
        <v>7.6298229346243626E-2</v>
      </c>
      <c r="E324" s="19">
        <f t="shared" si="163"/>
        <v>12.125570256158763</v>
      </c>
      <c r="F324" s="54">
        <f t="shared" si="199"/>
        <v>1.8</v>
      </c>
      <c r="G324" s="4">
        <f t="shared" si="164"/>
        <v>14.335370603214205</v>
      </c>
      <c r="H324" s="4"/>
      <c r="I324">
        <v>1964</v>
      </c>
      <c r="J324">
        <v>7</v>
      </c>
      <c r="K324">
        <v>1.3599999999999999E-2</v>
      </c>
      <c r="L324">
        <v>0</v>
      </c>
      <c r="M324">
        <v>1</v>
      </c>
      <c r="N324">
        <v>27.78</v>
      </c>
      <c r="O324">
        <v>20.8</v>
      </c>
      <c r="P324">
        <v>-1254.3</v>
      </c>
      <c r="Q324" s="11">
        <f t="shared" si="183"/>
        <v>961.52499999999986</v>
      </c>
      <c r="R324" s="10">
        <f t="shared" si="184"/>
        <v>0</v>
      </c>
      <c r="S324" s="4"/>
      <c r="T324">
        <v>295</v>
      </c>
      <c r="U324" s="4">
        <f t="shared" si="185"/>
        <v>4.3532232524037759</v>
      </c>
      <c r="V324" s="10">
        <f t="shared" si="186"/>
        <v>1</v>
      </c>
      <c r="W324">
        <f t="shared" si="187"/>
        <v>0.6</v>
      </c>
      <c r="X324" s="4">
        <f t="shared" si="188"/>
        <v>2.6119339514422655</v>
      </c>
      <c r="Y324" s="4"/>
      <c r="Z324"/>
      <c r="AB324"/>
      <c r="AC324">
        <v>295</v>
      </c>
      <c r="AD324" s="4">
        <f t="shared" si="189"/>
        <v>5.4562874251497008E-3</v>
      </c>
      <c r="AE324" s="4">
        <f t="shared" si="190"/>
        <v>0</v>
      </c>
      <c r="AF324" s="23">
        <f t="shared" si="191"/>
        <v>5.6623689466723821E-3</v>
      </c>
      <c r="AG324" s="4">
        <f t="shared" si="165"/>
        <v>3.7505575524728963E-3</v>
      </c>
      <c r="AH324" s="9"/>
      <c r="AI324" s="8">
        <f t="shared" si="192"/>
        <v>8.1437125748503002E-3</v>
      </c>
      <c r="AJ324" s="8">
        <f t="shared" si="193"/>
        <v>0</v>
      </c>
      <c r="AK324" s="22">
        <f t="shared" si="194"/>
        <v>0.32783974876252564</v>
      </c>
      <c r="AL324" s="4">
        <f t="shared" si="166"/>
        <v>0.32381319246317536</v>
      </c>
      <c r="AM324" s="4"/>
      <c r="AN324" s="21">
        <f t="shared" si="195"/>
        <v>7.6298229346243626E-2</v>
      </c>
      <c r="AO324" s="4">
        <f t="shared" si="167"/>
        <v>7.4251786226505301E-2</v>
      </c>
      <c r="AP324" s="3"/>
      <c r="AQ324" s="20">
        <f t="shared" si="196"/>
        <v>0</v>
      </c>
      <c r="AR324" s="19">
        <f t="shared" si="197"/>
        <v>12.125570256158763</v>
      </c>
      <c r="AS324" s="4">
        <f t="shared" si="168"/>
        <v>12.115584407907916</v>
      </c>
      <c r="AT324" s="3"/>
      <c r="AU324" s="4">
        <v>3.4</v>
      </c>
      <c r="AV324" s="4"/>
      <c r="AW324" s="18">
        <f t="shared" si="198"/>
        <v>14.191909396785816</v>
      </c>
      <c r="AX324" s="18">
        <f t="shared" si="169"/>
        <v>1.3989726110192457E-2</v>
      </c>
      <c r="AY324" s="3">
        <f t="shared" si="170"/>
        <v>15.935370603214205</v>
      </c>
      <c r="AZ324"/>
      <c r="BA324" s="17">
        <f t="shared" si="171"/>
        <v>1.9481560240590867E-4</v>
      </c>
      <c r="BB324" s="17">
        <f t="shared" si="172"/>
        <v>2.2869657673737104E-4</v>
      </c>
      <c r="BC324" s="16">
        <f t="shared" si="173"/>
        <v>1.4882992150562064E-3</v>
      </c>
      <c r="BD324" s="15">
        <f t="shared" si="174"/>
        <v>4.1031034413710596E-4</v>
      </c>
      <c r="BE324" s="15">
        <f t="shared" si="175"/>
        <v>4.8166866485660264E-4</v>
      </c>
      <c r="BF324" s="14">
        <f t="shared" si="176"/>
        <v>3.1345772903565729E-3</v>
      </c>
      <c r="BG324" s="13">
        <f t="shared" si="177"/>
        <v>2.0853471758294648E-4</v>
      </c>
      <c r="BH324" s="13">
        <f t="shared" si="178"/>
        <v>2.4480162498867632E-4</v>
      </c>
      <c r="BI324" s="13">
        <f t="shared" si="179"/>
        <v>1.5931067771667027E-3</v>
      </c>
      <c r="BJ324" s="12">
        <f t="shared" si="180"/>
        <v>1.0175684946879715E-3</v>
      </c>
      <c r="BK324" s="12">
        <f t="shared" si="181"/>
        <v>1.1945369285467492E-3</v>
      </c>
      <c r="BL324" s="12">
        <f t="shared" si="182"/>
        <v>7.7737428276129757E-3</v>
      </c>
    </row>
    <row r="325" spans="1:64" x14ac:dyDescent="0.25">
      <c r="A325">
        <v>296</v>
      </c>
      <c r="B325" s="23">
        <f t="shared" si="160"/>
        <v>1.404127611534715E-2</v>
      </c>
      <c r="C325" s="22">
        <f t="shared" si="161"/>
        <v>0.33917247390030109</v>
      </c>
      <c r="D325" s="21">
        <f t="shared" si="162"/>
        <v>7.6083015385319225E-2</v>
      </c>
      <c r="E325" s="19">
        <f t="shared" si="163"/>
        <v>12.117734111703045</v>
      </c>
      <c r="F325" s="54">
        <f t="shared" si="199"/>
        <v>1.8</v>
      </c>
      <c r="G325" s="4">
        <f t="shared" si="164"/>
        <v>14.347030877104014</v>
      </c>
      <c r="H325" s="4"/>
      <c r="I325">
        <v>1964</v>
      </c>
      <c r="J325">
        <v>8</v>
      </c>
      <c r="K325">
        <v>2.5649999999999999E-2</v>
      </c>
      <c r="L325">
        <v>0</v>
      </c>
      <c r="M325">
        <v>1</v>
      </c>
      <c r="N325">
        <v>26.6</v>
      </c>
      <c r="O325">
        <v>29</v>
      </c>
      <c r="P325">
        <v>213.6</v>
      </c>
      <c r="Q325" s="11">
        <f t="shared" si="183"/>
        <v>-131.19999999999999</v>
      </c>
      <c r="R325" s="10">
        <f t="shared" si="184"/>
        <v>-44.944400000000002</v>
      </c>
      <c r="S325" s="4"/>
      <c r="T325">
        <v>296</v>
      </c>
      <c r="U325" s="4">
        <f t="shared" si="185"/>
        <v>4.1193783687592198</v>
      </c>
      <c r="V325" s="10">
        <f t="shared" si="186"/>
        <v>0.2</v>
      </c>
      <c r="W325">
        <f t="shared" si="187"/>
        <v>0.6</v>
      </c>
      <c r="X325" s="4">
        <f t="shared" si="188"/>
        <v>0.49432540425110638</v>
      </c>
      <c r="Y325" s="4"/>
      <c r="Z325"/>
      <c r="AB325"/>
      <c r="AC325">
        <v>296</v>
      </c>
      <c r="AD325" s="4">
        <f t="shared" si="189"/>
        <v>1.0290718562874253E-2</v>
      </c>
      <c r="AE325" s="4">
        <f t="shared" si="190"/>
        <v>0</v>
      </c>
      <c r="AF325" s="23">
        <f t="shared" si="191"/>
        <v>1.404127611534715E-2</v>
      </c>
      <c r="AG325" s="4">
        <f t="shared" si="165"/>
        <v>1.0261920793204085E-2</v>
      </c>
      <c r="AH325" s="9"/>
      <c r="AI325" s="8">
        <f t="shared" si="192"/>
        <v>1.5359281437125749E-2</v>
      </c>
      <c r="AJ325" s="8">
        <f t="shared" si="193"/>
        <v>0</v>
      </c>
      <c r="AK325" s="22">
        <f t="shared" si="194"/>
        <v>0.33917247390030109</v>
      </c>
      <c r="AL325" s="4">
        <f t="shared" si="166"/>
        <v>0.33599689303863739</v>
      </c>
      <c r="AM325" s="4"/>
      <c r="AN325" s="21">
        <f t="shared" si="195"/>
        <v>7.6083015385319225E-2</v>
      </c>
      <c r="AO325" s="4">
        <f t="shared" si="167"/>
        <v>7.452465492533239E-2</v>
      </c>
      <c r="AP325" s="3"/>
      <c r="AQ325" s="20">
        <f t="shared" si="196"/>
        <v>0</v>
      </c>
      <c r="AR325" s="19">
        <f t="shared" si="197"/>
        <v>12.117734111703045</v>
      </c>
      <c r="AS325" s="4">
        <f t="shared" si="168"/>
        <v>12.110137190297154</v>
      </c>
      <c r="AT325" s="3"/>
      <c r="AU325" s="4">
        <v>3.4</v>
      </c>
      <c r="AV325" s="4"/>
      <c r="AW325" s="18">
        <f t="shared" si="198"/>
        <v>14.205899122896009</v>
      </c>
      <c r="AX325" s="18">
        <f t="shared" si="169"/>
        <v>1.2541417500950856E-2</v>
      </c>
      <c r="AY325" s="3">
        <f t="shared" si="170"/>
        <v>15.947030877104014</v>
      </c>
      <c r="AZ325"/>
      <c r="BA325" s="17">
        <f t="shared" si="171"/>
        <v>3.8512030319683946E-4</v>
      </c>
      <c r="BB325" s="17">
        <f t="shared" si="172"/>
        <v>4.5209774723107237E-4</v>
      </c>
      <c r="BC325" s="16">
        <f t="shared" si="173"/>
        <v>2.9421372717151539E-3</v>
      </c>
      <c r="BD325" s="15">
        <f t="shared" si="174"/>
        <v>3.2359504730995178E-4</v>
      </c>
      <c r="BE325" s="15">
        <f t="shared" si="175"/>
        <v>3.798724468421173E-4</v>
      </c>
      <c r="BF325" s="14">
        <f t="shared" si="176"/>
        <v>2.4721133675116272E-3</v>
      </c>
      <c r="BG325" s="13">
        <f t="shared" si="177"/>
        <v>1.5879857850988733E-4</v>
      </c>
      <c r="BH325" s="13">
        <f t="shared" si="178"/>
        <v>1.8641572259856337E-4</v>
      </c>
      <c r="BI325" s="13">
        <f t="shared" si="179"/>
        <v>1.2131461588783844E-3</v>
      </c>
      <c r="BJ325" s="12">
        <f t="shared" si="180"/>
        <v>7.741343234010826E-4</v>
      </c>
      <c r="BK325" s="12">
        <f t="shared" si="181"/>
        <v>9.087663796447491E-4</v>
      </c>
      <c r="BL325" s="12">
        <f t="shared" si="182"/>
        <v>5.9140207028456904E-3</v>
      </c>
    </row>
    <row r="326" spans="1:64" x14ac:dyDescent="0.25">
      <c r="A326">
        <v>297</v>
      </c>
      <c r="B326" s="23">
        <f t="shared" si="160"/>
        <v>1.7587789056677138E-2</v>
      </c>
      <c r="C326" s="22">
        <f t="shared" si="161"/>
        <v>0.34693102477516435</v>
      </c>
      <c r="D326" s="21">
        <f t="shared" si="162"/>
        <v>7.6166303177750153E-2</v>
      </c>
      <c r="E326" s="19">
        <f t="shared" si="163"/>
        <v>12.112064342593472</v>
      </c>
      <c r="F326" s="54">
        <f t="shared" si="199"/>
        <v>1.8</v>
      </c>
      <c r="G326" s="4">
        <f t="shared" si="164"/>
        <v>14.352749459603064</v>
      </c>
      <c r="H326" s="4"/>
      <c r="I326">
        <v>1964</v>
      </c>
      <c r="J326">
        <v>9</v>
      </c>
      <c r="K326">
        <v>1.8259999999999998E-2</v>
      </c>
      <c r="L326">
        <v>0</v>
      </c>
      <c r="M326">
        <v>1</v>
      </c>
      <c r="N326">
        <v>21.62</v>
      </c>
      <c r="O326">
        <v>62.7</v>
      </c>
      <c r="P326">
        <v>131.1</v>
      </c>
      <c r="Q326" s="11">
        <f t="shared" si="183"/>
        <v>-35.624999999999986</v>
      </c>
      <c r="R326" s="10">
        <f t="shared" si="184"/>
        <v>-44.944400000000002</v>
      </c>
      <c r="S326" s="4"/>
      <c r="T326">
        <v>297</v>
      </c>
      <c r="U326" s="4">
        <f t="shared" si="185"/>
        <v>3.1356125183984118</v>
      </c>
      <c r="V326" s="10">
        <f t="shared" si="186"/>
        <v>0.2</v>
      </c>
      <c r="W326">
        <f t="shared" si="187"/>
        <v>0.6</v>
      </c>
      <c r="X326" s="4">
        <f t="shared" si="188"/>
        <v>0.37627350220780942</v>
      </c>
      <c r="Y326" s="4"/>
      <c r="Z326"/>
      <c r="AB326"/>
      <c r="AC326">
        <v>297</v>
      </c>
      <c r="AD326" s="4">
        <f t="shared" si="189"/>
        <v>7.3258682634730543E-3</v>
      </c>
      <c r="AE326" s="4">
        <f t="shared" si="190"/>
        <v>0</v>
      </c>
      <c r="AF326" s="23">
        <f t="shared" si="191"/>
        <v>1.7587789056677138E-2</v>
      </c>
      <c r="AG326" s="4">
        <f t="shared" si="165"/>
        <v>1.4106501079118811E-2</v>
      </c>
      <c r="AH326" s="9"/>
      <c r="AI326" s="8">
        <f t="shared" si="192"/>
        <v>1.0934131736526947E-2</v>
      </c>
      <c r="AJ326" s="8">
        <f t="shared" si="193"/>
        <v>0</v>
      </c>
      <c r="AK326" s="22">
        <f t="shared" si="194"/>
        <v>0.34693102477516435</v>
      </c>
      <c r="AL326" s="4">
        <f t="shared" si="166"/>
        <v>0.34464293546425717</v>
      </c>
      <c r="AM326" s="4"/>
      <c r="AN326" s="21">
        <f t="shared" si="195"/>
        <v>7.6166303177750153E-2</v>
      </c>
      <c r="AO326" s="4">
        <f t="shared" si="167"/>
        <v>7.5065539276353427E-2</v>
      </c>
      <c r="AP326" s="3"/>
      <c r="AQ326" s="20">
        <f t="shared" si="196"/>
        <v>0</v>
      </c>
      <c r="AR326" s="19">
        <f t="shared" si="197"/>
        <v>12.112064342593472</v>
      </c>
      <c r="AS326" s="4">
        <f t="shared" si="168"/>
        <v>12.106722426749824</v>
      </c>
      <c r="AT326" s="3"/>
      <c r="AU326" s="4">
        <v>3.4</v>
      </c>
      <c r="AV326" s="4"/>
      <c r="AW326" s="18">
        <f t="shared" si="198"/>
        <v>14.21844054039696</v>
      </c>
      <c r="AX326" s="18">
        <f t="shared" si="169"/>
        <v>9.5067928522335615E-3</v>
      </c>
      <c r="AY326" s="3">
        <f t="shared" si="170"/>
        <v>15.952749459603064</v>
      </c>
      <c r="AZ326"/>
      <c r="BA326" s="17">
        <f t="shared" si="171"/>
        <v>3.5474692564035741E-4</v>
      </c>
      <c r="BB326" s="17">
        <f t="shared" si="172"/>
        <v>4.1644204314302821E-4</v>
      </c>
      <c r="BC326" s="16">
        <f t="shared" si="173"/>
        <v>2.7100990087749418E-3</v>
      </c>
      <c r="BD326" s="15">
        <f t="shared" si="174"/>
        <v>2.3315871995289054E-4</v>
      </c>
      <c r="BE326" s="15">
        <f t="shared" si="175"/>
        <v>2.7370806255339324E-4</v>
      </c>
      <c r="BF326" s="14">
        <f t="shared" si="176"/>
        <v>1.7812225284008984E-3</v>
      </c>
      <c r="BG326" s="13">
        <f t="shared" si="177"/>
        <v>1.121690053777895E-4</v>
      </c>
      <c r="BH326" s="13">
        <f t="shared" si="178"/>
        <v>1.3167665848697028E-4</v>
      </c>
      <c r="BI326" s="13">
        <f t="shared" si="179"/>
        <v>8.5691823753196602E-4</v>
      </c>
      <c r="BJ326" s="12">
        <f t="shared" si="180"/>
        <v>5.4434687241606151E-4</v>
      </c>
      <c r="BK326" s="12">
        <f t="shared" si="181"/>
        <v>6.3901589370581133E-4</v>
      </c>
      <c r="BL326" s="12">
        <f t="shared" si="182"/>
        <v>4.1585530775257546E-3</v>
      </c>
    </row>
    <row r="327" spans="1:64" x14ac:dyDescent="0.25">
      <c r="A327">
        <v>298</v>
      </c>
      <c r="B327" s="23">
        <f t="shared" si="160"/>
        <v>1.6630034013250548E-2</v>
      </c>
      <c r="C327" s="22">
        <f t="shared" si="161"/>
        <v>0.34840940253012542</v>
      </c>
      <c r="D327" s="21">
        <f t="shared" si="162"/>
        <v>7.630996079974052E-2</v>
      </c>
      <c r="E327" s="19">
        <f t="shared" si="163"/>
        <v>12.108183269407713</v>
      </c>
      <c r="F327" s="54">
        <f t="shared" si="199"/>
        <v>1.8</v>
      </c>
      <c r="G327" s="4">
        <f t="shared" si="164"/>
        <v>14.349532666750831</v>
      </c>
      <c r="H327" s="4"/>
      <c r="I327">
        <v>1964</v>
      </c>
      <c r="J327">
        <v>10</v>
      </c>
      <c r="K327">
        <v>6.2899999999999996E-3</v>
      </c>
      <c r="L327">
        <v>0</v>
      </c>
      <c r="M327">
        <v>1</v>
      </c>
      <c r="N327">
        <v>16.72</v>
      </c>
      <c r="O327">
        <v>7.6</v>
      </c>
      <c r="P327">
        <v>78.099999999999994</v>
      </c>
      <c r="Q327" s="11">
        <f t="shared" si="183"/>
        <v>-50.974999999999994</v>
      </c>
      <c r="R327" s="10">
        <f t="shared" si="184"/>
        <v>-44.944400000000002</v>
      </c>
      <c r="S327" s="4"/>
      <c r="T327">
        <v>298</v>
      </c>
      <c r="U327" s="4">
        <f t="shared" si="185"/>
        <v>2.2056909708779902</v>
      </c>
      <c r="V327" s="10">
        <f t="shared" si="186"/>
        <v>0.2</v>
      </c>
      <c r="W327">
        <f t="shared" si="187"/>
        <v>0.6</v>
      </c>
      <c r="X327" s="4">
        <f t="shared" si="188"/>
        <v>0.26468291650535886</v>
      </c>
      <c r="Y327" s="4"/>
      <c r="Z327"/>
      <c r="AB327"/>
      <c r="AC327">
        <v>298</v>
      </c>
      <c r="AD327" s="4">
        <f t="shared" si="189"/>
        <v>2.5235329341317366E-3</v>
      </c>
      <c r="AE327" s="4">
        <f t="shared" si="190"/>
        <v>0</v>
      </c>
      <c r="AF327" s="23">
        <f t="shared" si="191"/>
        <v>1.6630034013250548E-2</v>
      </c>
      <c r="AG327" s="4">
        <f t="shared" si="165"/>
        <v>1.3764020871161648E-2</v>
      </c>
      <c r="AH327" s="9"/>
      <c r="AI327" s="8">
        <f t="shared" si="192"/>
        <v>3.7664670658682634E-3</v>
      </c>
      <c r="AJ327" s="8">
        <f t="shared" si="193"/>
        <v>0</v>
      </c>
      <c r="AK327" s="22">
        <f t="shared" si="194"/>
        <v>0.34840940253012542</v>
      </c>
      <c r="AL327" s="4">
        <f t="shared" si="166"/>
        <v>0.34643792790335859</v>
      </c>
      <c r="AM327" s="4"/>
      <c r="AN327" s="21">
        <f t="shared" si="195"/>
        <v>7.630996079974052E-2</v>
      </c>
      <c r="AO327" s="4">
        <f t="shared" si="167"/>
        <v>7.5363224970452392E-2</v>
      </c>
      <c r="AP327" s="3"/>
      <c r="AQ327" s="20">
        <f t="shared" si="196"/>
        <v>0</v>
      </c>
      <c r="AR327" s="19">
        <f t="shared" si="197"/>
        <v>12.108183269407713</v>
      </c>
      <c r="AS327" s="4">
        <f t="shared" si="168"/>
        <v>12.103603553469519</v>
      </c>
      <c r="AT327" s="3"/>
      <c r="AU327" s="4">
        <v>3.4</v>
      </c>
      <c r="AV327" s="4"/>
      <c r="AW327" s="18">
        <f t="shared" si="198"/>
        <v>14.227947333249194</v>
      </c>
      <c r="AX327" s="18">
        <f t="shared" si="169"/>
        <v>8.0680778049656045E-3</v>
      </c>
      <c r="AY327" s="3">
        <f t="shared" si="170"/>
        <v>15.94953266675083</v>
      </c>
      <c r="AZ327"/>
      <c r="BA327" s="17">
        <f t="shared" si="171"/>
        <v>2.9204976938276394E-4</v>
      </c>
      <c r="BB327" s="17">
        <f t="shared" si="172"/>
        <v>3.4284103362324463E-4</v>
      </c>
      <c r="BC327" s="16">
        <f t="shared" si="173"/>
        <v>2.2311223390828919E-3</v>
      </c>
      <c r="BD327" s="15">
        <f t="shared" si="174"/>
        <v>2.0089534888579542E-4</v>
      </c>
      <c r="BE327" s="15">
        <f t="shared" si="175"/>
        <v>2.3583367043115115E-4</v>
      </c>
      <c r="BF327" s="14">
        <f t="shared" si="176"/>
        <v>1.5347456074498874E-3</v>
      </c>
      <c r="BG327" s="13">
        <f t="shared" si="177"/>
        <v>9.6473381977751292E-5</v>
      </c>
      <c r="BH327" s="13">
        <f t="shared" si="178"/>
        <v>1.1325136145214281E-4</v>
      </c>
      <c r="BI327" s="13">
        <f t="shared" si="179"/>
        <v>7.3701108585823435E-4</v>
      </c>
      <c r="BJ327" s="12">
        <f t="shared" si="180"/>
        <v>4.666778961848037E-4</v>
      </c>
      <c r="BK327" s="12">
        <f t="shared" si="181"/>
        <v>5.4783926943433481E-4</v>
      </c>
      <c r="BL327" s="12">
        <f t="shared" si="182"/>
        <v>3.565198772574591E-3</v>
      </c>
    </row>
    <row r="328" spans="1:64" x14ac:dyDescent="0.25">
      <c r="A328">
        <v>299</v>
      </c>
      <c r="B328" s="23">
        <f t="shared" si="160"/>
        <v>1.3764020871161648E-2</v>
      </c>
      <c r="C328" s="22">
        <f t="shared" si="161"/>
        <v>0.34643792790335859</v>
      </c>
      <c r="D328" s="21">
        <f t="shared" si="162"/>
        <v>7.6419321366883522E-2</v>
      </c>
      <c r="E328" s="19">
        <f t="shared" si="163"/>
        <v>12.104843318804457</v>
      </c>
      <c r="F328" s="54">
        <f t="shared" si="199"/>
        <v>1.8</v>
      </c>
      <c r="G328" s="4">
        <f t="shared" si="164"/>
        <v>14.341464588945861</v>
      </c>
      <c r="H328" s="4"/>
      <c r="I328">
        <v>1964</v>
      </c>
      <c r="J328">
        <v>11</v>
      </c>
      <c r="K328">
        <v>0</v>
      </c>
      <c r="L328">
        <v>0</v>
      </c>
      <c r="M328">
        <v>0</v>
      </c>
      <c r="N328">
        <v>10.25</v>
      </c>
      <c r="O328">
        <v>14.5</v>
      </c>
      <c r="P328">
        <v>29</v>
      </c>
      <c r="Q328" s="11">
        <f t="shared" si="183"/>
        <v>-7.25</v>
      </c>
      <c r="R328" s="10">
        <f t="shared" si="184"/>
        <v>-44.944400000000002</v>
      </c>
      <c r="S328" s="4"/>
      <c r="T328">
        <v>299</v>
      </c>
      <c r="U328" s="4">
        <f t="shared" si="185"/>
        <v>1.1349140052276314</v>
      </c>
      <c r="V328" s="10">
        <f t="shared" si="186"/>
        <v>0.2</v>
      </c>
      <c r="W328">
        <f t="shared" si="187"/>
        <v>1</v>
      </c>
      <c r="X328" s="4">
        <f t="shared" si="188"/>
        <v>0.22698280104552629</v>
      </c>
      <c r="Y328" s="4"/>
      <c r="Z328"/>
      <c r="AB328"/>
      <c r="AC328">
        <v>299</v>
      </c>
      <c r="AD328" s="4">
        <f t="shared" si="189"/>
        <v>0</v>
      </c>
      <c r="AE328" s="4">
        <f t="shared" si="190"/>
        <v>0</v>
      </c>
      <c r="AF328" s="23">
        <f t="shared" si="191"/>
        <v>1.3764020871161648E-2</v>
      </c>
      <c r="AG328" s="4">
        <f t="shared" si="165"/>
        <v>9.9162141737505882E-3</v>
      </c>
      <c r="AH328" s="9"/>
      <c r="AI328" s="8">
        <f t="shared" si="192"/>
        <v>0</v>
      </c>
      <c r="AJ328" s="8">
        <f t="shared" si="193"/>
        <v>0</v>
      </c>
      <c r="AK328" s="22">
        <f t="shared" si="194"/>
        <v>0.34643792790335859</v>
      </c>
      <c r="AL328" s="4">
        <f t="shared" si="166"/>
        <v>0.34304686091785414</v>
      </c>
      <c r="AM328" s="4"/>
      <c r="AN328" s="21">
        <f t="shared" si="195"/>
        <v>7.6419321366883522E-2</v>
      </c>
      <c r="AO328" s="4">
        <f t="shared" si="167"/>
        <v>7.4783332561235746E-2</v>
      </c>
      <c r="AP328" s="3"/>
      <c r="AQ328" s="20">
        <f t="shared" si="196"/>
        <v>0</v>
      </c>
      <c r="AR328" s="19">
        <f t="shared" si="197"/>
        <v>12.104843318804457</v>
      </c>
      <c r="AS328" s="4">
        <f t="shared" si="168"/>
        <v>12.096907884536927</v>
      </c>
      <c r="AT328" s="3"/>
      <c r="AU328" s="4">
        <v>3.4</v>
      </c>
      <c r="AV328" s="4"/>
      <c r="AW328" s="18">
        <f t="shared" si="198"/>
        <v>14.23601541105416</v>
      </c>
      <c r="AX328" s="18">
        <f t="shared" si="169"/>
        <v>1.3086411945688641E-2</v>
      </c>
      <c r="AY328" s="3">
        <f t="shared" si="170"/>
        <v>15.941464588945861</v>
      </c>
      <c r="AZ328"/>
      <c r="BA328" s="17">
        <f t="shared" si="171"/>
        <v>3.9209557070952789E-4</v>
      </c>
      <c r="BB328" s="17">
        <f t="shared" si="172"/>
        <v>4.6028610474596751E-4</v>
      </c>
      <c r="BC328" s="16">
        <f t="shared" si="173"/>
        <v>2.9954250219555649E-3</v>
      </c>
      <c r="BD328" s="15">
        <f t="shared" si="174"/>
        <v>3.4555331116041353E-4</v>
      </c>
      <c r="BE328" s="15">
        <f t="shared" si="175"/>
        <v>4.0564953918831152E-4</v>
      </c>
      <c r="BF328" s="14">
        <f t="shared" si="176"/>
        <v>2.6398641351557291E-3</v>
      </c>
      <c r="BG328" s="13">
        <f t="shared" si="177"/>
        <v>1.6670898900832598E-4</v>
      </c>
      <c r="BH328" s="13">
        <f t="shared" si="178"/>
        <v>1.9570185666194787E-4</v>
      </c>
      <c r="BI328" s="13">
        <f t="shared" si="179"/>
        <v>1.2735779599775019E-3</v>
      </c>
      <c r="BJ328" s="12">
        <f t="shared" si="180"/>
        <v>8.0862914190795603E-4</v>
      </c>
      <c r="BK328" s="12">
        <f t="shared" si="181"/>
        <v>9.492602970223832E-4</v>
      </c>
      <c r="BL328" s="12">
        <f t="shared" si="182"/>
        <v>6.1775448285998451E-3</v>
      </c>
    </row>
    <row r="329" spans="1:64" x14ac:dyDescent="0.25">
      <c r="A329">
        <v>300</v>
      </c>
      <c r="B329" s="23">
        <f t="shared" si="160"/>
        <v>9.9162141737505882E-3</v>
      </c>
      <c r="C329" s="22">
        <f t="shared" si="161"/>
        <v>0.34304686091785414</v>
      </c>
      <c r="D329" s="21">
        <f t="shared" si="162"/>
        <v>7.6496319574021976E-2</v>
      </c>
      <c r="E329" s="19">
        <f t="shared" si="163"/>
        <v>12.098918782334543</v>
      </c>
      <c r="F329" s="54">
        <f t="shared" si="199"/>
        <v>1.8</v>
      </c>
      <c r="G329" s="4">
        <f t="shared" si="164"/>
        <v>14.32837817700017</v>
      </c>
      <c r="H329" s="4"/>
      <c r="I329">
        <v>1964</v>
      </c>
      <c r="J329">
        <v>12</v>
      </c>
      <c r="K329">
        <v>0</v>
      </c>
      <c r="L329">
        <v>0</v>
      </c>
      <c r="M329">
        <v>0</v>
      </c>
      <c r="N329">
        <v>6.01</v>
      </c>
      <c r="O329">
        <v>22.8</v>
      </c>
      <c r="P329">
        <v>11.4</v>
      </c>
      <c r="Q329" s="11">
        <f t="shared" si="183"/>
        <v>14.25</v>
      </c>
      <c r="R329" s="10">
        <f t="shared" si="184"/>
        <v>-30.694400000000002</v>
      </c>
      <c r="S329" s="4"/>
      <c r="T329">
        <v>300</v>
      </c>
      <c r="U329" s="4">
        <f t="shared" si="185"/>
        <v>0.59961087919241063</v>
      </c>
      <c r="V329" s="10">
        <f t="shared" si="186"/>
        <v>0.65619915100217507</v>
      </c>
      <c r="W329">
        <f t="shared" si="187"/>
        <v>1</v>
      </c>
      <c r="X329" s="4">
        <f t="shared" si="188"/>
        <v>0.3934641498577276</v>
      </c>
      <c r="Y329" s="4"/>
      <c r="Z329"/>
      <c r="AB329"/>
      <c r="AC329">
        <v>300</v>
      </c>
      <c r="AD329" s="4">
        <f t="shared" si="189"/>
        <v>0</v>
      </c>
      <c r="AE329" s="4">
        <f t="shared" si="190"/>
        <v>0</v>
      </c>
      <c r="AF329" s="23">
        <f t="shared" si="191"/>
        <v>9.9162141737505882E-3</v>
      </c>
      <c r="AG329" s="4">
        <f t="shared" si="165"/>
        <v>6.8070965581538551E-3</v>
      </c>
      <c r="AH329" s="9"/>
      <c r="AI329" s="8">
        <f t="shared" si="192"/>
        <v>0</v>
      </c>
      <c r="AJ329" s="8">
        <f t="shared" si="193"/>
        <v>0</v>
      </c>
      <c r="AK329" s="22">
        <f t="shared" si="194"/>
        <v>0.34304686091785414</v>
      </c>
      <c r="AL329" s="4">
        <f t="shared" si="166"/>
        <v>0.33919694337083567</v>
      </c>
      <c r="AM329" s="4"/>
      <c r="AN329" s="21">
        <f t="shared" si="195"/>
        <v>7.6496319574021976E-2</v>
      </c>
      <c r="AO329" s="4">
        <f t="shared" si="167"/>
        <v>7.4620335532862028E-2</v>
      </c>
      <c r="AP329" s="3"/>
      <c r="AQ329" s="20">
        <f t="shared" si="196"/>
        <v>0</v>
      </c>
      <c r="AR329" s="19">
        <f t="shared" si="197"/>
        <v>12.098918782334543</v>
      </c>
      <c r="AS329" s="4">
        <f t="shared" si="168"/>
        <v>12.089818845825722</v>
      </c>
      <c r="AT329" s="3"/>
      <c r="AU329" s="4">
        <v>3.4</v>
      </c>
      <c r="AV329" s="4"/>
      <c r="AW329" s="18">
        <f t="shared" si="198"/>
        <v>14.249101822999849</v>
      </c>
      <c r="AX329" s="18">
        <f t="shared" si="169"/>
        <v>1.3961931909241625E-2</v>
      </c>
      <c r="AY329" s="3">
        <f t="shared" si="170"/>
        <v>15.92837817700017</v>
      </c>
      <c r="AZ329"/>
      <c r="BA329" s="17">
        <f t="shared" si="171"/>
        <v>3.1682237226487536E-4</v>
      </c>
      <c r="BB329" s="17">
        <f t="shared" si="172"/>
        <v>3.719219152674624E-4</v>
      </c>
      <c r="BC329" s="16">
        <f t="shared" si="173"/>
        <v>2.4203733280643955E-3</v>
      </c>
      <c r="BD329" s="15">
        <f t="shared" si="174"/>
        <v>3.9231066851630047E-4</v>
      </c>
      <c r="BE329" s="15">
        <f t="shared" si="175"/>
        <v>4.6053861086696143E-4</v>
      </c>
      <c r="BF329" s="14">
        <f t="shared" si="176"/>
        <v>2.9970682676352051E-3</v>
      </c>
      <c r="BG329" s="13">
        <f t="shared" si="177"/>
        <v>1.9116475725131676E-4</v>
      </c>
      <c r="BH329" s="13">
        <f t="shared" si="178"/>
        <v>2.2441080199067618E-4</v>
      </c>
      <c r="BI329" s="13">
        <f t="shared" si="179"/>
        <v>1.4604084819179548E-3</v>
      </c>
      <c r="BJ329" s="12">
        <f t="shared" si="180"/>
        <v>9.2729315151085132E-4</v>
      </c>
      <c r="BK329" s="12">
        <f t="shared" si="181"/>
        <v>1.0885615256866516E-3</v>
      </c>
      <c r="BL329" s="12">
        <f t="shared" si="182"/>
        <v>7.084081831624069E-3</v>
      </c>
    </row>
    <row r="330" spans="1:64" x14ac:dyDescent="0.25">
      <c r="A330">
        <v>301</v>
      </c>
      <c r="B330" s="23">
        <f t="shared" si="160"/>
        <v>6.8070965581538551E-3</v>
      </c>
      <c r="C330" s="22">
        <f t="shared" si="161"/>
        <v>0.33919694337083567</v>
      </c>
      <c r="D330" s="21">
        <f t="shared" si="162"/>
        <v>7.6447926482405379E-2</v>
      </c>
      <c r="E330" s="19">
        <f t="shared" si="163"/>
        <v>12.091964278679534</v>
      </c>
      <c r="F330" s="54">
        <f t="shared" si="199"/>
        <v>1.8</v>
      </c>
      <c r="G330" s="4">
        <f t="shared" si="164"/>
        <v>14.314416245090928</v>
      </c>
      <c r="H330" s="4"/>
      <c r="I330">
        <v>1965</v>
      </c>
      <c r="J330">
        <v>1</v>
      </c>
      <c r="K330">
        <v>0</v>
      </c>
      <c r="L330">
        <v>0</v>
      </c>
      <c r="M330">
        <v>0</v>
      </c>
      <c r="N330">
        <v>6.81</v>
      </c>
      <c r="O330">
        <v>2.1</v>
      </c>
      <c r="P330">
        <v>13.2</v>
      </c>
      <c r="Q330" s="11">
        <f t="shared" si="183"/>
        <v>-7.7999999999999989</v>
      </c>
      <c r="R330" s="10">
        <f t="shared" si="184"/>
        <v>-30.694400000000002</v>
      </c>
      <c r="S330" s="4"/>
      <c r="T330">
        <v>301</v>
      </c>
      <c r="U330" s="4">
        <f t="shared" si="185"/>
        <v>0.68797199632845329</v>
      </c>
      <c r="V330" s="10">
        <f t="shared" si="186"/>
        <v>0.65619915100217507</v>
      </c>
      <c r="W330">
        <f t="shared" si="187"/>
        <v>1</v>
      </c>
      <c r="X330" s="4">
        <f t="shared" si="188"/>
        <v>0.45144663990400258</v>
      </c>
      <c r="Y330" s="4"/>
      <c r="Z330"/>
      <c r="AB330"/>
      <c r="AC330">
        <v>301</v>
      </c>
      <c r="AD330" s="4">
        <f t="shared" si="189"/>
        <v>0</v>
      </c>
      <c r="AE330" s="4">
        <f t="shared" si="190"/>
        <v>0</v>
      </c>
      <c r="AF330" s="23">
        <f t="shared" si="191"/>
        <v>6.8070965581538551E-3</v>
      </c>
      <c r="AG330" s="4">
        <f t="shared" si="165"/>
        <v>5.0372068645160254E-3</v>
      </c>
      <c r="AH330" s="9"/>
      <c r="AI330" s="8">
        <f t="shared" si="192"/>
        <v>0</v>
      </c>
      <c r="AJ330" s="8">
        <f t="shared" si="193"/>
        <v>0</v>
      </c>
      <c r="AK330" s="22">
        <f t="shared" si="194"/>
        <v>0.33919694337083567</v>
      </c>
      <c r="AL330" s="4">
        <f t="shared" si="166"/>
        <v>0.33614663358753133</v>
      </c>
      <c r="AM330" s="4"/>
      <c r="AN330" s="21">
        <f t="shared" si="195"/>
        <v>7.6447926482405379E-2</v>
      </c>
      <c r="AO330" s="4">
        <f t="shared" si="167"/>
        <v>7.4943634360920455E-2</v>
      </c>
      <c r="AP330" s="3"/>
      <c r="AQ330" s="20">
        <f t="shared" si="196"/>
        <v>0</v>
      </c>
      <c r="AR330" s="19">
        <f t="shared" si="197"/>
        <v>12.091964278679534</v>
      </c>
      <c r="AS330" s="4">
        <f t="shared" si="168"/>
        <v>12.084684352863425</v>
      </c>
      <c r="AT330" s="3"/>
      <c r="AU330" s="4">
        <v>3.4</v>
      </c>
      <c r="AV330" s="4"/>
      <c r="AW330" s="18">
        <f t="shared" si="198"/>
        <v>14.263063754909091</v>
      </c>
      <c r="AX330" s="18">
        <f t="shared" si="169"/>
        <v>1.0590711939881821E-2</v>
      </c>
      <c r="AY330" s="3">
        <f t="shared" si="170"/>
        <v>15.914416245090928</v>
      </c>
      <c r="AZ330"/>
      <c r="BA330" s="17">
        <f t="shared" si="171"/>
        <v>1.803536310664361E-4</v>
      </c>
      <c r="BB330" s="17">
        <f t="shared" si="172"/>
        <v>2.1171947994755544E-4</v>
      </c>
      <c r="BC330" s="16">
        <f t="shared" si="173"/>
        <v>1.3778165826238383E-3</v>
      </c>
      <c r="BD330" s="15">
        <f t="shared" si="174"/>
        <v>3.1082979197741165E-4</v>
      </c>
      <c r="BE330" s="15">
        <f t="shared" si="175"/>
        <v>3.6488714710391801E-4</v>
      </c>
      <c r="BF330" s="14">
        <f t="shared" si="176"/>
        <v>2.3745928442230097E-3</v>
      </c>
      <c r="BG330" s="13">
        <f t="shared" si="177"/>
        <v>1.5328895765068798E-4</v>
      </c>
      <c r="BH330" s="13">
        <f t="shared" si="178"/>
        <v>1.7994790680732938E-4</v>
      </c>
      <c r="BI330" s="13">
        <f t="shared" si="179"/>
        <v>1.1710552570269063E-3</v>
      </c>
      <c r="BJ330" s="12">
        <f t="shared" si="180"/>
        <v>7.4183213764629225E-4</v>
      </c>
      <c r="BK330" s="12">
        <f t="shared" si="181"/>
        <v>8.7084642245434309E-4</v>
      </c>
      <c r="BL330" s="12">
        <f t="shared" si="182"/>
        <v>5.6672472560080666E-3</v>
      </c>
    </row>
    <row r="331" spans="1:64" x14ac:dyDescent="0.25">
      <c r="A331">
        <v>302</v>
      </c>
      <c r="B331" s="23">
        <f t="shared" si="160"/>
        <v>5.0372068645160254E-3</v>
      </c>
      <c r="C331" s="22">
        <f t="shared" si="161"/>
        <v>0.33614663358753133</v>
      </c>
      <c r="D331" s="21">
        <f t="shared" si="162"/>
        <v>7.6329938879261275E-2</v>
      </c>
      <c r="E331" s="19">
        <f t="shared" si="163"/>
        <v>12.086311753819738</v>
      </c>
      <c r="F331" s="54">
        <f t="shared" si="199"/>
        <v>1.8</v>
      </c>
      <c r="G331" s="4">
        <f t="shared" si="164"/>
        <v>14.303825533151047</v>
      </c>
      <c r="H331" s="4"/>
      <c r="I331">
        <v>1965</v>
      </c>
      <c r="J331">
        <v>2</v>
      </c>
      <c r="K331">
        <v>0</v>
      </c>
      <c r="L331">
        <v>0</v>
      </c>
      <c r="M331">
        <v>0</v>
      </c>
      <c r="N331">
        <v>4.6399999999999997</v>
      </c>
      <c r="O331">
        <v>8.9</v>
      </c>
      <c r="P331">
        <v>6.7</v>
      </c>
      <c r="Q331" s="11">
        <f t="shared" si="183"/>
        <v>3.875</v>
      </c>
      <c r="R331" s="10">
        <f t="shared" si="184"/>
        <v>-26.819400000000002</v>
      </c>
      <c r="S331" s="4"/>
      <c r="T331">
        <v>302</v>
      </c>
      <c r="U331" s="4">
        <f t="shared" si="185"/>
        <v>0.46310182945671519</v>
      </c>
      <c r="V331" s="10">
        <f t="shared" si="186"/>
        <v>0.7802533060992578</v>
      </c>
      <c r="W331">
        <f t="shared" si="187"/>
        <v>1</v>
      </c>
      <c r="X331" s="4">
        <f t="shared" si="188"/>
        <v>0.36133673349421669</v>
      </c>
      <c r="Y331" s="4"/>
      <c r="Z331"/>
      <c r="AB331"/>
      <c r="AC331">
        <v>302</v>
      </c>
      <c r="AD331" s="4">
        <f t="shared" si="189"/>
        <v>0</v>
      </c>
      <c r="AE331" s="4">
        <f t="shared" si="190"/>
        <v>0</v>
      </c>
      <c r="AF331" s="23">
        <f t="shared" si="191"/>
        <v>5.0372068645160254E-3</v>
      </c>
      <c r="AG331" s="4">
        <f t="shared" si="165"/>
        <v>3.4109065026693133E-3</v>
      </c>
      <c r="AH331" s="9"/>
      <c r="AI331" s="8">
        <f t="shared" si="192"/>
        <v>0</v>
      </c>
      <c r="AJ331" s="8">
        <f t="shared" si="193"/>
        <v>0</v>
      </c>
      <c r="AK331" s="22">
        <f t="shared" si="194"/>
        <v>0.33614663358753133</v>
      </c>
      <c r="AL331" s="4">
        <f t="shared" si="166"/>
        <v>0.33223789548451671</v>
      </c>
      <c r="AM331" s="4"/>
      <c r="AN331" s="21">
        <f t="shared" si="195"/>
        <v>7.6329938879261275E-2</v>
      </c>
      <c r="AO331" s="4">
        <f t="shared" si="167"/>
        <v>7.4390897183476773E-2</v>
      </c>
      <c r="AP331" s="3"/>
      <c r="AQ331" s="20">
        <f t="shared" si="196"/>
        <v>0</v>
      </c>
      <c r="AR331" s="19">
        <f t="shared" si="197"/>
        <v>12.086311753819738</v>
      </c>
      <c r="AS331" s="4">
        <f t="shared" si="168"/>
        <v>12.076891158365971</v>
      </c>
      <c r="AT331" s="3"/>
      <c r="AU331" s="4">
        <v>3.4</v>
      </c>
      <c r="AV331" s="4"/>
      <c r="AW331" s="18">
        <f t="shared" si="198"/>
        <v>14.273654466848972</v>
      </c>
      <c r="AX331" s="18">
        <f t="shared" si="169"/>
        <v>1.3152098858626102E-2</v>
      </c>
      <c r="AY331" s="3">
        <f t="shared" si="170"/>
        <v>15.903825533151046</v>
      </c>
      <c r="AZ331"/>
      <c r="BA331" s="17">
        <f t="shared" si="171"/>
        <v>1.6572172634151343E-4</v>
      </c>
      <c r="BB331" s="17">
        <f t="shared" si="172"/>
        <v>1.9454289614003752E-4</v>
      </c>
      <c r="BC331" s="16">
        <f t="shared" si="173"/>
        <v>1.2660357393651613E-3</v>
      </c>
      <c r="BD331" s="15">
        <f t="shared" si="174"/>
        <v>3.9830454536262988E-4</v>
      </c>
      <c r="BE331" s="15">
        <f t="shared" si="175"/>
        <v>4.6757490107786988E-4</v>
      </c>
      <c r="BF331" s="14">
        <f t="shared" si="176"/>
        <v>3.04285865657412E-3</v>
      </c>
      <c r="BG331" s="13">
        <f t="shared" si="177"/>
        <v>1.9759039892771764E-4</v>
      </c>
      <c r="BH331" s="13">
        <f t="shared" si="178"/>
        <v>2.3195394656732069E-4</v>
      </c>
      <c r="BI331" s="13">
        <f t="shared" si="179"/>
        <v>1.5094973502894637E-3</v>
      </c>
      <c r="BJ331" s="12">
        <f t="shared" si="180"/>
        <v>9.5996863702990794E-4</v>
      </c>
      <c r="BK331" s="12">
        <f t="shared" si="181"/>
        <v>1.1269197043394571E-3</v>
      </c>
      <c r="BL331" s="12">
        <f t="shared" si="182"/>
        <v>7.333707112397358E-3</v>
      </c>
    </row>
    <row r="332" spans="1:64" x14ac:dyDescent="0.25">
      <c r="A332">
        <v>303</v>
      </c>
      <c r="B332" s="23">
        <f t="shared" si="160"/>
        <v>3.4109065026693133E-3</v>
      </c>
      <c r="C332" s="22">
        <f t="shared" si="161"/>
        <v>0.33223789548451671</v>
      </c>
      <c r="D332" s="21">
        <f t="shared" si="162"/>
        <v>7.6112482491138542E-2</v>
      </c>
      <c r="E332" s="19">
        <f t="shared" si="163"/>
        <v>12.078912149814094</v>
      </c>
      <c r="F332" s="54">
        <f t="shared" si="199"/>
        <v>1.8</v>
      </c>
      <c r="G332" s="4">
        <f t="shared" si="164"/>
        <v>14.290673434292419</v>
      </c>
      <c r="H332" s="4"/>
      <c r="I332">
        <v>1965</v>
      </c>
      <c r="J332">
        <v>3</v>
      </c>
      <c r="K332">
        <v>0</v>
      </c>
      <c r="L332">
        <v>0</v>
      </c>
      <c r="M332">
        <v>0</v>
      </c>
      <c r="N332">
        <v>6.01</v>
      </c>
      <c r="O332">
        <v>5.7</v>
      </c>
      <c r="P332">
        <v>13.1</v>
      </c>
      <c r="Q332" s="11">
        <f t="shared" si="183"/>
        <v>-4.1249999999999991</v>
      </c>
      <c r="R332" s="10">
        <f t="shared" si="184"/>
        <v>-26.819400000000002</v>
      </c>
      <c r="S332" s="4"/>
      <c r="T332">
        <v>303</v>
      </c>
      <c r="U332" s="4">
        <f t="shared" si="185"/>
        <v>0.59961087919241063</v>
      </c>
      <c r="V332" s="10">
        <f t="shared" si="186"/>
        <v>0.7802533060992578</v>
      </c>
      <c r="W332">
        <f t="shared" si="187"/>
        <v>1</v>
      </c>
      <c r="X332" s="4">
        <f t="shared" si="188"/>
        <v>0.46784837086296105</v>
      </c>
      <c r="Y332" s="4"/>
      <c r="Z332"/>
      <c r="AB332"/>
      <c r="AC332">
        <v>303</v>
      </c>
      <c r="AD332" s="4">
        <f t="shared" si="189"/>
        <v>0</v>
      </c>
      <c r="AE332" s="4">
        <f t="shared" si="190"/>
        <v>0</v>
      </c>
      <c r="AF332" s="23">
        <f t="shared" si="191"/>
        <v>3.4109065026693133E-3</v>
      </c>
      <c r="AG332" s="4">
        <f t="shared" si="165"/>
        <v>7.3609069707623225E-4</v>
      </c>
      <c r="AH332" s="9"/>
      <c r="AI332" s="8">
        <f t="shared" si="192"/>
        <v>0</v>
      </c>
      <c r="AJ332" s="8">
        <f t="shared" si="193"/>
        <v>0</v>
      </c>
      <c r="AK332" s="22">
        <f t="shared" si="194"/>
        <v>0.33223789548451671</v>
      </c>
      <c r="AL332" s="4">
        <f t="shared" si="166"/>
        <v>0.31730068710462139</v>
      </c>
      <c r="AM332" s="4"/>
      <c r="AN332" s="21">
        <f t="shared" si="195"/>
        <v>7.6112482491138542E-2</v>
      </c>
      <c r="AO332" s="4">
        <f t="shared" si="167"/>
        <v>6.878661639492871E-2</v>
      </c>
      <c r="AP332" s="3"/>
      <c r="AQ332" s="20">
        <f t="shared" si="196"/>
        <v>0</v>
      </c>
      <c r="AR332" s="19">
        <f t="shared" si="197"/>
        <v>12.078912149814094</v>
      </c>
      <c r="AS332" s="4">
        <f t="shared" si="168"/>
        <v>12.041925767617101</v>
      </c>
      <c r="AT332" s="3"/>
      <c r="AU332" s="4">
        <v>3.4</v>
      </c>
      <c r="AV332" s="4"/>
      <c r="AW332" s="18">
        <f t="shared" si="198"/>
        <v>14.286806565707598</v>
      </c>
      <c r="AX332" s="18">
        <f t="shared" si="169"/>
        <v>4.8206557614723644E-2</v>
      </c>
      <c r="AY332" s="3">
        <f t="shared" si="170"/>
        <v>15.890673434292419</v>
      </c>
      <c r="AZ332"/>
      <c r="BA332" s="17">
        <f t="shared" si="171"/>
        <v>2.7256655864301685E-4</v>
      </c>
      <c r="BB332" s="17">
        <f t="shared" si="172"/>
        <v>3.1996943840701981E-4</v>
      </c>
      <c r="BC332" s="16">
        <f t="shared" si="173"/>
        <v>2.0822798085430448E-3</v>
      </c>
      <c r="BD332" s="15">
        <f t="shared" si="174"/>
        <v>1.5221173268560677E-3</v>
      </c>
      <c r="BE332" s="15">
        <f t="shared" si="175"/>
        <v>1.7868333837006011E-3</v>
      </c>
      <c r="BF332" s="14">
        <f t="shared" si="176"/>
        <v>1.162825766933865E-2</v>
      </c>
      <c r="BG332" s="13">
        <f t="shared" si="177"/>
        <v>7.465135007607461E-4</v>
      </c>
      <c r="BH332" s="13">
        <f t="shared" si="178"/>
        <v>8.7634193567565847E-4</v>
      </c>
      <c r="BI332" s="13">
        <f t="shared" si="179"/>
        <v>5.7030106597734283E-3</v>
      </c>
      <c r="BJ332" s="12">
        <f t="shared" si="180"/>
        <v>3.7689514511652167E-3</v>
      </c>
      <c r="BK332" s="12">
        <f t="shared" si="181"/>
        <v>4.4244212687591673E-3</v>
      </c>
      <c r="BL332" s="12">
        <f t="shared" si="182"/>
        <v>2.8793009477068525E-2</v>
      </c>
    </row>
    <row r="333" spans="1:64" x14ac:dyDescent="0.25">
      <c r="A333">
        <v>304</v>
      </c>
      <c r="B333" s="23">
        <f t="shared" si="160"/>
        <v>7.3609069707623225E-4</v>
      </c>
      <c r="C333" s="22">
        <f t="shared" si="161"/>
        <v>0.31730068710462139</v>
      </c>
      <c r="D333" s="21">
        <f t="shared" si="162"/>
        <v>7.5096765232353771E-2</v>
      </c>
      <c r="E333" s="19">
        <f t="shared" si="163"/>
        <v>12.049333333643643</v>
      </c>
      <c r="F333" s="54">
        <f t="shared" si="199"/>
        <v>1.8</v>
      </c>
      <c r="G333" s="4">
        <f t="shared" si="164"/>
        <v>14.242466876677696</v>
      </c>
      <c r="H333" s="4"/>
      <c r="I333">
        <v>1965</v>
      </c>
      <c r="J333">
        <v>4</v>
      </c>
      <c r="K333">
        <v>0</v>
      </c>
      <c r="L333">
        <v>0</v>
      </c>
      <c r="M333">
        <v>0</v>
      </c>
      <c r="N333">
        <v>17.55</v>
      </c>
      <c r="O333">
        <v>10.5</v>
      </c>
      <c r="P333">
        <v>95.1</v>
      </c>
      <c r="Q333" s="11">
        <f t="shared" si="183"/>
        <v>-60.824999999999989</v>
      </c>
      <c r="R333" s="10">
        <f t="shared" si="184"/>
        <v>-26.819400000000002</v>
      </c>
      <c r="S333" s="4"/>
      <c r="T333">
        <v>304</v>
      </c>
      <c r="U333" s="4">
        <f t="shared" si="185"/>
        <v>2.3582803461330446</v>
      </c>
      <c r="V333" s="10">
        <f t="shared" si="186"/>
        <v>0.7802533060992578</v>
      </c>
      <c r="W333">
        <f t="shared" si="187"/>
        <v>1</v>
      </c>
      <c r="X333" s="4">
        <f t="shared" si="188"/>
        <v>1.84005603677921</v>
      </c>
      <c r="Y333" s="4"/>
      <c r="Z333"/>
      <c r="AB333"/>
      <c r="AC333">
        <v>304</v>
      </c>
      <c r="AD333" s="4">
        <f t="shared" si="189"/>
        <v>0</v>
      </c>
      <c r="AE333" s="4">
        <f t="shared" si="190"/>
        <v>0</v>
      </c>
      <c r="AF333" s="23">
        <f t="shared" si="191"/>
        <v>7.3609069707623225E-4</v>
      </c>
      <c r="AG333" s="4">
        <f t="shared" si="165"/>
        <v>9.4737445702998771E-5</v>
      </c>
      <c r="AH333" s="9"/>
      <c r="AI333" s="8">
        <f t="shared" si="192"/>
        <v>0</v>
      </c>
      <c r="AJ333" s="8">
        <f t="shared" si="193"/>
        <v>0</v>
      </c>
      <c r="AK333" s="22">
        <f t="shared" si="194"/>
        <v>0.31730068710462139</v>
      </c>
      <c r="AL333" s="4">
        <f t="shared" si="166"/>
        <v>0.29837245166619591</v>
      </c>
      <c r="AM333" s="4"/>
      <c r="AN333" s="21">
        <f t="shared" si="195"/>
        <v>7.5096765232353771E-2</v>
      </c>
      <c r="AO333" s="4">
        <f t="shared" si="167"/>
        <v>6.5592501349342622E-2</v>
      </c>
      <c r="AP333" s="3"/>
      <c r="AQ333" s="20">
        <f t="shared" si="196"/>
        <v>0</v>
      </c>
      <c r="AR333" s="19">
        <f t="shared" si="197"/>
        <v>12.049333333643643</v>
      </c>
      <c r="AS333" s="4">
        <f t="shared" si="168"/>
        <v>12.000026347224686</v>
      </c>
      <c r="AT333" s="3"/>
      <c r="AU333" s="4">
        <v>3.4</v>
      </c>
      <c r="AV333" s="4"/>
      <c r="AW333" s="18">
        <f t="shared" si="198"/>
        <v>14.335013123322321</v>
      </c>
      <c r="AX333" s="18">
        <f t="shared" si="169"/>
        <v>6.1017599069043457E-2</v>
      </c>
      <c r="AY333" s="3">
        <f t="shared" si="170"/>
        <v>15.842466876677696</v>
      </c>
      <c r="AZ333"/>
      <c r="BA333" s="17">
        <f t="shared" si="171"/>
        <v>6.535457441061121E-5</v>
      </c>
      <c r="BB333" s="17">
        <f t="shared" si="172"/>
        <v>7.6720587351587069E-5</v>
      </c>
      <c r="BC333" s="16">
        <f t="shared" si="173"/>
        <v>4.9927808961103531E-4</v>
      </c>
      <c r="BD333" s="15">
        <f t="shared" si="174"/>
        <v>1.9288072037889311E-3</v>
      </c>
      <c r="BE333" s="15">
        <f t="shared" si="175"/>
        <v>2.2642519348826584E-3</v>
      </c>
      <c r="BF333" s="14">
        <f t="shared" si="176"/>
        <v>1.4735176299753891E-2</v>
      </c>
      <c r="BG333" s="13">
        <f t="shared" si="177"/>
        <v>9.6849453843161719E-4</v>
      </c>
      <c r="BH333" s="13">
        <f t="shared" si="178"/>
        <v>1.1369283712023334E-3</v>
      </c>
      <c r="BI333" s="13">
        <f t="shared" si="179"/>
        <v>7.3988409733771994E-3</v>
      </c>
      <c r="BJ333" s="12">
        <f t="shared" si="180"/>
        <v>5.0244340478215214E-3</v>
      </c>
      <c r="BK333" s="12">
        <f t="shared" si="181"/>
        <v>5.8982486648339596E-3</v>
      </c>
      <c r="BL333" s="12">
        <f t="shared" si="182"/>
        <v>3.8384303706301331E-2</v>
      </c>
    </row>
    <row r="334" spans="1:64" x14ac:dyDescent="0.25">
      <c r="A334">
        <v>305</v>
      </c>
      <c r="B334" s="23">
        <f t="shared" si="160"/>
        <v>9.0515660737964555E-4</v>
      </c>
      <c r="C334" s="22">
        <f t="shared" si="161"/>
        <v>0.29958203250451926</v>
      </c>
      <c r="D334" s="21">
        <f t="shared" si="162"/>
        <v>7.35795917137953E-2</v>
      </c>
      <c r="E334" s="19">
        <f t="shared" si="163"/>
        <v>12.009402496782958</v>
      </c>
      <c r="F334" s="54">
        <f t="shared" si="199"/>
        <v>1.8</v>
      </c>
      <c r="G334" s="4">
        <f t="shared" si="164"/>
        <v>14.183469277608653</v>
      </c>
      <c r="H334" s="4"/>
      <c r="I334">
        <v>1965</v>
      </c>
      <c r="J334">
        <v>5</v>
      </c>
      <c r="K334">
        <v>2.0200000000000001E-3</v>
      </c>
      <c r="L334">
        <v>0</v>
      </c>
      <c r="M334">
        <v>0</v>
      </c>
      <c r="N334">
        <v>21.71</v>
      </c>
      <c r="O334">
        <v>41.5</v>
      </c>
      <c r="P334">
        <v>156.4</v>
      </c>
      <c r="Q334" s="11">
        <f t="shared" si="183"/>
        <v>-75.800000000000011</v>
      </c>
      <c r="R334" s="10">
        <f t="shared" si="184"/>
        <v>-26.819400000000002</v>
      </c>
      <c r="S334" s="4"/>
      <c r="T334">
        <v>305</v>
      </c>
      <c r="U334" s="4">
        <f t="shared" si="185"/>
        <v>3.1531975405824317</v>
      </c>
      <c r="V334" s="10">
        <f t="shared" si="186"/>
        <v>0.7802533060992578</v>
      </c>
      <c r="W334">
        <f t="shared" si="187"/>
        <v>1</v>
      </c>
      <c r="X334" s="4">
        <f t="shared" si="188"/>
        <v>2.460292805823491</v>
      </c>
      <c r="Y334" s="4"/>
      <c r="Z334"/>
      <c r="AB334"/>
      <c r="AC334">
        <v>305</v>
      </c>
      <c r="AD334" s="4">
        <f t="shared" si="189"/>
        <v>8.1041916167664684E-4</v>
      </c>
      <c r="AE334" s="4">
        <f t="shared" si="190"/>
        <v>0</v>
      </c>
      <c r="AF334" s="23">
        <f t="shared" si="191"/>
        <v>9.0515660737964555E-4</v>
      </c>
      <c r="AG334" s="4">
        <f t="shared" si="165"/>
        <v>6.1594085344208701E-4</v>
      </c>
      <c r="AH334" s="9"/>
      <c r="AI334" s="8">
        <f t="shared" si="192"/>
        <v>1.2095808383233535E-3</v>
      </c>
      <c r="AJ334" s="8">
        <f t="shared" si="193"/>
        <v>0</v>
      </c>
      <c r="AK334" s="22">
        <f t="shared" si="194"/>
        <v>0.29958203250451926</v>
      </c>
      <c r="AL334" s="4">
        <f t="shared" si="166"/>
        <v>0.29614214753723217</v>
      </c>
      <c r="AM334" s="4"/>
      <c r="AN334" s="21">
        <f t="shared" si="195"/>
        <v>7.35795917137953E-2</v>
      </c>
      <c r="AO334" s="4">
        <f t="shared" si="167"/>
        <v>7.1733691781242295E-2</v>
      </c>
      <c r="AP334" s="3"/>
      <c r="AQ334" s="20">
        <f t="shared" si="196"/>
        <v>0</v>
      </c>
      <c r="AR334" s="19">
        <f t="shared" si="197"/>
        <v>12.009402496782958</v>
      </c>
      <c r="AS334" s="4">
        <f t="shared" si="168"/>
        <v>12.000159847337333</v>
      </c>
      <c r="AT334" s="3"/>
      <c r="AU334" s="4">
        <v>3.4</v>
      </c>
      <c r="AV334" s="4"/>
      <c r="AW334" s="18">
        <f t="shared" si="198"/>
        <v>14.396030722391364</v>
      </c>
      <c r="AX334" s="18">
        <f t="shared" si="169"/>
        <v>1.1535184421867239E-2</v>
      </c>
      <c r="AY334" s="3">
        <f t="shared" si="170"/>
        <v>15.783469277608653</v>
      </c>
      <c r="AZ334"/>
      <c r="BA334" s="17">
        <f t="shared" si="171"/>
        <v>2.9471391110845841E-5</v>
      </c>
      <c r="BB334" s="17">
        <f t="shared" si="172"/>
        <v>3.4596850434471202E-5</v>
      </c>
      <c r="BC334" s="16">
        <f t="shared" si="173"/>
        <v>2.2514751239224152E-4</v>
      </c>
      <c r="BD334" s="15">
        <f t="shared" si="174"/>
        <v>3.505279151187746E-4</v>
      </c>
      <c r="BE334" s="15">
        <f t="shared" si="175"/>
        <v>4.1148929166117017E-4</v>
      </c>
      <c r="BF334" s="14">
        <f t="shared" si="176"/>
        <v>2.6778677605071434E-3</v>
      </c>
      <c r="BG334" s="13">
        <f t="shared" si="177"/>
        <v>1.8809915477667499E-4</v>
      </c>
      <c r="BH334" s="13">
        <f t="shared" si="178"/>
        <v>2.2081205125957498E-4</v>
      </c>
      <c r="BI334" s="13">
        <f t="shared" si="179"/>
        <v>1.4369887265167553E-3</v>
      </c>
      <c r="BJ334" s="12">
        <f t="shared" si="180"/>
        <v>9.4183575065990611E-4</v>
      </c>
      <c r="BK334" s="12">
        <f t="shared" si="181"/>
        <v>1.1056332725138029E-3</v>
      </c>
      <c r="BL334" s="12">
        <f t="shared" si="182"/>
        <v>7.1951804224510982E-3</v>
      </c>
    </row>
    <row r="335" spans="1:64" x14ac:dyDescent="0.25">
      <c r="A335">
        <v>306</v>
      </c>
      <c r="B335" s="23">
        <f t="shared" si="160"/>
        <v>3.0391743863762192E-3</v>
      </c>
      <c r="C335" s="22">
        <f t="shared" si="161"/>
        <v>0.29975891400429805</v>
      </c>
      <c r="D335" s="21">
        <f t="shared" si="162"/>
        <v>7.3243625992908498E-2</v>
      </c>
      <c r="E335" s="19">
        <f t="shared" si="163"/>
        <v>12.001932378803202</v>
      </c>
      <c r="F335" s="54">
        <f t="shared" si="199"/>
        <v>1.8</v>
      </c>
      <c r="G335" s="4">
        <f t="shared" si="164"/>
        <v>14.177974093186785</v>
      </c>
      <c r="H335" s="4"/>
      <c r="I335">
        <v>1965</v>
      </c>
      <c r="J335">
        <v>6</v>
      </c>
      <c r="K335">
        <v>6.0400000000000002E-3</v>
      </c>
      <c r="L335">
        <v>0</v>
      </c>
      <c r="M335">
        <v>1</v>
      </c>
      <c r="N335">
        <v>25.24</v>
      </c>
      <c r="O335">
        <v>36.6</v>
      </c>
      <c r="P335">
        <v>206.1</v>
      </c>
      <c r="Q335" s="11">
        <f t="shared" si="183"/>
        <v>-117.97499999999999</v>
      </c>
      <c r="R335" s="10">
        <f t="shared" si="184"/>
        <v>-44.944400000000002</v>
      </c>
      <c r="S335" s="4"/>
      <c r="T335">
        <v>306</v>
      </c>
      <c r="U335" s="4">
        <f t="shared" si="185"/>
        <v>3.8495703377327839</v>
      </c>
      <c r="V335" s="10">
        <f t="shared" si="186"/>
        <v>0.2</v>
      </c>
      <c r="W335">
        <f t="shared" si="187"/>
        <v>0.6</v>
      </c>
      <c r="X335" s="4">
        <f t="shared" si="188"/>
        <v>0.46194844052793405</v>
      </c>
      <c r="Y335" s="4"/>
      <c r="Z335"/>
      <c r="AB335"/>
      <c r="AC335">
        <v>306</v>
      </c>
      <c r="AD335" s="4">
        <f t="shared" si="189"/>
        <v>2.4232335329341321E-3</v>
      </c>
      <c r="AE335" s="4">
        <f t="shared" si="190"/>
        <v>0</v>
      </c>
      <c r="AF335" s="23">
        <f t="shared" si="191"/>
        <v>3.0391743863762192E-3</v>
      </c>
      <c r="AG335" s="4">
        <f t="shared" si="165"/>
        <v>3.5161200561943917E-4</v>
      </c>
      <c r="AH335" s="9"/>
      <c r="AI335" s="8">
        <f t="shared" si="192"/>
        <v>3.6167664670658686E-3</v>
      </c>
      <c r="AJ335" s="8">
        <f t="shared" si="193"/>
        <v>0</v>
      </c>
      <c r="AK335" s="22">
        <f t="shared" si="194"/>
        <v>0.29975891400429805</v>
      </c>
      <c r="AL335" s="4">
        <f t="shared" si="166"/>
        <v>0.28097737376973769</v>
      </c>
      <c r="AM335" s="4"/>
      <c r="AN335" s="21">
        <f t="shared" si="195"/>
        <v>7.3243625992908498E-2</v>
      </c>
      <c r="AO335" s="4">
        <f t="shared" si="167"/>
        <v>6.3525511300364323E-2</v>
      </c>
      <c r="AP335" s="3"/>
      <c r="AQ335" s="20">
        <f t="shared" si="196"/>
        <v>0</v>
      </c>
      <c r="AR335" s="19">
        <f t="shared" si="197"/>
        <v>12.001932378803202</v>
      </c>
      <c r="AS335" s="4">
        <f t="shared" si="168"/>
        <v>11.950272036324298</v>
      </c>
      <c r="AT335" s="3"/>
      <c r="AU335" s="4">
        <v>3.4</v>
      </c>
      <c r="AV335" s="4"/>
      <c r="AW335" s="18">
        <f t="shared" si="198"/>
        <v>14.407565906813231</v>
      </c>
      <c r="AX335" s="18">
        <f t="shared" si="169"/>
        <v>6.4494833838770943E-2</v>
      </c>
      <c r="AY335" s="3">
        <f t="shared" si="170"/>
        <v>15.777974093186785</v>
      </c>
      <c r="AZ335"/>
      <c r="BA335" s="17">
        <f t="shared" si="171"/>
        <v>2.7386544812901028E-4</v>
      </c>
      <c r="BB335" s="17">
        <f t="shared" si="172"/>
        <v>3.2149422171666426E-4</v>
      </c>
      <c r="BC335" s="16">
        <f t="shared" si="173"/>
        <v>2.0922027109111056E-3</v>
      </c>
      <c r="BD335" s="15">
        <f t="shared" si="174"/>
        <v>1.9138588074158634E-3</v>
      </c>
      <c r="BE335" s="15">
        <f t="shared" si="175"/>
        <v>2.246703817401231E-3</v>
      </c>
      <c r="BF335" s="14">
        <f t="shared" si="176"/>
        <v>1.4620977609743263E-2</v>
      </c>
      <c r="BG335" s="13">
        <f t="shared" si="177"/>
        <v>9.9028616202512135E-4</v>
      </c>
      <c r="BH335" s="13">
        <f t="shared" si="178"/>
        <v>1.1625098423773165E-3</v>
      </c>
      <c r="BI335" s="13">
        <f t="shared" si="179"/>
        <v>7.5653186881417377E-3</v>
      </c>
      <c r="BJ335" s="12">
        <f t="shared" si="180"/>
        <v>5.2642435185073925E-3</v>
      </c>
      <c r="BK335" s="12">
        <f t="shared" si="181"/>
        <v>6.1797641304217211E-3</v>
      </c>
      <c r="BL335" s="12">
        <f t="shared" si="182"/>
        <v>4.0216334829974831E-2</v>
      </c>
    </row>
    <row r="336" spans="1:64" x14ac:dyDescent="0.25">
      <c r="A336">
        <v>307</v>
      </c>
      <c r="B336" s="23">
        <f t="shared" si="160"/>
        <v>8.3514922451403979E-3</v>
      </c>
      <c r="C336" s="22">
        <f t="shared" si="161"/>
        <v>0.29291749353021673</v>
      </c>
      <c r="D336" s="21">
        <f t="shared" si="162"/>
        <v>7.1967765236441703E-2</v>
      </c>
      <c r="E336" s="19">
        <f t="shared" si="163"/>
        <v>11.960182508336217</v>
      </c>
      <c r="F336" s="54">
        <f t="shared" si="199"/>
        <v>1.8</v>
      </c>
      <c r="G336" s="4">
        <f t="shared" si="164"/>
        <v>14.133419259348017</v>
      </c>
      <c r="H336" s="4"/>
      <c r="I336">
        <v>1965</v>
      </c>
      <c r="J336">
        <v>7</v>
      </c>
      <c r="K336">
        <v>1.9939999999999999E-2</v>
      </c>
      <c r="L336">
        <v>0</v>
      </c>
      <c r="M336">
        <v>1</v>
      </c>
      <c r="N336">
        <v>27.58</v>
      </c>
      <c r="O336">
        <v>54.4</v>
      </c>
      <c r="P336">
        <v>-1245.9000000000001</v>
      </c>
      <c r="Q336" s="11">
        <f t="shared" si="183"/>
        <v>988.82500000000005</v>
      </c>
      <c r="R336" s="10">
        <f t="shared" si="184"/>
        <v>0</v>
      </c>
      <c r="S336" s="4"/>
      <c r="T336">
        <v>307</v>
      </c>
      <c r="U336" s="4">
        <f t="shared" si="185"/>
        <v>4.313625726365105</v>
      </c>
      <c r="V336" s="10">
        <f t="shared" si="186"/>
        <v>1</v>
      </c>
      <c r="W336">
        <f t="shared" si="187"/>
        <v>0.6</v>
      </c>
      <c r="X336" s="4">
        <f t="shared" si="188"/>
        <v>2.5881754358190627</v>
      </c>
      <c r="Y336" s="4"/>
      <c r="Z336"/>
      <c r="AB336"/>
      <c r="AC336">
        <v>307</v>
      </c>
      <c r="AD336" s="4">
        <f t="shared" si="189"/>
        <v>7.9998802395209595E-3</v>
      </c>
      <c r="AE336" s="4">
        <f t="shared" si="190"/>
        <v>0</v>
      </c>
      <c r="AF336" s="23">
        <f t="shared" si="191"/>
        <v>8.3514922451403979E-3</v>
      </c>
      <c r="AG336" s="4">
        <f t="shared" si="165"/>
        <v>5.650424156371521E-3</v>
      </c>
      <c r="AH336" s="9"/>
      <c r="AI336" s="8">
        <f t="shared" si="192"/>
        <v>1.1940119760479043E-2</v>
      </c>
      <c r="AJ336" s="8">
        <f t="shared" si="193"/>
        <v>0</v>
      </c>
      <c r="AK336" s="22">
        <f t="shared" si="194"/>
        <v>0.29291749353021673</v>
      </c>
      <c r="AL336" s="4">
        <f t="shared" si="166"/>
        <v>0.28950416642243432</v>
      </c>
      <c r="AM336" s="4"/>
      <c r="AN336" s="21">
        <f t="shared" si="195"/>
        <v>7.1967765236441703E-2</v>
      </c>
      <c r="AO336" s="4">
        <f t="shared" si="167"/>
        <v>7.0135667869608884E-2</v>
      </c>
      <c r="AP336" s="3"/>
      <c r="AQ336" s="20">
        <f t="shared" si="196"/>
        <v>0</v>
      </c>
      <c r="AR336" s="19">
        <f t="shared" si="197"/>
        <v>11.960182508336217</v>
      </c>
      <c r="AS336" s="4">
        <f t="shared" si="168"/>
        <v>11.950840242184013</v>
      </c>
      <c r="AT336" s="3"/>
      <c r="AU336" s="4">
        <v>3.4</v>
      </c>
      <c r="AV336" s="4"/>
      <c r="AW336" s="18">
        <f t="shared" si="198"/>
        <v>14.472060740652001</v>
      </c>
      <c r="AX336" s="18">
        <f t="shared" si="169"/>
        <v>1.3458883080085754E-2</v>
      </c>
      <c r="AY336" s="3">
        <f t="shared" si="170"/>
        <v>15.733419259348016</v>
      </c>
      <c r="AZ336"/>
      <c r="BA336" s="17">
        <f t="shared" si="171"/>
        <v>2.7524169405487826E-4</v>
      </c>
      <c r="BB336" s="17">
        <f t="shared" si="172"/>
        <v>3.2310981476007448E-4</v>
      </c>
      <c r="BC336" s="16">
        <f t="shared" si="173"/>
        <v>2.1027165799539244E-3</v>
      </c>
      <c r="BD336" s="15">
        <f t="shared" si="174"/>
        <v>3.4782164115591818E-4</v>
      </c>
      <c r="BE336" s="15">
        <f t="shared" si="175"/>
        <v>4.0831236135694743E-4</v>
      </c>
      <c r="BF336" s="14">
        <f t="shared" si="176"/>
        <v>2.6571931052695504E-3</v>
      </c>
      <c r="BG336" s="13">
        <f t="shared" si="177"/>
        <v>1.8669265873648837E-4</v>
      </c>
      <c r="BH336" s="13">
        <f t="shared" si="178"/>
        <v>2.1916094721239937E-4</v>
      </c>
      <c r="BI336" s="13">
        <f t="shared" si="179"/>
        <v>1.4262437608839314E-3</v>
      </c>
      <c r="BJ336" s="12">
        <f t="shared" si="180"/>
        <v>9.5198679838401161E-4</v>
      </c>
      <c r="BK336" s="12">
        <f t="shared" si="181"/>
        <v>1.1175497198421007E-3</v>
      </c>
      <c r="BL336" s="12">
        <f t="shared" si="182"/>
        <v>7.2727296339783476E-3</v>
      </c>
    </row>
    <row r="337" spans="1:64" x14ac:dyDescent="0.25">
      <c r="A337">
        <v>308</v>
      </c>
      <c r="B337" s="23">
        <f t="shared" si="160"/>
        <v>1.3858927150383497E-2</v>
      </c>
      <c r="C337" s="22">
        <f t="shared" si="161"/>
        <v>0.30175566342842236</v>
      </c>
      <c r="D337" s="21">
        <f t="shared" si="162"/>
        <v>7.1897410661940178E-2</v>
      </c>
      <c r="E337" s="19">
        <f t="shared" si="163"/>
        <v>11.952908375027183</v>
      </c>
      <c r="F337" s="54">
        <f t="shared" si="199"/>
        <v>1.8</v>
      </c>
      <c r="G337" s="4">
        <f t="shared" si="164"/>
        <v>14.140420376267929</v>
      </c>
      <c r="H337" s="4"/>
      <c r="I337">
        <v>1965</v>
      </c>
      <c r="J337">
        <v>8</v>
      </c>
      <c r="K337">
        <v>2.0459999999999999E-2</v>
      </c>
      <c r="L337">
        <v>0</v>
      </c>
      <c r="M337">
        <v>1</v>
      </c>
      <c r="N337">
        <v>25.53</v>
      </c>
      <c r="O337">
        <v>15.6</v>
      </c>
      <c r="P337">
        <v>198.6</v>
      </c>
      <c r="Q337" s="11">
        <f t="shared" si="183"/>
        <v>-133.35</v>
      </c>
      <c r="R337" s="10">
        <f t="shared" si="184"/>
        <v>-44.944400000000002</v>
      </c>
      <c r="S337" s="4"/>
      <c r="T337">
        <v>308</v>
      </c>
      <c r="U337" s="4">
        <f t="shared" si="185"/>
        <v>3.9070962062378349</v>
      </c>
      <c r="V337" s="10">
        <f t="shared" si="186"/>
        <v>0.2</v>
      </c>
      <c r="W337">
        <f t="shared" si="187"/>
        <v>0.6</v>
      </c>
      <c r="X337" s="4">
        <f t="shared" si="188"/>
        <v>0.46885154474854018</v>
      </c>
      <c r="Y337" s="4"/>
      <c r="Z337"/>
      <c r="AB337"/>
      <c r="AC337">
        <v>308</v>
      </c>
      <c r="AD337" s="4">
        <f t="shared" si="189"/>
        <v>8.2085029940119764E-3</v>
      </c>
      <c r="AE337" s="4">
        <f t="shared" si="190"/>
        <v>0</v>
      </c>
      <c r="AF337" s="23">
        <f t="shared" si="191"/>
        <v>1.3858927150383497E-2</v>
      </c>
      <c r="AG337" s="4">
        <f t="shared" si="165"/>
        <v>2.591657880197341E-3</v>
      </c>
      <c r="AH337" s="9"/>
      <c r="AI337" s="8">
        <f t="shared" si="192"/>
        <v>1.2251497005988024E-2</v>
      </c>
      <c r="AJ337" s="8">
        <f t="shared" si="193"/>
        <v>0</v>
      </c>
      <c r="AK337" s="22">
        <f t="shared" si="194"/>
        <v>0.30175566342842236</v>
      </c>
      <c r="AL337" s="4">
        <f t="shared" si="166"/>
        <v>0.28695306742411075</v>
      </c>
      <c r="AM337" s="4"/>
      <c r="AN337" s="21">
        <f t="shared" si="195"/>
        <v>7.1897410661940178E-2</v>
      </c>
      <c r="AO337" s="4">
        <f t="shared" si="167"/>
        <v>6.4365807448468898E-2</v>
      </c>
      <c r="AP337" s="3"/>
      <c r="AQ337" s="20">
        <f t="shared" si="196"/>
        <v>0</v>
      </c>
      <c r="AR337" s="19">
        <f t="shared" si="197"/>
        <v>11.952908375027183</v>
      </c>
      <c r="AS337" s="4">
        <f t="shared" si="168"/>
        <v>11.912894248779414</v>
      </c>
      <c r="AT337" s="3"/>
      <c r="AU337" s="4">
        <v>3.4</v>
      </c>
      <c r="AV337" s="4"/>
      <c r="AW337" s="18">
        <f t="shared" si="198"/>
        <v>14.485519623732086</v>
      </c>
      <c r="AX337" s="18">
        <f t="shared" si="169"/>
        <v>5.730797096068696E-2</v>
      </c>
      <c r="AY337" s="3">
        <f t="shared" si="170"/>
        <v>15.740420376267929</v>
      </c>
      <c r="AZ337"/>
      <c r="BA337" s="17">
        <f t="shared" si="171"/>
        <v>1.148146651390791E-3</v>
      </c>
      <c r="BB337" s="17">
        <f t="shared" si="172"/>
        <v>1.347824329893537E-3</v>
      </c>
      <c r="BC337" s="16">
        <f t="shared" si="173"/>
        <v>8.7712982889018298E-3</v>
      </c>
      <c r="BD337" s="15">
        <f t="shared" si="174"/>
        <v>1.5084001834599161E-3</v>
      </c>
      <c r="BE337" s="15">
        <f t="shared" si="175"/>
        <v>1.7707306501485972E-3</v>
      </c>
      <c r="BF337" s="14">
        <f t="shared" si="176"/>
        <v>1.1523465170703096E-2</v>
      </c>
      <c r="BG337" s="13">
        <f t="shared" si="177"/>
        <v>7.6747833053325966E-4</v>
      </c>
      <c r="BH337" s="13">
        <f t="shared" si="178"/>
        <v>9.0095282279991349E-4</v>
      </c>
      <c r="BI337" s="13">
        <f t="shared" si="179"/>
        <v>5.8631720601381079E-3</v>
      </c>
      <c r="BJ337" s="12">
        <f t="shared" si="180"/>
        <v>4.0774817711394917E-3</v>
      </c>
      <c r="BK337" s="12">
        <f t="shared" si="181"/>
        <v>4.78660903568549E-3</v>
      </c>
      <c r="BL337" s="12">
        <f t="shared" si="182"/>
        <v>3.1150035440943923E-2</v>
      </c>
    </row>
    <row r="338" spans="1:64" x14ac:dyDescent="0.25">
      <c r="A338">
        <v>309</v>
      </c>
      <c r="B338" s="23">
        <f t="shared" si="160"/>
        <v>9.7329752454668027E-3</v>
      </c>
      <c r="C338" s="22">
        <f t="shared" si="161"/>
        <v>0.29761175005884127</v>
      </c>
      <c r="D338" s="21">
        <f t="shared" si="162"/>
        <v>7.1867314384992359E-2</v>
      </c>
      <c r="E338" s="19">
        <f t="shared" si="163"/>
        <v>11.921700365617943</v>
      </c>
      <c r="F338" s="54">
        <f t="shared" si="199"/>
        <v>1.8</v>
      </c>
      <c r="G338" s="4">
        <f t="shared" si="164"/>
        <v>14.100912405307243</v>
      </c>
      <c r="H338" s="4"/>
      <c r="I338">
        <v>1965</v>
      </c>
      <c r="J338">
        <v>9</v>
      </c>
      <c r="K338">
        <v>1.78E-2</v>
      </c>
      <c r="L338">
        <v>0</v>
      </c>
      <c r="M338">
        <v>1</v>
      </c>
      <c r="N338">
        <v>22.73</v>
      </c>
      <c r="O338">
        <v>144.4</v>
      </c>
      <c r="P338">
        <v>141.19999999999999</v>
      </c>
      <c r="Q338" s="11">
        <f t="shared" si="183"/>
        <v>38.500000000000014</v>
      </c>
      <c r="R338" s="10">
        <f t="shared" si="184"/>
        <v>-6.4443999999999875</v>
      </c>
      <c r="S338" s="4"/>
      <c r="T338">
        <v>309</v>
      </c>
      <c r="U338" s="4">
        <f t="shared" si="185"/>
        <v>3.3532636109492402</v>
      </c>
      <c r="V338" s="10">
        <f t="shared" si="186"/>
        <v>1</v>
      </c>
      <c r="W338">
        <f t="shared" si="187"/>
        <v>0.6</v>
      </c>
      <c r="X338" s="4">
        <f t="shared" si="188"/>
        <v>2.0119581665695438</v>
      </c>
      <c r="Y338" s="4"/>
      <c r="Z338"/>
      <c r="AB338"/>
      <c r="AC338">
        <v>309</v>
      </c>
      <c r="AD338" s="4">
        <f t="shared" si="189"/>
        <v>7.1413173652694617E-3</v>
      </c>
      <c r="AE338" s="4">
        <f t="shared" si="190"/>
        <v>0</v>
      </c>
      <c r="AF338" s="23">
        <f t="shared" si="191"/>
        <v>9.7329752454668027E-3</v>
      </c>
      <c r="AG338" s="4">
        <f t="shared" si="165"/>
        <v>6.5773699970440337E-3</v>
      </c>
      <c r="AH338" s="9"/>
      <c r="AI338" s="8">
        <f t="shared" si="192"/>
        <v>1.065868263473054E-2</v>
      </c>
      <c r="AJ338" s="8">
        <f t="shared" si="193"/>
        <v>0</v>
      </c>
      <c r="AK338" s="22">
        <f t="shared" si="194"/>
        <v>0.29761175005884127</v>
      </c>
      <c r="AL338" s="4">
        <f t="shared" si="166"/>
        <v>0.29413335268692886</v>
      </c>
      <c r="AM338" s="4"/>
      <c r="AN338" s="21">
        <f t="shared" si="195"/>
        <v>7.1867314384992359E-2</v>
      </c>
      <c r="AO338" s="4">
        <f t="shared" si="167"/>
        <v>7.0032342808913461E-2</v>
      </c>
      <c r="AP338" s="3"/>
      <c r="AQ338" s="20">
        <f t="shared" si="196"/>
        <v>0</v>
      </c>
      <c r="AR338" s="19">
        <f t="shared" si="197"/>
        <v>11.921700365617943</v>
      </c>
      <c r="AS338" s="4">
        <f t="shared" si="168"/>
        <v>11.912360163362074</v>
      </c>
      <c r="AT338" s="3"/>
      <c r="AU338" s="4">
        <v>3.4</v>
      </c>
      <c r="AV338" s="4"/>
      <c r="AW338" s="18">
        <f t="shared" si="198"/>
        <v>14.542827594692774</v>
      </c>
      <c r="AX338" s="18">
        <f t="shared" si="169"/>
        <v>1.3864015778516944E-2</v>
      </c>
      <c r="AY338" s="3">
        <f t="shared" si="170"/>
        <v>15.700912405307243</v>
      </c>
      <c r="AZ338"/>
      <c r="BA338" s="17">
        <f t="shared" si="171"/>
        <v>3.21559511200707E-4</v>
      </c>
      <c r="BB338" s="17">
        <f t="shared" si="172"/>
        <v>3.7748290445300387E-4</v>
      </c>
      <c r="BC338" s="16">
        <f t="shared" si="173"/>
        <v>2.4565628327690584E-3</v>
      </c>
      <c r="BD338" s="15">
        <f t="shared" si="174"/>
        <v>3.5445236986883332E-4</v>
      </c>
      <c r="BE338" s="15">
        <f t="shared" si="175"/>
        <v>4.1609626028080431E-4</v>
      </c>
      <c r="BF338" s="14">
        <f t="shared" si="176"/>
        <v>2.7078487417627746E-3</v>
      </c>
      <c r="BG338" s="13">
        <f t="shared" si="177"/>
        <v>1.8698554369753334E-4</v>
      </c>
      <c r="BH338" s="13">
        <f t="shared" si="178"/>
        <v>2.1950476868840869E-4</v>
      </c>
      <c r="BI338" s="13">
        <f t="shared" si="179"/>
        <v>1.4284812636929558E-3</v>
      </c>
      <c r="BJ338" s="12">
        <f t="shared" si="180"/>
        <v>9.5177648516527795E-4</v>
      </c>
      <c r="BK338" s="12">
        <f t="shared" si="181"/>
        <v>1.1173028304114132E-3</v>
      </c>
      <c r="BL338" s="12">
        <f t="shared" si="182"/>
        <v>7.2711229402921554E-3</v>
      </c>
    </row>
    <row r="339" spans="1:64" x14ac:dyDescent="0.25">
      <c r="A339">
        <v>310</v>
      </c>
      <c r="B339" s="23">
        <f t="shared" si="160"/>
        <v>7.255393949139842E-3</v>
      </c>
      <c r="C339" s="22">
        <f t="shared" si="161"/>
        <v>0.29514532873483307</v>
      </c>
      <c r="D339" s="21">
        <f t="shared" si="162"/>
        <v>7.1847116718845819E-2</v>
      </c>
      <c r="E339" s="19">
        <f t="shared" si="163"/>
        <v>11.914490550125908</v>
      </c>
      <c r="F339" s="54">
        <f t="shared" si="199"/>
        <v>1.8</v>
      </c>
      <c r="G339" s="4">
        <f t="shared" si="164"/>
        <v>14.088738389528727</v>
      </c>
      <c r="H339" s="4"/>
      <c r="I339">
        <v>1965</v>
      </c>
      <c r="J339">
        <v>10</v>
      </c>
      <c r="K339">
        <v>1.6900000000000001E-3</v>
      </c>
      <c r="L339">
        <v>0</v>
      </c>
      <c r="M339">
        <v>1</v>
      </c>
      <c r="N339">
        <v>17.5</v>
      </c>
      <c r="O339">
        <v>27.1</v>
      </c>
      <c r="P339">
        <v>81.900000000000006</v>
      </c>
      <c r="Q339" s="11">
        <f t="shared" si="183"/>
        <v>-34.325000000000003</v>
      </c>
      <c r="R339" s="10">
        <f t="shared" si="184"/>
        <v>-40.76939999999999</v>
      </c>
      <c r="S339" s="4"/>
      <c r="T339">
        <v>310</v>
      </c>
      <c r="U339" s="4">
        <f t="shared" si="185"/>
        <v>2.3490175731167291</v>
      </c>
      <c r="V339" s="10">
        <f t="shared" si="186"/>
        <v>0.33365834774976044</v>
      </c>
      <c r="W339">
        <f t="shared" si="187"/>
        <v>0.6</v>
      </c>
      <c r="X339" s="4">
        <f t="shared" si="188"/>
        <v>0.47026159336876794</v>
      </c>
      <c r="Y339" s="4"/>
      <c r="Z339"/>
      <c r="AB339"/>
      <c r="AC339">
        <v>310</v>
      </c>
      <c r="AD339" s="4">
        <f t="shared" si="189"/>
        <v>6.7802395209580848E-4</v>
      </c>
      <c r="AE339" s="4">
        <f t="shared" si="190"/>
        <v>0</v>
      </c>
      <c r="AF339" s="23">
        <f t="shared" si="191"/>
        <v>7.255393949139842E-3</v>
      </c>
      <c r="AG339" s="4">
        <f t="shared" si="165"/>
        <v>4.4810724822024412E-3</v>
      </c>
      <c r="AH339" s="9"/>
      <c r="AI339" s="8">
        <f t="shared" si="192"/>
        <v>1.0119760479041918E-3</v>
      </c>
      <c r="AJ339" s="8">
        <f t="shared" si="193"/>
        <v>0</v>
      </c>
      <c r="AK339" s="22">
        <f t="shared" si="194"/>
        <v>0.29514532873483307</v>
      </c>
      <c r="AL339" s="4">
        <f t="shared" si="166"/>
        <v>0.29090925835621562</v>
      </c>
      <c r="AM339" s="4"/>
      <c r="AN339" s="21">
        <f t="shared" si="195"/>
        <v>7.1847116718845819E-2</v>
      </c>
      <c r="AO339" s="4">
        <f t="shared" si="167"/>
        <v>6.9598027015156605E-2</v>
      </c>
      <c r="AP339" s="3"/>
      <c r="AQ339" s="20">
        <f t="shared" si="196"/>
        <v>0</v>
      </c>
      <c r="AR339" s="19">
        <f t="shared" si="197"/>
        <v>11.914490550125908</v>
      </c>
      <c r="AS339" s="4">
        <f t="shared" si="168"/>
        <v>11.903013306183869</v>
      </c>
      <c r="AT339" s="3"/>
      <c r="AU339" s="4">
        <v>3.4</v>
      </c>
      <c r="AV339" s="4"/>
      <c r="AW339" s="18">
        <f t="shared" si="198"/>
        <v>14.55669161047129</v>
      </c>
      <c r="AX339" s="18">
        <f t="shared" si="169"/>
        <v>1.6143042334171062E-2</v>
      </c>
      <c r="AY339" s="3">
        <f t="shared" si="170"/>
        <v>15.688738389528726</v>
      </c>
      <c r="AZ339"/>
      <c r="BA339" s="17">
        <f t="shared" si="171"/>
        <v>2.8270629074023503E-4</v>
      </c>
      <c r="BB339" s="17">
        <f t="shared" si="172"/>
        <v>3.3187260217331938E-4</v>
      </c>
      <c r="BC339" s="16">
        <f t="shared" si="173"/>
        <v>2.1597425740238468E-3</v>
      </c>
      <c r="BD339" s="15">
        <f t="shared" si="174"/>
        <v>4.3166005033134266E-4</v>
      </c>
      <c r="BE339" s="15">
        <f t="shared" si="175"/>
        <v>5.0673136343244566E-4</v>
      </c>
      <c r="BF339" s="14">
        <f t="shared" si="176"/>
        <v>3.2976789648536636E-3</v>
      </c>
      <c r="BG339" s="13">
        <f t="shared" si="177"/>
        <v>2.2918461874352745E-4</v>
      </c>
      <c r="BH339" s="13">
        <f t="shared" si="178"/>
        <v>2.6904281330761916E-4</v>
      </c>
      <c r="BI339" s="13">
        <f t="shared" si="179"/>
        <v>1.7508622716380675E-3</v>
      </c>
      <c r="BJ339" s="12">
        <f t="shared" si="180"/>
        <v>1.169543292456507E-3</v>
      </c>
      <c r="BK339" s="12">
        <f t="shared" si="181"/>
        <v>1.3729421259272038E-3</v>
      </c>
      <c r="BL339" s="12">
        <f t="shared" si="182"/>
        <v>8.9347585236554845E-3</v>
      </c>
    </row>
    <row r="340" spans="1:64" x14ac:dyDescent="0.25">
      <c r="A340">
        <v>311</v>
      </c>
      <c r="B340" s="23">
        <f t="shared" si="160"/>
        <v>4.4810724822024412E-3</v>
      </c>
      <c r="C340" s="22">
        <f t="shared" si="161"/>
        <v>0.29090925835621562</v>
      </c>
      <c r="D340" s="21">
        <f t="shared" si="162"/>
        <v>7.1711121267428207E-2</v>
      </c>
      <c r="E340" s="19">
        <f t="shared" si="163"/>
        <v>11.905493895088709</v>
      </c>
      <c r="F340" s="54">
        <f t="shared" si="199"/>
        <v>1.8</v>
      </c>
      <c r="G340" s="4">
        <f t="shared" si="164"/>
        <v>14.072595347194556</v>
      </c>
      <c r="H340" s="4"/>
      <c r="I340">
        <v>1965</v>
      </c>
      <c r="J340">
        <v>11</v>
      </c>
      <c r="K340">
        <v>0</v>
      </c>
      <c r="L340">
        <v>0</v>
      </c>
      <c r="M340">
        <v>0</v>
      </c>
      <c r="N340">
        <v>14.04</v>
      </c>
      <c r="O340">
        <v>0.5</v>
      </c>
      <c r="P340">
        <v>47.3</v>
      </c>
      <c r="Q340" s="11">
        <f t="shared" si="183"/>
        <v>-34.974999999999994</v>
      </c>
      <c r="R340" s="10">
        <f t="shared" si="184"/>
        <v>-40.76939999999999</v>
      </c>
      <c r="S340" s="4"/>
      <c r="T340">
        <v>311</v>
      </c>
      <c r="U340" s="4">
        <f t="shared" si="185"/>
        <v>1.7330881508586988</v>
      </c>
      <c r="V340" s="10">
        <f t="shared" si="186"/>
        <v>0.33365834774976044</v>
      </c>
      <c r="W340">
        <f t="shared" si="187"/>
        <v>1</v>
      </c>
      <c r="X340" s="4">
        <f t="shared" si="188"/>
        <v>0.57825932892020104</v>
      </c>
      <c r="Y340" s="4"/>
      <c r="Z340"/>
      <c r="AB340"/>
      <c r="AC340">
        <v>311</v>
      </c>
      <c r="AD340" s="4">
        <f t="shared" si="189"/>
        <v>0</v>
      </c>
      <c r="AE340" s="4">
        <f t="shared" si="190"/>
        <v>0</v>
      </c>
      <c r="AF340" s="23">
        <f t="shared" si="191"/>
        <v>4.4810724822024412E-3</v>
      </c>
      <c r="AG340" s="4">
        <f t="shared" si="165"/>
        <v>3.5169474258529942E-3</v>
      </c>
      <c r="AH340" s="9"/>
      <c r="AI340" s="8">
        <f t="shared" si="192"/>
        <v>0</v>
      </c>
      <c r="AJ340" s="8">
        <f t="shared" si="193"/>
        <v>0</v>
      </c>
      <c r="AK340" s="22">
        <f t="shared" si="194"/>
        <v>0.29090925835621562</v>
      </c>
      <c r="AL340" s="4">
        <f t="shared" si="166"/>
        <v>0.28880257448453783</v>
      </c>
      <c r="AM340" s="4"/>
      <c r="AN340" s="21">
        <f t="shared" si="195"/>
        <v>7.1711121267428207E-2</v>
      </c>
      <c r="AO340" s="4">
        <f t="shared" si="167"/>
        <v>7.0573596654989232E-2</v>
      </c>
      <c r="AP340" s="3"/>
      <c r="AQ340" s="20">
        <f t="shared" si="196"/>
        <v>0</v>
      </c>
      <c r="AR340" s="19">
        <f t="shared" si="197"/>
        <v>11.905493895088709</v>
      </c>
      <c r="AS340" s="4">
        <f t="shared" si="168"/>
        <v>11.899726628080096</v>
      </c>
      <c r="AT340" s="3"/>
      <c r="AU340" s="4">
        <v>3.4</v>
      </c>
      <c r="AV340" s="4"/>
      <c r="AW340" s="18">
        <f t="shared" si="198"/>
        <v>14.572834652805462</v>
      </c>
      <c r="AX340" s="18">
        <f t="shared" si="169"/>
        <v>7.7657652381162628E-3</v>
      </c>
      <c r="AY340" s="3">
        <f t="shared" si="170"/>
        <v>15.672595347194555</v>
      </c>
      <c r="AZ340"/>
      <c r="BA340" s="17">
        <f t="shared" si="171"/>
        <v>9.8245362600736538E-5</v>
      </c>
      <c r="BB340" s="17">
        <f t="shared" si="172"/>
        <v>1.1533151261825593E-4</v>
      </c>
      <c r="BC340" s="16">
        <f t="shared" si="173"/>
        <v>7.5054818113045457E-4</v>
      </c>
      <c r="BD340" s="15">
        <f t="shared" si="174"/>
        <v>2.1467331389745609E-4</v>
      </c>
      <c r="BE340" s="15">
        <f t="shared" si="175"/>
        <v>2.5200780327092672E-4</v>
      </c>
      <c r="BF340" s="14">
        <f t="shared" si="176"/>
        <v>1.6400027545094009E-3</v>
      </c>
      <c r="BG340" s="13">
        <f t="shared" si="177"/>
        <v>1.1591496069968677E-4</v>
      </c>
      <c r="BH340" s="13">
        <f t="shared" si="178"/>
        <v>1.360740842996323E-4</v>
      </c>
      <c r="BI340" s="13">
        <f t="shared" si="179"/>
        <v>8.8553556743965647E-4</v>
      </c>
      <c r="BJ340" s="12">
        <f t="shared" si="180"/>
        <v>5.8769060584510941E-4</v>
      </c>
      <c r="BK340" s="12">
        <f t="shared" si="181"/>
        <v>6.8989766773121534E-4</v>
      </c>
      <c r="BL340" s="12">
        <f t="shared" si="182"/>
        <v>4.4896787350367506E-3</v>
      </c>
    </row>
    <row r="341" spans="1:64" x14ac:dyDescent="0.25">
      <c r="A341">
        <v>312</v>
      </c>
      <c r="B341" s="23">
        <f t="shared" si="160"/>
        <v>3.5169474258529942E-3</v>
      </c>
      <c r="C341" s="22">
        <f t="shared" si="161"/>
        <v>0.28880257448453783</v>
      </c>
      <c r="D341" s="21">
        <f t="shared" si="162"/>
        <v>7.1590120898032225E-2</v>
      </c>
      <c r="E341" s="19">
        <f t="shared" si="163"/>
        <v>11.900919939148014</v>
      </c>
      <c r="F341" s="54">
        <f t="shared" si="199"/>
        <v>1.8</v>
      </c>
      <c r="G341" s="4">
        <f t="shared" si="164"/>
        <v>14.064829581956438</v>
      </c>
      <c r="H341" s="4"/>
      <c r="I341">
        <v>1965</v>
      </c>
      <c r="J341">
        <v>12</v>
      </c>
      <c r="K341">
        <v>0</v>
      </c>
      <c r="L341">
        <v>0</v>
      </c>
      <c r="M341">
        <v>0</v>
      </c>
      <c r="N341">
        <v>8.32</v>
      </c>
      <c r="O341">
        <v>12.7</v>
      </c>
      <c r="P341">
        <v>18.2</v>
      </c>
      <c r="Q341" s="11">
        <f t="shared" si="183"/>
        <v>-0.94999999999999929</v>
      </c>
      <c r="R341" s="10">
        <f t="shared" si="184"/>
        <v>-40.76939999999999</v>
      </c>
      <c r="S341" s="4"/>
      <c r="T341">
        <v>312</v>
      </c>
      <c r="U341" s="4">
        <f t="shared" si="185"/>
        <v>0.87131884920093583</v>
      </c>
      <c r="V341" s="10">
        <f t="shared" si="186"/>
        <v>0.33365834774976044</v>
      </c>
      <c r="W341">
        <f t="shared" si="187"/>
        <v>1</v>
      </c>
      <c r="X341" s="4">
        <f t="shared" si="188"/>
        <v>0.29072280758760694</v>
      </c>
      <c r="Y341" s="4"/>
      <c r="Z341"/>
      <c r="AB341"/>
      <c r="AC341">
        <v>312</v>
      </c>
      <c r="AD341" s="4">
        <f t="shared" si="189"/>
        <v>0</v>
      </c>
      <c r="AE341" s="4">
        <f t="shared" si="190"/>
        <v>0</v>
      </c>
      <c r="AF341" s="23">
        <f t="shared" si="191"/>
        <v>3.5169474258529942E-3</v>
      </c>
      <c r="AG341" s="4">
        <f t="shared" si="165"/>
        <v>3.0953672138842332E-3</v>
      </c>
      <c r="AH341" s="9"/>
      <c r="AI341" s="8">
        <f t="shared" si="192"/>
        <v>0</v>
      </c>
      <c r="AJ341" s="8">
        <f t="shared" si="193"/>
        <v>0</v>
      </c>
      <c r="AK341" s="22">
        <f t="shared" si="194"/>
        <v>0.28880257448453783</v>
      </c>
      <c r="AL341" s="4">
        <f t="shared" si="166"/>
        <v>0.28769840185804402</v>
      </c>
      <c r="AM341" s="4"/>
      <c r="AN341" s="21">
        <f t="shared" si="195"/>
        <v>7.1590120898032225E-2</v>
      </c>
      <c r="AO341" s="4">
        <f t="shared" si="167"/>
        <v>7.0989342171872249E-2</v>
      </c>
      <c r="AP341" s="3"/>
      <c r="AQ341" s="20">
        <f t="shared" si="196"/>
        <v>0</v>
      </c>
      <c r="AR341" s="19">
        <f t="shared" si="197"/>
        <v>11.900919939148014</v>
      </c>
      <c r="AS341" s="4">
        <f t="shared" si="168"/>
        <v>11.89788114502408</v>
      </c>
      <c r="AT341" s="3"/>
      <c r="AU341" s="4">
        <v>3.4</v>
      </c>
      <c r="AV341" s="4"/>
      <c r="AW341" s="18">
        <f t="shared" si="198"/>
        <v>14.580600418043577</v>
      </c>
      <c r="AX341" s="18">
        <f t="shared" si="169"/>
        <v>4.0210818865886932E-3</v>
      </c>
      <c r="AY341" s="3">
        <f t="shared" si="170"/>
        <v>15.664829581956438</v>
      </c>
      <c r="AZ341"/>
      <c r="BA341" s="17">
        <f t="shared" si="171"/>
        <v>4.2959469331698654E-5</v>
      </c>
      <c r="BB341" s="17">
        <f t="shared" si="172"/>
        <v>5.0430681389385375E-5</v>
      </c>
      <c r="BC341" s="16">
        <f t="shared" si="173"/>
        <v>3.2819006124767708E-4</v>
      </c>
      <c r="BD341" s="15">
        <f t="shared" si="174"/>
        <v>1.125163580691902E-4</v>
      </c>
      <c r="BE341" s="15">
        <f t="shared" si="175"/>
        <v>1.3208442034209284E-4</v>
      </c>
      <c r="BF341" s="14">
        <f t="shared" si="176"/>
        <v>8.5957184808253275E-4</v>
      </c>
      <c r="BG341" s="13">
        <f t="shared" si="177"/>
        <v>6.1219987392384785E-5</v>
      </c>
      <c r="BH341" s="13">
        <f t="shared" si="178"/>
        <v>7.186694172149517E-5</v>
      </c>
      <c r="BI341" s="13">
        <f t="shared" si="179"/>
        <v>4.6769179704609574E-4</v>
      </c>
      <c r="BJ341" s="12">
        <f t="shared" si="180"/>
        <v>3.0965633411226726E-4</v>
      </c>
      <c r="BK341" s="12">
        <f t="shared" si="181"/>
        <v>3.6350960961005285E-4</v>
      </c>
      <c r="BL341" s="12">
        <f t="shared" si="182"/>
        <v>2.3656281802123874E-3</v>
      </c>
    </row>
    <row r="342" spans="1:64" x14ac:dyDescent="0.25">
      <c r="A342">
        <v>313</v>
      </c>
      <c r="B342" s="23">
        <f t="shared" si="160"/>
        <v>3.0953672138842332E-3</v>
      </c>
      <c r="C342" s="22">
        <f t="shared" si="161"/>
        <v>0.28769840185804402</v>
      </c>
      <c r="D342" s="21">
        <f t="shared" si="162"/>
        <v>7.1515694320777798E-2</v>
      </c>
      <c r="E342" s="19">
        <f t="shared" si="163"/>
        <v>11.898499036677142</v>
      </c>
      <c r="F342" s="54">
        <f t="shared" si="199"/>
        <v>1.8</v>
      </c>
      <c r="G342" s="4">
        <f t="shared" si="164"/>
        <v>14.060808500069848</v>
      </c>
      <c r="H342" s="4"/>
      <c r="I342">
        <v>1966</v>
      </c>
      <c r="J342">
        <v>1</v>
      </c>
      <c r="K342">
        <v>0</v>
      </c>
      <c r="L342">
        <v>0</v>
      </c>
      <c r="M342">
        <v>0</v>
      </c>
      <c r="N342">
        <v>1.23</v>
      </c>
      <c r="O342">
        <v>13.2</v>
      </c>
      <c r="P342">
        <v>0.7</v>
      </c>
      <c r="Q342" s="11">
        <f t="shared" si="183"/>
        <v>12.674999999999999</v>
      </c>
      <c r="R342" s="10">
        <f t="shared" si="184"/>
        <v>-28.094399999999993</v>
      </c>
      <c r="S342" s="4"/>
      <c r="T342">
        <v>313</v>
      </c>
      <c r="U342" s="4">
        <f t="shared" si="185"/>
        <v>0.20721784729173834</v>
      </c>
      <c r="V342" s="10">
        <f t="shared" si="186"/>
        <v>0.73943548732537923</v>
      </c>
      <c r="W342">
        <f t="shared" si="187"/>
        <v>1</v>
      </c>
      <c r="X342" s="4">
        <f t="shared" si="188"/>
        <v>0.15322422989468254</v>
      </c>
      <c r="Y342" s="4"/>
      <c r="Z342"/>
      <c r="AB342"/>
      <c r="AC342">
        <v>313</v>
      </c>
      <c r="AD342" s="4">
        <f t="shared" si="189"/>
        <v>0</v>
      </c>
      <c r="AE342" s="4">
        <f t="shared" si="190"/>
        <v>0</v>
      </c>
      <c r="AF342" s="23">
        <f t="shared" si="191"/>
        <v>3.0953672138842332E-3</v>
      </c>
      <c r="AG342" s="4">
        <f t="shared" si="165"/>
        <v>2.3149308363168398E-3</v>
      </c>
      <c r="AH342" s="9"/>
      <c r="AI342" s="8">
        <f t="shared" si="192"/>
        <v>0</v>
      </c>
      <c r="AJ342" s="8">
        <f t="shared" si="193"/>
        <v>0</v>
      </c>
      <c r="AK342" s="22">
        <f t="shared" si="194"/>
        <v>0.28769840185804402</v>
      </c>
      <c r="AL342" s="4">
        <f t="shared" si="166"/>
        <v>0.28520177538636043</v>
      </c>
      <c r="AM342" s="4"/>
      <c r="AN342" s="21">
        <f t="shared" si="195"/>
        <v>7.1515694320777798E-2</v>
      </c>
      <c r="AO342" s="4">
        <f t="shared" si="167"/>
        <v>7.015746123457646E-2</v>
      </c>
      <c r="AP342" s="3"/>
      <c r="AQ342" s="20">
        <f t="shared" si="196"/>
        <v>0</v>
      </c>
      <c r="AR342" s="19">
        <f t="shared" si="197"/>
        <v>11.898499036677142</v>
      </c>
      <c r="AS342" s="4">
        <f t="shared" si="168"/>
        <v>11.891587380720686</v>
      </c>
      <c r="AT342" s="3"/>
      <c r="AU342" s="4">
        <v>3.4</v>
      </c>
      <c r="AV342" s="4"/>
      <c r="AW342" s="18">
        <f t="shared" si="198"/>
        <v>14.584621499930165</v>
      </c>
      <c r="AX342" s="18">
        <f t="shared" si="169"/>
        <v>8.9890244870177993E-3</v>
      </c>
      <c r="AY342" s="3">
        <f t="shared" si="170"/>
        <v>15.660808500069848</v>
      </c>
      <c r="AZ342"/>
      <c r="BA342" s="17">
        <f t="shared" si="171"/>
        <v>7.9527292020842701E-5</v>
      </c>
      <c r="BB342" s="17">
        <f t="shared" si="172"/>
        <v>9.3358125415771867E-5</v>
      </c>
      <c r="BC342" s="16">
        <f t="shared" si="173"/>
        <v>6.0755096013077891E-4</v>
      </c>
      <c r="BD342" s="15">
        <f t="shared" si="174"/>
        <v>2.5440887712003277E-4</v>
      </c>
      <c r="BE342" s="15">
        <f t="shared" si="175"/>
        <v>2.9865389922786449E-4</v>
      </c>
      <c r="BF342" s="14">
        <f t="shared" si="176"/>
        <v>1.9435636953356859E-3</v>
      </c>
      <c r="BG342" s="13">
        <f t="shared" si="177"/>
        <v>1.3840538752869273E-4</v>
      </c>
      <c r="BH342" s="13">
        <f t="shared" si="178"/>
        <v>1.624758897075958E-4</v>
      </c>
      <c r="BI342" s="13">
        <f t="shared" si="179"/>
        <v>1.0573518089650497E-3</v>
      </c>
      <c r="BJ342" s="12">
        <f t="shared" si="180"/>
        <v>7.0430504958003725E-4</v>
      </c>
      <c r="BK342" s="12">
        <f t="shared" si="181"/>
        <v>8.267928842896089E-4</v>
      </c>
      <c r="BL342" s="12">
        <f t="shared" si="182"/>
        <v>5.380558022586285E-3</v>
      </c>
    </row>
    <row r="343" spans="1:64" x14ac:dyDescent="0.25">
      <c r="A343">
        <v>314</v>
      </c>
      <c r="B343" s="23">
        <f t="shared" si="160"/>
        <v>2.3149308363168398E-3</v>
      </c>
      <c r="C343" s="22">
        <f t="shared" si="161"/>
        <v>0.28520177538636043</v>
      </c>
      <c r="D343" s="21">
        <f t="shared" si="162"/>
        <v>7.1334107840826069E-2</v>
      </c>
      <c r="E343" s="19">
        <f t="shared" si="163"/>
        <v>11.892968661519326</v>
      </c>
      <c r="F343" s="54">
        <f t="shared" si="199"/>
        <v>1.8</v>
      </c>
      <c r="G343" s="4">
        <f t="shared" si="164"/>
        <v>14.05181947558283</v>
      </c>
      <c r="H343" s="4"/>
      <c r="I343">
        <v>1966</v>
      </c>
      <c r="J343">
        <v>2</v>
      </c>
      <c r="K343">
        <v>0</v>
      </c>
      <c r="L343">
        <v>0</v>
      </c>
      <c r="M343">
        <v>0</v>
      </c>
      <c r="N343">
        <v>4.7300000000000004</v>
      </c>
      <c r="O343">
        <v>1.5</v>
      </c>
      <c r="P343">
        <v>7.4</v>
      </c>
      <c r="Q343" s="11">
        <f t="shared" si="183"/>
        <v>-4.0500000000000007</v>
      </c>
      <c r="R343" s="10">
        <f t="shared" si="184"/>
        <v>-28.094399999999993</v>
      </c>
      <c r="S343" s="4"/>
      <c r="T343">
        <v>314</v>
      </c>
      <c r="U343" s="4">
        <f t="shared" si="185"/>
        <v>0.47148411040491306</v>
      </c>
      <c r="V343" s="10">
        <f t="shared" si="186"/>
        <v>0.73943548732537923</v>
      </c>
      <c r="W343">
        <f t="shared" si="187"/>
        <v>1</v>
      </c>
      <c r="X343" s="4">
        <f t="shared" si="188"/>
        <v>0.34863208294342979</v>
      </c>
      <c r="Y343" s="4"/>
      <c r="Z343"/>
      <c r="AB343"/>
      <c r="AC343">
        <v>314</v>
      </c>
      <c r="AD343" s="4">
        <f t="shared" si="189"/>
        <v>0</v>
      </c>
      <c r="AE343" s="4">
        <f t="shared" si="190"/>
        <v>0</v>
      </c>
      <c r="AF343" s="23">
        <f t="shared" si="191"/>
        <v>2.3149308363168398E-3</v>
      </c>
      <c r="AG343" s="4">
        <f t="shared" si="165"/>
        <v>8.7297937174423399E-4</v>
      </c>
      <c r="AH343" s="9"/>
      <c r="AI343" s="8">
        <f t="shared" si="192"/>
        <v>0</v>
      </c>
      <c r="AJ343" s="8">
        <f t="shared" si="193"/>
        <v>0</v>
      </c>
      <c r="AK343" s="22">
        <f t="shared" si="194"/>
        <v>0.28520177538636043</v>
      </c>
      <c r="AL343" s="4">
        <f t="shared" si="166"/>
        <v>0.27697859218708698</v>
      </c>
      <c r="AM343" s="4"/>
      <c r="AN343" s="21">
        <f t="shared" si="195"/>
        <v>7.1334107840826069E-2</v>
      </c>
      <c r="AO343" s="4">
        <f t="shared" si="167"/>
        <v>6.6887349600805918E-2</v>
      </c>
      <c r="AP343" s="3"/>
      <c r="AQ343" s="20">
        <f t="shared" si="196"/>
        <v>0</v>
      </c>
      <c r="AR343" s="19">
        <f t="shared" si="197"/>
        <v>11.892968661519326</v>
      </c>
      <c r="AS343" s="4">
        <f t="shared" si="168"/>
        <v>11.869794671638209</v>
      </c>
      <c r="AT343" s="3"/>
      <c r="AU343" s="4">
        <v>3.4</v>
      </c>
      <c r="AV343" s="4"/>
      <c r="AW343" s="18">
        <f t="shared" si="198"/>
        <v>14.593610524417183</v>
      </c>
      <c r="AX343" s="18">
        <f t="shared" si="169"/>
        <v>2.9026163485548578E-2</v>
      </c>
      <c r="AY343" s="3">
        <f t="shared" si="170"/>
        <v>15.65181947558283</v>
      </c>
      <c r="AZ343"/>
      <c r="BA343" s="17">
        <f t="shared" si="171"/>
        <v>1.4693637879923774E-4</v>
      </c>
      <c r="BB343" s="17">
        <f t="shared" si="172"/>
        <v>1.7249053163388776E-4</v>
      </c>
      <c r="BC343" s="16">
        <f t="shared" si="173"/>
        <v>1.1225245541394804E-3</v>
      </c>
      <c r="BD343" s="15">
        <f t="shared" si="174"/>
        <v>8.3795106228634901E-4</v>
      </c>
      <c r="BE343" s="15">
        <f t="shared" si="175"/>
        <v>9.8368168181440976E-4</v>
      </c>
      <c r="BF343" s="14">
        <f t="shared" si="176"/>
        <v>6.4015504551726953E-3</v>
      </c>
      <c r="BG343" s="13">
        <f t="shared" si="177"/>
        <v>4.5312936616621668E-4</v>
      </c>
      <c r="BH343" s="13">
        <f t="shared" si="178"/>
        <v>5.3193447332555873E-4</v>
      </c>
      <c r="BI343" s="13">
        <f t="shared" si="179"/>
        <v>3.4616944005283765E-3</v>
      </c>
      <c r="BJ343" s="12">
        <f t="shared" si="180"/>
        <v>2.3614540704883164E-3</v>
      </c>
      <c r="BK343" s="12">
        <f t="shared" si="181"/>
        <v>2.7721417349210672E-3</v>
      </c>
      <c r="BL343" s="12">
        <f t="shared" si="182"/>
        <v>1.8040394075708024E-2</v>
      </c>
    </row>
    <row r="344" spans="1:64" x14ac:dyDescent="0.25">
      <c r="A344">
        <v>315</v>
      </c>
      <c r="B344" s="23">
        <f t="shared" si="160"/>
        <v>8.7297937174423399E-4</v>
      </c>
      <c r="C344" s="22">
        <f t="shared" si="161"/>
        <v>0.27697859218708698</v>
      </c>
      <c r="D344" s="21">
        <f t="shared" si="162"/>
        <v>7.0686820478546047E-2</v>
      </c>
      <c r="E344" s="19">
        <f t="shared" si="163"/>
        <v>11.874254920059904</v>
      </c>
      <c r="F344" s="54">
        <f t="shared" si="199"/>
        <v>1.8</v>
      </c>
      <c r="G344" s="4">
        <f t="shared" si="164"/>
        <v>14.022793312097281</v>
      </c>
      <c r="H344" s="4"/>
      <c r="I344">
        <v>1966</v>
      </c>
      <c r="J344">
        <v>3</v>
      </c>
      <c r="K344">
        <v>0</v>
      </c>
      <c r="L344">
        <v>0</v>
      </c>
      <c r="M344">
        <v>0</v>
      </c>
      <c r="N344">
        <v>13.14</v>
      </c>
      <c r="O344">
        <v>3.3</v>
      </c>
      <c r="P344">
        <v>54.2</v>
      </c>
      <c r="Q344" s="11">
        <f t="shared" si="183"/>
        <v>-37.350000000000009</v>
      </c>
      <c r="R344" s="10">
        <f t="shared" si="184"/>
        <v>-28.094399999999993</v>
      </c>
      <c r="S344" s="4"/>
      <c r="T344">
        <v>315</v>
      </c>
      <c r="U344" s="4">
        <f t="shared" si="185"/>
        <v>1.5826503002375885</v>
      </c>
      <c r="V344" s="10">
        <f t="shared" si="186"/>
        <v>0.73943548732537923</v>
      </c>
      <c r="W344">
        <f t="shared" si="187"/>
        <v>1</v>
      </c>
      <c r="X344" s="4">
        <f t="shared" si="188"/>
        <v>1.1702677960218391</v>
      </c>
      <c r="Y344" s="4"/>
      <c r="Z344"/>
      <c r="AB344"/>
      <c r="AC344">
        <v>315</v>
      </c>
      <c r="AD344" s="4">
        <f t="shared" si="189"/>
        <v>0</v>
      </c>
      <c r="AE344" s="4">
        <f t="shared" si="190"/>
        <v>0</v>
      </c>
      <c r="AF344" s="23">
        <f t="shared" si="191"/>
        <v>8.7297937174423399E-4</v>
      </c>
      <c r="AG344" s="4">
        <f t="shared" si="165"/>
        <v>1.5975292792653524E-4</v>
      </c>
      <c r="AH344" s="9"/>
      <c r="AI344" s="8">
        <f t="shared" si="192"/>
        <v>0</v>
      </c>
      <c r="AJ344" s="8">
        <f t="shared" si="193"/>
        <v>0</v>
      </c>
      <c r="AK344" s="22">
        <f t="shared" si="194"/>
        <v>0.27697859218708698</v>
      </c>
      <c r="AL344" s="4">
        <f t="shared" si="166"/>
        <v>0.26322040249459278</v>
      </c>
      <c r="AM344" s="4"/>
      <c r="AN344" s="21">
        <f t="shared" si="195"/>
        <v>7.0686820478546047E-2</v>
      </c>
      <c r="AO344" s="4">
        <f t="shared" si="167"/>
        <v>6.319166625824979E-2</v>
      </c>
      <c r="AP344" s="3"/>
      <c r="AQ344" s="20">
        <f t="shared" si="196"/>
        <v>0</v>
      </c>
      <c r="AR344" s="19">
        <f t="shared" si="197"/>
        <v>11.874254920059904</v>
      </c>
      <c r="AS344" s="4">
        <f t="shared" si="168"/>
        <v>11.83399163470898</v>
      </c>
      <c r="AT344" s="3"/>
      <c r="AU344" s="4">
        <v>3.4</v>
      </c>
      <c r="AV344" s="4"/>
      <c r="AW344" s="18">
        <f t="shared" si="198"/>
        <v>14.622636687902732</v>
      </c>
      <c r="AX344" s="18">
        <f t="shared" si="169"/>
        <v>4.8444446812894143E-2</v>
      </c>
      <c r="AY344" s="3">
        <f t="shared" si="170"/>
        <v>15.622793312097281</v>
      </c>
      <c r="AZ344"/>
      <c r="BA344" s="17">
        <f t="shared" si="171"/>
        <v>7.2678528711431364E-5</v>
      </c>
      <c r="BB344" s="17">
        <f t="shared" si="172"/>
        <v>8.5318272835158544E-5</v>
      </c>
      <c r="BC344" s="16">
        <f t="shared" si="173"/>
        <v>5.5522964227110888E-4</v>
      </c>
      <c r="BD344" s="15">
        <f t="shared" si="174"/>
        <v>1.401974076046514E-3</v>
      </c>
      <c r="BE344" s="15">
        <f t="shared" si="175"/>
        <v>1.6457956544893859E-3</v>
      </c>
      <c r="BF344" s="14">
        <f t="shared" si="176"/>
        <v>1.0710419961958307E-2</v>
      </c>
      <c r="BG344" s="13">
        <f t="shared" si="177"/>
        <v>7.6376413959160867E-4</v>
      </c>
      <c r="BH344" s="13">
        <f t="shared" si="178"/>
        <v>8.9659268560754056E-4</v>
      </c>
      <c r="BI344" s="13">
        <f t="shared" si="179"/>
        <v>5.8347973950971087E-3</v>
      </c>
      <c r="BJ344" s="12">
        <f t="shared" si="180"/>
        <v>4.1028713471842138E-3</v>
      </c>
      <c r="BK344" s="12">
        <f t="shared" si="181"/>
        <v>4.8164141901727731E-3</v>
      </c>
      <c r="BL344" s="12">
        <f t="shared" si="182"/>
        <v>3.134399981356762E-2</v>
      </c>
    </row>
    <row r="345" spans="1:64" x14ac:dyDescent="0.25">
      <c r="A345">
        <v>316</v>
      </c>
      <c r="B345" s="23">
        <f t="shared" si="160"/>
        <v>1.5975292792653524E-4</v>
      </c>
      <c r="C345" s="22">
        <f t="shared" si="161"/>
        <v>0.26322040249459278</v>
      </c>
      <c r="D345" s="21">
        <f t="shared" si="162"/>
        <v>6.9532954349783557E-2</v>
      </c>
      <c r="E345" s="19">
        <f t="shared" si="163"/>
        <v>11.841435755512087</v>
      </c>
      <c r="F345" s="54">
        <f t="shared" si="199"/>
        <v>1.8</v>
      </c>
      <c r="G345" s="4">
        <f t="shared" si="164"/>
        <v>13.974348865284391</v>
      </c>
      <c r="H345" s="4"/>
      <c r="I345">
        <v>1966</v>
      </c>
      <c r="J345">
        <v>4</v>
      </c>
      <c r="K345">
        <v>0</v>
      </c>
      <c r="L345">
        <v>0</v>
      </c>
      <c r="M345">
        <v>0</v>
      </c>
      <c r="N345">
        <v>15.79</v>
      </c>
      <c r="O345">
        <v>77</v>
      </c>
      <c r="P345">
        <v>80.400000000000006</v>
      </c>
      <c r="Q345" s="11">
        <f t="shared" si="183"/>
        <v>16.699999999999996</v>
      </c>
      <c r="R345" s="10">
        <f t="shared" si="184"/>
        <v>-11.394399999999997</v>
      </c>
      <c r="S345" s="4"/>
      <c r="T345">
        <v>316</v>
      </c>
      <c r="U345" s="4">
        <f t="shared" si="185"/>
        <v>2.0379402061598002</v>
      </c>
      <c r="V345" s="10">
        <f t="shared" si="186"/>
        <v>1</v>
      </c>
      <c r="W345">
        <f t="shared" si="187"/>
        <v>1</v>
      </c>
      <c r="X345" s="4">
        <f t="shared" si="188"/>
        <v>2.0379402061598002</v>
      </c>
      <c r="Y345" s="4"/>
      <c r="Z345"/>
      <c r="AB345"/>
      <c r="AC345">
        <v>316</v>
      </c>
      <c r="AD345" s="4">
        <f t="shared" si="189"/>
        <v>0</v>
      </c>
      <c r="AE345" s="4">
        <f t="shared" si="190"/>
        <v>0</v>
      </c>
      <c r="AF345" s="23">
        <f t="shared" si="191"/>
        <v>1.5975292792653524E-4</v>
      </c>
      <c r="AG345" s="4">
        <f t="shared" si="165"/>
        <v>1.9412110253446675E-5</v>
      </c>
      <c r="AH345" s="9"/>
      <c r="AI345" s="8">
        <f t="shared" si="192"/>
        <v>0</v>
      </c>
      <c r="AJ345" s="8">
        <f t="shared" si="193"/>
        <v>0</v>
      </c>
      <c r="AK345" s="22">
        <f t="shared" si="194"/>
        <v>0.26322040249459278</v>
      </c>
      <c r="AL345" s="4">
        <f t="shared" si="166"/>
        <v>0.24709176212636591</v>
      </c>
      <c r="AM345" s="4"/>
      <c r="AN345" s="21">
        <f t="shared" si="195"/>
        <v>6.9532954349783557E-2</v>
      </c>
      <c r="AO345" s="4">
        <f t="shared" si="167"/>
        <v>6.0502853972982294E-2</v>
      </c>
      <c r="AP345" s="3"/>
      <c r="AQ345" s="20">
        <f t="shared" si="196"/>
        <v>0</v>
      </c>
      <c r="AR345" s="19">
        <f t="shared" si="197"/>
        <v>11.841435755512087</v>
      </c>
      <c r="AS345" s="4">
        <f t="shared" si="168"/>
        <v>11.79162368992964</v>
      </c>
      <c r="AT345" s="3"/>
      <c r="AU345" s="4">
        <v>3.4</v>
      </c>
      <c r="AV345" s="4"/>
      <c r="AW345" s="18">
        <f t="shared" si="198"/>
        <v>14.671081134715626</v>
      </c>
      <c r="AX345" s="18">
        <f t="shared" si="169"/>
        <v>5.8472222561945481E-2</v>
      </c>
      <c r="AY345" s="3">
        <f t="shared" si="170"/>
        <v>15.57434886528439</v>
      </c>
      <c r="AZ345"/>
      <c r="BA345" s="17">
        <f t="shared" si="171"/>
        <v>1.4300877701677573E-5</v>
      </c>
      <c r="BB345" s="17">
        <f t="shared" si="172"/>
        <v>1.6787986867186715E-5</v>
      </c>
      <c r="BC345" s="16">
        <f t="shared" si="173"/>
        <v>1.0925195310422428E-4</v>
      </c>
      <c r="BD345" s="15">
        <f t="shared" si="174"/>
        <v>1.6435255061548783E-3</v>
      </c>
      <c r="BE345" s="15">
        <f t="shared" si="175"/>
        <v>1.9293560289644221E-3</v>
      </c>
      <c r="BF345" s="14">
        <f t="shared" si="176"/>
        <v>1.2555758833107566E-2</v>
      </c>
      <c r="BG345" s="13">
        <f t="shared" si="177"/>
        <v>9.2017677582101418E-4</v>
      </c>
      <c r="BH345" s="13">
        <f t="shared" si="178"/>
        <v>1.0802075194420602E-3</v>
      </c>
      <c r="BI345" s="13">
        <f t="shared" si="179"/>
        <v>7.0297160815381895E-3</v>
      </c>
      <c r="BJ345" s="12">
        <f t="shared" si="180"/>
        <v>5.0759021485957904E-3</v>
      </c>
      <c r="BK345" s="12">
        <f t="shared" si="181"/>
        <v>5.9586677396559285E-3</v>
      </c>
      <c r="BL345" s="12">
        <f t="shared" si="182"/>
        <v>3.8777495694195502E-2</v>
      </c>
    </row>
    <row r="346" spans="1:64" x14ac:dyDescent="0.25">
      <c r="A346">
        <v>317</v>
      </c>
      <c r="B346" s="23">
        <f t="shared" si="160"/>
        <v>5.1689714019356649E-4</v>
      </c>
      <c r="C346" s="22">
        <f t="shared" si="161"/>
        <v>0.2478342770964258</v>
      </c>
      <c r="D346" s="21">
        <f t="shared" si="162"/>
        <v>6.8156759281255655E-2</v>
      </c>
      <c r="E346" s="19">
        <f t="shared" si="163"/>
        <v>11.800608709204569</v>
      </c>
      <c r="F346" s="54">
        <f t="shared" si="199"/>
        <v>1.8</v>
      </c>
      <c r="G346" s="4">
        <f t="shared" si="164"/>
        <v>13.917116642722444</v>
      </c>
      <c r="H346" s="4"/>
      <c r="I346">
        <v>1966</v>
      </c>
      <c r="J346">
        <v>5</v>
      </c>
      <c r="K346">
        <v>1.24E-3</v>
      </c>
      <c r="L346">
        <v>0</v>
      </c>
      <c r="M346">
        <v>0</v>
      </c>
      <c r="N346">
        <v>20.99</v>
      </c>
      <c r="O346">
        <v>17</v>
      </c>
      <c r="P346">
        <v>148.6</v>
      </c>
      <c r="Q346" s="11">
        <f t="shared" si="183"/>
        <v>-94.449999999999989</v>
      </c>
      <c r="R346" s="10">
        <f t="shared" si="184"/>
        <v>-24.969111111111111</v>
      </c>
      <c r="S346" s="4"/>
      <c r="T346">
        <v>317</v>
      </c>
      <c r="U346" s="4">
        <f t="shared" si="185"/>
        <v>3.0128796826347917</v>
      </c>
      <c r="V346" s="10">
        <f t="shared" si="186"/>
        <v>0.83948840927258206</v>
      </c>
      <c r="W346">
        <f t="shared" si="187"/>
        <v>1</v>
      </c>
      <c r="X346" s="4">
        <f t="shared" si="188"/>
        <v>2.5292775721047631</v>
      </c>
      <c r="Y346" s="4"/>
      <c r="Z346"/>
      <c r="AB346"/>
      <c r="AC346">
        <v>317</v>
      </c>
      <c r="AD346" s="4">
        <f t="shared" si="189"/>
        <v>4.9748502994011981E-4</v>
      </c>
      <c r="AE346" s="4">
        <f t="shared" si="190"/>
        <v>0</v>
      </c>
      <c r="AF346" s="23">
        <f t="shared" si="191"/>
        <v>5.1689714019356649E-4</v>
      </c>
      <c r="AG346" s="4">
        <f t="shared" si="165"/>
        <v>3.4750722362370667E-4</v>
      </c>
      <c r="AH346" s="9"/>
      <c r="AI346" s="8">
        <f t="shared" si="192"/>
        <v>7.425149700598803E-4</v>
      </c>
      <c r="AJ346" s="8">
        <f t="shared" si="193"/>
        <v>0</v>
      </c>
      <c r="AK346" s="22">
        <f t="shared" si="194"/>
        <v>0.2478342770964258</v>
      </c>
      <c r="AL346" s="4">
        <f t="shared" si="166"/>
        <v>0.24489964927916136</v>
      </c>
      <c r="AM346" s="4"/>
      <c r="AN346" s="21">
        <f t="shared" si="195"/>
        <v>6.8156759281255655E-2</v>
      </c>
      <c r="AO346" s="4">
        <f t="shared" si="167"/>
        <v>6.6393853080438339E-2</v>
      </c>
      <c r="AP346" s="3"/>
      <c r="AQ346" s="20">
        <f t="shared" si="196"/>
        <v>0</v>
      </c>
      <c r="AR346" s="19">
        <f t="shared" si="197"/>
        <v>11.800608709204569</v>
      </c>
      <c r="AS346" s="4">
        <f t="shared" si="168"/>
        <v>11.791241366335003</v>
      </c>
      <c r="AT346" s="3"/>
      <c r="AU346" s="4">
        <v>3.4</v>
      </c>
      <c r="AV346" s="4"/>
      <c r="AW346" s="18">
        <f t="shared" si="198"/>
        <v>14.729553357277572</v>
      </c>
      <c r="AX346" s="18">
        <f t="shared" si="169"/>
        <v>1.1081034549691645E-2</v>
      </c>
      <c r="AY346" s="3">
        <f t="shared" si="170"/>
        <v>15.517116642722444</v>
      </c>
      <c r="AZ346"/>
      <c r="BA346" s="17">
        <f t="shared" si="171"/>
        <v>1.7261011592548613E-5</v>
      </c>
      <c r="BB346" s="17">
        <f t="shared" si="172"/>
        <v>2.0262926652122284E-5</v>
      </c>
      <c r="BC346" s="16">
        <f t="shared" si="173"/>
        <v>1.3186597832518893E-4</v>
      </c>
      <c r="BD346" s="15">
        <f t="shared" si="174"/>
        <v>2.9904167732868701E-4</v>
      </c>
      <c r="BE346" s="15">
        <f t="shared" si="175"/>
        <v>3.5104892555976296E-4</v>
      </c>
      <c r="BF346" s="14">
        <f t="shared" si="176"/>
        <v>2.2845372143759962E-3</v>
      </c>
      <c r="BG346" s="13">
        <f t="shared" si="177"/>
        <v>1.7964200576445625E-4</v>
      </c>
      <c r="BH346" s="13">
        <f t="shared" si="178"/>
        <v>2.108840937234921E-4</v>
      </c>
      <c r="BI346" s="13">
        <f t="shared" si="179"/>
        <v>1.3723801013293675E-3</v>
      </c>
      <c r="BJ346" s="12">
        <f t="shared" si="180"/>
        <v>9.5454214239655316E-4</v>
      </c>
      <c r="BK346" s="12">
        <f t="shared" si="181"/>
        <v>1.1205494715089972E-3</v>
      </c>
      <c r="BL346" s="12">
        <f t="shared" si="182"/>
        <v>7.2922512556610917E-3</v>
      </c>
    </row>
    <row r="347" spans="1:64" x14ac:dyDescent="0.25">
      <c r="A347">
        <v>318</v>
      </c>
      <c r="B347" s="23">
        <f t="shared" si="160"/>
        <v>1.6032557266177189E-3</v>
      </c>
      <c r="C347" s="22">
        <f t="shared" si="161"/>
        <v>0.24677390077616734</v>
      </c>
      <c r="D347" s="21">
        <f t="shared" si="162"/>
        <v>6.7844339917520591E-2</v>
      </c>
      <c r="E347" s="19">
        <f t="shared" si="163"/>
        <v>11.792944111752446</v>
      </c>
      <c r="F347" s="54">
        <f t="shared" si="199"/>
        <v>1.8</v>
      </c>
      <c r="G347" s="4">
        <f t="shared" si="164"/>
        <v>13.909165608172753</v>
      </c>
      <c r="H347" s="4"/>
      <c r="I347">
        <v>1966</v>
      </c>
      <c r="J347">
        <v>6</v>
      </c>
      <c r="K347">
        <v>3.13E-3</v>
      </c>
      <c r="L347">
        <v>0</v>
      </c>
      <c r="M347">
        <v>1</v>
      </c>
      <c r="N347">
        <v>25.85</v>
      </c>
      <c r="O347">
        <v>57.6</v>
      </c>
      <c r="P347">
        <v>215.2</v>
      </c>
      <c r="Q347" s="11">
        <f t="shared" si="183"/>
        <v>-103.79999999999998</v>
      </c>
      <c r="R347" s="10">
        <f t="shared" si="184"/>
        <v>-44.944400000000002</v>
      </c>
      <c r="S347" s="4"/>
      <c r="T347">
        <v>318</v>
      </c>
      <c r="U347" s="4">
        <f t="shared" si="185"/>
        <v>3.9705844738091902</v>
      </c>
      <c r="V347" s="10">
        <f t="shared" si="186"/>
        <v>0.2</v>
      </c>
      <c r="W347">
        <f t="shared" si="187"/>
        <v>0.6</v>
      </c>
      <c r="X347" s="4">
        <f t="shared" si="188"/>
        <v>0.47647013685710282</v>
      </c>
      <c r="Y347" s="4"/>
      <c r="Z347"/>
      <c r="AB347"/>
      <c r="AC347">
        <v>318</v>
      </c>
      <c r="AD347" s="4">
        <f t="shared" si="189"/>
        <v>1.2557485029940122E-3</v>
      </c>
      <c r="AE347" s="4">
        <f t="shared" si="190"/>
        <v>0</v>
      </c>
      <c r="AF347" s="23">
        <f t="shared" si="191"/>
        <v>1.6032557266177189E-3</v>
      </c>
      <c r="AG347" s="4">
        <f t="shared" si="165"/>
        <v>1.5106118494816805E-4</v>
      </c>
      <c r="AH347" s="9"/>
      <c r="AI347" s="8">
        <f t="shared" si="192"/>
        <v>1.8742514970059882E-3</v>
      </c>
      <c r="AJ347" s="8">
        <f t="shared" si="193"/>
        <v>0</v>
      </c>
      <c r="AK347" s="22">
        <f t="shared" si="194"/>
        <v>0.24677390077616734</v>
      </c>
      <c r="AL347" s="4">
        <f t="shared" si="166"/>
        <v>0.22989193126394916</v>
      </c>
      <c r="AM347" s="4"/>
      <c r="AN347" s="21">
        <f t="shared" si="195"/>
        <v>6.7844339917520591E-2</v>
      </c>
      <c r="AO347" s="4">
        <f t="shared" si="167"/>
        <v>5.8050708842650185E-2</v>
      </c>
      <c r="AP347" s="3"/>
      <c r="AQ347" s="20">
        <f t="shared" si="196"/>
        <v>0</v>
      </c>
      <c r="AR347" s="19">
        <f t="shared" si="197"/>
        <v>11.792944111752446</v>
      </c>
      <c r="AS347" s="4">
        <f t="shared" si="168"/>
        <v>11.737363118367419</v>
      </c>
      <c r="AT347" s="3"/>
      <c r="AU347" s="4">
        <v>3.4</v>
      </c>
      <c r="AV347" s="4"/>
      <c r="AW347" s="18">
        <f t="shared" si="198"/>
        <v>14.740634391827264</v>
      </c>
      <c r="AX347" s="18">
        <f t="shared" si="169"/>
        <v>6.5165279700897277E-2</v>
      </c>
      <c r="AY347" s="3">
        <f t="shared" si="170"/>
        <v>15.509165608172752</v>
      </c>
      <c r="AZ347"/>
      <c r="BA347" s="17">
        <f t="shared" si="171"/>
        <v>1.4798015918530825E-4</v>
      </c>
      <c r="BB347" s="17">
        <f t="shared" si="172"/>
        <v>1.7371583904362273E-4</v>
      </c>
      <c r="BC347" s="16">
        <f t="shared" si="173"/>
        <v>1.1304985434406202E-3</v>
      </c>
      <c r="BD347" s="15">
        <f t="shared" si="174"/>
        <v>1.7202905424141411E-3</v>
      </c>
      <c r="BE347" s="15">
        <f t="shared" si="175"/>
        <v>2.0194715063122527E-3</v>
      </c>
      <c r="BF347" s="14">
        <f t="shared" si="176"/>
        <v>1.3142207463491788E-2</v>
      </c>
      <c r="BG347" s="13">
        <f t="shared" si="177"/>
        <v>9.9798136122679782E-4</v>
      </c>
      <c r="BH347" s="13">
        <f t="shared" si="178"/>
        <v>1.1715433370923277E-3</v>
      </c>
      <c r="BI347" s="13">
        <f t="shared" si="179"/>
        <v>7.6241063765512809E-3</v>
      </c>
      <c r="BJ347" s="12">
        <f t="shared" si="180"/>
        <v>5.6637619911020102E-3</v>
      </c>
      <c r="BK347" s="12">
        <f t="shared" si="181"/>
        <v>6.6487640765110559E-3</v>
      </c>
      <c r="BL347" s="12">
        <f t="shared" si="182"/>
        <v>4.3268467317413586E-2</v>
      </c>
    </row>
    <row r="348" spans="1:64" x14ac:dyDescent="0.25">
      <c r="A348">
        <v>319</v>
      </c>
      <c r="B348" s="23">
        <f t="shared" si="160"/>
        <v>1.3847947412493079E-2</v>
      </c>
      <c r="C348" s="22">
        <f t="shared" si="161"/>
        <v>0.25033504503640425</v>
      </c>
      <c r="D348" s="21">
        <f t="shared" si="162"/>
        <v>6.6580722896578445E-2</v>
      </c>
      <c r="E348" s="19">
        <f t="shared" si="163"/>
        <v>11.747376613126377</v>
      </c>
      <c r="F348" s="54">
        <f t="shared" si="199"/>
        <v>1.8</v>
      </c>
      <c r="G348" s="4">
        <f t="shared" si="164"/>
        <v>13.878140328471854</v>
      </c>
      <c r="H348" s="4"/>
      <c r="I348">
        <v>1966</v>
      </c>
      <c r="J348">
        <v>7</v>
      </c>
      <c r="K348">
        <v>3.4139999999999997E-2</v>
      </c>
      <c r="L348">
        <v>0</v>
      </c>
      <c r="M348">
        <v>1</v>
      </c>
      <c r="N348">
        <v>29.66</v>
      </c>
      <c r="O348">
        <v>14.5</v>
      </c>
      <c r="P348">
        <v>-1336.6</v>
      </c>
      <c r="Q348" s="11">
        <f t="shared" si="183"/>
        <v>1016.9499999999999</v>
      </c>
      <c r="R348" s="10">
        <f t="shared" si="184"/>
        <v>0</v>
      </c>
      <c r="S348" s="4"/>
      <c r="T348">
        <v>319</v>
      </c>
      <c r="U348" s="4">
        <f t="shared" si="185"/>
        <v>4.7242134336535937</v>
      </c>
      <c r="V348" s="10">
        <f t="shared" si="186"/>
        <v>1</v>
      </c>
      <c r="W348">
        <f t="shared" si="187"/>
        <v>0.6</v>
      </c>
      <c r="X348" s="4">
        <f t="shared" si="188"/>
        <v>2.8345280601921563</v>
      </c>
      <c r="Y348" s="4"/>
      <c r="Z348"/>
      <c r="AB348"/>
      <c r="AC348">
        <v>319</v>
      </c>
      <c r="AD348" s="4">
        <f t="shared" si="189"/>
        <v>1.369688622754491E-2</v>
      </c>
      <c r="AE348" s="4">
        <f t="shared" si="190"/>
        <v>0</v>
      </c>
      <c r="AF348" s="23">
        <f t="shared" si="191"/>
        <v>1.3847947412493079E-2</v>
      </c>
      <c r="AG348" s="4">
        <f t="shared" si="165"/>
        <v>2.1001703650784672E-3</v>
      </c>
      <c r="AH348" s="9"/>
      <c r="AI348" s="8">
        <f t="shared" si="192"/>
        <v>2.0443113772455088E-2</v>
      </c>
      <c r="AJ348" s="8">
        <f t="shared" si="193"/>
        <v>0</v>
      </c>
      <c r="AK348" s="22">
        <f t="shared" si="194"/>
        <v>0.25033504503640425</v>
      </c>
      <c r="AL348" s="4">
        <f t="shared" si="166"/>
        <v>0.23656349369579502</v>
      </c>
      <c r="AM348" s="4"/>
      <c r="AN348" s="21">
        <f t="shared" si="195"/>
        <v>6.6580722896578445E-2</v>
      </c>
      <c r="AO348" s="4">
        <f t="shared" si="167"/>
        <v>5.8787618627461506E-2</v>
      </c>
      <c r="AP348" s="3"/>
      <c r="AQ348" s="20">
        <f t="shared" si="196"/>
        <v>0</v>
      </c>
      <c r="AR348" s="19">
        <f t="shared" si="197"/>
        <v>11.747376613126377</v>
      </c>
      <c r="AS348" s="4">
        <f t="shared" si="168"/>
        <v>11.703146199427689</v>
      </c>
      <c r="AT348" s="3"/>
      <c r="AU348" s="4">
        <v>3.4</v>
      </c>
      <c r="AV348" s="4"/>
      <c r="AW348" s="18">
        <f t="shared" si="198"/>
        <v>14.805799671528161</v>
      </c>
      <c r="AX348" s="18">
        <f t="shared" si="169"/>
        <v>6.0365241945284989E-2</v>
      </c>
      <c r="AY348" s="3">
        <f t="shared" si="170"/>
        <v>15.478140328471854</v>
      </c>
      <c r="AZ348"/>
      <c r="BA348" s="17">
        <f t="shared" si="171"/>
        <v>1.1971109019259134E-3</v>
      </c>
      <c r="BB348" s="17">
        <f t="shared" si="172"/>
        <v>1.405304102260855E-3</v>
      </c>
      <c r="BC348" s="16">
        <f t="shared" si="173"/>
        <v>9.1453620432278438E-3</v>
      </c>
      <c r="BD348" s="15">
        <f t="shared" si="174"/>
        <v>1.4033356421165571E-3</v>
      </c>
      <c r="BE348" s="15">
        <f t="shared" si="175"/>
        <v>1.6473940146585671E-3</v>
      </c>
      <c r="BF348" s="14">
        <f t="shared" si="176"/>
        <v>1.0720821683834106E-2</v>
      </c>
      <c r="BG348" s="13">
        <f t="shared" si="177"/>
        <v>7.9412556458571782E-4</v>
      </c>
      <c r="BH348" s="13">
        <f t="shared" si="178"/>
        <v>9.3223435842671224E-4</v>
      </c>
      <c r="BI348" s="13">
        <f t="shared" si="179"/>
        <v>6.0667443461045094E-3</v>
      </c>
      <c r="BJ348" s="12">
        <f t="shared" si="180"/>
        <v>4.507125920222144E-3</v>
      </c>
      <c r="BK348" s="12">
        <f t="shared" si="181"/>
        <v>5.2909739063477339E-3</v>
      </c>
      <c r="BL348" s="12">
        <f t="shared" si="182"/>
        <v>3.4432313872118536E-2</v>
      </c>
    </row>
    <row r="349" spans="1:64" x14ac:dyDescent="0.25">
      <c r="A349">
        <v>320</v>
      </c>
      <c r="B349" s="23">
        <f t="shared" ref="B349:B412" si="200">AF349</f>
        <v>9.0168170716652934E-3</v>
      </c>
      <c r="C349" s="22">
        <f t="shared" ref="C349:C412" si="201">AK349</f>
        <v>0.24688684698920818</v>
      </c>
      <c r="D349" s="21">
        <f t="shared" ref="D349:D412" si="202">AN349</f>
        <v>6.6689316656311837E-2</v>
      </c>
      <c r="E349" s="19">
        <f t="shared" ref="E349:E412" si="203">AR349</f>
        <v>11.712422105809384</v>
      </c>
      <c r="F349" s="54">
        <f t="shared" si="199"/>
        <v>1.8</v>
      </c>
      <c r="G349" s="4">
        <f t="shared" ref="G349:G412" si="204">SUM(B349:F349)</f>
        <v>13.835015086526571</v>
      </c>
      <c r="H349" s="4"/>
      <c r="I349">
        <v>1966</v>
      </c>
      <c r="J349">
        <v>8</v>
      </c>
      <c r="K349">
        <v>1.7239999999999998E-2</v>
      </c>
      <c r="L349">
        <v>0</v>
      </c>
      <c r="M349">
        <v>1</v>
      </c>
      <c r="N349">
        <v>24.85</v>
      </c>
      <c r="O349">
        <v>224.9</v>
      </c>
      <c r="P349">
        <v>189.8</v>
      </c>
      <c r="Q349" s="11">
        <f t="shared" si="183"/>
        <v>82.549999999999983</v>
      </c>
      <c r="R349" s="10">
        <f t="shared" si="184"/>
        <v>0</v>
      </c>
      <c r="S349" s="4"/>
      <c r="T349">
        <v>320</v>
      </c>
      <c r="U349" s="4">
        <f t="shared" si="185"/>
        <v>3.7722371054395061</v>
      </c>
      <c r="V349" s="10">
        <f t="shared" si="186"/>
        <v>1</v>
      </c>
      <c r="W349">
        <f t="shared" si="187"/>
        <v>0.6</v>
      </c>
      <c r="X349" s="4">
        <f t="shared" si="188"/>
        <v>2.2633422632637035</v>
      </c>
      <c r="Y349" s="4"/>
      <c r="Z349"/>
      <c r="AB349"/>
      <c r="AC349">
        <v>320</v>
      </c>
      <c r="AD349" s="4">
        <f t="shared" si="189"/>
        <v>6.9166467065868266E-3</v>
      </c>
      <c r="AE349" s="4">
        <f t="shared" si="190"/>
        <v>0</v>
      </c>
      <c r="AF349" s="23">
        <f t="shared" si="191"/>
        <v>9.0168170716652934E-3</v>
      </c>
      <c r="AG349" s="4">
        <f t="shared" ref="AG349:AG412" si="205">AF349*EXP(-X350*B$17/$P$17)</f>
        <v>6.5229291209399154E-3</v>
      </c>
      <c r="AH349" s="9"/>
      <c r="AI349" s="8">
        <f t="shared" si="192"/>
        <v>1.0323353293413174E-2</v>
      </c>
      <c r="AJ349" s="8">
        <f t="shared" si="193"/>
        <v>0</v>
      </c>
      <c r="AK349" s="22">
        <f t="shared" si="194"/>
        <v>0.24688684698920818</v>
      </c>
      <c r="AL349" s="4">
        <f t="shared" ref="AL349:AL412" si="206">AK349*EXP(-X350*C$17/$P$17)</f>
        <v>0.24450043454476428</v>
      </c>
      <c r="AM349" s="4"/>
      <c r="AN349" s="21">
        <f t="shared" si="195"/>
        <v>6.6689316656311837E-2</v>
      </c>
      <c r="AO349" s="4">
        <f t="shared" ref="AO349:AO412" si="207">(AN349*EXP(-X350*D$17/$P$17))</f>
        <v>6.5279372003674452E-2</v>
      </c>
      <c r="AP349" s="3"/>
      <c r="AQ349" s="20">
        <f t="shared" si="196"/>
        <v>0</v>
      </c>
      <c r="AR349" s="19">
        <f t="shared" si="197"/>
        <v>11.712422105809384</v>
      </c>
      <c r="AS349" s="4">
        <f t="shared" ref="AS349:AS412" si="208">AR349*EXP(-X350*E$17/$P$17)</f>
        <v>11.70484034887575</v>
      </c>
      <c r="AT349" s="3"/>
      <c r="AU349" s="4">
        <v>3.4</v>
      </c>
      <c r="AV349" s="4"/>
      <c r="AW349" s="18">
        <f t="shared" si="198"/>
        <v>14.866164913473446</v>
      </c>
      <c r="AX349" s="18">
        <f t="shared" ref="AX349:AX412" si="209">BC349+BF349+BI349+BL349</f>
        <v>1.0799020093130645E-2</v>
      </c>
      <c r="AY349" s="3">
        <f t="shared" ref="AY349:AY412" si="210">AF349+AK349+AN349+AR349+AU349</f>
        <v>15.435015086526571</v>
      </c>
      <c r="AZ349"/>
      <c r="BA349" s="17">
        <f t="shared" ref="BA349:BA412" si="211">(AF349-AG349)*$AY$25</f>
        <v>2.5412981893898381E-4</v>
      </c>
      <c r="BB349" s="17">
        <f t="shared" ref="BB349:BB412" si="212">(AF349-AG349)*$AZ$25</f>
        <v>2.9832630918924188E-4</v>
      </c>
      <c r="BC349" s="16">
        <f t="shared" ref="BC349:BC412" si="213">(AF349-AG349)*$AX$25</f>
        <v>1.9414318225971525E-3</v>
      </c>
      <c r="BD349" s="15">
        <f t="shared" ref="BD349:BD412" si="214">(AK349-AL349)*$AY$25</f>
        <v>2.4317795121624086E-4</v>
      </c>
      <c r="BE349" s="15">
        <f t="shared" ref="BE349:BE412" si="215">(AK349-AL349)*$AZ$25</f>
        <v>2.8546976881906532E-4</v>
      </c>
      <c r="BF349" s="14">
        <f t="shared" ref="BF349:BF412" si="216">(AK349-AL349)*$AX$25</f>
        <v>1.8577647244085967E-3</v>
      </c>
      <c r="BG349" s="13">
        <f t="shared" ref="BG349:BG412" si="217">(AN349-AO349)*$AY$25</f>
        <v>1.4367485082259149E-4</v>
      </c>
      <c r="BH349" s="13">
        <f t="shared" ref="BH349:BH412" si="218">(AN349-AO349)*$AZ$25</f>
        <v>1.686617814004335E-4</v>
      </c>
      <c r="BI349" s="13">
        <f t="shared" ref="BI349:BI412" si="219">(AN349-AO349)*$AX$25</f>
        <v>1.09760802041436E-3</v>
      </c>
      <c r="BJ349" s="12">
        <f t="shared" ref="BJ349:BJ412" si="220">(AR349-AS349)*$AY$25</f>
        <v>7.7258904764481828E-4</v>
      </c>
      <c r="BK349" s="12">
        <f t="shared" ref="BK349:BK412" si="221">(AR349-AS349)*$AZ$25</f>
        <v>9.0695236027869982E-4</v>
      </c>
      <c r="BL349" s="12">
        <f t="shared" ref="BL349:BL412" si="222">(AR349-AS349)*$AX$25</f>
        <v>5.9022155257105365E-3</v>
      </c>
    </row>
    <row r="350" spans="1:64" x14ac:dyDescent="0.25">
      <c r="A350">
        <v>321</v>
      </c>
      <c r="B350" s="23">
        <f t="shared" si="200"/>
        <v>2.1359216546089618E-2</v>
      </c>
      <c r="C350" s="22">
        <f t="shared" si="201"/>
        <v>0.26664414711961459</v>
      </c>
      <c r="D350" s="21">
        <f t="shared" si="202"/>
        <v>6.6692943672297084E-2</v>
      </c>
      <c r="E350" s="19">
        <f t="shared" si="203"/>
        <v>11.706499759095436</v>
      </c>
      <c r="F350" s="54">
        <f t="shared" si="199"/>
        <v>1.8</v>
      </c>
      <c r="G350" s="4">
        <f t="shared" si="204"/>
        <v>13.861196066433438</v>
      </c>
      <c r="H350" s="4"/>
      <c r="I350">
        <v>1966</v>
      </c>
      <c r="J350">
        <v>9</v>
      </c>
      <c r="K350">
        <v>3.6979999999999999E-2</v>
      </c>
      <c r="L350">
        <v>0</v>
      </c>
      <c r="M350">
        <v>1</v>
      </c>
      <c r="N350">
        <v>21.96</v>
      </c>
      <c r="O350">
        <v>55.4</v>
      </c>
      <c r="P350">
        <v>133.69999999999999</v>
      </c>
      <c r="Q350" s="11">
        <f t="shared" ref="Q350:Q413" si="223">O350-0.75*P350</f>
        <v>-44.874999999999993</v>
      </c>
      <c r="R350" s="10">
        <f t="shared" ref="R350:R413" si="224">IF(M350=1,MAX($L$17,MIN(0,R349+Q350)),MAX(MIN($L$18,R349),MIN(0,R349+Q350)))</f>
        <v>-44.874999999999993</v>
      </c>
      <c r="S350" s="4"/>
      <c r="T350">
        <v>321</v>
      </c>
      <c r="U350" s="4">
        <f t="shared" ref="U350:U413" si="225">IF(N350&lt;-5,0,47.91/(1+EXP(106.06/(N350+18.27))))</f>
        <v>3.202106980745925</v>
      </c>
      <c r="V350" s="10">
        <f t="shared" ref="V350:V413" si="226">IF(R350&gt;$L$19,1,$L$21+($L$20-$L$21)*($L$17-R350)/($L$17-$L$19))</f>
        <v>0.20222176990031965</v>
      </c>
      <c r="W350">
        <f t="shared" ref="W350:W413" si="227">IF(M350=1,0.6,1)</f>
        <v>0.6</v>
      </c>
      <c r="X350" s="4">
        <f t="shared" ref="X350:X413" si="228">U350*V350*W350</f>
        <v>0.38852144463396582</v>
      </c>
      <c r="Y350" s="4"/>
      <c r="Z350"/>
      <c r="AB350"/>
      <c r="AC350">
        <v>321</v>
      </c>
      <c r="AD350" s="4">
        <f t="shared" ref="AD350:AD413" si="229">K350*$R$16</f>
        <v>1.4836287425149702E-2</v>
      </c>
      <c r="AE350" s="4">
        <f t="shared" ref="AE350:AE413" si="230">$P$19*L350</f>
        <v>0</v>
      </c>
      <c r="AF350" s="23">
        <f t="shared" ref="AF350:AF413" si="231">AG349+AD350+AE350</f>
        <v>2.1359216546089618E-2</v>
      </c>
      <c r="AG350" s="4">
        <f t="shared" si="205"/>
        <v>1.7331011637830167E-2</v>
      </c>
      <c r="AH350" s="9"/>
      <c r="AI350" s="8">
        <f t="shared" ref="AI350:AI413" si="232">K350*$S$16</f>
        <v>2.2143712574850302E-2</v>
      </c>
      <c r="AJ350" s="8">
        <f t="shared" ref="AJ350:AJ413" si="233">$P$20*L350</f>
        <v>0</v>
      </c>
      <c r="AK350" s="22">
        <f t="shared" ref="AK350:AK413" si="234">AL349+AI350+AJ350</f>
        <v>0.26664414711961459</v>
      </c>
      <c r="AL350" s="4">
        <f t="shared" si="206"/>
        <v>0.26497763107762229</v>
      </c>
      <c r="AM350" s="4"/>
      <c r="AN350" s="21">
        <f t="shared" ref="AN350:AN413" si="235">AO349+BA349+BD349+BG349+BJ349</f>
        <v>6.6692943672297084E-2</v>
      </c>
      <c r="AO350" s="4">
        <f t="shared" si="207"/>
        <v>6.577935851154941E-2</v>
      </c>
      <c r="AP350" s="3"/>
      <c r="AQ350" s="20">
        <f t="shared" ref="AQ350:AQ413" si="236">$P$21*L350</f>
        <v>0</v>
      </c>
      <c r="AR350" s="19">
        <f t="shared" ref="AR350:AR413" si="237">AS349+BB349+BE349+BH349+BK349+AQ350</f>
        <v>11.706499759095436</v>
      </c>
      <c r="AS350" s="4">
        <f t="shared" si="208"/>
        <v>11.701607795727616</v>
      </c>
      <c r="AT350" s="3"/>
      <c r="AU350" s="4">
        <v>3.4</v>
      </c>
      <c r="AV350" s="4"/>
      <c r="AW350" s="18">
        <f t="shared" ref="AW350:AW413" si="238">AW349+AX349</f>
        <v>14.876963933566577</v>
      </c>
      <c r="AX350" s="18">
        <f t="shared" si="209"/>
        <v>8.9526833505605627E-3</v>
      </c>
      <c r="AY350" s="3">
        <f t="shared" si="210"/>
        <v>15.461196066433438</v>
      </c>
      <c r="AZ350"/>
      <c r="BA350" s="17">
        <f t="shared" si="211"/>
        <v>4.1047833912800626E-4</v>
      </c>
      <c r="BB350" s="17">
        <f t="shared" si="212"/>
        <v>4.8186587636765948E-4</v>
      </c>
      <c r="BC350" s="16">
        <f t="shared" si="213"/>
        <v>3.1358606927637854E-3</v>
      </c>
      <c r="BD350" s="15">
        <f t="shared" si="214"/>
        <v>1.6981974666794192E-4</v>
      </c>
      <c r="BE350" s="15">
        <f t="shared" si="215"/>
        <v>1.9935361565367096E-4</v>
      </c>
      <c r="BF350" s="14">
        <f t="shared" si="216"/>
        <v>1.2973426796706925E-3</v>
      </c>
      <c r="BG350" s="13">
        <f t="shared" si="217"/>
        <v>9.3095293803644813E-5</v>
      </c>
      <c r="BH350" s="13">
        <f t="shared" si="218"/>
        <v>1.0928577968253955E-4</v>
      </c>
      <c r="BI350" s="13">
        <f t="shared" si="219"/>
        <v>7.1120408726148927E-4</v>
      </c>
      <c r="BJ350" s="12">
        <f t="shared" si="220"/>
        <v>4.9849623939945856E-4</v>
      </c>
      <c r="BK350" s="12">
        <f t="shared" si="221"/>
        <v>5.8519123755588608E-4</v>
      </c>
      <c r="BL350" s="12">
        <f t="shared" si="222"/>
        <v>3.8082758908645964E-3</v>
      </c>
    </row>
    <row r="351" spans="1:64" x14ac:dyDescent="0.25">
      <c r="A351">
        <v>322</v>
      </c>
      <c r="B351" s="23">
        <f t="shared" si="200"/>
        <v>1.8045143374357114E-2</v>
      </c>
      <c r="C351" s="22">
        <f t="shared" si="201"/>
        <v>0.26604349934109534</v>
      </c>
      <c r="D351" s="21">
        <f t="shared" si="202"/>
        <v>6.6951248130548466E-2</v>
      </c>
      <c r="E351" s="19">
        <f t="shared" si="203"/>
        <v>11.702983492236877</v>
      </c>
      <c r="F351" s="54">
        <f t="shared" si="199"/>
        <v>1.8</v>
      </c>
      <c r="G351" s="4">
        <f t="shared" si="204"/>
        <v>13.854023383082879</v>
      </c>
      <c r="H351" s="4"/>
      <c r="I351">
        <v>1966</v>
      </c>
      <c r="J351">
        <v>10</v>
      </c>
      <c r="K351">
        <v>1.7799999999999999E-3</v>
      </c>
      <c r="L351">
        <v>0</v>
      </c>
      <c r="M351">
        <v>1</v>
      </c>
      <c r="N351">
        <v>16.079999999999998</v>
      </c>
      <c r="O351">
        <v>0</v>
      </c>
      <c r="P351">
        <v>71.7</v>
      </c>
      <c r="Q351" s="11">
        <f t="shared" si="223"/>
        <v>-53.775000000000006</v>
      </c>
      <c r="R351" s="10">
        <f t="shared" si="224"/>
        <v>-44.944400000000002</v>
      </c>
      <c r="S351" s="4"/>
      <c r="T351">
        <v>322</v>
      </c>
      <c r="U351" s="4">
        <f t="shared" si="225"/>
        <v>2.0898585789477648</v>
      </c>
      <c r="V351" s="10">
        <f t="shared" si="226"/>
        <v>0.2</v>
      </c>
      <c r="W351">
        <f t="shared" si="227"/>
        <v>0.6</v>
      </c>
      <c r="X351" s="4">
        <f t="shared" si="228"/>
        <v>0.25078302947373177</v>
      </c>
      <c r="Y351" s="4"/>
      <c r="Z351"/>
      <c r="AB351"/>
      <c r="AC351">
        <v>322</v>
      </c>
      <c r="AD351" s="4">
        <f t="shared" si="229"/>
        <v>7.1413173652694621E-4</v>
      </c>
      <c r="AE351" s="4">
        <f t="shared" si="230"/>
        <v>0</v>
      </c>
      <c r="AF351" s="23">
        <f t="shared" si="231"/>
        <v>1.8045143374357114E-2</v>
      </c>
      <c r="AG351" s="4">
        <f t="shared" si="205"/>
        <v>1.3876510378039652E-2</v>
      </c>
      <c r="AH351" s="9"/>
      <c r="AI351" s="8">
        <f t="shared" si="232"/>
        <v>1.0658682634730539E-3</v>
      </c>
      <c r="AJ351" s="8">
        <f t="shared" si="233"/>
        <v>0</v>
      </c>
      <c r="AK351" s="22">
        <f t="shared" si="234"/>
        <v>0.26604349934109534</v>
      </c>
      <c r="AL351" s="4">
        <f t="shared" si="206"/>
        <v>0.2639552165719482</v>
      </c>
      <c r="AM351" s="4"/>
      <c r="AN351" s="21">
        <f t="shared" si="235"/>
        <v>6.6951248130548466E-2</v>
      </c>
      <c r="AO351" s="4">
        <f t="shared" si="207"/>
        <v>6.5800530185458103E-2</v>
      </c>
      <c r="AP351" s="3"/>
      <c r="AQ351" s="20">
        <f t="shared" si="236"/>
        <v>0</v>
      </c>
      <c r="AR351" s="19">
        <f t="shared" si="237"/>
        <v>11.702983492236877</v>
      </c>
      <c r="AS351" s="4">
        <f t="shared" si="208"/>
        <v>11.696836849247166</v>
      </c>
      <c r="AT351" s="3"/>
      <c r="AU351" s="4">
        <v>3.4</v>
      </c>
      <c r="AV351" s="4"/>
      <c r="AW351" s="18">
        <f t="shared" si="238"/>
        <v>14.885916616917138</v>
      </c>
      <c r="AX351" s="18">
        <f t="shared" si="209"/>
        <v>1.0551678599084079E-2</v>
      </c>
      <c r="AY351" s="3">
        <f t="shared" si="210"/>
        <v>15.454023383082879</v>
      </c>
      <c r="AZ351"/>
      <c r="BA351" s="17">
        <f t="shared" si="211"/>
        <v>4.2478810977417754E-4</v>
      </c>
      <c r="BB351" s="17">
        <f t="shared" si="212"/>
        <v>4.9866430277838234E-4</v>
      </c>
      <c r="BC351" s="16">
        <f t="shared" si="213"/>
        <v>3.2451805837649035E-3</v>
      </c>
      <c r="BD351" s="15">
        <f t="shared" si="214"/>
        <v>2.1279822209430108E-4</v>
      </c>
      <c r="BE351" s="15">
        <f t="shared" si="215"/>
        <v>2.4980660854548385E-4</v>
      </c>
      <c r="BF351" s="14">
        <f t="shared" si="216"/>
        <v>1.625677938507347E-3</v>
      </c>
      <c r="BG351" s="13">
        <f t="shared" si="217"/>
        <v>1.172593752460274E-4</v>
      </c>
      <c r="BH351" s="13">
        <f t="shared" si="218"/>
        <v>1.3765231007142347E-4</v>
      </c>
      <c r="BI351" s="13">
        <f t="shared" si="219"/>
        <v>8.9580625977291181E-4</v>
      </c>
      <c r="BJ351" s="12">
        <f t="shared" si="220"/>
        <v>6.2634941942896097E-4</v>
      </c>
      <c r="BK351" s="12">
        <f t="shared" si="221"/>
        <v>7.3527975324269329E-4</v>
      </c>
      <c r="BL351" s="12">
        <f t="shared" si="222"/>
        <v>4.7850138170389177E-3</v>
      </c>
    </row>
    <row r="352" spans="1:64" x14ac:dyDescent="0.25">
      <c r="A352">
        <v>323</v>
      </c>
      <c r="B352" s="23">
        <f t="shared" si="200"/>
        <v>1.3876510378039652E-2</v>
      </c>
      <c r="C352" s="22">
        <f t="shared" si="201"/>
        <v>0.2639552165719482</v>
      </c>
      <c r="D352" s="21">
        <f t="shared" si="202"/>
        <v>6.7181725312001561E-2</v>
      </c>
      <c r="E352" s="19">
        <f t="shared" si="203"/>
        <v>11.698458252221805</v>
      </c>
      <c r="F352" s="54">
        <f t="shared" si="199"/>
        <v>1.8</v>
      </c>
      <c r="G352" s="4">
        <f t="shared" si="204"/>
        <v>13.843471704483795</v>
      </c>
      <c r="H352" s="4"/>
      <c r="I352">
        <v>1966</v>
      </c>
      <c r="J352">
        <v>11</v>
      </c>
      <c r="K352">
        <v>0</v>
      </c>
      <c r="L352">
        <v>0</v>
      </c>
      <c r="M352">
        <v>0</v>
      </c>
      <c r="N352">
        <v>13.1</v>
      </c>
      <c r="O352">
        <v>2.8</v>
      </c>
      <c r="P352">
        <v>42.9</v>
      </c>
      <c r="Q352" s="11">
        <f t="shared" si="223"/>
        <v>-29.374999999999996</v>
      </c>
      <c r="R352" s="10">
        <f t="shared" si="224"/>
        <v>-44.944400000000002</v>
      </c>
      <c r="S352" s="4"/>
      <c r="T352">
        <v>323</v>
      </c>
      <c r="U352" s="4">
        <f t="shared" si="225"/>
        <v>1.5760744419526049</v>
      </c>
      <c r="V352" s="10">
        <f t="shared" si="226"/>
        <v>0.2</v>
      </c>
      <c r="W352">
        <f t="shared" si="227"/>
        <v>1</v>
      </c>
      <c r="X352" s="4">
        <f t="shared" si="228"/>
        <v>0.31521488839052103</v>
      </c>
      <c r="Y352" s="4"/>
      <c r="Z352"/>
      <c r="AB352"/>
      <c r="AC352">
        <v>323</v>
      </c>
      <c r="AD352" s="4">
        <f t="shared" si="229"/>
        <v>0</v>
      </c>
      <c r="AE352" s="4">
        <f t="shared" si="230"/>
        <v>0</v>
      </c>
      <c r="AF352" s="23">
        <f t="shared" si="231"/>
        <v>1.3876510378039652E-2</v>
      </c>
      <c r="AG352" s="4">
        <f t="shared" si="205"/>
        <v>1.3087241633986226E-2</v>
      </c>
      <c r="AH352" s="9"/>
      <c r="AI352" s="8">
        <f t="shared" si="232"/>
        <v>0</v>
      </c>
      <c r="AJ352" s="8">
        <f t="shared" si="233"/>
        <v>0</v>
      </c>
      <c r="AK352" s="22">
        <f t="shared" si="234"/>
        <v>0.2639552165719482</v>
      </c>
      <c r="AL352" s="4">
        <f t="shared" si="206"/>
        <v>0.2634919097049897</v>
      </c>
      <c r="AM352" s="4"/>
      <c r="AN352" s="21">
        <f t="shared" si="235"/>
        <v>6.7181725312001561E-2</v>
      </c>
      <c r="AO352" s="4">
        <f t="shared" si="207"/>
        <v>6.6922573197131643E-2</v>
      </c>
      <c r="AP352" s="3"/>
      <c r="AQ352" s="20">
        <f t="shared" si="236"/>
        <v>0</v>
      </c>
      <c r="AR352" s="19">
        <f t="shared" si="237"/>
        <v>11.698458252221805</v>
      </c>
      <c r="AS352" s="4">
        <f t="shared" si="208"/>
        <v>11.697088216620678</v>
      </c>
      <c r="AT352" s="3"/>
      <c r="AU352" s="4">
        <v>3.4</v>
      </c>
      <c r="AV352" s="4"/>
      <c r="AW352" s="18">
        <f t="shared" si="238"/>
        <v>14.896468295516222</v>
      </c>
      <c r="AX352" s="18">
        <f t="shared" si="209"/>
        <v>2.2433834794466892E-3</v>
      </c>
      <c r="AY352" s="3">
        <f t="shared" si="210"/>
        <v>15.443471704483795</v>
      </c>
      <c r="AZ352"/>
      <c r="BA352" s="17">
        <f t="shared" si="211"/>
        <v>8.0427319504132509E-5</v>
      </c>
      <c r="BB352" s="17">
        <f t="shared" si="212"/>
        <v>9.4414679417894687E-5</v>
      </c>
      <c r="BC352" s="16">
        <f t="shared" si="213"/>
        <v>6.1442674513139859E-4</v>
      </c>
      <c r="BD352" s="15">
        <f t="shared" si="214"/>
        <v>4.7211459592282701E-5</v>
      </c>
      <c r="BE352" s="15">
        <f t="shared" si="215"/>
        <v>5.5422148217027517E-5</v>
      </c>
      <c r="BF352" s="14">
        <f t="shared" si="216"/>
        <v>3.6067325914919147E-4</v>
      </c>
      <c r="BG352" s="13">
        <f t="shared" si="217"/>
        <v>2.6407874503901124E-5</v>
      </c>
      <c r="BH352" s="13">
        <f t="shared" si="218"/>
        <v>3.1000548330666538E-5</v>
      </c>
      <c r="BI352" s="13">
        <f t="shared" si="219"/>
        <v>2.0174369203535011E-4</v>
      </c>
      <c r="BJ352" s="12">
        <f t="shared" si="220"/>
        <v>1.3960807627828872E-4</v>
      </c>
      <c r="BK352" s="12">
        <f t="shared" si="221"/>
        <v>1.638877417179911E-4</v>
      </c>
      <c r="BL352" s="12">
        <f t="shared" si="222"/>
        <v>1.0665397831307491E-3</v>
      </c>
    </row>
    <row r="353" spans="1:64" x14ac:dyDescent="0.25">
      <c r="A353">
        <v>324</v>
      </c>
      <c r="B353" s="23">
        <f t="shared" si="200"/>
        <v>1.3087241633986226E-2</v>
      </c>
      <c r="C353" s="22">
        <f t="shared" si="201"/>
        <v>0.2634919097049897</v>
      </c>
      <c r="D353" s="21">
        <f t="shared" si="202"/>
        <v>6.7216227927010264E-2</v>
      </c>
      <c r="E353" s="19">
        <f t="shared" si="203"/>
        <v>11.697432941738361</v>
      </c>
      <c r="F353" s="54">
        <f t="shared" si="199"/>
        <v>1.8</v>
      </c>
      <c r="G353" s="4">
        <f t="shared" si="204"/>
        <v>13.841228321004348</v>
      </c>
      <c r="H353" s="4"/>
      <c r="I353">
        <v>1966</v>
      </c>
      <c r="J353">
        <v>12</v>
      </c>
      <c r="K353">
        <v>0</v>
      </c>
      <c r="L353">
        <v>0</v>
      </c>
      <c r="M353">
        <v>0</v>
      </c>
      <c r="N353">
        <v>3.34</v>
      </c>
      <c r="O353">
        <v>0.8</v>
      </c>
      <c r="P353">
        <v>3.9</v>
      </c>
      <c r="Q353" s="11">
        <f t="shared" si="223"/>
        <v>-2.125</v>
      </c>
      <c r="R353" s="10">
        <f t="shared" si="224"/>
        <v>-44.944400000000002</v>
      </c>
      <c r="S353" s="4"/>
      <c r="T353">
        <v>324</v>
      </c>
      <c r="U353" s="4">
        <f t="shared" si="225"/>
        <v>0.35135805128977238</v>
      </c>
      <c r="V353" s="10">
        <f t="shared" si="226"/>
        <v>0.2</v>
      </c>
      <c r="W353">
        <f t="shared" si="227"/>
        <v>1</v>
      </c>
      <c r="X353" s="4">
        <f t="shared" si="228"/>
        <v>7.0271610257954475E-2</v>
      </c>
      <c r="Y353" s="4"/>
      <c r="Z353"/>
      <c r="AB353"/>
      <c r="AC353">
        <v>324</v>
      </c>
      <c r="AD353" s="4">
        <f t="shared" si="229"/>
        <v>0</v>
      </c>
      <c r="AE353" s="4">
        <f t="shared" si="230"/>
        <v>0</v>
      </c>
      <c r="AF353" s="23">
        <f t="shared" si="231"/>
        <v>1.3087241633986226E-2</v>
      </c>
      <c r="AG353" s="4">
        <f t="shared" si="205"/>
        <v>1.2083050729738915E-2</v>
      </c>
      <c r="AH353" s="9"/>
      <c r="AI353" s="8">
        <f t="shared" si="232"/>
        <v>0</v>
      </c>
      <c r="AJ353" s="8">
        <f t="shared" si="233"/>
        <v>0</v>
      </c>
      <c r="AK353" s="22">
        <f t="shared" si="234"/>
        <v>0.2634919097049897</v>
      </c>
      <c r="AL353" s="4">
        <f t="shared" si="206"/>
        <v>0.26286159539327597</v>
      </c>
      <c r="AM353" s="4"/>
      <c r="AN353" s="21">
        <f t="shared" si="235"/>
        <v>6.7216227927010264E-2</v>
      </c>
      <c r="AO353" s="4">
        <f t="shared" si="207"/>
        <v>6.6862993510016011E-2</v>
      </c>
      <c r="AP353" s="3"/>
      <c r="AQ353" s="20">
        <f t="shared" si="236"/>
        <v>0</v>
      </c>
      <c r="AR353" s="19">
        <f t="shared" si="237"/>
        <v>11.697432941738361</v>
      </c>
      <c r="AS353" s="4">
        <f t="shared" si="208"/>
        <v>11.695565382070889</v>
      </c>
      <c r="AT353" s="3"/>
      <c r="AU353" s="4">
        <v>3.4</v>
      </c>
      <c r="AV353" s="4"/>
      <c r="AW353" s="18">
        <f t="shared" si="238"/>
        <v>14.898711678995669</v>
      </c>
      <c r="AX353" s="18">
        <f t="shared" si="209"/>
        <v>3.0012578332997862E-3</v>
      </c>
      <c r="AY353" s="3">
        <f t="shared" si="210"/>
        <v>15.441228321004347</v>
      </c>
      <c r="AZ353"/>
      <c r="BA353" s="17">
        <f t="shared" si="211"/>
        <v>1.0232811486270545E-4</v>
      </c>
      <c r="BB353" s="17">
        <f t="shared" si="212"/>
        <v>1.2012430875187162E-4</v>
      </c>
      <c r="BC353" s="16">
        <f t="shared" si="213"/>
        <v>7.8173848063273405E-4</v>
      </c>
      <c r="BD353" s="15">
        <f t="shared" si="214"/>
        <v>6.4229694787959449E-5</v>
      </c>
      <c r="BE353" s="15">
        <f t="shared" si="215"/>
        <v>7.5400076490213269E-5</v>
      </c>
      <c r="BF353" s="14">
        <f t="shared" si="216"/>
        <v>4.9068454043555841E-4</v>
      </c>
      <c r="BG353" s="13">
        <f t="shared" si="217"/>
        <v>3.5994960562545305E-5</v>
      </c>
      <c r="BH353" s="13">
        <f t="shared" si="218"/>
        <v>4.2254953703857531E-5</v>
      </c>
      <c r="BI353" s="13">
        <f t="shared" si="219"/>
        <v>2.7498450272784973E-4</v>
      </c>
      <c r="BJ353" s="12">
        <f t="shared" si="220"/>
        <v>1.9030630466553917E-4</v>
      </c>
      <c r="BK353" s="12">
        <f t="shared" si="221"/>
        <v>2.2340305330302421E-4</v>
      </c>
      <c r="BL353" s="12">
        <f t="shared" si="222"/>
        <v>1.4538503095036441E-3</v>
      </c>
    </row>
    <row r="354" spans="1:64" x14ac:dyDescent="0.25">
      <c r="A354">
        <v>325</v>
      </c>
      <c r="B354" s="23">
        <f t="shared" si="200"/>
        <v>1.2083050729738915E-2</v>
      </c>
      <c r="C354" s="22">
        <f t="shared" si="201"/>
        <v>0.26286159539327597</v>
      </c>
      <c r="D354" s="21">
        <f t="shared" si="202"/>
        <v>6.7255852584894762E-2</v>
      </c>
      <c r="E354" s="19">
        <f t="shared" si="203"/>
        <v>11.696026564463137</v>
      </c>
      <c r="F354" s="54">
        <f t="shared" ref="F354:F417" si="239">$F$21</f>
        <v>1.8</v>
      </c>
      <c r="G354" s="4">
        <f t="shared" si="204"/>
        <v>13.838227063171047</v>
      </c>
      <c r="H354" s="4"/>
      <c r="I354">
        <v>1967</v>
      </c>
      <c r="J354">
        <v>1</v>
      </c>
      <c r="K354">
        <v>0</v>
      </c>
      <c r="L354">
        <v>0</v>
      </c>
      <c r="M354">
        <v>0</v>
      </c>
      <c r="N354">
        <v>4.8099999999999996</v>
      </c>
      <c r="O354">
        <v>0</v>
      </c>
      <c r="P354">
        <v>9.4</v>
      </c>
      <c r="Q354" s="11">
        <f t="shared" si="223"/>
        <v>-7.0500000000000007</v>
      </c>
      <c r="R354" s="10">
        <f t="shared" si="224"/>
        <v>-44.944400000000002</v>
      </c>
      <c r="S354" s="4"/>
      <c r="T354">
        <v>325</v>
      </c>
      <c r="U354" s="4">
        <f t="shared" si="225"/>
        <v>0.47900478055605633</v>
      </c>
      <c r="V354" s="10">
        <f t="shared" si="226"/>
        <v>0.2</v>
      </c>
      <c r="W354">
        <f t="shared" si="227"/>
        <v>1</v>
      </c>
      <c r="X354" s="4">
        <f t="shared" si="228"/>
        <v>9.5800956111211269E-2</v>
      </c>
      <c r="Y354" s="4"/>
      <c r="Z354"/>
      <c r="AB354"/>
      <c r="AC354">
        <v>325</v>
      </c>
      <c r="AD354" s="4">
        <f t="shared" si="229"/>
        <v>0</v>
      </c>
      <c r="AE354" s="4">
        <f t="shared" si="230"/>
        <v>0</v>
      </c>
      <c r="AF354" s="23">
        <f t="shared" si="231"/>
        <v>1.2083050729738915E-2</v>
      </c>
      <c r="AG354" s="4">
        <f t="shared" si="205"/>
        <v>1.1078935630066426E-2</v>
      </c>
      <c r="AH354" s="9"/>
      <c r="AI354" s="8">
        <f t="shared" si="232"/>
        <v>0</v>
      </c>
      <c r="AJ354" s="8">
        <f t="shared" si="233"/>
        <v>0</v>
      </c>
      <c r="AK354" s="22">
        <f t="shared" si="234"/>
        <v>0.26286159539327597</v>
      </c>
      <c r="AL354" s="4">
        <f t="shared" si="206"/>
        <v>0.26217832387015588</v>
      </c>
      <c r="AM354" s="4"/>
      <c r="AN354" s="21">
        <f t="shared" si="235"/>
        <v>6.7255852584894762E-2</v>
      </c>
      <c r="AO354" s="4">
        <f t="shared" si="207"/>
        <v>6.6871843763153485E-2</v>
      </c>
      <c r="AP354" s="3"/>
      <c r="AQ354" s="20">
        <f t="shared" si="236"/>
        <v>0</v>
      </c>
      <c r="AR354" s="19">
        <f t="shared" si="237"/>
        <v>11.696026564463137</v>
      </c>
      <c r="AS354" s="4">
        <f t="shared" si="208"/>
        <v>11.693997290672593</v>
      </c>
      <c r="AT354" s="3"/>
      <c r="AU354" s="4">
        <v>3.4</v>
      </c>
      <c r="AV354" s="4"/>
      <c r="AW354" s="18">
        <f t="shared" si="238"/>
        <v>14.901712936828968</v>
      </c>
      <c r="AX354" s="18">
        <f t="shared" si="209"/>
        <v>3.1922724293247566E-3</v>
      </c>
      <c r="AY354" s="3">
        <f t="shared" si="210"/>
        <v>15.438227063171047</v>
      </c>
      <c r="AZ354"/>
      <c r="BA354" s="17">
        <f t="shared" si="211"/>
        <v>1.0232039029638374E-4</v>
      </c>
      <c r="BB354" s="17">
        <f t="shared" si="212"/>
        <v>1.2011524078271135E-4</v>
      </c>
      <c r="BC354" s="16">
        <f t="shared" si="213"/>
        <v>7.8167946859339387E-4</v>
      </c>
      <c r="BD354" s="15">
        <f t="shared" si="214"/>
        <v>6.9626090621339453E-5</v>
      </c>
      <c r="BE354" s="15">
        <f t="shared" si="215"/>
        <v>8.1734975946789787E-5</v>
      </c>
      <c r="BF354" s="14">
        <f t="shared" si="216"/>
        <v>5.3191045655195891E-4</v>
      </c>
      <c r="BG354" s="13">
        <f t="shared" si="217"/>
        <v>3.9130904943703922E-5</v>
      </c>
      <c r="BH354" s="13">
        <f t="shared" si="218"/>
        <v>4.5936279716521994E-5</v>
      </c>
      <c r="BI354" s="13">
        <f t="shared" si="219"/>
        <v>2.9894163708105148E-4</v>
      </c>
      <c r="BJ354" s="12">
        <f t="shared" si="220"/>
        <v>2.0678514478513345E-4</v>
      </c>
      <c r="BK354" s="12">
        <f t="shared" si="221"/>
        <v>2.4274777866080882E-4</v>
      </c>
      <c r="BL354" s="12">
        <f t="shared" si="222"/>
        <v>1.5797408670983526E-3</v>
      </c>
    </row>
    <row r="355" spans="1:64" x14ac:dyDescent="0.25">
      <c r="A355">
        <v>326</v>
      </c>
      <c r="B355" s="23">
        <f t="shared" si="200"/>
        <v>1.1078935630066426E-2</v>
      </c>
      <c r="C355" s="22">
        <f t="shared" si="201"/>
        <v>0.26217832387015588</v>
      </c>
      <c r="D355" s="21">
        <f t="shared" si="202"/>
        <v>6.7289706293800031E-2</v>
      </c>
      <c r="E355" s="19">
        <f t="shared" si="203"/>
        <v>11.6944878249477</v>
      </c>
      <c r="F355" s="54">
        <f t="shared" si="239"/>
        <v>1.8</v>
      </c>
      <c r="G355" s="4">
        <f t="shared" si="204"/>
        <v>13.835034790741723</v>
      </c>
      <c r="H355" s="4"/>
      <c r="I355">
        <v>1967</v>
      </c>
      <c r="J355">
        <v>2</v>
      </c>
      <c r="K355">
        <v>0</v>
      </c>
      <c r="L355">
        <v>0</v>
      </c>
      <c r="M355">
        <v>0</v>
      </c>
      <c r="N355">
        <v>5.24</v>
      </c>
      <c r="O355">
        <v>3.7</v>
      </c>
      <c r="P355">
        <v>10.8</v>
      </c>
      <c r="Q355" s="11">
        <f t="shared" si="223"/>
        <v>-4.4000000000000012</v>
      </c>
      <c r="R355" s="10">
        <f t="shared" si="224"/>
        <v>-44.944400000000002</v>
      </c>
      <c r="S355" s="4"/>
      <c r="T355">
        <v>326</v>
      </c>
      <c r="U355" s="4">
        <f t="shared" si="225"/>
        <v>0.5205485402334471</v>
      </c>
      <c r="V355" s="10">
        <f t="shared" si="226"/>
        <v>0.2</v>
      </c>
      <c r="W355">
        <f t="shared" si="227"/>
        <v>1</v>
      </c>
      <c r="X355" s="4">
        <f t="shared" si="228"/>
        <v>0.10410970804668943</v>
      </c>
      <c r="Y355" s="4"/>
      <c r="Z355"/>
      <c r="AB355"/>
      <c r="AC355">
        <v>326</v>
      </c>
      <c r="AD355" s="4">
        <f t="shared" si="229"/>
        <v>0</v>
      </c>
      <c r="AE355" s="4">
        <f t="shared" si="230"/>
        <v>0</v>
      </c>
      <c r="AF355" s="23">
        <f t="shared" si="231"/>
        <v>1.1078935630066426E-2</v>
      </c>
      <c r="AG355" s="4">
        <f t="shared" si="205"/>
        <v>5.9727016897405862E-3</v>
      </c>
      <c r="AH355" s="9"/>
      <c r="AI355" s="8">
        <f t="shared" si="232"/>
        <v>0</v>
      </c>
      <c r="AJ355" s="8">
        <f t="shared" si="233"/>
        <v>0</v>
      </c>
      <c r="AK355" s="22">
        <f t="shared" si="234"/>
        <v>0.26217832387015588</v>
      </c>
      <c r="AL355" s="4">
        <f t="shared" si="206"/>
        <v>0.25736350717589768</v>
      </c>
      <c r="AM355" s="4"/>
      <c r="AN355" s="21">
        <f t="shared" si="235"/>
        <v>6.7289706293800031E-2</v>
      </c>
      <c r="AO355" s="4">
        <f t="shared" si="207"/>
        <v>6.4600969617506832E-2</v>
      </c>
      <c r="AP355" s="3"/>
      <c r="AQ355" s="20">
        <f t="shared" si="236"/>
        <v>0</v>
      </c>
      <c r="AR355" s="19">
        <f t="shared" si="237"/>
        <v>11.6944878249477</v>
      </c>
      <c r="AS355" s="4">
        <f t="shared" si="208"/>
        <v>11.680045958857136</v>
      </c>
      <c r="AT355" s="3"/>
      <c r="AU355" s="4">
        <v>3.4</v>
      </c>
      <c r="AV355" s="4"/>
      <c r="AW355" s="18">
        <f t="shared" si="238"/>
        <v>14.904905209258294</v>
      </c>
      <c r="AX355" s="18">
        <f t="shared" si="209"/>
        <v>2.1059061916615517E-2</v>
      </c>
      <c r="AY355" s="3">
        <f t="shared" si="210"/>
        <v>15.435034790741723</v>
      </c>
      <c r="AZ355"/>
      <c r="BA355" s="17">
        <f t="shared" si="211"/>
        <v>5.2033063728370926E-4</v>
      </c>
      <c r="BB355" s="17">
        <f t="shared" si="212"/>
        <v>6.1082292202870221E-4</v>
      </c>
      <c r="BC355" s="16">
        <f t="shared" si="213"/>
        <v>3.9750803810134289E-3</v>
      </c>
      <c r="BD355" s="15">
        <f t="shared" si="214"/>
        <v>4.9063491179719557E-4</v>
      </c>
      <c r="BE355" s="15">
        <f t="shared" si="215"/>
        <v>5.7596272254453393E-4</v>
      </c>
      <c r="BF355" s="14">
        <f t="shared" si="216"/>
        <v>3.7482190599164768E-3</v>
      </c>
      <c r="BG355" s="13">
        <f t="shared" si="217"/>
        <v>2.7398511008574106E-4</v>
      </c>
      <c r="BH355" s="13">
        <f t="shared" si="218"/>
        <v>3.2163469444847865E-4</v>
      </c>
      <c r="BI355" s="13">
        <f t="shared" si="219"/>
        <v>2.0931168717589796E-3</v>
      </c>
      <c r="BJ355" s="12">
        <f t="shared" si="220"/>
        <v>1.4716414238533293E-3</v>
      </c>
      <c r="BK355" s="12">
        <f t="shared" si="221"/>
        <v>1.727579062784343E-3</v>
      </c>
      <c r="BL355" s="12">
        <f t="shared" si="222"/>
        <v>1.1242645603926632E-2</v>
      </c>
    </row>
    <row r="356" spans="1:64" x14ac:dyDescent="0.25">
      <c r="A356">
        <v>327</v>
      </c>
      <c r="B356" s="23">
        <f t="shared" si="200"/>
        <v>5.9727016897405862E-3</v>
      </c>
      <c r="C356" s="22">
        <f t="shared" si="201"/>
        <v>0.25736350717589768</v>
      </c>
      <c r="D356" s="21">
        <f t="shared" si="202"/>
        <v>6.73575617005268E-2</v>
      </c>
      <c r="E356" s="19">
        <f t="shared" si="203"/>
        <v>11.683281958258942</v>
      </c>
      <c r="F356" s="54">
        <f t="shared" si="239"/>
        <v>1.8</v>
      </c>
      <c r="G356" s="4">
        <f t="shared" si="204"/>
        <v>13.813975728825108</v>
      </c>
      <c r="H356" s="4"/>
      <c r="I356">
        <v>1967</v>
      </c>
      <c r="J356">
        <v>3</v>
      </c>
      <c r="K356">
        <v>0</v>
      </c>
      <c r="L356">
        <v>0</v>
      </c>
      <c r="M356">
        <v>0</v>
      </c>
      <c r="N356">
        <v>13.23</v>
      </c>
      <c r="O356">
        <v>53.1</v>
      </c>
      <c r="P356">
        <v>59.8</v>
      </c>
      <c r="Q356" s="11">
        <f t="shared" si="223"/>
        <v>8.2500000000000071</v>
      </c>
      <c r="R356" s="10">
        <f t="shared" si="224"/>
        <v>-36.694399999999995</v>
      </c>
      <c r="S356" s="4"/>
      <c r="T356">
        <v>327</v>
      </c>
      <c r="U356" s="4">
        <f t="shared" si="225"/>
        <v>1.5974812667067557</v>
      </c>
      <c r="V356" s="10">
        <f t="shared" si="226"/>
        <v>0.46411529794862794</v>
      </c>
      <c r="W356">
        <f t="shared" si="227"/>
        <v>1</v>
      </c>
      <c r="X356" s="4">
        <f t="shared" si="228"/>
        <v>0.74141549406495755</v>
      </c>
      <c r="Y356" s="4"/>
      <c r="Z356"/>
      <c r="AB356"/>
      <c r="AC356">
        <v>327</v>
      </c>
      <c r="AD356" s="4">
        <f t="shared" si="229"/>
        <v>0</v>
      </c>
      <c r="AE356" s="4">
        <f t="shared" si="230"/>
        <v>0</v>
      </c>
      <c r="AF356" s="23">
        <f t="shared" si="231"/>
        <v>5.9727016897405862E-3</v>
      </c>
      <c r="AG356" s="4">
        <f t="shared" si="205"/>
        <v>2.3564168539445558E-3</v>
      </c>
      <c r="AH356" s="9"/>
      <c r="AI356" s="8">
        <f t="shared" si="232"/>
        <v>0</v>
      </c>
      <c r="AJ356" s="8">
        <f t="shared" si="233"/>
        <v>0</v>
      </c>
      <c r="AK356" s="22">
        <f t="shared" si="234"/>
        <v>0.25736350717589768</v>
      </c>
      <c r="AL356" s="4">
        <f t="shared" si="206"/>
        <v>0.25028187801495039</v>
      </c>
      <c r="AM356" s="4"/>
      <c r="AN356" s="21">
        <f t="shared" si="235"/>
        <v>6.73575617005268E-2</v>
      </c>
      <c r="AO356" s="4">
        <f t="shared" si="207"/>
        <v>6.3347243712955484E-2</v>
      </c>
      <c r="AP356" s="3"/>
      <c r="AQ356" s="20">
        <f t="shared" si="236"/>
        <v>0</v>
      </c>
      <c r="AR356" s="19">
        <f t="shared" si="237"/>
        <v>11.683281958258942</v>
      </c>
      <c r="AS356" s="4">
        <f t="shared" si="208"/>
        <v>11.661569917268645</v>
      </c>
      <c r="AT356" s="3"/>
      <c r="AU356" s="4">
        <v>3.4</v>
      </c>
      <c r="AV356" s="4"/>
      <c r="AW356" s="18">
        <f t="shared" si="238"/>
        <v>14.925964271174909</v>
      </c>
      <c r="AX356" s="18">
        <f t="shared" si="209"/>
        <v>2.8352307055342588E-2</v>
      </c>
      <c r="AY356" s="3">
        <f t="shared" si="210"/>
        <v>15.413975728825108</v>
      </c>
      <c r="AZ356"/>
      <c r="BA356" s="17">
        <f t="shared" si="211"/>
        <v>3.6850324822546016E-4</v>
      </c>
      <c r="BB356" s="17">
        <f t="shared" si="212"/>
        <v>4.3259076965597497E-4</v>
      </c>
      <c r="BC356" s="16">
        <f t="shared" si="213"/>
        <v>2.8151908179145958E-3</v>
      </c>
      <c r="BD356" s="15">
        <f t="shared" si="214"/>
        <v>7.2162549882849039E-4</v>
      </c>
      <c r="BE356" s="15">
        <f t="shared" si="215"/>
        <v>8.471255855812713E-4</v>
      </c>
      <c r="BF356" s="14">
        <f t="shared" si="216"/>
        <v>5.5128780765375278E-3</v>
      </c>
      <c r="BG356" s="13">
        <f t="shared" si="217"/>
        <v>4.0865564299824244E-4</v>
      </c>
      <c r="BH356" s="13">
        <f t="shared" si="218"/>
        <v>4.797261896066324E-4</v>
      </c>
      <c r="BI356" s="13">
        <f t="shared" si="219"/>
        <v>3.1219361549664412E-3</v>
      </c>
      <c r="BJ356" s="12">
        <f t="shared" si="220"/>
        <v>2.2124799328113141E-3</v>
      </c>
      <c r="BK356" s="12">
        <f t="shared" si="221"/>
        <v>2.597259051561108E-3</v>
      </c>
      <c r="BL356" s="12">
        <f t="shared" si="222"/>
        <v>1.6902302005924023E-2</v>
      </c>
    </row>
    <row r="357" spans="1:64" x14ac:dyDescent="0.25">
      <c r="A357">
        <v>328</v>
      </c>
      <c r="B357" s="23">
        <f t="shared" si="200"/>
        <v>2.3564168539445558E-3</v>
      </c>
      <c r="C357" s="22">
        <f t="shared" si="201"/>
        <v>0.25028187801495039</v>
      </c>
      <c r="D357" s="21">
        <f t="shared" si="202"/>
        <v>6.7058508035819003E-2</v>
      </c>
      <c r="E357" s="19">
        <f t="shared" si="203"/>
        <v>11.665926618865049</v>
      </c>
      <c r="F357" s="54">
        <f t="shared" si="239"/>
        <v>1.8</v>
      </c>
      <c r="G357" s="4">
        <f t="shared" si="204"/>
        <v>13.785623421769763</v>
      </c>
      <c r="H357" s="4"/>
      <c r="I357">
        <v>1967</v>
      </c>
      <c r="J357">
        <v>4</v>
      </c>
      <c r="K357">
        <v>0</v>
      </c>
      <c r="L357">
        <v>0</v>
      </c>
      <c r="M357">
        <v>0</v>
      </c>
      <c r="N357">
        <v>17.8</v>
      </c>
      <c r="O357">
        <v>24.2</v>
      </c>
      <c r="P357">
        <v>104.1</v>
      </c>
      <c r="Q357" s="11">
        <f t="shared" si="223"/>
        <v>-53.874999999999986</v>
      </c>
      <c r="R357" s="10">
        <f t="shared" si="224"/>
        <v>-36.694399999999995</v>
      </c>
      <c r="S357" s="4"/>
      <c r="T357">
        <v>328</v>
      </c>
      <c r="U357" s="4">
        <f t="shared" si="225"/>
        <v>2.404722767228666</v>
      </c>
      <c r="V357" s="10">
        <f t="shared" si="226"/>
        <v>0.46411529794862794</v>
      </c>
      <c r="W357">
        <f t="shared" si="227"/>
        <v>1</v>
      </c>
      <c r="X357" s="4">
        <f t="shared" si="228"/>
        <v>1.1160686235961814</v>
      </c>
      <c r="Y357" s="4"/>
      <c r="Z357"/>
      <c r="AB357"/>
      <c r="AC357">
        <v>328</v>
      </c>
      <c r="AD357" s="4">
        <f t="shared" si="229"/>
        <v>0</v>
      </c>
      <c r="AE357" s="4">
        <f t="shared" si="230"/>
        <v>0</v>
      </c>
      <c r="AF357" s="23">
        <f t="shared" si="231"/>
        <v>2.3564168539445558E-3</v>
      </c>
      <c r="AG357" s="4">
        <f t="shared" si="205"/>
        <v>8.5887686795418038E-4</v>
      </c>
      <c r="AH357" s="9"/>
      <c r="AI357" s="8">
        <f t="shared" si="232"/>
        <v>0</v>
      </c>
      <c r="AJ357" s="8">
        <f t="shared" si="233"/>
        <v>0</v>
      </c>
      <c r="AK357" s="22">
        <f t="shared" si="234"/>
        <v>0.25028187801495039</v>
      </c>
      <c r="AL357" s="4">
        <f t="shared" si="206"/>
        <v>0.24281737994453842</v>
      </c>
      <c r="AM357" s="4"/>
      <c r="AN357" s="21">
        <f t="shared" si="235"/>
        <v>6.7058508035819003E-2</v>
      </c>
      <c r="AO357" s="4">
        <f t="shared" si="207"/>
        <v>6.2737135660576926E-2</v>
      </c>
      <c r="AP357" s="3"/>
      <c r="AQ357" s="20">
        <f t="shared" si="236"/>
        <v>0</v>
      </c>
      <c r="AR357" s="19">
        <f t="shared" si="237"/>
        <v>11.665926618865049</v>
      </c>
      <c r="AS357" s="4">
        <f t="shared" si="208"/>
        <v>11.6424021856987</v>
      </c>
      <c r="AT357" s="3"/>
      <c r="AU357" s="4">
        <v>3.4</v>
      </c>
      <c r="AV357" s="4"/>
      <c r="AW357" s="18">
        <f t="shared" si="238"/>
        <v>14.954316578230252</v>
      </c>
      <c r="AX357" s="18">
        <f t="shared" si="209"/>
        <v>2.865402146938419E-2</v>
      </c>
      <c r="AY357" s="3">
        <f t="shared" si="210"/>
        <v>15.385623421769763</v>
      </c>
      <c r="AZ357"/>
      <c r="BA357" s="17">
        <f t="shared" si="211"/>
        <v>1.5260090790483554E-4</v>
      </c>
      <c r="BB357" s="17">
        <f t="shared" si="212"/>
        <v>1.7914019623611129E-4</v>
      </c>
      <c r="BC357" s="16">
        <f t="shared" si="213"/>
        <v>1.1657988818494286E-3</v>
      </c>
      <c r="BD357" s="15">
        <f t="shared" si="214"/>
        <v>7.6064024550599231E-4</v>
      </c>
      <c r="BE357" s="15">
        <f t="shared" si="215"/>
        <v>8.9292550559399097E-4</v>
      </c>
      <c r="BF357" s="14">
        <f t="shared" si="216"/>
        <v>5.8109323193119853E-3</v>
      </c>
      <c r="BG357" s="13">
        <f t="shared" si="217"/>
        <v>4.4035241397624687E-4</v>
      </c>
      <c r="BH357" s="13">
        <f t="shared" si="218"/>
        <v>5.1693544249385498E-4</v>
      </c>
      <c r="BI357" s="13">
        <f t="shared" si="219"/>
        <v>3.3640845187719757E-3</v>
      </c>
      <c r="BJ357" s="12">
        <f t="shared" si="220"/>
        <v>2.3971646117732256E-3</v>
      </c>
      <c r="BK357" s="12">
        <f t="shared" si="221"/>
        <v>2.8140628051250911E-3</v>
      </c>
      <c r="BL357" s="12">
        <f t="shared" si="222"/>
        <v>1.8313205749450799E-2</v>
      </c>
    </row>
    <row r="358" spans="1:64" x14ac:dyDescent="0.25">
      <c r="A358">
        <v>329</v>
      </c>
      <c r="B358" s="23">
        <f t="shared" si="200"/>
        <v>1.6572601014871145E-3</v>
      </c>
      <c r="C358" s="22">
        <f t="shared" si="201"/>
        <v>0.24400899671100548</v>
      </c>
      <c r="D358" s="21">
        <f t="shared" si="202"/>
        <v>6.648789383973723E-2</v>
      </c>
      <c r="E358" s="19">
        <f t="shared" si="203"/>
        <v>11.64680524964815</v>
      </c>
      <c r="F358" s="54">
        <f t="shared" si="239"/>
        <v>1.8</v>
      </c>
      <c r="G358" s="4">
        <f t="shared" si="204"/>
        <v>13.75895940030038</v>
      </c>
      <c r="H358" s="4"/>
      <c r="I358">
        <v>1967</v>
      </c>
      <c r="J358">
        <v>5</v>
      </c>
      <c r="K358">
        <v>1.99E-3</v>
      </c>
      <c r="L358">
        <v>0</v>
      </c>
      <c r="M358">
        <v>0</v>
      </c>
      <c r="N358">
        <v>18.89</v>
      </c>
      <c r="O358">
        <v>87.6</v>
      </c>
      <c r="P358">
        <v>129</v>
      </c>
      <c r="Q358" s="11">
        <f t="shared" si="223"/>
        <v>-9.1500000000000057</v>
      </c>
      <c r="R358" s="10">
        <f t="shared" si="224"/>
        <v>-36.694399999999995</v>
      </c>
      <c r="S358" s="4"/>
      <c r="T358">
        <v>329</v>
      </c>
      <c r="U358" s="4">
        <f t="shared" si="225"/>
        <v>2.6095374962082443</v>
      </c>
      <c r="V358" s="10">
        <f t="shared" si="226"/>
        <v>0.46411529794862794</v>
      </c>
      <c r="W358">
        <f t="shared" si="227"/>
        <v>1</v>
      </c>
      <c r="X358" s="4">
        <f t="shared" si="228"/>
        <v>1.2111262725608058</v>
      </c>
      <c r="Y358" s="4"/>
      <c r="Z358"/>
      <c r="AB358"/>
      <c r="AC358">
        <v>329</v>
      </c>
      <c r="AD358" s="4">
        <f t="shared" si="229"/>
        <v>7.9838323353293426E-4</v>
      </c>
      <c r="AE358" s="4">
        <f t="shared" si="230"/>
        <v>0</v>
      </c>
      <c r="AF358" s="23">
        <f t="shared" si="231"/>
        <v>1.6572601014871145E-3</v>
      </c>
      <c r="AG358" s="4">
        <f t="shared" si="205"/>
        <v>2.7368122672301039E-4</v>
      </c>
      <c r="AH358" s="9"/>
      <c r="AI358" s="8">
        <f t="shared" si="232"/>
        <v>1.191616766467066E-3</v>
      </c>
      <c r="AJ358" s="8">
        <f t="shared" si="233"/>
        <v>0</v>
      </c>
      <c r="AK358" s="22">
        <f t="shared" si="234"/>
        <v>0.24400899671100548</v>
      </c>
      <c r="AL358" s="4">
        <f t="shared" si="206"/>
        <v>0.23117532094341506</v>
      </c>
      <c r="AM358" s="4"/>
      <c r="AN358" s="21">
        <f t="shared" si="235"/>
        <v>6.648789383973723E-2</v>
      </c>
      <c r="AO358" s="4">
        <f t="shared" si="207"/>
        <v>5.9036548879092259E-2</v>
      </c>
      <c r="AP358" s="3"/>
      <c r="AQ358" s="20">
        <f t="shared" si="236"/>
        <v>0</v>
      </c>
      <c r="AR358" s="19">
        <f t="shared" si="237"/>
        <v>11.64680524964815</v>
      </c>
      <c r="AS358" s="4">
        <f t="shared" si="208"/>
        <v>11.60492992078666</v>
      </c>
      <c r="AT358" s="3"/>
      <c r="AU358" s="4">
        <v>3.4</v>
      </c>
      <c r="AV358" s="4"/>
      <c r="AW358" s="18">
        <f t="shared" si="238"/>
        <v>14.982970599699636</v>
      </c>
      <c r="AX358" s="18">
        <f t="shared" si="209"/>
        <v>4.9467420867050034E-2</v>
      </c>
      <c r="AY358" s="3">
        <f t="shared" si="210"/>
        <v>15.35895940030038</v>
      </c>
      <c r="AZ358"/>
      <c r="BA358" s="17">
        <f t="shared" si="211"/>
        <v>1.4098815018105969E-4</v>
      </c>
      <c r="BB358" s="17">
        <f t="shared" si="212"/>
        <v>1.6550782847341789E-4</v>
      </c>
      <c r="BC358" s="16">
        <f t="shared" si="213"/>
        <v>1.0770828961096266E-3</v>
      </c>
      <c r="BD358" s="15">
        <f t="shared" si="214"/>
        <v>1.3077651296205008E-3</v>
      </c>
      <c r="BE358" s="15">
        <f t="shared" si="215"/>
        <v>1.5352025434675442E-3</v>
      </c>
      <c r="BF358" s="14">
        <f t="shared" si="216"/>
        <v>9.9907080945023808E-3</v>
      </c>
      <c r="BG358" s="13">
        <f t="shared" si="217"/>
        <v>7.5929992971409841E-4</v>
      </c>
      <c r="BH358" s="13">
        <f t="shared" si="218"/>
        <v>8.9135209140350682E-4</v>
      </c>
      <c r="BI358" s="13">
        <f t="shared" si="219"/>
        <v>5.800692939527367E-3</v>
      </c>
      <c r="BJ358" s="12">
        <f t="shared" si="220"/>
        <v>4.2671402853065657E-3</v>
      </c>
      <c r="BK358" s="12">
        <f t="shared" si="221"/>
        <v>5.0092516392729247E-3</v>
      </c>
      <c r="BL358" s="12">
        <f t="shared" si="222"/>
        <v>3.2598936936910662E-2</v>
      </c>
    </row>
    <row r="359" spans="1:64" x14ac:dyDescent="0.25">
      <c r="A359">
        <v>330</v>
      </c>
      <c r="B359" s="23">
        <f t="shared" si="200"/>
        <v>5.5253578734295976E-3</v>
      </c>
      <c r="C359" s="22">
        <f t="shared" si="201"/>
        <v>0.23901364429670846</v>
      </c>
      <c r="D359" s="21">
        <f t="shared" si="202"/>
        <v>6.5511742373914481E-2</v>
      </c>
      <c r="E359" s="19">
        <f t="shared" si="203"/>
        <v>11.612531234889277</v>
      </c>
      <c r="F359" s="54">
        <f t="shared" si="239"/>
        <v>1.8</v>
      </c>
      <c r="G359" s="4">
        <f t="shared" si="204"/>
        <v>13.722581979433329</v>
      </c>
      <c r="H359" s="4"/>
      <c r="I359">
        <v>1967</v>
      </c>
      <c r="J359">
        <v>6</v>
      </c>
      <c r="K359">
        <v>1.3089999999999999E-2</v>
      </c>
      <c r="L359">
        <v>0</v>
      </c>
      <c r="M359">
        <v>1</v>
      </c>
      <c r="N359">
        <v>23.99</v>
      </c>
      <c r="O359">
        <v>202</v>
      </c>
      <c r="P359">
        <v>191.5</v>
      </c>
      <c r="Q359" s="11">
        <f t="shared" si="223"/>
        <v>58.375</v>
      </c>
      <c r="R359" s="10">
        <f t="shared" si="224"/>
        <v>0</v>
      </c>
      <c r="S359" s="4"/>
      <c r="T359">
        <v>330</v>
      </c>
      <c r="U359" s="4">
        <f t="shared" si="225"/>
        <v>3.6019139068967934</v>
      </c>
      <c r="V359" s="10">
        <f t="shared" si="226"/>
        <v>1</v>
      </c>
      <c r="W359">
        <f t="shared" si="227"/>
        <v>0.6</v>
      </c>
      <c r="X359" s="4">
        <f t="shared" si="228"/>
        <v>2.1611483441380761</v>
      </c>
      <c r="Y359" s="4"/>
      <c r="Z359"/>
      <c r="AB359"/>
      <c r="AC359">
        <v>330</v>
      </c>
      <c r="AD359" s="4">
        <f t="shared" si="229"/>
        <v>5.251676646706587E-3</v>
      </c>
      <c r="AE359" s="4">
        <f t="shared" si="230"/>
        <v>0</v>
      </c>
      <c r="AF359" s="23">
        <f t="shared" si="231"/>
        <v>5.5253578734295976E-3</v>
      </c>
      <c r="AG359" s="4">
        <f t="shared" si="205"/>
        <v>3.780080383935713E-3</v>
      </c>
      <c r="AH359" s="9"/>
      <c r="AI359" s="8">
        <f t="shared" si="232"/>
        <v>7.8383233532934131E-3</v>
      </c>
      <c r="AJ359" s="8">
        <f t="shared" si="233"/>
        <v>0</v>
      </c>
      <c r="AK359" s="22">
        <f t="shared" si="234"/>
        <v>0.23901364429670846</v>
      </c>
      <c r="AL359" s="4">
        <f t="shared" si="206"/>
        <v>0.23630717722603964</v>
      </c>
      <c r="AM359" s="4"/>
      <c r="AN359" s="21">
        <f t="shared" si="235"/>
        <v>6.5511742373914481E-2</v>
      </c>
      <c r="AO359" s="4">
        <f t="shared" si="207"/>
        <v>6.3890815481457364E-2</v>
      </c>
      <c r="AP359" s="3"/>
      <c r="AQ359" s="20">
        <f t="shared" si="236"/>
        <v>0</v>
      </c>
      <c r="AR359" s="19">
        <f t="shared" si="237"/>
        <v>11.612531234889277</v>
      </c>
      <c r="AS359" s="4">
        <f t="shared" si="208"/>
        <v>11.603718283295187</v>
      </c>
      <c r="AT359" s="3"/>
      <c r="AU359" s="4">
        <v>3.4</v>
      </c>
      <c r="AV359" s="4"/>
      <c r="AW359" s="18">
        <f t="shared" si="238"/>
        <v>15.032438020566685</v>
      </c>
      <c r="AX359" s="18">
        <f t="shared" si="209"/>
        <v>1.1588099727440217E-2</v>
      </c>
      <c r="AY359" s="3">
        <f t="shared" si="210"/>
        <v>15.322581979433329</v>
      </c>
      <c r="AZ359"/>
      <c r="BA359" s="17">
        <f t="shared" si="211"/>
        <v>1.7784562144195767E-4</v>
      </c>
      <c r="BB359" s="17">
        <f t="shared" si="212"/>
        <v>2.0877529473621118E-4</v>
      </c>
      <c r="BC359" s="16">
        <f t="shared" si="213"/>
        <v>1.3586565733157158E-3</v>
      </c>
      <c r="BD359" s="15">
        <f t="shared" si="214"/>
        <v>2.7579185601876634E-4</v>
      </c>
      <c r="BE359" s="15">
        <f t="shared" si="215"/>
        <v>3.2375565706550835E-4</v>
      </c>
      <c r="BF359" s="14">
        <f t="shared" si="216"/>
        <v>2.1069195575845476E-3</v>
      </c>
      <c r="BG359" s="13">
        <f t="shared" si="217"/>
        <v>1.6517416412940411E-4</v>
      </c>
      <c r="BH359" s="13">
        <f t="shared" si="218"/>
        <v>1.9390010571712654E-4</v>
      </c>
      <c r="BI359" s="13">
        <f t="shared" si="219"/>
        <v>1.2618526226105863E-3</v>
      </c>
      <c r="BJ359" s="12">
        <f t="shared" si="220"/>
        <v>8.9804908527369321E-4</v>
      </c>
      <c r="BK359" s="12">
        <f t="shared" si="221"/>
        <v>1.0542315348865095E-3</v>
      </c>
      <c r="BL359" s="12">
        <f t="shared" si="222"/>
        <v>6.860670973929367E-3</v>
      </c>
    </row>
    <row r="360" spans="1:64" x14ac:dyDescent="0.25">
      <c r="A360">
        <v>331</v>
      </c>
      <c r="B360" s="23">
        <f t="shared" si="200"/>
        <v>9.228343856989606E-3</v>
      </c>
      <c r="C360" s="22">
        <f t="shared" si="201"/>
        <v>0.24443891375298574</v>
      </c>
      <c r="D360" s="21">
        <f t="shared" si="202"/>
        <v>6.5407676208321192E-2</v>
      </c>
      <c r="E360" s="19">
        <f t="shared" si="203"/>
        <v>11.605498945887593</v>
      </c>
      <c r="F360" s="54">
        <f t="shared" si="239"/>
        <v>1.8</v>
      </c>
      <c r="G360" s="4">
        <f t="shared" si="204"/>
        <v>13.72457387970589</v>
      </c>
      <c r="H360" s="4"/>
      <c r="I360">
        <v>1967</v>
      </c>
      <c r="J360">
        <v>7</v>
      </c>
      <c r="K360">
        <v>1.358E-2</v>
      </c>
      <c r="L360">
        <v>0</v>
      </c>
      <c r="M360">
        <v>1</v>
      </c>
      <c r="N360">
        <v>24.97</v>
      </c>
      <c r="O360">
        <v>83.6</v>
      </c>
      <c r="P360">
        <v>205.9</v>
      </c>
      <c r="Q360" s="11">
        <f t="shared" si="223"/>
        <v>-70.825000000000017</v>
      </c>
      <c r="R360" s="10">
        <f t="shared" si="224"/>
        <v>-44.944400000000002</v>
      </c>
      <c r="S360" s="4"/>
      <c r="T360">
        <v>331</v>
      </c>
      <c r="U360" s="4">
        <f t="shared" si="225"/>
        <v>3.7960274378068077</v>
      </c>
      <c r="V360" s="10">
        <f t="shared" si="226"/>
        <v>0.2</v>
      </c>
      <c r="W360">
        <f t="shared" si="227"/>
        <v>0.6</v>
      </c>
      <c r="X360" s="4">
        <f t="shared" si="228"/>
        <v>0.45552329253681695</v>
      </c>
      <c r="Y360" s="4"/>
      <c r="Z360"/>
      <c r="AB360"/>
      <c r="AC360">
        <v>331</v>
      </c>
      <c r="AD360" s="4">
        <f t="shared" si="229"/>
        <v>5.448263473053893E-3</v>
      </c>
      <c r="AE360" s="4">
        <f t="shared" si="230"/>
        <v>0</v>
      </c>
      <c r="AF360" s="23">
        <f t="shared" si="231"/>
        <v>9.228343856989606E-3</v>
      </c>
      <c r="AG360" s="4">
        <f t="shared" si="205"/>
        <v>6.4626757876114702E-3</v>
      </c>
      <c r="AH360" s="9"/>
      <c r="AI360" s="8">
        <f t="shared" si="232"/>
        <v>8.1317365269461088E-3</v>
      </c>
      <c r="AJ360" s="8">
        <f t="shared" si="233"/>
        <v>0</v>
      </c>
      <c r="AK360" s="22">
        <f t="shared" si="234"/>
        <v>0.24443891375298574</v>
      </c>
      <c r="AL360" s="4">
        <f t="shared" si="206"/>
        <v>0.24184048389505228</v>
      </c>
      <c r="AM360" s="4"/>
      <c r="AN360" s="21">
        <f t="shared" si="235"/>
        <v>6.5407676208321192E-2</v>
      </c>
      <c r="AO360" s="4">
        <f t="shared" si="207"/>
        <v>6.3887775614423339E-2</v>
      </c>
      <c r="AP360" s="3"/>
      <c r="AQ360" s="20">
        <f t="shared" si="236"/>
        <v>0</v>
      </c>
      <c r="AR360" s="19">
        <f t="shared" si="237"/>
        <v>11.605498945887593</v>
      </c>
      <c r="AS360" s="4">
        <f t="shared" si="208"/>
        <v>11.597233293971804</v>
      </c>
      <c r="AT360" s="3"/>
      <c r="AU360" s="4">
        <v>3.4</v>
      </c>
      <c r="AV360" s="4"/>
      <c r="AW360" s="18">
        <f t="shared" si="238"/>
        <v>15.044026120294125</v>
      </c>
      <c r="AX360" s="18">
        <f t="shared" si="209"/>
        <v>1.179363870419925E-2</v>
      </c>
      <c r="AY360" s="3">
        <f t="shared" si="210"/>
        <v>15.324573879705889</v>
      </c>
      <c r="AZ360"/>
      <c r="BA360" s="17">
        <f t="shared" si="211"/>
        <v>2.8182450037980467E-4</v>
      </c>
      <c r="BB360" s="17">
        <f t="shared" si="212"/>
        <v>3.308374569675968E-4</v>
      </c>
      <c r="BC360" s="16">
        <f t="shared" si="213"/>
        <v>2.1530061120307344E-3</v>
      </c>
      <c r="BD360" s="15">
        <f t="shared" si="214"/>
        <v>2.6478274981448624E-4</v>
      </c>
      <c r="BE360" s="15">
        <f t="shared" si="215"/>
        <v>3.1083192369526645E-4</v>
      </c>
      <c r="BF360" s="14">
        <f t="shared" si="216"/>
        <v>2.0228151844237071E-3</v>
      </c>
      <c r="BG360" s="13">
        <f t="shared" si="217"/>
        <v>1.5487947749223016E-4</v>
      </c>
      <c r="BH360" s="13">
        <f t="shared" si="218"/>
        <v>1.8181503879522671E-4</v>
      </c>
      <c r="BI360" s="13">
        <f t="shared" si="219"/>
        <v>1.1832060776103953E-3</v>
      </c>
      <c r="BJ360" s="12">
        <f t="shared" si="220"/>
        <v>8.422786694009507E-4</v>
      </c>
      <c r="BK360" s="12">
        <f t="shared" si="221"/>
        <v>9.8876191625328993E-4</v>
      </c>
      <c r="BL360" s="12">
        <f t="shared" si="222"/>
        <v>6.4346113301344118E-3</v>
      </c>
    </row>
    <row r="361" spans="1:64" x14ac:dyDescent="0.25">
      <c r="A361">
        <v>332</v>
      </c>
      <c r="B361" s="23">
        <f t="shared" si="200"/>
        <v>2.7288843452282132E-2</v>
      </c>
      <c r="C361" s="22">
        <f t="shared" si="201"/>
        <v>0.2729243162303816</v>
      </c>
      <c r="D361" s="21">
        <f t="shared" si="202"/>
        <v>6.5431541011510816E-2</v>
      </c>
      <c r="E361" s="19">
        <f t="shared" si="203"/>
        <v>11.599045540307516</v>
      </c>
      <c r="F361" s="54">
        <f t="shared" si="239"/>
        <v>1.8</v>
      </c>
      <c r="G361" s="4">
        <f t="shared" si="204"/>
        <v>13.764690241001691</v>
      </c>
      <c r="H361" s="4"/>
      <c r="I361">
        <v>1967</v>
      </c>
      <c r="J361">
        <v>8</v>
      </c>
      <c r="K361">
        <v>5.1909999999999998E-2</v>
      </c>
      <c r="L361">
        <v>0</v>
      </c>
      <c r="M361">
        <v>1</v>
      </c>
      <c r="N361">
        <v>23.79</v>
      </c>
      <c r="O361">
        <v>18</v>
      </c>
      <c r="P361">
        <v>178.4</v>
      </c>
      <c r="Q361" s="11">
        <f t="shared" si="223"/>
        <v>-115.80000000000001</v>
      </c>
      <c r="R361" s="10">
        <f t="shared" si="224"/>
        <v>-44.944400000000002</v>
      </c>
      <c r="S361" s="4"/>
      <c r="T361">
        <v>332</v>
      </c>
      <c r="U361" s="4">
        <f t="shared" si="225"/>
        <v>3.5623616132747036</v>
      </c>
      <c r="V361" s="10">
        <f t="shared" si="226"/>
        <v>0.2</v>
      </c>
      <c r="W361">
        <f t="shared" si="227"/>
        <v>0.6</v>
      </c>
      <c r="X361" s="4">
        <f t="shared" si="228"/>
        <v>0.42748339359296444</v>
      </c>
      <c r="Y361" s="4"/>
      <c r="Z361"/>
      <c r="AB361"/>
      <c r="AC361">
        <v>332</v>
      </c>
      <c r="AD361" s="4">
        <f t="shared" si="229"/>
        <v>2.0826167664670662E-2</v>
      </c>
      <c r="AE361" s="4">
        <f t="shared" si="230"/>
        <v>0</v>
      </c>
      <c r="AF361" s="23">
        <f t="shared" si="231"/>
        <v>2.7288843452282132E-2</v>
      </c>
      <c r="AG361" s="4">
        <f t="shared" si="205"/>
        <v>2.0469501136379777E-2</v>
      </c>
      <c r="AH361" s="9"/>
      <c r="AI361" s="8">
        <f t="shared" si="232"/>
        <v>3.1083832335329343E-2</v>
      </c>
      <c r="AJ361" s="8">
        <f t="shared" si="233"/>
        <v>0</v>
      </c>
      <c r="AK361" s="22">
        <f t="shared" si="234"/>
        <v>0.2729243162303816</v>
      </c>
      <c r="AL361" s="4">
        <f t="shared" si="206"/>
        <v>0.27058012606290799</v>
      </c>
      <c r="AM361" s="4"/>
      <c r="AN361" s="21">
        <f t="shared" si="235"/>
        <v>6.5431541011510816E-2</v>
      </c>
      <c r="AO361" s="4">
        <f t="shared" si="207"/>
        <v>6.4201505053172694E-2</v>
      </c>
      <c r="AP361" s="3"/>
      <c r="AQ361" s="20">
        <f t="shared" si="236"/>
        <v>0</v>
      </c>
      <c r="AR361" s="19">
        <f t="shared" si="237"/>
        <v>11.599045540307516</v>
      </c>
      <c r="AS361" s="4">
        <f t="shared" si="208"/>
        <v>11.592377034200466</v>
      </c>
      <c r="AT361" s="3"/>
      <c r="AU361" s="4">
        <v>3.4</v>
      </c>
      <c r="AV361" s="4"/>
      <c r="AW361" s="18">
        <f t="shared" si="238"/>
        <v>15.055819758998325</v>
      </c>
      <c r="AX361" s="18">
        <f t="shared" si="209"/>
        <v>1.3282414905153377E-2</v>
      </c>
      <c r="AY361" s="3">
        <f t="shared" si="210"/>
        <v>15.364690241001691</v>
      </c>
      <c r="AZ361"/>
      <c r="BA361" s="17">
        <f t="shared" si="211"/>
        <v>6.9489819200543976E-4</v>
      </c>
      <c r="BB361" s="17">
        <f t="shared" si="212"/>
        <v>8.1575005148464658E-4</v>
      </c>
      <c r="BC361" s="16">
        <f t="shared" si="213"/>
        <v>5.3086940724122698E-3</v>
      </c>
      <c r="BD361" s="15">
        <f t="shared" si="214"/>
        <v>2.3887545655182336E-4</v>
      </c>
      <c r="BE361" s="15">
        <f t="shared" si="215"/>
        <v>2.8041901421301001E-4</v>
      </c>
      <c r="BF361" s="14">
        <f t="shared" si="216"/>
        <v>1.8248956967087812E-3</v>
      </c>
      <c r="BG361" s="13">
        <f t="shared" si="217"/>
        <v>1.2534196465802962E-4</v>
      </c>
      <c r="BH361" s="13">
        <f t="shared" si="218"/>
        <v>1.4714056720725217E-4</v>
      </c>
      <c r="BI361" s="13">
        <f t="shared" si="219"/>
        <v>9.5755342647283978E-4</v>
      </c>
      <c r="BJ361" s="12">
        <f t="shared" si="220"/>
        <v>6.7952782284601883E-4</v>
      </c>
      <c r="BK361" s="12">
        <f t="shared" si="221"/>
        <v>7.9770657464532646E-4</v>
      </c>
      <c r="BL361" s="12">
        <f t="shared" si="222"/>
        <v>5.1912717095594866E-3</v>
      </c>
    </row>
    <row r="362" spans="1:64" x14ac:dyDescent="0.25">
      <c r="A362">
        <v>333</v>
      </c>
      <c r="B362" s="23">
        <f t="shared" si="200"/>
        <v>2.5043153830990556E-2</v>
      </c>
      <c r="C362" s="22">
        <f t="shared" si="201"/>
        <v>0.27740647336829721</v>
      </c>
      <c r="D362" s="21">
        <f t="shared" si="202"/>
        <v>6.5940148489234005E-2</v>
      </c>
      <c r="E362" s="19">
        <f t="shared" si="203"/>
        <v>11.594418050408017</v>
      </c>
      <c r="F362" s="54">
        <f t="shared" si="239"/>
        <v>1.8</v>
      </c>
      <c r="G362" s="4">
        <f t="shared" si="204"/>
        <v>13.762807826096539</v>
      </c>
      <c r="H362" s="4"/>
      <c r="I362">
        <v>1967</v>
      </c>
      <c r="J362">
        <v>9</v>
      </c>
      <c r="K362">
        <v>1.14E-2</v>
      </c>
      <c r="L362">
        <v>0</v>
      </c>
      <c r="M362">
        <v>1</v>
      </c>
      <c r="N362">
        <v>20.28</v>
      </c>
      <c r="O362">
        <v>25</v>
      </c>
      <c r="P362">
        <v>120.4</v>
      </c>
      <c r="Q362" s="11">
        <f t="shared" si="223"/>
        <v>-65.300000000000011</v>
      </c>
      <c r="R362" s="10">
        <f t="shared" si="224"/>
        <v>-44.944400000000002</v>
      </c>
      <c r="S362" s="4"/>
      <c r="T362">
        <v>333</v>
      </c>
      <c r="U362" s="4">
        <f t="shared" si="225"/>
        <v>2.8754192501176612</v>
      </c>
      <c r="V362" s="10">
        <f t="shared" si="226"/>
        <v>0.2</v>
      </c>
      <c r="W362">
        <f t="shared" si="227"/>
        <v>0.6</v>
      </c>
      <c r="X362" s="4">
        <f t="shared" si="228"/>
        <v>0.34505031001411934</v>
      </c>
      <c r="Y362" s="4"/>
      <c r="Z362"/>
      <c r="AB362"/>
      <c r="AC362">
        <v>333</v>
      </c>
      <c r="AD362" s="4">
        <f t="shared" si="229"/>
        <v>4.5736526946107796E-3</v>
      </c>
      <c r="AE362" s="4">
        <f t="shared" si="230"/>
        <v>0</v>
      </c>
      <c r="AF362" s="23">
        <f t="shared" si="231"/>
        <v>2.5043153830990556E-2</v>
      </c>
      <c r="AG362" s="4">
        <f t="shared" si="205"/>
        <v>2.0422312537644448E-2</v>
      </c>
      <c r="AH362" s="9"/>
      <c r="AI362" s="8">
        <f t="shared" si="232"/>
        <v>6.8263473053892226E-3</v>
      </c>
      <c r="AJ362" s="8">
        <f t="shared" si="233"/>
        <v>0</v>
      </c>
      <c r="AK362" s="22">
        <f t="shared" si="234"/>
        <v>0.27740647336829721</v>
      </c>
      <c r="AL362" s="4">
        <f t="shared" si="206"/>
        <v>0.27571415821754897</v>
      </c>
      <c r="AM362" s="4"/>
      <c r="AN362" s="21">
        <f t="shared" si="235"/>
        <v>6.5940148489234005E-2</v>
      </c>
      <c r="AO362" s="4">
        <f t="shared" si="207"/>
        <v>6.505839874787353E-2</v>
      </c>
      <c r="AP362" s="3"/>
      <c r="AQ362" s="20">
        <f t="shared" si="236"/>
        <v>0</v>
      </c>
      <c r="AR362" s="19">
        <f t="shared" si="237"/>
        <v>11.594418050408017</v>
      </c>
      <c r="AS362" s="4">
        <f t="shared" si="208"/>
        <v>11.589689131677607</v>
      </c>
      <c r="AT362" s="3"/>
      <c r="AU362" s="4">
        <v>3.4</v>
      </c>
      <c r="AV362" s="4"/>
      <c r="AW362" s="18">
        <f t="shared" si="238"/>
        <v>15.069102173903479</v>
      </c>
      <c r="AX362" s="18">
        <f t="shared" si="209"/>
        <v>9.2824110770501483E-3</v>
      </c>
      <c r="AY362" s="3">
        <f t="shared" si="210"/>
        <v>15.362807826096539</v>
      </c>
      <c r="AZ362"/>
      <c r="BA362" s="17">
        <f t="shared" si="211"/>
        <v>4.7086861335621298E-4</v>
      </c>
      <c r="BB362" s="17">
        <f t="shared" si="212"/>
        <v>5.5275880698338049E-4</v>
      </c>
      <c r="BC362" s="16">
        <f t="shared" si="213"/>
        <v>3.5972138730065153E-3</v>
      </c>
      <c r="BD362" s="15">
        <f t="shared" si="214"/>
        <v>1.7244870312728389E-4</v>
      </c>
      <c r="BE362" s="15">
        <f t="shared" si="215"/>
        <v>2.0243978193202892E-4</v>
      </c>
      <c r="BF362" s="14">
        <f t="shared" si="216"/>
        <v>1.3174266656889343E-3</v>
      </c>
      <c r="BG362" s="13">
        <f t="shared" si="217"/>
        <v>8.9851230908853389E-5</v>
      </c>
      <c r="BH362" s="13">
        <f t="shared" si="218"/>
        <v>1.0547753193648006E-4</v>
      </c>
      <c r="BI362" s="13">
        <f t="shared" si="219"/>
        <v>6.8642097851514075E-4</v>
      </c>
      <c r="BJ362" s="12">
        <f t="shared" si="220"/>
        <v>4.8188181846201217E-4</v>
      </c>
      <c r="BK362" s="12">
        <f t="shared" si="221"/>
        <v>5.6568735210757947E-4</v>
      </c>
      <c r="BL362" s="12">
        <f t="shared" si="222"/>
        <v>3.6813495598395571E-3</v>
      </c>
    </row>
    <row r="363" spans="1:64" x14ac:dyDescent="0.25">
      <c r="A363">
        <v>334</v>
      </c>
      <c r="B363" s="23">
        <f t="shared" si="200"/>
        <v>2.3010037088542653E-2</v>
      </c>
      <c r="C363" s="22">
        <f t="shared" si="201"/>
        <v>0.27957643366665075</v>
      </c>
      <c r="D363" s="21">
        <f t="shared" si="202"/>
        <v>6.6273449113727886E-2</v>
      </c>
      <c r="E363" s="19">
        <f t="shared" si="203"/>
        <v>11.591115495150568</v>
      </c>
      <c r="F363" s="54">
        <f t="shared" si="239"/>
        <v>1.8</v>
      </c>
      <c r="G363" s="4">
        <f t="shared" si="204"/>
        <v>13.75997541501949</v>
      </c>
      <c r="H363" s="4"/>
      <c r="I363">
        <v>1967</v>
      </c>
      <c r="J363">
        <v>10</v>
      </c>
      <c r="K363">
        <v>6.45E-3</v>
      </c>
      <c r="L363">
        <v>0</v>
      </c>
      <c r="M363">
        <v>1</v>
      </c>
      <c r="N363">
        <v>15.8</v>
      </c>
      <c r="O363">
        <v>11.5</v>
      </c>
      <c r="P363">
        <v>74.2</v>
      </c>
      <c r="Q363" s="11">
        <f t="shared" si="223"/>
        <v>-44.150000000000006</v>
      </c>
      <c r="R363" s="10">
        <f t="shared" si="224"/>
        <v>-44.944400000000002</v>
      </c>
      <c r="S363" s="4"/>
      <c r="T363">
        <v>334</v>
      </c>
      <c r="U363" s="4">
        <f t="shared" si="225"/>
        <v>2.0397243503279245</v>
      </c>
      <c r="V363" s="10">
        <f t="shared" si="226"/>
        <v>0.2</v>
      </c>
      <c r="W363">
        <f t="shared" si="227"/>
        <v>0.6</v>
      </c>
      <c r="X363" s="4">
        <f t="shared" si="228"/>
        <v>0.24476692203935096</v>
      </c>
      <c r="Y363" s="4"/>
      <c r="Z363"/>
      <c r="AB363"/>
      <c r="AC363">
        <v>334</v>
      </c>
      <c r="AD363" s="4">
        <f t="shared" si="229"/>
        <v>2.5877245508982038E-3</v>
      </c>
      <c r="AE363" s="4">
        <f t="shared" si="230"/>
        <v>0</v>
      </c>
      <c r="AF363" s="23">
        <f t="shared" si="231"/>
        <v>2.3010037088542653E-2</v>
      </c>
      <c r="AG363" s="4">
        <f t="shared" si="205"/>
        <v>1.9344003237221366E-2</v>
      </c>
      <c r="AH363" s="9"/>
      <c r="AI363" s="8">
        <f t="shared" si="232"/>
        <v>3.8622754491017966E-3</v>
      </c>
      <c r="AJ363" s="8">
        <f t="shared" si="233"/>
        <v>0</v>
      </c>
      <c r="AK363" s="22">
        <f t="shared" si="234"/>
        <v>0.27957643366665075</v>
      </c>
      <c r="AL363" s="4">
        <f t="shared" si="206"/>
        <v>0.27812461795725035</v>
      </c>
      <c r="AM363" s="4"/>
      <c r="AN363" s="21">
        <f t="shared" si="235"/>
        <v>6.6273449113727886E-2</v>
      </c>
      <c r="AO363" s="4">
        <f t="shared" si="207"/>
        <v>6.5518672576593315E-2</v>
      </c>
      <c r="AP363" s="3"/>
      <c r="AQ363" s="20">
        <f t="shared" si="236"/>
        <v>0</v>
      </c>
      <c r="AR363" s="19">
        <f t="shared" si="237"/>
        <v>11.591115495150568</v>
      </c>
      <c r="AS363" s="4">
        <f t="shared" si="208"/>
        <v>11.587092962202492</v>
      </c>
      <c r="AT363" s="3"/>
      <c r="AU363" s="4">
        <v>3.4</v>
      </c>
      <c r="AV363" s="4"/>
      <c r="AW363" s="18">
        <f t="shared" si="238"/>
        <v>15.07838458498053</v>
      </c>
      <c r="AX363" s="18">
        <f t="shared" si="209"/>
        <v>7.7031434615356309E-3</v>
      </c>
      <c r="AY363" s="3">
        <f t="shared" si="210"/>
        <v>15.359975415019489</v>
      </c>
      <c r="AZ363"/>
      <c r="BA363" s="17">
        <f t="shared" si="211"/>
        <v>3.7357272550656609E-4</v>
      </c>
      <c r="BB363" s="17">
        <f t="shared" si="212"/>
        <v>4.385418951598819E-4</v>
      </c>
      <c r="BC363" s="16">
        <f t="shared" si="213"/>
        <v>2.8539192306548393E-3</v>
      </c>
      <c r="BD363" s="15">
        <f t="shared" si="214"/>
        <v>1.4794155577654608E-4</v>
      </c>
      <c r="BE363" s="15">
        <f t="shared" si="215"/>
        <v>1.7367052199855406E-4</v>
      </c>
      <c r="BF363" s="14">
        <f t="shared" si="216"/>
        <v>1.1302036316252948E-3</v>
      </c>
      <c r="BG363" s="13">
        <f t="shared" si="217"/>
        <v>7.6912527150873488E-5</v>
      </c>
      <c r="BH363" s="13">
        <f t="shared" si="218"/>
        <v>9.0288618829286276E-5</v>
      </c>
      <c r="BI363" s="13">
        <f t="shared" si="219"/>
        <v>5.8757539115441193E-4</v>
      </c>
      <c r="BJ363" s="12">
        <f t="shared" si="220"/>
        <v>4.0990036038839804E-4</v>
      </c>
      <c r="BK363" s="12">
        <f t="shared" si="221"/>
        <v>4.8118737958638034E-4</v>
      </c>
      <c r="BL363" s="12">
        <f t="shared" si="222"/>
        <v>3.131445208101085E-3</v>
      </c>
    </row>
    <row r="364" spans="1:64" x14ac:dyDescent="0.25">
      <c r="A364">
        <v>335</v>
      </c>
      <c r="B364" s="23">
        <f t="shared" si="200"/>
        <v>1.9344003237221366E-2</v>
      </c>
      <c r="C364" s="22">
        <f t="shared" si="201"/>
        <v>0.27812461795725035</v>
      </c>
      <c r="D364" s="21">
        <f t="shared" si="202"/>
        <v>6.6526999745415705E-2</v>
      </c>
      <c r="E364" s="19">
        <f t="shared" si="203"/>
        <v>11.588276650618067</v>
      </c>
      <c r="F364" s="54">
        <f t="shared" si="239"/>
        <v>1.8</v>
      </c>
      <c r="G364" s="4">
        <f t="shared" si="204"/>
        <v>13.752272271557954</v>
      </c>
      <c r="H364" s="4"/>
      <c r="I364">
        <v>1967</v>
      </c>
      <c r="J364">
        <v>11</v>
      </c>
      <c r="K364">
        <v>0</v>
      </c>
      <c r="L364">
        <v>0</v>
      </c>
      <c r="M364">
        <v>0</v>
      </c>
      <c r="N364">
        <v>9.59</v>
      </c>
      <c r="O364">
        <v>2.9</v>
      </c>
      <c r="P364">
        <v>28.3</v>
      </c>
      <c r="Q364" s="11">
        <f t="shared" si="223"/>
        <v>-18.325000000000003</v>
      </c>
      <c r="R364" s="10">
        <f t="shared" si="224"/>
        <v>-44.944400000000002</v>
      </c>
      <c r="S364" s="4"/>
      <c r="T364">
        <v>335</v>
      </c>
      <c r="U364" s="4">
        <f t="shared" si="225"/>
        <v>1.0412883280075802</v>
      </c>
      <c r="V364" s="10">
        <f t="shared" si="226"/>
        <v>0.2</v>
      </c>
      <c r="W364">
        <f t="shared" si="227"/>
        <v>1</v>
      </c>
      <c r="X364" s="4">
        <f t="shared" si="228"/>
        <v>0.20825766560151604</v>
      </c>
      <c r="Y364" s="4"/>
      <c r="Z364"/>
      <c r="AB364"/>
      <c r="AC364">
        <v>335</v>
      </c>
      <c r="AD364" s="4">
        <f t="shared" si="229"/>
        <v>0</v>
      </c>
      <c r="AE364" s="4">
        <f t="shared" si="230"/>
        <v>0</v>
      </c>
      <c r="AF364" s="23">
        <f t="shared" si="231"/>
        <v>1.9344003237221366E-2</v>
      </c>
      <c r="AG364" s="4">
        <f t="shared" si="205"/>
        <v>1.6876485362812579E-2</v>
      </c>
      <c r="AH364" s="9"/>
      <c r="AI364" s="8">
        <f t="shared" si="232"/>
        <v>0</v>
      </c>
      <c r="AJ364" s="8">
        <f t="shared" si="233"/>
        <v>0</v>
      </c>
      <c r="AK364" s="22">
        <f t="shared" si="234"/>
        <v>0.27812461795725035</v>
      </c>
      <c r="AL364" s="4">
        <f t="shared" si="206"/>
        <v>0.27698834876364203</v>
      </c>
      <c r="AM364" s="4"/>
      <c r="AN364" s="21">
        <f t="shared" si="235"/>
        <v>6.6526999745415705E-2</v>
      </c>
      <c r="AO364" s="4">
        <f t="shared" si="207"/>
        <v>6.5930518455405415E-2</v>
      </c>
      <c r="AP364" s="3"/>
      <c r="AQ364" s="20">
        <f t="shared" si="236"/>
        <v>0</v>
      </c>
      <c r="AR364" s="19">
        <f t="shared" si="237"/>
        <v>11.588276650618067</v>
      </c>
      <c r="AS364" s="4">
        <f t="shared" si="208"/>
        <v>11.585114381730902</v>
      </c>
      <c r="AT364" s="3"/>
      <c r="AU364" s="4">
        <v>3.4</v>
      </c>
      <c r="AV364" s="4"/>
      <c r="AW364" s="18">
        <f t="shared" si="238"/>
        <v>15.086087728442065</v>
      </c>
      <c r="AX364" s="18">
        <f t="shared" si="209"/>
        <v>5.7315582677702308E-3</v>
      </c>
      <c r="AY364" s="3">
        <f t="shared" si="210"/>
        <v>15.352272271557954</v>
      </c>
      <c r="AZ364"/>
      <c r="BA364" s="17">
        <f t="shared" si="211"/>
        <v>2.5144268028153406E-4</v>
      </c>
      <c r="BB364" s="17">
        <f t="shared" si="212"/>
        <v>2.9517184206962691E-4</v>
      </c>
      <c r="BC364" s="16">
        <f t="shared" si="213"/>
        <v>1.9209033520576266E-3</v>
      </c>
      <c r="BD364" s="15">
        <f t="shared" si="214"/>
        <v>1.157870321935025E-4</v>
      </c>
      <c r="BE364" s="15">
        <f t="shared" si="215"/>
        <v>1.3592390735758989E-4</v>
      </c>
      <c r="BF364" s="14">
        <f t="shared" si="216"/>
        <v>8.8455825405722689E-4</v>
      </c>
      <c r="BG364" s="13">
        <f t="shared" si="217"/>
        <v>6.0782074105100191E-5</v>
      </c>
      <c r="BH364" s="13">
        <f t="shared" si="218"/>
        <v>7.1352869601639345E-5</v>
      </c>
      <c r="BI364" s="13">
        <f t="shared" si="219"/>
        <v>4.6434634630354999E-4</v>
      </c>
      <c r="BJ364" s="12">
        <f t="shared" si="220"/>
        <v>3.2223854303389528E-4</v>
      </c>
      <c r="BK364" s="12">
        <f t="shared" si="221"/>
        <v>3.7828002877892053E-4</v>
      </c>
      <c r="BL364" s="12">
        <f t="shared" si="222"/>
        <v>2.4617503153518275E-3</v>
      </c>
    </row>
    <row r="365" spans="1:64" x14ac:dyDescent="0.25">
      <c r="A365">
        <v>336</v>
      </c>
      <c r="B365" s="23">
        <f t="shared" si="200"/>
        <v>1.6876485362812579E-2</v>
      </c>
      <c r="C365" s="22">
        <f t="shared" si="201"/>
        <v>0.27698834876364203</v>
      </c>
      <c r="D365" s="21">
        <f t="shared" si="202"/>
        <v>6.6680768785019454E-2</v>
      </c>
      <c r="E365" s="19">
        <f t="shared" si="203"/>
        <v>11.585995110378709</v>
      </c>
      <c r="F365" s="54">
        <f t="shared" si="239"/>
        <v>1.8</v>
      </c>
      <c r="G365" s="4">
        <f t="shared" si="204"/>
        <v>13.746540713290184</v>
      </c>
      <c r="H365" s="4"/>
      <c r="I365">
        <v>1967</v>
      </c>
      <c r="J365">
        <v>12</v>
      </c>
      <c r="K365">
        <v>0</v>
      </c>
      <c r="L365">
        <v>0</v>
      </c>
      <c r="M365">
        <v>0</v>
      </c>
      <c r="N365">
        <v>2.65</v>
      </c>
      <c r="O365">
        <v>13.4</v>
      </c>
      <c r="P365">
        <v>3.4</v>
      </c>
      <c r="Q365" s="11">
        <f t="shared" si="223"/>
        <v>10.850000000000001</v>
      </c>
      <c r="R365" s="10">
        <f t="shared" si="224"/>
        <v>-34.0944</v>
      </c>
      <c r="S365" s="4"/>
      <c r="T365">
        <v>336</v>
      </c>
      <c r="U365" s="4">
        <f t="shared" si="225"/>
        <v>0.29917412857097014</v>
      </c>
      <c r="V365" s="10">
        <f t="shared" si="226"/>
        <v>0.54735163427183164</v>
      </c>
      <c r="W365">
        <f t="shared" si="227"/>
        <v>1</v>
      </c>
      <c r="X365" s="4">
        <f t="shared" si="228"/>
        <v>0.1637534482051716</v>
      </c>
      <c r="Y365" s="4"/>
      <c r="Z365"/>
      <c r="AB365"/>
      <c r="AC365">
        <v>336</v>
      </c>
      <c r="AD365" s="4">
        <f t="shared" si="229"/>
        <v>0</v>
      </c>
      <c r="AE365" s="4">
        <f t="shared" si="230"/>
        <v>0</v>
      </c>
      <c r="AF365" s="23">
        <f t="shared" si="231"/>
        <v>1.6876485362812579E-2</v>
      </c>
      <c r="AG365" s="4">
        <f t="shared" si="205"/>
        <v>1.133093953215651E-2</v>
      </c>
      <c r="AH365" s="9"/>
      <c r="AI365" s="8">
        <f t="shared" si="232"/>
        <v>0</v>
      </c>
      <c r="AJ365" s="8">
        <f t="shared" si="233"/>
        <v>0</v>
      </c>
      <c r="AK365" s="22">
        <f t="shared" si="234"/>
        <v>0.27698834876364203</v>
      </c>
      <c r="AL365" s="4">
        <f t="shared" si="206"/>
        <v>0.27369761862220771</v>
      </c>
      <c r="AM365" s="4"/>
      <c r="AN365" s="21">
        <f t="shared" si="235"/>
        <v>6.6680768785019454E-2</v>
      </c>
      <c r="AO365" s="4">
        <f t="shared" si="207"/>
        <v>6.4950356128846864E-2</v>
      </c>
      <c r="AP365" s="3"/>
      <c r="AQ365" s="20">
        <f t="shared" si="236"/>
        <v>0</v>
      </c>
      <c r="AR365" s="19">
        <f t="shared" si="237"/>
        <v>11.585995110378709</v>
      </c>
      <c r="AS365" s="4">
        <f t="shared" si="208"/>
        <v>11.576767430887131</v>
      </c>
      <c r="AT365" s="3"/>
      <c r="AU365" s="4">
        <v>3.4</v>
      </c>
      <c r="AV365" s="4"/>
      <c r="AW365" s="18">
        <f t="shared" si="238"/>
        <v>15.091819286709836</v>
      </c>
      <c r="AX365" s="18">
        <f t="shared" si="209"/>
        <v>1.5409439772498786E-2</v>
      </c>
      <c r="AY365" s="3">
        <f t="shared" si="210"/>
        <v>15.346540713290183</v>
      </c>
      <c r="AZ365"/>
      <c r="BA365" s="17">
        <f t="shared" si="211"/>
        <v>5.650969833879484E-4</v>
      </c>
      <c r="BB365" s="17">
        <f t="shared" si="212"/>
        <v>6.6337471962933062E-4</v>
      </c>
      <c r="BC365" s="16">
        <f t="shared" si="213"/>
        <v>4.3170741276387908E-3</v>
      </c>
      <c r="BD365" s="15">
        <f t="shared" si="214"/>
        <v>3.3532888066463543E-4</v>
      </c>
      <c r="BE365" s="15">
        <f t="shared" si="215"/>
        <v>3.9364694686718074E-4</v>
      </c>
      <c r="BF365" s="14">
        <f t="shared" si="216"/>
        <v>2.5617543139025123E-3</v>
      </c>
      <c r="BG365" s="13">
        <f t="shared" si="217"/>
        <v>1.7633087921009426E-4</v>
      </c>
      <c r="BH365" s="13">
        <f t="shared" si="218"/>
        <v>2.0699711907271935E-4</v>
      </c>
      <c r="BI365" s="13">
        <f t="shared" si="219"/>
        <v>1.3470846578897756E-3</v>
      </c>
      <c r="BJ365" s="12">
        <f t="shared" si="220"/>
        <v>9.40310296515037E-4</v>
      </c>
      <c r="BK365" s="12">
        <f t="shared" si="221"/>
        <v>1.1038425219959129E-3</v>
      </c>
      <c r="BL365" s="12">
        <f t="shared" si="222"/>
        <v>7.1835266730677066E-3</v>
      </c>
    </row>
    <row r="366" spans="1:64" x14ac:dyDescent="0.25">
      <c r="A366">
        <v>337</v>
      </c>
      <c r="B366" s="23">
        <f t="shared" si="200"/>
        <v>1.133093953215651E-2</v>
      </c>
      <c r="C366" s="22">
        <f t="shared" si="201"/>
        <v>0.27369761862220771</v>
      </c>
      <c r="D366" s="21">
        <f t="shared" si="202"/>
        <v>6.6967423168624571E-2</v>
      </c>
      <c r="E366" s="19">
        <f t="shared" si="203"/>
        <v>11.579135292194694</v>
      </c>
      <c r="F366" s="54">
        <f t="shared" si="239"/>
        <v>1.8</v>
      </c>
      <c r="G366" s="4">
        <f t="shared" si="204"/>
        <v>13.731131273517684</v>
      </c>
      <c r="H366" s="4"/>
      <c r="I366">
        <v>1968</v>
      </c>
      <c r="J366">
        <v>1</v>
      </c>
      <c r="K366">
        <v>0</v>
      </c>
      <c r="L366">
        <v>0</v>
      </c>
      <c r="M366">
        <v>0</v>
      </c>
      <c r="N366">
        <v>4.8</v>
      </c>
      <c r="O366">
        <v>23.9</v>
      </c>
      <c r="P366">
        <v>11.4</v>
      </c>
      <c r="Q366" s="11">
        <f t="shared" si="223"/>
        <v>15.349999999999998</v>
      </c>
      <c r="R366" s="10">
        <f t="shared" si="224"/>
        <v>-18.744400000000002</v>
      </c>
      <c r="S366" s="4"/>
      <c r="T366">
        <v>337</v>
      </c>
      <c r="U366" s="4">
        <f t="shared" si="225"/>
        <v>0.47806111019686615</v>
      </c>
      <c r="V366" s="10">
        <f t="shared" si="226"/>
        <v>1</v>
      </c>
      <c r="W366">
        <f t="shared" si="227"/>
        <v>1</v>
      </c>
      <c r="X366" s="4">
        <f t="shared" si="228"/>
        <v>0.47806111019686615</v>
      </c>
      <c r="Y366" s="4"/>
      <c r="Z366"/>
      <c r="AB366"/>
      <c r="AC366">
        <v>337</v>
      </c>
      <c r="AD366" s="4">
        <f t="shared" si="229"/>
        <v>0</v>
      </c>
      <c r="AE366" s="4">
        <f t="shared" si="230"/>
        <v>0</v>
      </c>
      <c r="AF366" s="23">
        <f t="shared" si="231"/>
        <v>1.133093953215651E-2</v>
      </c>
      <c r="AG366" s="4">
        <f t="shared" si="205"/>
        <v>8.3028597782069703E-3</v>
      </c>
      <c r="AH366" s="9"/>
      <c r="AI366" s="8">
        <f t="shared" si="232"/>
        <v>0</v>
      </c>
      <c r="AJ366" s="8">
        <f t="shared" si="233"/>
        <v>0</v>
      </c>
      <c r="AK366" s="22">
        <f t="shared" si="234"/>
        <v>0.27369761862220771</v>
      </c>
      <c r="AL366" s="4">
        <f t="shared" si="206"/>
        <v>0.2711564079929642</v>
      </c>
      <c r="AM366" s="4"/>
      <c r="AN366" s="21">
        <f t="shared" si="235"/>
        <v>6.6967423168624571E-2</v>
      </c>
      <c r="AO366" s="4">
        <f t="shared" si="207"/>
        <v>6.5607133900455195E-2</v>
      </c>
      <c r="AP366" s="3"/>
      <c r="AQ366" s="20">
        <f t="shared" si="236"/>
        <v>0</v>
      </c>
      <c r="AR366" s="19">
        <f t="shared" si="237"/>
        <v>11.579135292194694</v>
      </c>
      <c r="AS366" s="4">
        <f t="shared" si="208"/>
        <v>11.571936767791977</v>
      </c>
      <c r="AT366" s="3"/>
      <c r="AU366" s="4">
        <v>3.4</v>
      </c>
      <c r="AV366" s="4"/>
      <c r="AW366" s="18">
        <f t="shared" si="238"/>
        <v>15.107228726482335</v>
      </c>
      <c r="AX366" s="18">
        <f t="shared" si="209"/>
        <v>1.099838940060504E-2</v>
      </c>
      <c r="AY366" s="3">
        <f t="shared" si="210"/>
        <v>15.331131273517684</v>
      </c>
      <c r="AZ366"/>
      <c r="BA366" s="17">
        <f t="shared" si="211"/>
        <v>3.0856452848259411E-4</v>
      </c>
      <c r="BB366" s="17">
        <f t="shared" si="212"/>
        <v>3.6222792474043658E-4</v>
      </c>
      <c r="BC366" s="16">
        <f t="shared" si="213"/>
        <v>2.3572873007265088E-3</v>
      </c>
      <c r="BD366" s="15">
        <f t="shared" si="214"/>
        <v>2.5895204991372421E-4</v>
      </c>
      <c r="BE366" s="15">
        <f t="shared" si="215"/>
        <v>3.039871890291545E-4</v>
      </c>
      <c r="BF366" s="14">
        <f t="shared" si="216"/>
        <v>1.978271390300628E-3</v>
      </c>
      <c r="BG366" s="13">
        <f t="shared" si="217"/>
        <v>1.3861491464521418E-4</v>
      </c>
      <c r="BH366" s="13">
        <f t="shared" si="218"/>
        <v>1.6272185632264273E-4</v>
      </c>
      <c r="BI366" s="13">
        <f t="shared" si="219"/>
        <v>1.0589524972015195E-3</v>
      </c>
      <c r="BJ366" s="12">
        <f t="shared" si="220"/>
        <v>7.3353724755691836E-4</v>
      </c>
      <c r="BK366" s="12">
        <f t="shared" si="221"/>
        <v>8.6110894278420853E-4</v>
      </c>
      <c r="BL366" s="12">
        <f t="shared" si="222"/>
        <v>5.6038782123763835E-3</v>
      </c>
    </row>
    <row r="367" spans="1:64" x14ac:dyDescent="0.25">
      <c r="A367">
        <v>338</v>
      </c>
      <c r="B367" s="23">
        <f t="shared" si="200"/>
        <v>8.3028597782069703E-3</v>
      </c>
      <c r="C367" s="22">
        <f t="shared" si="201"/>
        <v>0.2711564079929642</v>
      </c>
      <c r="D367" s="21">
        <f t="shared" si="202"/>
        <v>6.7046802641053629E-2</v>
      </c>
      <c r="E367" s="19">
        <f t="shared" si="203"/>
        <v>11.573626813704854</v>
      </c>
      <c r="F367" s="54">
        <f t="shared" si="239"/>
        <v>1.8</v>
      </c>
      <c r="G367" s="4">
        <f t="shared" si="204"/>
        <v>13.72013288411708</v>
      </c>
      <c r="H367" s="4"/>
      <c r="I367">
        <v>1968</v>
      </c>
      <c r="J367">
        <v>2</v>
      </c>
      <c r="K367">
        <v>0</v>
      </c>
      <c r="L367">
        <v>0</v>
      </c>
      <c r="M367">
        <v>0</v>
      </c>
      <c r="N367">
        <v>3.61</v>
      </c>
      <c r="O367">
        <v>20.9</v>
      </c>
      <c r="P367">
        <v>7.5</v>
      </c>
      <c r="Q367" s="11">
        <f t="shared" si="223"/>
        <v>15.274999999999999</v>
      </c>
      <c r="R367" s="10">
        <f t="shared" si="224"/>
        <v>-3.4694000000000038</v>
      </c>
      <c r="S367" s="4"/>
      <c r="T367">
        <v>338</v>
      </c>
      <c r="U367" s="4">
        <f t="shared" si="225"/>
        <v>0.37312438660567182</v>
      </c>
      <c r="V367" s="10">
        <f t="shared" si="226"/>
        <v>1</v>
      </c>
      <c r="W367">
        <f t="shared" si="227"/>
        <v>1</v>
      </c>
      <c r="X367" s="4">
        <f t="shared" si="228"/>
        <v>0.37312438660567182</v>
      </c>
      <c r="Y367" s="4"/>
      <c r="Z367"/>
      <c r="AB367"/>
      <c r="AC367">
        <v>338</v>
      </c>
      <c r="AD367" s="4">
        <f t="shared" si="229"/>
        <v>0</v>
      </c>
      <c r="AE367" s="4">
        <f t="shared" si="230"/>
        <v>0</v>
      </c>
      <c r="AF367" s="23">
        <f t="shared" si="231"/>
        <v>8.3028597782069703E-3</v>
      </c>
      <c r="AG367" s="4">
        <f t="shared" si="205"/>
        <v>3.6789005175946747E-3</v>
      </c>
      <c r="AH367" s="9"/>
      <c r="AI367" s="8">
        <f t="shared" si="232"/>
        <v>0</v>
      </c>
      <c r="AJ367" s="8">
        <f t="shared" si="233"/>
        <v>0</v>
      </c>
      <c r="AK367" s="22">
        <f t="shared" si="234"/>
        <v>0.2711564079929642</v>
      </c>
      <c r="AL367" s="4">
        <f t="shared" si="206"/>
        <v>0.26461507517288618</v>
      </c>
      <c r="AM367" s="4"/>
      <c r="AN367" s="21">
        <f t="shared" si="235"/>
        <v>6.7046802641053629E-2</v>
      </c>
      <c r="AO367" s="4">
        <f t="shared" si="207"/>
        <v>6.3539886442373045E-2</v>
      </c>
      <c r="AP367" s="3"/>
      <c r="AQ367" s="20">
        <f t="shared" si="236"/>
        <v>0</v>
      </c>
      <c r="AR367" s="19">
        <f t="shared" si="237"/>
        <v>11.573626813704854</v>
      </c>
      <c r="AS367" s="4">
        <f t="shared" si="208"/>
        <v>11.554800600082931</v>
      </c>
      <c r="AT367" s="3"/>
      <c r="AU367" s="4">
        <v>3.4</v>
      </c>
      <c r="AV367" s="4"/>
      <c r="AW367" s="18">
        <f t="shared" si="238"/>
        <v>15.11822711588294</v>
      </c>
      <c r="AX367" s="18">
        <f t="shared" si="209"/>
        <v>2.6077716229007168E-2</v>
      </c>
      <c r="AY367" s="3">
        <f t="shared" si="210"/>
        <v>15.320132884117079</v>
      </c>
      <c r="AZ367"/>
      <c r="BA367" s="17">
        <f t="shared" si="211"/>
        <v>4.7118633751722973E-4</v>
      </c>
      <c r="BB367" s="17">
        <f t="shared" si="212"/>
        <v>5.5313178752022622E-4</v>
      </c>
      <c r="BC367" s="16">
        <f t="shared" si="213"/>
        <v>3.5996411355748406E-3</v>
      </c>
      <c r="BD367" s="15">
        <f t="shared" si="214"/>
        <v>6.6656873044458338E-4</v>
      </c>
      <c r="BE367" s="15">
        <f t="shared" si="215"/>
        <v>7.8249372704364132E-4</v>
      </c>
      <c r="BF367" s="14">
        <f t="shared" si="216"/>
        <v>5.0922703625897918E-3</v>
      </c>
      <c r="BG367" s="13">
        <f t="shared" si="217"/>
        <v>3.5735846846914933E-4</v>
      </c>
      <c r="BH367" s="13">
        <f t="shared" si="218"/>
        <v>4.1950776733334921E-4</v>
      </c>
      <c r="BI367" s="13">
        <f t="shared" si="219"/>
        <v>2.7300499628780863E-3</v>
      </c>
      <c r="BJ367" s="12">
        <f t="shared" si="220"/>
        <v>1.9184110728207534E-3</v>
      </c>
      <c r="BK367" s="12">
        <f t="shared" si="221"/>
        <v>2.2520477811374061E-3</v>
      </c>
      <c r="BL367" s="12">
        <f t="shared" si="222"/>
        <v>1.4655754767964447E-2</v>
      </c>
    </row>
    <row r="368" spans="1:64" x14ac:dyDescent="0.25">
      <c r="A368">
        <v>339</v>
      </c>
      <c r="B368" s="23">
        <f t="shared" si="200"/>
        <v>3.6789005175946747E-3</v>
      </c>
      <c r="C368" s="22">
        <f t="shared" si="201"/>
        <v>0.26461507517288618</v>
      </c>
      <c r="D368" s="21">
        <f t="shared" si="202"/>
        <v>6.6953411051624778E-2</v>
      </c>
      <c r="E368" s="19">
        <f t="shared" si="203"/>
        <v>11.558807781145966</v>
      </c>
      <c r="F368" s="54">
        <f t="shared" si="239"/>
        <v>1.8</v>
      </c>
      <c r="G368" s="4">
        <f t="shared" si="204"/>
        <v>13.694055167888072</v>
      </c>
      <c r="H368" s="4"/>
      <c r="I368">
        <v>1968</v>
      </c>
      <c r="J368">
        <v>3</v>
      </c>
      <c r="K368">
        <v>0</v>
      </c>
      <c r="L368">
        <v>0</v>
      </c>
      <c r="M368">
        <v>0</v>
      </c>
      <c r="N368">
        <v>9.1199999999999992</v>
      </c>
      <c r="O368">
        <v>70.5</v>
      </c>
      <c r="P368">
        <v>37.200000000000003</v>
      </c>
      <c r="Q368" s="11">
        <f t="shared" si="223"/>
        <v>42.599999999999994</v>
      </c>
      <c r="R368" s="10">
        <f t="shared" si="224"/>
        <v>0</v>
      </c>
      <c r="S368" s="4"/>
      <c r="T368">
        <v>339</v>
      </c>
      <c r="U368" s="4">
        <f t="shared" si="225"/>
        <v>0.97678328628331224</v>
      </c>
      <c r="V368" s="10">
        <f t="shared" si="226"/>
        <v>1</v>
      </c>
      <c r="W368">
        <f t="shared" si="227"/>
        <v>1</v>
      </c>
      <c r="X368" s="4">
        <f t="shared" si="228"/>
        <v>0.97678328628331224</v>
      </c>
      <c r="Y368" s="4"/>
      <c r="Z368"/>
      <c r="AB368"/>
      <c r="AC368">
        <v>339</v>
      </c>
      <c r="AD368" s="4">
        <f t="shared" si="229"/>
        <v>0</v>
      </c>
      <c r="AE368" s="4">
        <f t="shared" si="230"/>
        <v>0</v>
      </c>
      <c r="AF368" s="23">
        <f t="shared" si="231"/>
        <v>3.6789005175946747E-3</v>
      </c>
      <c r="AG368" s="4">
        <f t="shared" si="205"/>
        <v>1.2497366153773129E-3</v>
      </c>
      <c r="AH368" s="9"/>
      <c r="AI368" s="8">
        <f t="shared" si="232"/>
        <v>0</v>
      </c>
      <c r="AJ368" s="8">
        <f t="shared" si="233"/>
        <v>0</v>
      </c>
      <c r="AK368" s="22">
        <f t="shared" si="234"/>
        <v>0.26461507517288618</v>
      </c>
      <c r="AL368" s="4">
        <f t="shared" si="206"/>
        <v>0.25618140071549134</v>
      </c>
      <c r="AM368" s="4"/>
      <c r="AN368" s="21">
        <f t="shared" si="235"/>
        <v>6.6953411051624778E-2</v>
      </c>
      <c r="AO368" s="4">
        <f t="shared" si="207"/>
        <v>6.2348403514210858E-2</v>
      </c>
      <c r="AP368" s="3"/>
      <c r="AQ368" s="20">
        <f t="shared" si="236"/>
        <v>0</v>
      </c>
      <c r="AR368" s="19">
        <f t="shared" si="237"/>
        <v>11.558807781145966</v>
      </c>
      <c r="AS368" s="4">
        <f t="shared" si="208"/>
        <v>11.533875057307988</v>
      </c>
      <c r="AT368" s="3"/>
      <c r="AU368" s="4">
        <v>3.4</v>
      </c>
      <c r="AV368" s="4"/>
      <c r="AW368" s="18">
        <f t="shared" si="238"/>
        <v>15.144304832111947</v>
      </c>
      <c r="AX368" s="18">
        <f t="shared" si="209"/>
        <v>3.145087240658833E-2</v>
      </c>
      <c r="AY368" s="3">
        <f t="shared" si="210"/>
        <v>15.294055167888072</v>
      </c>
      <c r="AZ368"/>
      <c r="BA368" s="17">
        <f t="shared" si="211"/>
        <v>2.4753436996399845E-4</v>
      </c>
      <c r="BB368" s="17">
        <f t="shared" si="212"/>
        <v>2.9058382560991119E-4</v>
      </c>
      <c r="BC368" s="16">
        <f t="shared" si="213"/>
        <v>1.8910457066434524E-3</v>
      </c>
      <c r="BD368" s="15">
        <f t="shared" si="214"/>
        <v>8.5940034403899138E-4</v>
      </c>
      <c r="BE368" s="15">
        <f t="shared" si="215"/>
        <v>1.0088612734370768E-3</v>
      </c>
      <c r="BF368" s="14">
        <f t="shared" si="216"/>
        <v>6.5654128399187791E-3</v>
      </c>
      <c r="BG368" s="13">
        <f t="shared" si="217"/>
        <v>4.6925513688586849E-4</v>
      </c>
      <c r="BH368" s="13">
        <f t="shared" si="218"/>
        <v>5.5086472590949785E-4</v>
      </c>
      <c r="BI368" s="13">
        <f t="shared" si="219"/>
        <v>3.5848876746185543E-3</v>
      </c>
      <c r="BJ368" s="12">
        <f t="shared" si="220"/>
        <v>2.5406709201822881E-3</v>
      </c>
      <c r="BK368" s="12">
        <f t="shared" si="221"/>
        <v>2.9825267323879035E-3</v>
      </c>
      <c r="BL368" s="12">
        <f t="shared" si="222"/>
        <v>1.9409526185407543E-2</v>
      </c>
    </row>
    <row r="369" spans="1:64" x14ac:dyDescent="0.25">
      <c r="A369">
        <v>340</v>
      </c>
      <c r="B369" s="23">
        <f t="shared" si="200"/>
        <v>1.2497366153773129E-3</v>
      </c>
      <c r="C369" s="22">
        <f t="shared" si="201"/>
        <v>0.25618140071549134</v>
      </c>
      <c r="D369" s="21">
        <f t="shared" si="202"/>
        <v>6.6465264285282002E-2</v>
      </c>
      <c r="E369" s="19">
        <f t="shared" si="203"/>
        <v>11.538707893865332</v>
      </c>
      <c r="F369" s="54">
        <f t="shared" si="239"/>
        <v>1.8</v>
      </c>
      <c r="G369" s="4">
        <f t="shared" si="204"/>
        <v>13.662604295481485</v>
      </c>
      <c r="H369" s="4"/>
      <c r="I369">
        <v>1968</v>
      </c>
      <c r="J369">
        <v>4</v>
      </c>
      <c r="K369">
        <v>0</v>
      </c>
      <c r="L369">
        <v>0</v>
      </c>
      <c r="M369">
        <v>0</v>
      </c>
      <c r="N369">
        <v>12.9</v>
      </c>
      <c r="O369">
        <v>14.8</v>
      </c>
      <c r="P369">
        <v>67.400000000000006</v>
      </c>
      <c r="Q369" s="11">
        <f t="shared" si="223"/>
        <v>-35.75</v>
      </c>
      <c r="R369" s="10">
        <f t="shared" si="224"/>
        <v>-24.969111111111111</v>
      </c>
      <c r="S369" s="4"/>
      <c r="T369">
        <v>340</v>
      </c>
      <c r="U369" s="4">
        <f t="shared" si="225"/>
        <v>1.5433415425018611</v>
      </c>
      <c r="V369" s="10">
        <f t="shared" si="226"/>
        <v>0.83948840927258206</v>
      </c>
      <c r="W369">
        <f t="shared" si="227"/>
        <v>1</v>
      </c>
      <c r="X369" s="4">
        <f t="shared" si="228"/>
        <v>1.2956173364791805</v>
      </c>
      <c r="Y369" s="4"/>
      <c r="Z369"/>
      <c r="AB369"/>
      <c r="AC369">
        <v>340</v>
      </c>
      <c r="AD369" s="4">
        <f t="shared" si="229"/>
        <v>0</v>
      </c>
      <c r="AE369" s="4">
        <f t="shared" si="230"/>
        <v>0</v>
      </c>
      <c r="AF369" s="23">
        <f t="shared" si="231"/>
        <v>1.2497366153773129E-3</v>
      </c>
      <c r="AG369" s="4">
        <f t="shared" si="205"/>
        <v>2.0924153634578718E-4</v>
      </c>
      <c r="AH369" s="9"/>
      <c r="AI369" s="8">
        <f t="shared" si="232"/>
        <v>0</v>
      </c>
      <c r="AJ369" s="8">
        <f t="shared" si="233"/>
        <v>0</v>
      </c>
      <c r="AK369" s="22">
        <f t="shared" si="234"/>
        <v>0.25618140071549134</v>
      </c>
      <c r="AL369" s="4">
        <f t="shared" si="206"/>
        <v>0.24280771283947353</v>
      </c>
      <c r="AM369" s="4"/>
      <c r="AN369" s="21">
        <f t="shared" si="235"/>
        <v>6.6465264285282002E-2</v>
      </c>
      <c r="AO369" s="4">
        <f t="shared" si="207"/>
        <v>5.907006881060313E-2</v>
      </c>
      <c r="AP369" s="3"/>
      <c r="AQ369" s="20">
        <f t="shared" si="236"/>
        <v>0</v>
      </c>
      <c r="AR369" s="19">
        <f t="shared" si="237"/>
        <v>11.538707893865332</v>
      </c>
      <c r="AS369" s="4">
        <f t="shared" si="208"/>
        <v>11.497537586512047</v>
      </c>
      <c r="AT369" s="3"/>
      <c r="AU369" s="4">
        <v>3.4</v>
      </c>
      <c r="AV369" s="4"/>
      <c r="AW369" s="18">
        <f t="shared" si="238"/>
        <v>15.175755704518537</v>
      </c>
      <c r="AX369" s="18">
        <f t="shared" si="209"/>
        <v>4.9028171502551968E-2</v>
      </c>
      <c r="AY369" s="3">
        <f t="shared" si="210"/>
        <v>15.262604295481484</v>
      </c>
      <c r="AZ369"/>
      <c r="BA369" s="17">
        <f t="shared" si="211"/>
        <v>1.0602754865721824E-4</v>
      </c>
      <c r="BB369" s="17">
        <f t="shared" si="212"/>
        <v>1.2446712233673445E-4</v>
      </c>
      <c r="BC369" s="16">
        <f t="shared" si="213"/>
        <v>8.1000040803757309E-4</v>
      </c>
      <c r="BD369" s="15">
        <f t="shared" si="214"/>
        <v>1.3627929344180636E-3</v>
      </c>
      <c r="BE369" s="15">
        <f t="shared" si="215"/>
        <v>1.5998004012733791E-3</v>
      </c>
      <c r="BF369" s="14">
        <f t="shared" si="216"/>
        <v>1.0411094540326368E-2</v>
      </c>
      <c r="BG369" s="13">
        <f t="shared" si="217"/>
        <v>7.5357823772792413E-4</v>
      </c>
      <c r="BH369" s="13">
        <f t="shared" si="218"/>
        <v>8.8463532255017184E-4</v>
      </c>
      <c r="BI369" s="13">
        <f t="shared" si="219"/>
        <v>5.7569819144007777E-3</v>
      </c>
      <c r="BJ369" s="12">
        <f t="shared" si="220"/>
        <v>4.19529784820906E-3</v>
      </c>
      <c r="BK369" s="12">
        <f t="shared" si="221"/>
        <v>4.9249148652888968E-3</v>
      </c>
      <c r="BL369" s="12">
        <f t="shared" si="222"/>
        <v>3.2050094639787245E-2</v>
      </c>
    </row>
    <row r="370" spans="1:64" x14ac:dyDescent="0.25">
      <c r="A370">
        <v>341</v>
      </c>
      <c r="B370" s="23">
        <f t="shared" si="200"/>
        <v>1.0116367459266256E-3</v>
      </c>
      <c r="C370" s="22">
        <f t="shared" si="201"/>
        <v>0.24400531762989269</v>
      </c>
      <c r="D370" s="21">
        <f t="shared" si="202"/>
        <v>6.5487765379615398E-2</v>
      </c>
      <c r="E370" s="19">
        <f t="shared" si="203"/>
        <v>11.505071404223495</v>
      </c>
      <c r="F370" s="54">
        <f t="shared" si="239"/>
        <v>1.8</v>
      </c>
      <c r="G370" s="4">
        <f t="shared" si="204"/>
        <v>13.615576123978929</v>
      </c>
      <c r="H370" s="4"/>
      <c r="I370">
        <v>1968</v>
      </c>
      <c r="J370">
        <v>5</v>
      </c>
      <c r="K370">
        <v>2E-3</v>
      </c>
      <c r="L370">
        <v>0</v>
      </c>
      <c r="M370">
        <v>0</v>
      </c>
      <c r="N370">
        <v>18.600000000000001</v>
      </c>
      <c r="O370">
        <v>51.3</v>
      </c>
      <c r="P370">
        <v>131.4</v>
      </c>
      <c r="Q370" s="11">
        <f t="shared" si="223"/>
        <v>-47.250000000000014</v>
      </c>
      <c r="R370" s="10">
        <f t="shared" si="224"/>
        <v>-24.969111111111111</v>
      </c>
      <c r="S370" s="4"/>
      <c r="T370">
        <v>341</v>
      </c>
      <c r="U370" s="4">
        <f t="shared" si="225"/>
        <v>2.5546971031523897</v>
      </c>
      <c r="V370" s="10">
        <f t="shared" si="226"/>
        <v>0.83948840927258206</v>
      </c>
      <c r="W370">
        <f t="shared" si="227"/>
        <v>1</v>
      </c>
      <c r="X370" s="4">
        <f t="shared" si="228"/>
        <v>2.1446386072986732</v>
      </c>
      <c r="Y370" s="4"/>
      <c r="Z370"/>
      <c r="AB370"/>
      <c r="AC370">
        <v>341</v>
      </c>
      <c r="AD370" s="4">
        <f t="shared" si="229"/>
        <v>8.0239520958083849E-4</v>
      </c>
      <c r="AE370" s="4">
        <f t="shared" si="230"/>
        <v>0</v>
      </c>
      <c r="AF370" s="23">
        <f t="shared" si="231"/>
        <v>1.0116367459266256E-3</v>
      </c>
      <c r="AG370" s="4">
        <f t="shared" si="205"/>
        <v>7.1084077913770468E-4</v>
      </c>
      <c r="AH370" s="9"/>
      <c r="AI370" s="8">
        <f t="shared" si="232"/>
        <v>1.1976047904191619E-3</v>
      </c>
      <c r="AJ370" s="8">
        <f t="shared" si="233"/>
        <v>0</v>
      </c>
      <c r="AK370" s="22">
        <f t="shared" si="234"/>
        <v>0.24400531762989269</v>
      </c>
      <c r="AL370" s="4">
        <f t="shared" si="206"/>
        <v>0.24143583094720514</v>
      </c>
      <c r="AM370" s="4"/>
      <c r="AN370" s="21">
        <f t="shared" si="235"/>
        <v>6.5487765379615398E-2</v>
      </c>
      <c r="AO370" s="4">
        <f t="shared" si="207"/>
        <v>6.3980189505037741E-2</v>
      </c>
      <c r="AP370" s="3"/>
      <c r="AQ370" s="20">
        <f t="shared" si="236"/>
        <v>0</v>
      </c>
      <c r="AR370" s="19">
        <f t="shared" si="237"/>
        <v>11.505071404223495</v>
      </c>
      <c r="AS370" s="4">
        <f t="shared" si="208"/>
        <v>11.496954533069079</v>
      </c>
      <c r="AT370" s="3"/>
      <c r="AU370" s="4">
        <v>3.4</v>
      </c>
      <c r="AV370" s="4"/>
      <c r="AW370" s="18">
        <f t="shared" si="238"/>
        <v>15.224783876021089</v>
      </c>
      <c r="AX370" s="18">
        <f t="shared" si="209"/>
        <v>9.7268467115671359E-3</v>
      </c>
      <c r="AY370" s="3">
        <f t="shared" si="210"/>
        <v>15.215576123978929</v>
      </c>
      <c r="AZ370"/>
      <c r="BA370" s="17">
        <f t="shared" si="211"/>
        <v>3.0651427044030267E-5</v>
      </c>
      <c r="BB370" s="17">
        <f t="shared" si="212"/>
        <v>3.598211000820944E-5</v>
      </c>
      <c r="BC370" s="16">
        <f t="shared" si="213"/>
        <v>2.3416242973668124E-4</v>
      </c>
      <c r="BD370" s="15">
        <f t="shared" si="214"/>
        <v>2.6183340965563043E-4</v>
      </c>
      <c r="BE370" s="15">
        <f t="shared" si="215"/>
        <v>3.0736965481313139E-4</v>
      </c>
      <c r="BF370" s="14">
        <f t="shared" si="216"/>
        <v>2.0002836182187937E-3</v>
      </c>
      <c r="BG370" s="13">
        <f t="shared" si="217"/>
        <v>1.5362357556271327E-4</v>
      </c>
      <c r="BH370" s="13">
        <f t="shared" si="218"/>
        <v>1.8034071913883732E-4</v>
      </c>
      <c r="BI370" s="13">
        <f t="shared" si="219"/>
        <v>1.173611579876107E-3</v>
      </c>
      <c r="BJ370" s="12">
        <f t="shared" si="220"/>
        <v>8.2711775251277837E-4</v>
      </c>
      <c r="BK370" s="12">
        <f t="shared" si="221"/>
        <v>9.7096431816717462E-4</v>
      </c>
      <c r="BL370" s="12">
        <f t="shared" si="222"/>
        <v>6.3187890837355532E-3</v>
      </c>
    </row>
    <row r="371" spans="1:64" x14ac:dyDescent="0.25">
      <c r="A371">
        <v>342</v>
      </c>
      <c r="B371" s="23">
        <f t="shared" si="200"/>
        <v>2.8211401803353098E-3</v>
      </c>
      <c r="C371" s="22">
        <f t="shared" si="201"/>
        <v>0.24458553154600754</v>
      </c>
      <c r="D371" s="21">
        <f t="shared" si="202"/>
        <v>6.5253415669812895E-2</v>
      </c>
      <c r="E371" s="19">
        <f t="shared" si="203"/>
        <v>11.498449189871206</v>
      </c>
      <c r="F371" s="54">
        <f t="shared" si="239"/>
        <v>1.8</v>
      </c>
      <c r="G371" s="4">
        <f t="shared" si="204"/>
        <v>13.611109277267362</v>
      </c>
      <c r="H371" s="4"/>
      <c r="I371">
        <v>1968</v>
      </c>
      <c r="J371">
        <v>6</v>
      </c>
      <c r="K371">
        <v>5.2599999999999999E-3</v>
      </c>
      <c r="L371">
        <v>0</v>
      </c>
      <c r="M371">
        <v>1</v>
      </c>
      <c r="N371">
        <v>23.62</v>
      </c>
      <c r="O371">
        <v>46</v>
      </c>
      <c r="P371">
        <v>189.5</v>
      </c>
      <c r="Q371" s="11">
        <f t="shared" si="223"/>
        <v>-96.125</v>
      </c>
      <c r="R371" s="10">
        <f t="shared" si="224"/>
        <v>-44.944400000000002</v>
      </c>
      <c r="S371" s="4"/>
      <c r="T371">
        <v>342</v>
      </c>
      <c r="U371" s="4">
        <f t="shared" si="225"/>
        <v>3.5287637330083625</v>
      </c>
      <c r="V371" s="10">
        <f t="shared" si="226"/>
        <v>0.2</v>
      </c>
      <c r="W371">
        <f t="shared" si="227"/>
        <v>0.6</v>
      </c>
      <c r="X371" s="4">
        <f t="shared" si="228"/>
        <v>0.42345164796100349</v>
      </c>
      <c r="Y371" s="4"/>
      <c r="Z371"/>
      <c r="AB371"/>
      <c r="AC371">
        <v>342</v>
      </c>
      <c r="AD371" s="4">
        <f t="shared" si="229"/>
        <v>2.110299401197605E-3</v>
      </c>
      <c r="AE371" s="4">
        <f t="shared" si="230"/>
        <v>0</v>
      </c>
      <c r="AF371" s="23">
        <f t="shared" si="231"/>
        <v>2.8211401803353098E-3</v>
      </c>
      <c r="AG371" s="4">
        <f t="shared" si="205"/>
        <v>1.9659203878550496E-3</v>
      </c>
      <c r="AH371" s="9"/>
      <c r="AI371" s="8">
        <f t="shared" si="232"/>
        <v>3.1497005988023953E-3</v>
      </c>
      <c r="AJ371" s="8">
        <f t="shared" si="233"/>
        <v>0</v>
      </c>
      <c r="AK371" s="22">
        <f t="shared" si="234"/>
        <v>0.24458553154600754</v>
      </c>
      <c r="AL371" s="4">
        <f t="shared" si="206"/>
        <v>0.24194965132461116</v>
      </c>
      <c r="AM371" s="4"/>
      <c r="AN371" s="21">
        <f t="shared" si="235"/>
        <v>6.5253415669812895E-2</v>
      </c>
      <c r="AO371" s="4">
        <f t="shared" si="207"/>
        <v>6.3716303574927982E-2</v>
      </c>
      <c r="AP371" s="3"/>
      <c r="AQ371" s="20">
        <f t="shared" si="236"/>
        <v>0</v>
      </c>
      <c r="AR371" s="19">
        <f t="shared" si="237"/>
        <v>11.498449189871206</v>
      </c>
      <c r="AS371" s="4">
        <f t="shared" si="208"/>
        <v>11.490146155662394</v>
      </c>
      <c r="AT371" s="3"/>
      <c r="AU371" s="4">
        <v>3.4</v>
      </c>
      <c r="AV371" s="4"/>
      <c r="AW371" s="18">
        <f t="shared" si="238"/>
        <v>15.234510722732656</v>
      </c>
      <c r="AX371" s="18">
        <f t="shared" si="209"/>
        <v>1.0378054807269683E-2</v>
      </c>
      <c r="AY371" s="3">
        <f t="shared" si="210"/>
        <v>15.211109277267362</v>
      </c>
      <c r="AZ371"/>
      <c r="BA371" s="17">
        <f t="shared" si="211"/>
        <v>8.7147801068138903E-5</v>
      </c>
      <c r="BB371" s="17">
        <f t="shared" si="212"/>
        <v>1.0230394038433698E-4</v>
      </c>
      <c r="BC371" s="16">
        <f t="shared" si="213"/>
        <v>6.6576805102778439E-4</v>
      </c>
      <c r="BD371" s="15">
        <f t="shared" si="214"/>
        <v>2.685989814472118E-4</v>
      </c>
      <c r="BE371" s="15">
        <f t="shared" si="215"/>
        <v>3.1531184778585728E-4</v>
      </c>
      <c r="BF371" s="14">
        <f t="shared" si="216"/>
        <v>2.0519693921633116E-3</v>
      </c>
      <c r="BG371" s="13">
        <f t="shared" si="217"/>
        <v>1.5663334764034068E-4</v>
      </c>
      <c r="BH371" s="13">
        <f t="shared" si="218"/>
        <v>1.8387392983866083E-4</v>
      </c>
      <c r="BI371" s="13">
        <f t="shared" si="219"/>
        <v>1.1966048174059112E-3</v>
      </c>
      <c r="BJ371" s="12">
        <f t="shared" si="220"/>
        <v>8.4608796458386366E-4</v>
      </c>
      <c r="BK371" s="12">
        <f t="shared" si="221"/>
        <v>9.9323369755497043E-4</v>
      </c>
      <c r="BL371" s="12">
        <f t="shared" si="222"/>
        <v>6.4637125466726767E-3</v>
      </c>
    </row>
    <row r="372" spans="1:64" x14ac:dyDescent="0.25">
      <c r="A372">
        <v>343</v>
      </c>
      <c r="B372" s="23">
        <f t="shared" si="200"/>
        <v>1.2978794639352056E-2</v>
      </c>
      <c r="C372" s="22">
        <f t="shared" si="201"/>
        <v>0.25838677707311414</v>
      </c>
      <c r="D372" s="21">
        <f t="shared" si="202"/>
        <v>6.5074771669667533E-2</v>
      </c>
      <c r="E372" s="19">
        <f t="shared" si="203"/>
        <v>11.491740879077957</v>
      </c>
      <c r="F372" s="54">
        <f t="shared" si="239"/>
        <v>1.8</v>
      </c>
      <c r="G372" s="4">
        <f t="shared" si="204"/>
        <v>13.628181222460091</v>
      </c>
      <c r="H372" s="4"/>
      <c r="I372">
        <v>1968</v>
      </c>
      <c r="J372">
        <v>7</v>
      </c>
      <c r="K372">
        <v>2.7449999999999999E-2</v>
      </c>
      <c r="L372">
        <v>0</v>
      </c>
      <c r="M372">
        <v>1</v>
      </c>
      <c r="N372">
        <v>24.04</v>
      </c>
      <c r="O372">
        <v>79.900000000000006</v>
      </c>
      <c r="P372">
        <v>196.1</v>
      </c>
      <c r="Q372" s="11">
        <f t="shared" si="223"/>
        <v>-67.174999999999983</v>
      </c>
      <c r="R372" s="10">
        <f t="shared" si="224"/>
        <v>-44.944400000000002</v>
      </c>
      <c r="S372" s="4"/>
      <c r="T372">
        <v>343</v>
      </c>
      <c r="U372" s="4">
        <f t="shared" si="225"/>
        <v>3.6118059607641291</v>
      </c>
      <c r="V372" s="10">
        <f t="shared" si="226"/>
        <v>0.2</v>
      </c>
      <c r="W372">
        <f t="shared" si="227"/>
        <v>0.6</v>
      </c>
      <c r="X372" s="4">
        <f t="shared" si="228"/>
        <v>0.43341671529169551</v>
      </c>
      <c r="Y372" s="4"/>
      <c r="Z372"/>
      <c r="AB372"/>
      <c r="AC372">
        <v>343</v>
      </c>
      <c r="AD372" s="4">
        <f t="shared" si="229"/>
        <v>1.1012874251497006E-2</v>
      </c>
      <c r="AE372" s="4">
        <f t="shared" si="230"/>
        <v>0</v>
      </c>
      <c r="AF372" s="23">
        <f t="shared" si="231"/>
        <v>1.2978794639352056E-2</v>
      </c>
      <c r="AG372" s="4">
        <f t="shared" si="205"/>
        <v>9.1504045608602185E-3</v>
      </c>
      <c r="AH372" s="9"/>
      <c r="AI372" s="8">
        <f t="shared" si="232"/>
        <v>1.6437125748502996E-2</v>
      </c>
      <c r="AJ372" s="8">
        <f t="shared" si="233"/>
        <v>0</v>
      </c>
      <c r="AK372" s="22">
        <f t="shared" si="234"/>
        <v>0.25838677707311414</v>
      </c>
      <c r="AL372" s="4">
        <f t="shared" si="206"/>
        <v>0.25569160127284946</v>
      </c>
      <c r="AM372" s="4"/>
      <c r="AN372" s="21">
        <f t="shared" si="235"/>
        <v>6.5074771669667533E-2</v>
      </c>
      <c r="AO372" s="4">
        <f t="shared" si="207"/>
        <v>6.3590793562019535E-2</v>
      </c>
      <c r="AP372" s="3"/>
      <c r="AQ372" s="20">
        <f t="shared" si="236"/>
        <v>0</v>
      </c>
      <c r="AR372" s="19">
        <f t="shared" si="237"/>
        <v>11.491740879077957</v>
      </c>
      <c r="AS372" s="4">
        <f t="shared" si="208"/>
        <v>11.483710528315363</v>
      </c>
      <c r="AT372" s="3"/>
      <c r="AU372" s="4">
        <v>3.4</v>
      </c>
      <c r="AV372" s="4"/>
      <c r="AW372" s="18">
        <f t="shared" si="238"/>
        <v>15.244888777539925</v>
      </c>
      <c r="AX372" s="18">
        <f t="shared" si="209"/>
        <v>1.2485115549843672E-2</v>
      </c>
      <c r="AY372" s="3">
        <f t="shared" si="210"/>
        <v>15.228181222460091</v>
      </c>
      <c r="AZ372"/>
      <c r="BA372" s="17">
        <f t="shared" si="211"/>
        <v>3.9011699671268328E-4</v>
      </c>
      <c r="BB372" s="17">
        <f t="shared" si="212"/>
        <v>4.5796343092358472E-4</v>
      </c>
      <c r="BC372" s="16">
        <f t="shared" si="213"/>
        <v>2.9803096508555695E-3</v>
      </c>
      <c r="BD372" s="15">
        <f t="shared" si="214"/>
        <v>2.746412636264495E-4</v>
      </c>
      <c r="BE372" s="15">
        <f t="shared" si="215"/>
        <v>3.2240496164844071E-4</v>
      </c>
      <c r="BF372" s="14">
        <f t="shared" si="216"/>
        <v>2.0981295749897921E-3</v>
      </c>
      <c r="BG372" s="13">
        <f t="shared" si="217"/>
        <v>1.5121893816292381E-4</v>
      </c>
      <c r="BH372" s="13">
        <f t="shared" si="218"/>
        <v>1.7751788393038882E-4</v>
      </c>
      <c r="BI372" s="13">
        <f t="shared" si="219"/>
        <v>1.155241285554686E-3</v>
      </c>
      <c r="BJ372" s="12">
        <f t="shared" si="220"/>
        <v>8.1830123310910007E-4</v>
      </c>
      <c r="BK372" s="12">
        <f t="shared" si="221"/>
        <v>9.6061449104111753E-4</v>
      </c>
      <c r="BL372" s="12">
        <f t="shared" si="222"/>
        <v>6.2514350384436238E-3</v>
      </c>
    </row>
    <row r="373" spans="1:64" x14ac:dyDescent="0.25">
      <c r="A373">
        <v>344</v>
      </c>
      <c r="B373" s="23">
        <f t="shared" si="200"/>
        <v>1.6026931506968004E-2</v>
      </c>
      <c r="C373" s="22">
        <f t="shared" si="201"/>
        <v>0.26595507432674165</v>
      </c>
      <c r="D373" s="21">
        <f t="shared" si="202"/>
        <v>6.5225071993630673E-2</v>
      </c>
      <c r="E373" s="19">
        <f t="shared" si="203"/>
        <v>11.485629029082906</v>
      </c>
      <c r="F373" s="54">
        <f t="shared" si="239"/>
        <v>1.8</v>
      </c>
      <c r="G373" s="4">
        <f t="shared" si="204"/>
        <v>13.632836106910247</v>
      </c>
      <c r="H373" s="4"/>
      <c r="I373">
        <v>1968</v>
      </c>
      <c r="J373">
        <v>8</v>
      </c>
      <c r="K373">
        <v>1.7139999999999999E-2</v>
      </c>
      <c r="L373">
        <v>0</v>
      </c>
      <c r="M373">
        <v>1</v>
      </c>
      <c r="N373">
        <v>23.45</v>
      </c>
      <c r="O373">
        <v>69.099999999999994</v>
      </c>
      <c r="P373">
        <v>177</v>
      </c>
      <c r="Q373" s="11">
        <f t="shared" si="223"/>
        <v>-63.650000000000006</v>
      </c>
      <c r="R373" s="10">
        <f t="shared" si="224"/>
        <v>-44.944400000000002</v>
      </c>
      <c r="S373" s="4"/>
      <c r="T373">
        <v>344</v>
      </c>
      <c r="U373" s="4">
        <f t="shared" si="225"/>
        <v>3.4951875143638045</v>
      </c>
      <c r="V373" s="10">
        <f t="shared" si="226"/>
        <v>0.2</v>
      </c>
      <c r="W373">
        <f t="shared" si="227"/>
        <v>0.6</v>
      </c>
      <c r="X373" s="4">
        <f t="shared" si="228"/>
        <v>0.41942250172365653</v>
      </c>
      <c r="Y373" s="4"/>
      <c r="Z373"/>
      <c r="AB373"/>
      <c r="AC373">
        <v>344</v>
      </c>
      <c r="AD373" s="4">
        <f t="shared" si="229"/>
        <v>6.876526946107785E-3</v>
      </c>
      <c r="AE373" s="4">
        <f t="shared" si="230"/>
        <v>0</v>
      </c>
      <c r="AF373" s="23">
        <f t="shared" si="231"/>
        <v>1.6026931506968004E-2</v>
      </c>
      <c r="AG373" s="4">
        <f t="shared" si="205"/>
        <v>1.2259317142673308E-2</v>
      </c>
      <c r="AH373" s="9"/>
      <c r="AI373" s="8">
        <f t="shared" si="232"/>
        <v>1.0263473053892216E-2</v>
      </c>
      <c r="AJ373" s="8">
        <f t="shared" si="233"/>
        <v>0</v>
      </c>
      <c r="AK373" s="22">
        <f t="shared" si="234"/>
        <v>0.26595507432674165</v>
      </c>
      <c r="AL373" s="4">
        <f t="shared" si="206"/>
        <v>0.26382549271713768</v>
      </c>
      <c r="AM373" s="4"/>
      <c r="AN373" s="21">
        <f t="shared" si="235"/>
        <v>6.5225071993630673E-2</v>
      </c>
      <c r="AO373" s="4">
        <f t="shared" si="207"/>
        <v>6.4081580779364905E-2</v>
      </c>
      <c r="AP373" s="3"/>
      <c r="AQ373" s="20">
        <f t="shared" si="236"/>
        <v>0</v>
      </c>
      <c r="AR373" s="19">
        <f t="shared" si="237"/>
        <v>11.485629029082906</v>
      </c>
      <c r="AS373" s="4">
        <f t="shared" si="208"/>
        <v>11.479474742076636</v>
      </c>
      <c r="AT373" s="3"/>
      <c r="AU373" s="4">
        <v>3.4</v>
      </c>
      <c r="AV373" s="4"/>
      <c r="AW373" s="18">
        <f t="shared" si="238"/>
        <v>15.257373893089769</v>
      </c>
      <c r="AX373" s="18">
        <f t="shared" si="209"/>
        <v>1.0271970235058834E-2</v>
      </c>
      <c r="AY373" s="3">
        <f t="shared" si="210"/>
        <v>15.232836106910247</v>
      </c>
      <c r="AZ373"/>
      <c r="BA373" s="17">
        <f t="shared" si="211"/>
        <v>3.8392388717850605E-4</v>
      </c>
      <c r="BB373" s="17">
        <f t="shared" si="212"/>
        <v>4.5069325886172448E-4</v>
      </c>
      <c r="BC373" s="16">
        <f t="shared" si="213"/>
        <v>2.9329972182544654E-3</v>
      </c>
      <c r="BD373" s="15">
        <f t="shared" si="214"/>
        <v>2.1700661760165881E-4</v>
      </c>
      <c r="BE373" s="15">
        <f t="shared" si="215"/>
        <v>2.5474689892368644E-4</v>
      </c>
      <c r="BF373" s="14">
        <f t="shared" si="216"/>
        <v>1.657828093078625E-3</v>
      </c>
      <c r="BG373" s="13">
        <f t="shared" si="217"/>
        <v>1.1652296373425889E-4</v>
      </c>
      <c r="BH373" s="13">
        <f t="shared" si="218"/>
        <v>1.3678782699239089E-4</v>
      </c>
      <c r="BI373" s="13">
        <f t="shared" si="219"/>
        <v>8.9018042353911856E-4</v>
      </c>
      <c r="BJ373" s="12">
        <f t="shared" si="220"/>
        <v>6.2712835279828583E-4</v>
      </c>
      <c r="BK373" s="12">
        <f t="shared" si="221"/>
        <v>7.3619415328494422E-4</v>
      </c>
      <c r="BL373" s="12">
        <f t="shared" si="222"/>
        <v>4.7909645001866247E-3</v>
      </c>
    </row>
    <row r="374" spans="1:64" x14ac:dyDescent="0.25">
      <c r="A374">
        <v>345</v>
      </c>
      <c r="B374" s="23">
        <f t="shared" si="200"/>
        <v>2.1161891992972713E-2</v>
      </c>
      <c r="C374" s="22">
        <f t="shared" si="201"/>
        <v>0.27711291786683828</v>
      </c>
      <c r="D374" s="21">
        <f t="shared" si="202"/>
        <v>6.5426162600677601E-2</v>
      </c>
      <c r="E374" s="19">
        <f t="shared" si="203"/>
        <v>11.4810531642147</v>
      </c>
      <c r="F374" s="54">
        <f t="shared" si="239"/>
        <v>1.8</v>
      </c>
      <c r="G374" s="4">
        <f t="shared" si="204"/>
        <v>13.644754136675189</v>
      </c>
      <c r="H374" s="4"/>
      <c r="I374">
        <v>1968</v>
      </c>
      <c r="J374">
        <v>9</v>
      </c>
      <c r="K374">
        <v>2.2190000000000001E-2</v>
      </c>
      <c r="L374">
        <v>0</v>
      </c>
      <c r="M374">
        <v>1</v>
      </c>
      <c r="N374">
        <v>19.260000000000002</v>
      </c>
      <c r="O374">
        <v>17.100000000000001</v>
      </c>
      <c r="P374">
        <v>115.2</v>
      </c>
      <c r="Q374" s="11">
        <f t="shared" si="223"/>
        <v>-69.300000000000011</v>
      </c>
      <c r="R374" s="10">
        <f t="shared" si="224"/>
        <v>-44.944400000000002</v>
      </c>
      <c r="S374" s="4"/>
      <c r="T374">
        <v>345</v>
      </c>
      <c r="U374" s="4">
        <f t="shared" si="225"/>
        <v>2.6798429543013178</v>
      </c>
      <c r="V374" s="10">
        <f t="shared" si="226"/>
        <v>0.2</v>
      </c>
      <c r="W374">
        <f t="shared" si="227"/>
        <v>0.6</v>
      </c>
      <c r="X374" s="4">
        <f t="shared" si="228"/>
        <v>0.32158115451615815</v>
      </c>
      <c r="Y374" s="4"/>
      <c r="Z374"/>
      <c r="AB374"/>
      <c r="AC374">
        <v>345</v>
      </c>
      <c r="AD374" s="4">
        <f t="shared" si="229"/>
        <v>8.9025748502994037E-3</v>
      </c>
      <c r="AE374" s="4">
        <f t="shared" si="230"/>
        <v>0</v>
      </c>
      <c r="AF374" s="23">
        <f t="shared" si="231"/>
        <v>2.1161891992972713E-2</v>
      </c>
      <c r="AG374" s="4">
        <f t="shared" si="205"/>
        <v>1.7016457715655683E-2</v>
      </c>
      <c r="AH374" s="9"/>
      <c r="AI374" s="8">
        <f t="shared" si="232"/>
        <v>1.3287425149700601E-2</v>
      </c>
      <c r="AJ374" s="8">
        <f t="shared" si="233"/>
        <v>0</v>
      </c>
      <c r="AK374" s="22">
        <f t="shared" si="234"/>
        <v>0.27711291786683828</v>
      </c>
      <c r="AL374" s="4">
        <f t="shared" si="206"/>
        <v>0.2753063389939806</v>
      </c>
      <c r="AM374" s="4"/>
      <c r="AN374" s="21">
        <f t="shared" si="235"/>
        <v>6.5426162600677601E-2</v>
      </c>
      <c r="AO374" s="4">
        <f t="shared" si="207"/>
        <v>6.4491461138966644E-2</v>
      </c>
      <c r="AP374" s="3"/>
      <c r="AQ374" s="20">
        <f t="shared" si="236"/>
        <v>0</v>
      </c>
      <c r="AR374" s="19">
        <f t="shared" si="237"/>
        <v>11.4810531642147</v>
      </c>
      <c r="AS374" s="4">
        <f t="shared" si="208"/>
        <v>11.476048033216017</v>
      </c>
      <c r="AT374" s="3"/>
      <c r="AU374" s="4">
        <v>3.4</v>
      </c>
      <c r="AV374" s="4"/>
      <c r="AW374" s="18">
        <f t="shared" si="238"/>
        <v>15.267645863324827</v>
      </c>
      <c r="AX374" s="18">
        <f t="shared" si="209"/>
        <v>9.2575159565827826E-3</v>
      </c>
      <c r="AY374" s="3">
        <f t="shared" si="210"/>
        <v>15.244754136675189</v>
      </c>
      <c r="AZ374"/>
      <c r="BA374" s="17">
        <f t="shared" si="211"/>
        <v>4.224241357802852E-4</v>
      </c>
      <c r="BB374" s="17">
        <f t="shared" si="212"/>
        <v>4.9588920287250873E-4</v>
      </c>
      <c r="BC374" s="16">
        <f t="shared" si="213"/>
        <v>3.227120938664237E-3</v>
      </c>
      <c r="BD374" s="15">
        <f t="shared" si="214"/>
        <v>1.840922972200009E-4</v>
      </c>
      <c r="BE374" s="15">
        <f t="shared" si="215"/>
        <v>2.1610834891043585E-4</v>
      </c>
      <c r="BF374" s="14">
        <f t="shared" si="216"/>
        <v>1.4063782267272416E-3</v>
      </c>
      <c r="BG374" s="13">
        <f t="shared" si="217"/>
        <v>9.5247067197834202E-5</v>
      </c>
      <c r="BH374" s="13">
        <f t="shared" si="218"/>
        <v>1.1181177453658797E-4</v>
      </c>
      <c r="BI374" s="13">
        <f t="shared" si="219"/>
        <v>7.2764261997653519E-4</v>
      </c>
      <c r="BJ374" s="12">
        <f t="shared" si="220"/>
        <v>5.100281406352562E-4</v>
      </c>
      <c r="BK374" s="12">
        <f t="shared" si="221"/>
        <v>5.9872868683269204E-4</v>
      </c>
      <c r="BL374" s="12">
        <f t="shared" si="222"/>
        <v>3.8963741712147687E-3</v>
      </c>
    </row>
    <row r="375" spans="1:64" x14ac:dyDescent="0.25">
      <c r="A375">
        <v>346</v>
      </c>
      <c r="B375" s="23">
        <f t="shared" si="200"/>
        <v>1.7485858913260474E-2</v>
      </c>
      <c r="C375" s="22">
        <f t="shared" si="201"/>
        <v>0.27600693779637581</v>
      </c>
      <c r="D375" s="21">
        <f t="shared" si="202"/>
        <v>6.570325277980002E-2</v>
      </c>
      <c r="E375" s="19">
        <f t="shared" si="203"/>
        <v>11.477470571229167</v>
      </c>
      <c r="F375" s="54">
        <f t="shared" si="239"/>
        <v>1.8</v>
      </c>
      <c r="G375" s="4">
        <f t="shared" si="204"/>
        <v>13.636666620718604</v>
      </c>
      <c r="H375" s="4"/>
      <c r="I375">
        <v>1968</v>
      </c>
      <c r="J375">
        <v>10</v>
      </c>
      <c r="K375">
        <v>1.17E-3</v>
      </c>
      <c r="L375">
        <v>0</v>
      </c>
      <c r="M375">
        <v>1</v>
      </c>
      <c r="N375">
        <v>16.579999999999998</v>
      </c>
      <c r="O375">
        <v>20.6</v>
      </c>
      <c r="P375">
        <v>84.9</v>
      </c>
      <c r="Q375" s="11">
        <f t="shared" si="223"/>
        <v>-43.075000000000003</v>
      </c>
      <c r="R375" s="10">
        <f t="shared" si="224"/>
        <v>-44.944400000000002</v>
      </c>
      <c r="S375" s="4"/>
      <c r="T375">
        <v>346</v>
      </c>
      <c r="U375" s="4">
        <f t="shared" si="225"/>
        <v>2.1802103997982774</v>
      </c>
      <c r="V375" s="10">
        <f t="shared" si="226"/>
        <v>0.2</v>
      </c>
      <c r="W375">
        <f t="shared" si="227"/>
        <v>0.6</v>
      </c>
      <c r="X375" s="4">
        <f t="shared" si="228"/>
        <v>0.26162524797579328</v>
      </c>
      <c r="Y375" s="4"/>
      <c r="Z375"/>
      <c r="AB375"/>
      <c r="AC375">
        <v>346</v>
      </c>
      <c r="AD375" s="4">
        <f t="shared" si="229"/>
        <v>4.6940119760479048E-4</v>
      </c>
      <c r="AE375" s="4">
        <f t="shared" si="230"/>
        <v>0</v>
      </c>
      <c r="AF375" s="23">
        <f t="shared" si="231"/>
        <v>1.7485858913260474E-2</v>
      </c>
      <c r="AG375" s="4">
        <f t="shared" si="205"/>
        <v>8.6593531883874964E-3</v>
      </c>
      <c r="AH375" s="9"/>
      <c r="AI375" s="8">
        <f t="shared" si="232"/>
        <v>7.0059880239520971E-4</v>
      </c>
      <c r="AJ375" s="8">
        <f t="shared" si="233"/>
        <v>0</v>
      </c>
      <c r="AK375" s="22">
        <f t="shared" si="234"/>
        <v>0.27600693779637581</v>
      </c>
      <c r="AL375" s="4">
        <f t="shared" si="206"/>
        <v>0.27024891142622198</v>
      </c>
      <c r="AM375" s="4"/>
      <c r="AN375" s="21">
        <f t="shared" si="235"/>
        <v>6.570325277980002E-2</v>
      </c>
      <c r="AO375" s="4">
        <f t="shared" si="207"/>
        <v>6.2725418948563982E-2</v>
      </c>
      <c r="AP375" s="3"/>
      <c r="AQ375" s="20">
        <f t="shared" si="236"/>
        <v>0</v>
      </c>
      <c r="AR375" s="19">
        <f t="shared" si="237"/>
        <v>11.477470571229167</v>
      </c>
      <c r="AS375" s="4">
        <f t="shared" si="208"/>
        <v>11.46135026106878</v>
      </c>
      <c r="AT375" s="3"/>
      <c r="AU375" s="4">
        <v>3.4</v>
      </c>
      <c r="AV375" s="4"/>
      <c r="AW375" s="18">
        <f t="shared" si="238"/>
        <v>15.276903379281409</v>
      </c>
      <c r="AX375" s="18">
        <f t="shared" si="209"/>
        <v>2.622115368328156E-2</v>
      </c>
      <c r="AY375" s="3">
        <f t="shared" si="210"/>
        <v>15.236666620718603</v>
      </c>
      <c r="AZ375"/>
      <c r="BA375" s="17">
        <f t="shared" si="211"/>
        <v>8.9943026553115479E-4</v>
      </c>
      <c r="BB375" s="17">
        <f t="shared" si="212"/>
        <v>1.0558529204061382E-3</v>
      </c>
      <c r="BC375" s="16">
        <f t="shared" si="213"/>
        <v>6.8712225389356858E-3</v>
      </c>
      <c r="BD375" s="15">
        <f t="shared" si="214"/>
        <v>5.8674897501608707E-4</v>
      </c>
      <c r="BE375" s="15">
        <f t="shared" si="215"/>
        <v>6.8879227501888486E-4</v>
      </c>
      <c r="BF375" s="14">
        <f t="shared" si="216"/>
        <v>4.482485120118852E-3</v>
      </c>
      <c r="BG375" s="13">
        <f t="shared" si="217"/>
        <v>3.0344441583363152E-4</v>
      </c>
      <c r="BH375" s="13">
        <f t="shared" si="218"/>
        <v>3.5621735771774137E-4</v>
      </c>
      <c r="BI375" s="13">
        <f t="shared" si="219"/>
        <v>2.3181720576846651E-3</v>
      </c>
      <c r="BJ375" s="12">
        <f t="shared" si="220"/>
        <v>1.6426766491685662E-3</v>
      </c>
      <c r="BK375" s="12">
        <f t="shared" si="221"/>
        <v>1.9283595446761427E-3</v>
      </c>
      <c r="BL375" s="12">
        <f t="shared" si="222"/>
        <v>1.2549273966542356E-2</v>
      </c>
    </row>
    <row r="376" spans="1:64" x14ac:dyDescent="0.25">
      <c r="A376">
        <v>347</v>
      </c>
      <c r="B376" s="23">
        <f t="shared" si="200"/>
        <v>8.6593531883874964E-3</v>
      </c>
      <c r="C376" s="22">
        <f t="shared" si="201"/>
        <v>0.27024891142622198</v>
      </c>
      <c r="D376" s="21">
        <f t="shared" si="202"/>
        <v>6.6157719254113428E-2</v>
      </c>
      <c r="E376" s="19">
        <f t="shared" si="203"/>
        <v>11.465379483166599</v>
      </c>
      <c r="F376" s="54">
        <f t="shared" si="239"/>
        <v>1.8</v>
      </c>
      <c r="G376" s="4">
        <f t="shared" si="204"/>
        <v>13.610445467035323</v>
      </c>
      <c r="H376" s="4"/>
      <c r="I376">
        <v>1968</v>
      </c>
      <c r="J376">
        <v>11</v>
      </c>
      <c r="K376">
        <v>0</v>
      </c>
      <c r="L376">
        <v>0</v>
      </c>
      <c r="M376">
        <v>0</v>
      </c>
      <c r="N376">
        <v>8.1</v>
      </c>
      <c r="O376">
        <v>67.900000000000006</v>
      </c>
      <c r="P376">
        <v>24.8</v>
      </c>
      <c r="Q376" s="11">
        <f t="shared" si="223"/>
        <v>49.300000000000004</v>
      </c>
      <c r="R376" s="10">
        <f t="shared" si="224"/>
        <v>0</v>
      </c>
      <c r="S376" s="4"/>
      <c r="T376">
        <v>347</v>
      </c>
      <c r="U376" s="4">
        <f t="shared" si="225"/>
        <v>0.84330295433953051</v>
      </c>
      <c r="V376" s="10">
        <f t="shared" si="226"/>
        <v>1</v>
      </c>
      <c r="W376">
        <f t="shared" si="227"/>
        <v>1</v>
      </c>
      <c r="X376" s="4">
        <f t="shared" si="228"/>
        <v>0.84330295433953051</v>
      </c>
      <c r="Y376" s="4"/>
      <c r="Z376"/>
      <c r="AB376"/>
      <c r="AC376">
        <v>347</v>
      </c>
      <c r="AD376" s="4">
        <f t="shared" si="229"/>
        <v>0</v>
      </c>
      <c r="AE376" s="4">
        <f t="shared" si="230"/>
        <v>0</v>
      </c>
      <c r="AF376" s="23">
        <f t="shared" si="231"/>
        <v>8.6593531883874964E-3</v>
      </c>
      <c r="AG376" s="4">
        <f t="shared" si="205"/>
        <v>6.0090160050260827E-3</v>
      </c>
      <c r="AH376" s="9"/>
      <c r="AI376" s="8">
        <f t="shared" si="232"/>
        <v>0</v>
      </c>
      <c r="AJ376" s="8">
        <f t="shared" si="233"/>
        <v>0</v>
      </c>
      <c r="AK376" s="22">
        <f t="shared" si="234"/>
        <v>0.27024891142622198</v>
      </c>
      <c r="AL376" s="4">
        <f t="shared" si="206"/>
        <v>0.26730278920994305</v>
      </c>
      <c r="AM376" s="4"/>
      <c r="AN376" s="21">
        <f t="shared" si="235"/>
        <v>6.6157719254113428E-2</v>
      </c>
      <c r="AO376" s="4">
        <f t="shared" si="207"/>
        <v>6.4581407613710506E-2</v>
      </c>
      <c r="AP376" s="3"/>
      <c r="AQ376" s="20">
        <f t="shared" si="236"/>
        <v>0</v>
      </c>
      <c r="AR376" s="19">
        <f t="shared" si="237"/>
        <v>11.465379483166599</v>
      </c>
      <c r="AS376" s="4">
        <f t="shared" si="208"/>
        <v>11.457004125449039</v>
      </c>
      <c r="AT376" s="3"/>
      <c r="AU376" s="4">
        <v>3.4</v>
      </c>
      <c r="AV376" s="4"/>
      <c r="AW376" s="18">
        <f t="shared" si="238"/>
        <v>15.30312453296469</v>
      </c>
      <c r="AX376" s="18">
        <f t="shared" si="209"/>
        <v>1.2103844498333724E-2</v>
      </c>
      <c r="AY376" s="3">
        <f t="shared" si="210"/>
        <v>15.210445467035322</v>
      </c>
      <c r="AZ376"/>
      <c r="BA376" s="17">
        <f t="shared" si="211"/>
        <v>2.7007216115663421E-4</v>
      </c>
      <c r="BB376" s="17">
        <f t="shared" si="212"/>
        <v>3.1704123266213576E-4</v>
      </c>
      <c r="BC376" s="16">
        <f t="shared" si="213"/>
        <v>2.0632237895426438E-3</v>
      </c>
      <c r="BD376" s="15">
        <f t="shared" si="214"/>
        <v>3.0021296874116401E-4</v>
      </c>
      <c r="BE376" s="15">
        <f t="shared" si="215"/>
        <v>3.5242391982658381E-4</v>
      </c>
      <c r="BF376" s="14">
        <f t="shared" si="216"/>
        <v>2.2934853277111872E-3</v>
      </c>
      <c r="BG376" s="13">
        <f t="shared" si="217"/>
        <v>1.6062782277387054E-4</v>
      </c>
      <c r="BH376" s="13">
        <f t="shared" si="218"/>
        <v>1.8856309629976104E-4</v>
      </c>
      <c r="BI376" s="13">
        <f t="shared" si="219"/>
        <v>1.2271207213292905E-3</v>
      </c>
      <c r="BJ376" s="12">
        <f t="shared" si="220"/>
        <v>8.5345780659213711E-4</v>
      </c>
      <c r="BK376" s="12">
        <f t="shared" si="221"/>
        <v>1.0018852512168567E-3</v>
      </c>
      <c r="BL376" s="12">
        <f t="shared" si="222"/>
        <v>6.5200146597506024E-3</v>
      </c>
    </row>
    <row r="377" spans="1:64" x14ac:dyDescent="0.25">
      <c r="A377">
        <v>348</v>
      </c>
      <c r="B377" s="23">
        <f t="shared" si="200"/>
        <v>6.0090160050260827E-3</v>
      </c>
      <c r="C377" s="22">
        <f t="shared" si="201"/>
        <v>0.26730278920994305</v>
      </c>
      <c r="D377" s="21">
        <f t="shared" si="202"/>
        <v>6.6165778372974327E-2</v>
      </c>
      <c r="E377" s="19">
        <f t="shared" si="203"/>
        <v>11.458864038949045</v>
      </c>
      <c r="F377" s="54">
        <f t="shared" si="239"/>
        <v>1.8</v>
      </c>
      <c r="G377" s="4">
        <f t="shared" si="204"/>
        <v>13.598341622536989</v>
      </c>
      <c r="H377" s="4"/>
      <c r="I377">
        <v>1968</v>
      </c>
      <c r="J377">
        <v>12</v>
      </c>
      <c r="K377">
        <v>0</v>
      </c>
      <c r="L377">
        <v>0</v>
      </c>
      <c r="M377">
        <v>0</v>
      </c>
      <c r="N377">
        <v>4.37</v>
      </c>
      <c r="O377">
        <v>12.2</v>
      </c>
      <c r="P377">
        <v>9.6</v>
      </c>
      <c r="Q377" s="11">
        <f t="shared" si="223"/>
        <v>5</v>
      </c>
      <c r="R377" s="10">
        <f t="shared" si="224"/>
        <v>0</v>
      </c>
      <c r="S377" s="4"/>
      <c r="T377">
        <v>348</v>
      </c>
      <c r="U377" s="4">
        <f t="shared" si="225"/>
        <v>0.43845482563796095</v>
      </c>
      <c r="V377" s="10">
        <f t="shared" si="226"/>
        <v>1</v>
      </c>
      <c r="W377">
        <f t="shared" si="227"/>
        <v>1</v>
      </c>
      <c r="X377" s="4">
        <f t="shared" si="228"/>
        <v>0.43845482563796095</v>
      </c>
      <c r="Y377" s="4"/>
      <c r="Z377"/>
      <c r="AB377"/>
      <c r="AC377">
        <v>348</v>
      </c>
      <c r="AD377" s="4">
        <f t="shared" si="229"/>
        <v>0</v>
      </c>
      <c r="AE377" s="4">
        <f t="shared" si="230"/>
        <v>0</v>
      </c>
      <c r="AF377" s="23">
        <f t="shared" si="231"/>
        <v>6.0090160050260827E-3</v>
      </c>
      <c r="AG377" s="4">
        <f t="shared" si="205"/>
        <v>3.2711248674464764E-3</v>
      </c>
      <c r="AH377" s="9"/>
      <c r="AI377" s="8">
        <f t="shared" si="232"/>
        <v>0</v>
      </c>
      <c r="AJ377" s="8">
        <f t="shared" si="233"/>
        <v>0</v>
      </c>
      <c r="AK377" s="22">
        <f t="shared" si="234"/>
        <v>0.26730278920994305</v>
      </c>
      <c r="AL377" s="4">
        <f t="shared" si="206"/>
        <v>0.26247038201241912</v>
      </c>
      <c r="AM377" s="4"/>
      <c r="AN377" s="21">
        <f t="shared" si="235"/>
        <v>6.6165778372974327E-2</v>
      </c>
      <c r="AO377" s="4">
        <f t="shared" si="207"/>
        <v>6.3562711328412555E-2</v>
      </c>
      <c r="AP377" s="3"/>
      <c r="AQ377" s="20">
        <f t="shared" si="236"/>
        <v>0</v>
      </c>
      <c r="AR377" s="19">
        <f t="shared" si="237"/>
        <v>11.458864038949045</v>
      </c>
      <c r="AS377" s="4">
        <f t="shared" si="208"/>
        <v>11.444935619699763</v>
      </c>
      <c r="AT377" s="3"/>
      <c r="AU377" s="4">
        <v>3.4</v>
      </c>
      <c r="AV377" s="4"/>
      <c r="AW377" s="18">
        <f t="shared" si="238"/>
        <v>15.315228377463024</v>
      </c>
      <c r="AX377" s="18">
        <f t="shared" si="209"/>
        <v>1.8762659984949137E-2</v>
      </c>
      <c r="AY377" s="3">
        <f t="shared" si="210"/>
        <v>15.198341622536988</v>
      </c>
      <c r="AZ377"/>
      <c r="BA377" s="17">
        <f t="shared" si="211"/>
        <v>2.7899400166129265E-4</v>
      </c>
      <c r="BB377" s="17">
        <f t="shared" si="212"/>
        <v>3.2751469760238698E-4</v>
      </c>
      <c r="BC377" s="16">
        <f t="shared" si="213"/>
        <v>2.1313824383159268E-3</v>
      </c>
      <c r="BD377" s="15">
        <f t="shared" si="214"/>
        <v>4.9242740267821622E-4</v>
      </c>
      <c r="BE377" s="15">
        <f t="shared" si="215"/>
        <v>5.7806695097007994E-4</v>
      </c>
      <c r="BF377" s="14">
        <f t="shared" si="216"/>
        <v>3.7619128438756287E-3</v>
      </c>
      <c r="BG377" s="13">
        <f t="shared" si="217"/>
        <v>2.6525528403475724E-4</v>
      </c>
      <c r="BH377" s="13">
        <f t="shared" si="218"/>
        <v>3.1138663777993236E-4</v>
      </c>
      <c r="BI377" s="13">
        <f t="shared" si="219"/>
        <v>2.0264251227470821E-3</v>
      </c>
      <c r="BJ377" s="12">
        <f t="shared" si="220"/>
        <v>1.4193206478650474E-3</v>
      </c>
      <c r="BK377" s="12">
        <f t="shared" si="221"/>
        <v>1.6661590214067947E-3</v>
      </c>
      <c r="BL377" s="12">
        <f t="shared" si="222"/>
        <v>1.0842939580010501E-2</v>
      </c>
    </row>
    <row r="378" spans="1:64" x14ac:dyDescent="0.25">
      <c r="A378">
        <v>349</v>
      </c>
      <c r="B378" s="23">
        <f t="shared" si="200"/>
        <v>3.2711248674464764E-3</v>
      </c>
      <c r="C378" s="22">
        <f t="shared" si="201"/>
        <v>0.26247038201241912</v>
      </c>
      <c r="D378" s="21">
        <f t="shared" si="202"/>
        <v>6.6018708664651857E-2</v>
      </c>
      <c r="E378" s="19">
        <f t="shared" si="203"/>
        <v>11.447818747007521</v>
      </c>
      <c r="F378" s="54">
        <f t="shared" si="239"/>
        <v>1.8</v>
      </c>
      <c r="G378" s="4">
        <f t="shared" si="204"/>
        <v>13.57957896255204</v>
      </c>
      <c r="H378" s="4"/>
      <c r="I378">
        <v>1969</v>
      </c>
      <c r="J378">
        <v>1</v>
      </c>
      <c r="K378">
        <v>0</v>
      </c>
      <c r="L378">
        <v>0</v>
      </c>
      <c r="M378">
        <v>0</v>
      </c>
      <c r="N378">
        <v>7.17</v>
      </c>
      <c r="O378">
        <v>0</v>
      </c>
      <c r="P378">
        <v>16.7</v>
      </c>
      <c r="Q378" s="11">
        <f t="shared" si="223"/>
        <v>-12.524999999999999</v>
      </c>
      <c r="R378" s="10">
        <f t="shared" si="224"/>
        <v>-12.524999999999999</v>
      </c>
      <c r="S378" s="4"/>
      <c r="T378">
        <v>349</v>
      </c>
      <c r="U378" s="4">
        <f t="shared" si="225"/>
        <v>0.72975250432833294</v>
      </c>
      <c r="V378" s="10">
        <f t="shared" si="226"/>
        <v>1</v>
      </c>
      <c r="W378">
        <f t="shared" si="227"/>
        <v>1</v>
      </c>
      <c r="X378" s="4">
        <f t="shared" si="228"/>
        <v>0.72975250432833294</v>
      </c>
      <c r="Y378" s="4"/>
      <c r="Z378"/>
      <c r="AB378"/>
      <c r="AC378">
        <v>349</v>
      </c>
      <c r="AD378" s="4">
        <f t="shared" si="229"/>
        <v>0</v>
      </c>
      <c r="AE378" s="4">
        <f t="shared" si="230"/>
        <v>0</v>
      </c>
      <c r="AF378" s="23">
        <f t="shared" si="231"/>
        <v>3.2711248674464764E-3</v>
      </c>
      <c r="AG378" s="4">
        <f t="shared" si="205"/>
        <v>1.9370958004620651E-3</v>
      </c>
      <c r="AH378" s="9"/>
      <c r="AI378" s="8">
        <f t="shared" si="232"/>
        <v>0</v>
      </c>
      <c r="AJ378" s="8">
        <f t="shared" si="233"/>
        <v>0</v>
      </c>
      <c r="AK378" s="22">
        <f t="shared" si="234"/>
        <v>0.26247038201241912</v>
      </c>
      <c r="AL378" s="4">
        <f t="shared" si="206"/>
        <v>0.25837704241554565</v>
      </c>
      <c r="AM378" s="4"/>
      <c r="AN378" s="21">
        <f t="shared" si="235"/>
        <v>6.6018708664651857E-2</v>
      </c>
      <c r="AO378" s="4">
        <f t="shared" si="207"/>
        <v>6.3774782727207158E-2</v>
      </c>
      <c r="AP378" s="3"/>
      <c r="AQ378" s="20">
        <f t="shared" si="236"/>
        <v>0</v>
      </c>
      <c r="AR378" s="19">
        <f t="shared" si="237"/>
        <v>11.447818747007521</v>
      </c>
      <c r="AS378" s="4">
        <f t="shared" si="208"/>
        <v>11.435828996328093</v>
      </c>
      <c r="AT378" s="3"/>
      <c r="AU378" s="4">
        <v>3.4</v>
      </c>
      <c r="AV378" s="4"/>
      <c r="AW378" s="18">
        <f t="shared" si="238"/>
        <v>15.333991037447973</v>
      </c>
      <c r="AX378" s="18">
        <f t="shared" si="209"/>
        <v>1.5305651147009654E-2</v>
      </c>
      <c r="AY378" s="3">
        <f t="shared" si="210"/>
        <v>15.179578962552039</v>
      </c>
      <c r="AZ378"/>
      <c r="BA378" s="17">
        <f t="shared" si="211"/>
        <v>1.3593897237984683E-4</v>
      </c>
      <c r="BB378" s="17">
        <f t="shared" si="212"/>
        <v>1.5958053279373325E-4</v>
      </c>
      <c r="BC378" s="16">
        <f t="shared" si="213"/>
        <v>1.0385095618108313E-3</v>
      </c>
      <c r="BD378" s="15">
        <f t="shared" si="214"/>
        <v>4.1711563276395844E-4</v>
      </c>
      <c r="BE378" s="15">
        <f t="shared" si="215"/>
        <v>4.8965748194029909E-4</v>
      </c>
      <c r="BF378" s="14">
        <f t="shared" si="216"/>
        <v>3.1865664821692117E-3</v>
      </c>
      <c r="BG378" s="13">
        <f t="shared" si="217"/>
        <v>2.2865842550361861E-4</v>
      </c>
      <c r="BH378" s="13">
        <f t="shared" si="218"/>
        <v>2.6842510819990008E-4</v>
      </c>
      <c r="BI378" s="13">
        <f t="shared" si="219"/>
        <v>1.7468424037411804E-3</v>
      </c>
      <c r="BJ378" s="12">
        <f t="shared" si="220"/>
        <v>1.2217682708640901E-3</v>
      </c>
      <c r="BK378" s="12">
        <f t="shared" si="221"/>
        <v>1.4342497092752363E-3</v>
      </c>
      <c r="BL378" s="12">
        <f t="shared" si="222"/>
        <v>9.3337326992884318E-3</v>
      </c>
    </row>
    <row r="379" spans="1:64" x14ac:dyDescent="0.25">
      <c r="A379">
        <v>350</v>
      </c>
      <c r="B379" s="23">
        <f t="shared" si="200"/>
        <v>1.9370958004620651E-3</v>
      </c>
      <c r="C379" s="22">
        <f t="shared" si="201"/>
        <v>0.25837704241554565</v>
      </c>
      <c r="D379" s="21">
        <f t="shared" si="202"/>
        <v>6.5778264028718683E-2</v>
      </c>
      <c r="E379" s="19">
        <f t="shared" si="203"/>
        <v>11.438180909160302</v>
      </c>
      <c r="F379" s="54">
        <f t="shared" si="239"/>
        <v>1.8</v>
      </c>
      <c r="G379" s="4">
        <f t="shared" si="204"/>
        <v>13.564273311405028</v>
      </c>
      <c r="H379" s="4"/>
      <c r="I379">
        <v>1969</v>
      </c>
      <c r="J379">
        <v>2</v>
      </c>
      <c r="K379">
        <v>0</v>
      </c>
      <c r="L379">
        <v>0</v>
      </c>
      <c r="M379">
        <v>0</v>
      </c>
      <c r="N379">
        <v>6.28</v>
      </c>
      <c r="O379">
        <v>28.8</v>
      </c>
      <c r="P379">
        <v>13.4</v>
      </c>
      <c r="Q379" s="11">
        <f t="shared" si="223"/>
        <v>18.75</v>
      </c>
      <c r="R379" s="10">
        <f t="shared" si="224"/>
        <v>0</v>
      </c>
      <c r="S379" s="4"/>
      <c r="T379">
        <v>350</v>
      </c>
      <c r="U379" s="4">
        <f t="shared" si="225"/>
        <v>0.6287328966624397</v>
      </c>
      <c r="V379" s="10">
        <f t="shared" si="226"/>
        <v>1</v>
      </c>
      <c r="W379">
        <f t="shared" si="227"/>
        <v>1</v>
      </c>
      <c r="X379" s="4">
        <f t="shared" si="228"/>
        <v>0.6287328966624397</v>
      </c>
      <c r="Y379" s="4"/>
      <c r="Z379"/>
      <c r="AB379"/>
      <c r="AC379">
        <v>350</v>
      </c>
      <c r="AD379" s="4">
        <f t="shared" si="229"/>
        <v>0</v>
      </c>
      <c r="AE379" s="4">
        <f t="shared" si="230"/>
        <v>0</v>
      </c>
      <c r="AF379" s="23">
        <f t="shared" si="231"/>
        <v>1.9370958004620651E-3</v>
      </c>
      <c r="AG379" s="4">
        <f t="shared" si="205"/>
        <v>1.2511951972119615E-3</v>
      </c>
      <c r="AH379" s="9"/>
      <c r="AI379" s="8">
        <f t="shared" si="232"/>
        <v>0</v>
      </c>
      <c r="AJ379" s="8">
        <f t="shared" si="233"/>
        <v>0</v>
      </c>
      <c r="AK379" s="22">
        <f t="shared" si="234"/>
        <v>0.25837704241554565</v>
      </c>
      <c r="AL379" s="4">
        <f t="shared" si="206"/>
        <v>0.25501113354016519</v>
      </c>
      <c r="AM379" s="4"/>
      <c r="AN379" s="21">
        <f t="shared" si="235"/>
        <v>6.5778264028718683E-2</v>
      </c>
      <c r="AO379" s="4">
        <f t="shared" si="207"/>
        <v>6.390780327885337E-2</v>
      </c>
      <c r="AP379" s="3"/>
      <c r="AQ379" s="20">
        <f t="shared" si="236"/>
        <v>0</v>
      </c>
      <c r="AR379" s="19">
        <f t="shared" si="237"/>
        <v>11.438180909160302</v>
      </c>
      <c r="AS379" s="4">
        <f t="shared" si="208"/>
        <v>11.428186235910571</v>
      </c>
      <c r="AT379" s="3"/>
      <c r="AU379" s="4">
        <v>3.4</v>
      </c>
      <c r="AV379" s="4"/>
      <c r="AW379" s="18">
        <f t="shared" si="238"/>
        <v>15.349296688594983</v>
      </c>
      <c r="AX379" s="18">
        <f t="shared" si="209"/>
        <v>1.2390957892924062E-2</v>
      </c>
      <c r="AY379" s="3">
        <f t="shared" si="210"/>
        <v>15.164273311405028</v>
      </c>
      <c r="AZ379"/>
      <c r="BA379" s="17">
        <f t="shared" si="211"/>
        <v>6.9893996666285286E-5</v>
      </c>
      <c r="BB379" s="17">
        <f t="shared" si="212"/>
        <v>8.2049474347378379E-5</v>
      </c>
      <c r="BC379" s="16">
        <f t="shared" si="213"/>
        <v>5.3395713223644006E-4</v>
      </c>
      <c r="BD379" s="15">
        <f t="shared" si="214"/>
        <v>3.4298967313938812E-4</v>
      </c>
      <c r="BE379" s="15">
        <f t="shared" si="215"/>
        <v>4.0264005107667301E-4</v>
      </c>
      <c r="BF379" s="14">
        <f t="shared" si="216"/>
        <v>2.6202791511644027E-3</v>
      </c>
      <c r="BG379" s="13">
        <f t="shared" si="217"/>
        <v>1.9060192802867887E-4</v>
      </c>
      <c r="BH379" s="13">
        <f t="shared" si="218"/>
        <v>2.2375008942497084E-4</v>
      </c>
      <c r="BI379" s="13">
        <f t="shared" si="219"/>
        <v>1.4561087324116634E-3</v>
      </c>
      <c r="BJ379" s="12">
        <f t="shared" si="220"/>
        <v>1.0184677714046996E-3</v>
      </c>
      <c r="BK379" s="12">
        <f t="shared" si="221"/>
        <v>1.1955926012142126E-3</v>
      </c>
      <c r="BL379" s="12">
        <f t="shared" si="222"/>
        <v>7.7806128771115571E-3</v>
      </c>
    </row>
    <row r="380" spans="1:64" x14ac:dyDescent="0.25">
      <c r="A380">
        <v>351</v>
      </c>
      <c r="B380" s="23">
        <f t="shared" si="200"/>
        <v>1.2511951972119615E-3</v>
      </c>
      <c r="C380" s="22">
        <f t="shared" si="201"/>
        <v>0.25501113354016519</v>
      </c>
      <c r="D380" s="21">
        <f t="shared" si="202"/>
        <v>6.5529756648092422E-2</v>
      </c>
      <c r="E380" s="19">
        <f t="shared" si="203"/>
        <v>11.430090268126634</v>
      </c>
      <c r="F380" s="54">
        <f t="shared" si="239"/>
        <v>1.8</v>
      </c>
      <c r="G380" s="4">
        <f t="shared" si="204"/>
        <v>13.551882353512104</v>
      </c>
      <c r="H380" s="4"/>
      <c r="I380">
        <v>1969</v>
      </c>
      <c r="J380">
        <v>3</v>
      </c>
      <c r="K380">
        <v>0</v>
      </c>
      <c r="L380">
        <v>0</v>
      </c>
      <c r="M380">
        <v>0</v>
      </c>
      <c r="N380">
        <v>5.28</v>
      </c>
      <c r="O380">
        <v>45.1</v>
      </c>
      <c r="P380">
        <v>12.4</v>
      </c>
      <c r="Q380" s="11">
        <f t="shared" si="223"/>
        <v>35.799999999999997</v>
      </c>
      <c r="R380" s="10">
        <f t="shared" si="224"/>
        <v>0</v>
      </c>
      <c r="S380" s="4"/>
      <c r="T380">
        <v>351</v>
      </c>
      <c r="U380" s="4">
        <f t="shared" si="225"/>
        <v>0.52450870693068175</v>
      </c>
      <c r="V380" s="10">
        <f t="shared" si="226"/>
        <v>1</v>
      </c>
      <c r="W380">
        <f t="shared" si="227"/>
        <v>1</v>
      </c>
      <c r="X380" s="4">
        <f t="shared" si="228"/>
        <v>0.52450870693068175</v>
      </c>
      <c r="Y380" s="4"/>
      <c r="Z380"/>
      <c r="AB380"/>
      <c r="AC380">
        <v>351</v>
      </c>
      <c r="AD380" s="4">
        <f t="shared" si="229"/>
        <v>0</v>
      </c>
      <c r="AE380" s="4">
        <f t="shared" si="230"/>
        <v>0</v>
      </c>
      <c r="AF380" s="23">
        <f t="shared" si="231"/>
        <v>1.2511951972119615E-3</v>
      </c>
      <c r="AG380" s="4">
        <f t="shared" si="205"/>
        <v>2.739620986700946E-4</v>
      </c>
      <c r="AH380" s="9"/>
      <c r="AI380" s="8">
        <f t="shared" si="232"/>
        <v>0</v>
      </c>
      <c r="AJ380" s="8">
        <f t="shared" si="233"/>
        <v>0</v>
      </c>
      <c r="AK380" s="22">
        <f t="shared" si="234"/>
        <v>0.25501113354016519</v>
      </c>
      <c r="AL380" s="4">
        <f t="shared" si="206"/>
        <v>0.24365206933906389</v>
      </c>
      <c r="AM380" s="4"/>
      <c r="AN380" s="21">
        <f t="shared" si="235"/>
        <v>6.5529756648092422E-2</v>
      </c>
      <c r="AO380" s="4">
        <f t="shared" si="207"/>
        <v>5.9279246216451177E-2</v>
      </c>
      <c r="AP380" s="3"/>
      <c r="AQ380" s="20">
        <f t="shared" si="236"/>
        <v>0</v>
      </c>
      <c r="AR380" s="19">
        <f t="shared" si="237"/>
        <v>11.430090268126634</v>
      </c>
      <c r="AS380" s="4">
        <f t="shared" si="208"/>
        <v>11.395421429429968</v>
      </c>
      <c r="AT380" s="3"/>
      <c r="AU380" s="4">
        <v>3.4</v>
      </c>
      <c r="AV380" s="4"/>
      <c r="AW380" s="18">
        <f t="shared" si="238"/>
        <v>15.361687646487907</v>
      </c>
      <c r="AX380" s="18">
        <f t="shared" si="209"/>
        <v>4.1458240607053755E-2</v>
      </c>
      <c r="AY380" s="3">
        <f t="shared" si="210"/>
        <v>15.151882353512104</v>
      </c>
      <c r="AZ380"/>
      <c r="BA380" s="17">
        <f t="shared" si="211"/>
        <v>9.9581085959131734E-5</v>
      </c>
      <c r="BB380" s="17">
        <f t="shared" si="212"/>
        <v>1.1689953569115465E-4</v>
      </c>
      <c r="BC380" s="16">
        <f t="shared" si="213"/>
        <v>7.6075247689158054E-4</v>
      </c>
      <c r="BD380" s="15">
        <f t="shared" si="214"/>
        <v>1.1575006519048067E-3</v>
      </c>
      <c r="BE380" s="15">
        <f t="shared" si="215"/>
        <v>1.3588051131056427E-3</v>
      </c>
      <c r="BF380" s="14">
        <f t="shared" si="216"/>
        <v>8.8427584360908553E-3</v>
      </c>
      <c r="BG380" s="13">
        <f t="shared" si="217"/>
        <v>6.3693362157959076E-4</v>
      </c>
      <c r="BH380" s="13">
        <f t="shared" si="218"/>
        <v>7.4770468620212829E-4</v>
      </c>
      <c r="BI380" s="13">
        <f t="shared" si="219"/>
        <v>4.8658721238595253E-3</v>
      </c>
      <c r="BJ380" s="12">
        <f t="shared" si="220"/>
        <v>3.5327913181688497E-3</v>
      </c>
      <c r="BK380" s="12">
        <f t="shared" si="221"/>
        <v>4.1471898082851713E-3</v>
      </c>
      <c r="BL380" s="12">
        <f t="shared" si="222"/>
        <v>2.6988857570211796E-2</v>
      </c>
    </row>
    <row r="381" spans="1:64" x14ac:dyDescent="0.25">
      <c r="A381">
        <v>352</v>
      </c>
      <c r="B381" s="23">
        <f t="shared" si="200"/>
        <v>2.739620986700946E-4</v>
      </c>
      <c r="C381" s="22">
        <f t="shared" si="201"/>
        <v>0.24365206933906389</v>
      </c>
      <c r="D381" s="21">
        <f t="shared" si="202"/>
        <v>6.4706052894063559E-2</v>
      </c>
      <c r="E381" s="19">
        <f t="shared" si="203"/>
        <v>11.401792028573249</v>
      </c>
      <c r="F381" s="54">
        <f t="shared" si="239"/>
        <v>1.8</v>
      </c>
      <c r="G381" s="4">
        <f t="shared" si="204"/>
        <v>13.510424112905048</v>
      </c>
      <c r="H381" s="4"/>
      <c r="I381">
        <v>1969</v>
      </c>
      <c r="J381">
        <v>4</v>
      </c>
      <c r="K381">
        <v>0</v>
      </c>
      <c r="L381">
        <v>0</v>
      </c>
      <c r="M381">
        <v>0</v>
      </c>
      <c r="N381">
        <v>16.53</v>
      </c>
      <c r="O381">
        <v>28.9</v>
      </c>
      <c r="P381">
        <v>90.1</v>
      </c>
      <c r="Q381" s="11">
        <f t="shared" si="223"/>
        <v>-38.67499999999999</v>
      </c>
      <c r="R381" s="10">
        <f t="shared" si="224"/>
        <v>-24.969111111111111</v>
      </c>
      <c r="S381" s="4"/>
      <c r="T381">
        <v>352</v>
      </c>
      <c r="U381" s="4">
        <f t="shared" si="225"/>
        <v>2.1711290976690329</v>
      </c>
      <c r="V381" s="10">
        <f t="shared" si="226"/>
        <v>0.83948840927258206</v>
      </c>
      <c r="W381">
        <f t="shared" si="227"/>
        <v>1</v>
      </c>
      <c r="X381" s="4">
        <f t="shared" si="228"/>
        <v>1.822637712527593</v>
      </c>
      <c r="Y381" s="4"/>
      <c r="Z381"/>
      <c r="AB381"/>
      <c r="AC381">
        <v>352</v>
      </c>
      <c r="AD381" s="4">
        <f t="shared" si="229"/>
        <v>0</v>
      </c>
      <c r="AE381" s="4">
        <f t="shared" si="230"/>
        <v>0</v>
      </c>
      <c r="AF381" s="23">
        <f t="shared" si="231"/>
        <v>2.739620986700946E-4</v>
      </c>
      <c r="AG381" s="4">
        <f t="shared" si="205"/>
        <v>3.6948173277839389E-5</v>
      </c>
      <c r="AH381" s="9"/>
      <c r="AI381" s="8">
        <f t="shared" si="232"/>
        <v>0</v>
      </c>
      <c r="AJ381" s="8">
        <f t="shared" si="233"/>
        <v>0</v>
      </c>
      <c r="AK381" s="22">
        <f t="shared" si="234"/>
        <v>0.24365206933906389</v>
      </c>
      <c r="AL381" s="4">
        <f t="shared" si="206"/>
        <v>0.22943896707574163</v>
      </c>
      <c r="AM381" s="4"/>
      <c r="AN381" s="21">
        <f t="shared" si="235"/>
        <v>6.4706052894063559E-2</v>
      </c>
      <c r="AO381" s="4">
        <f t="shared" si="207"/>
        <v>5.6691568459055597E-2</v>
      </c>
      <c r="AP381" s="3"/>
      <c r="AQ381" s="20">
        <f t="shared" si="236"/>
        <v>0</v>
      </c>
      <c r="AR381" s="19">
        <f t="shared" si="237"/>
        <v>11.401792028573249</v>
      </c>
      <c r="AS381" s="4">
        <f t="shared" si="208"/>
        <v>11.356197060107517</v>
      </c>
      <c r="AT381" s="3"/>
      <c r="AU381" s="4">
        <v>3.4</v>
      </c>
      <c r="AV381" s="4"/>
      <c r="AW381" s="18">
        <f t="shared" si="238"/>
        <v>15.40314588709496</v>
      </c>
      <c r="AX381" s="18">
        <f t="shared" si="209"/>
        <v>5.2982738548491656E-2</v>
      </c>
      <c r="AY381" s="3">
        <f t="shared" si="210"/>
        <v>15.110424112905047</v>
      </c>
      <c r="AZ381"/>
      <c r="BA381" s="17">
        <f t="shared" si="211"/>
        <v>2.4151969589665138E-5</v>
      </c>
      <c r="BB381" s="17">
        <f t="shared" si="212"/>
        <v>2.8352312126998203E-5</v>
      </c>
      <c r="BC381" s="16">
        <f t="shared" si="213"/>
        <v>1.8450964367559188E-4</v>
      </c>
      <c r="BD381" s="15">
        <f t="shared" si="214"/>
        <v>1.4483301479879078E-3</v>
      </c>
      <c r="BE381" s="15">
        <f t="shared" si="215"/>
        <v>1.7002136519858049E-3</v>
      </c>
      <c r="BF381" s="14">
        <f t="shared" si="216"/>
        <v>1.1064558463348547E-2</v>
      </c>
      <c r="BG381" s="13">
        <f t="shared" si="217"/>
        <v>8.1668443755280695E-4</v>
      </c>
      <c r="BH381" s="13">
        <f t="shared" si="218"/>
        <v>9.5871651364894724E-4</v>
      </c>
      <c r="BI381" s="13">
        <f t="shared" si="219"/>
        <v>6.2390834838062089E-3</v>
      </c>
      <c r="BJ381" s="12">
        <f t="shared" si="220"/>
        <v>4.6461754937125021E-3</v>
      </c>
      <c r="BK381" s="12">
        <f t="shared" si="221"/>
        <v>5.4542060143581541E-3</v>
      </c>
      <c r="BL381" s="12">
        <f t="shared" si="222"/>
        <v>3.5494586957661313E-2</v>
      </c>
    </row>
    <row r="382" spans="1:64" x14ac:dyDescent="0.25">
      <c r="A382">
        <v>353</v>
      </c>
      <c r="B382" s="23">
        <f t="shared" si="200"/>
        <v>5.2640925112215089E-4</v>
      </c>
      <c r="C382" s="22">
        <f t="shared" si="201"/>
        <v>0.23016950599789732</v>
      </c>
      <c r="D382" s="21">
        <f t="shared" si="202"/>
        <v>6.3626910507898468E-2</v>
      </c>
      <c r="E382" s="19">
        <f t="shared" si="203"/>
        <v>11.364338548599637</v>
      </c>
      <c r="F382" s="54">
        <f t="shared" si="239"/>
        <v>1.8</v>
      </c>
      <c r="G382" s="4">
        <f t="shared" si="204"/>
        <v>13.458661374356556</v>
      </c>
      <c r="H382" s="4"/>
      <c r="I382">
        <v>1969</v>
      </c>
      <c r="J382">
        <v>5</v>
      </c>
      <c r="K382">
        <v>1.2199999999999999E-3</v>
      </c>
      <c r="L382">
        <v>0</v>
      </c>
      <c r="M382">
        <v>0</v>
      </c>
      <c r="N382">
        <v>20.22</v>
      </c>
      <c r="O382">
        <v>98.7</v>
      </c>
      <c r="P382">
        <v>142</v>
      </c>
      <c r="Q382" s="11">
        <f t="shared" si="223"/>
        <v>-7.7999999999999972</v>
      </c>
      <c r="R382" s="10">
        <f t="shared" si="224"/>
        <v>-24.969111111111111</v>
      </c>
      <c r="S382" s="4"/>
      <c r="T382">
        <v>353</v>
      </c>
      <c r="U382" s="4">
        <f t="shared" si="225"/>
        <v>2.8638492779754086</v>
      </c>
      <c r="V382" s="10">
        <f t="shared" si="226"/>
        <v>0.83948840927258206</v>
      </c>
      <c r="W382">
        <f t="shared" si="227"/>
        <v>1</v>
      </c>
      <c r="X382" s="4">
        <f t="shared" si="228"/>
        <v>2.4041682747640083</v>
      </c>
      <c r="Y382" s="4"/>
      <c r="Z382"/>
      <c r="AB382"/>
      <c r="AC382">
        <v>353</v>
      </c>
      <c r="AD382" s="4">
        <f t="shared" si="229"/>
        <v>4.8946107784431146E-4</v>
      </c>
      <c r="AE382" s="4">
        <f t="shared" si="230"/>
        <v>0</v>
      </c>
      <c r="AF382" s="23">
        <f t="shared" si="231"/>
        <v>5.2640925112215089E-4</v>
      </c>
      <c r="AG382" s="4">
        <f t="shared" si="205"/>
        <v>3.603482808430524E-4</v>
      </c>
      <c r="AH382" s="9"/>
      <c r="AI382" s="8">
        <f t="shared" si="232"/>
        <v>7.305389221556887E-4</v>
      </c>
      <c r="AJ382" s="8">
        <f t="shared" si="233"/>
        <v>0</v>
      </c>
      <c r="AK382" s="22">
        <f t="shared" si="234"/>
        <v>0.23016950599789732</v>
      </c>
      <c r="AL382" s="4">
        <f t="shared" si="206"/>
        <v>0.22756724605665216</v>
      </c>
      <c r="AM382" s="4"/>
      <c r="AN382" s="21">
        <f t="shared" si="235"/>
        <v>6.3626910507898468E-2</v>
      </c>
      <c r="AO382" s="4">
        <f t="shared" si="207"/>
        <v>6.2055055178636249E-2</v>
      </c>
      <c r="AP382" s="3"/>
      <c r="AQ382" s="20">
        <f t="shared" si="236"/>
        <v>0</v>
      </c>
      <c r="AR382" s="19">
        <f t="shared" si="237"/>
        <v>11.364338548599637</v>
      </c>
      <c r="AS382" s="4">
        <f t="shared" si="208"/>
        <v>11.355727463513896</v>
      </c>
      <c r="AT382" s="3"/>
      <c r="AU382" s="4">
        <v>3.4</v>
      </c>
      <c r="AV382" s="4"/>
      <c r="AW382" s="18">
        <f t="shared" si="238"/>
        <v>15.456128625643451</v>
      </c>
      <c r="AX382" s="18">
        <f t="shared" si="209"/>
        <v>1.0082245625662265E-2</v>
      </c>
      <c r="AY382" s="3">
        <f t="shared" si="210"/>
        <v>15.058661374356555</v>
      </c>
      <c r="AZ382"/>
      <c r="BA382" s="17">
        <f t="shared" si="211"/>
        <v>1.6921788445862045E-5</v>
      </c>
      <c r="BB382" s="17">
        <f t="shared" si="212"/>
        <v>1.9864708175577182E-5</v>
      </c>
      <c r="BC382" s="16">
        <f t="shared" si="213"/>
        <v>1.2927447365765926E-4</v>
      </c>
      <c r="BD382" s="15">
        <f t="shared" si="214"/>
        <v>2.6517303935345323E-4</v>
      </c>
      <c r="BE382" s="15">
        <f t="shared" si="215"/>
        <v>3.1129008967579287E-4</v>
      </c>
      <c r="BF382" s="14">
        <f t="shared" si="216"/>
        <v>2.025796812215915E-3</v>
      </c>
      <c r="BG382" s="13">
        <f t="shared" si="217"/>
        <v>1.6017371995702453E-4</v>
      </c>
      <c r="BH382" s="13">
        <f t="shared" si="218"/>
        <v>1.8803001907998529E-4</v>
      </c>
      <c r="BI382" s="13">
        <f t="shared" si="219"/>
        <v>1.2236515902252091E-3</v>
      </c>
      <c r="BJ382" s="12">
        <f t="shared" si="220"/>
        <v>8.7747867464178103E-4</v>
      </c>
      <c r="BK382" s="12">
        <f t="shared" si="221"/>
        <v>1.0300836615360037E-3</v>
      </c>
      <c r="BL382" s="12">
        <f t="shared" si="222"/>
        <v>6.7035227495634815E-3</v>
      </c>
    </row>
    <row r="383" spans="1:64" x14ac:dyDescent="0.25">
      <c r="A383">
        <v>354</v>
      </c>
      <c r="B383" s="23">
        <f t="shared" si="200"/>
        <v>3.1406476820406578E-3</v>
      </c>
      <c r="C383" s="22">
        <f t="shared" si="201"/>
        <v>0.23171694665545456</v>
      </c>
      <c r="D383" s="21">
        <f t="shared" si="202"/>
        <v>6.3374802401034366E-2</v>
      </c>
      <c r="E383" s="19">
        <f t="shared" si="203"/>
        <v>11.357276731992364</v>
      </c>
      <c r="F383" s="54">
        <f t="shared" si="239"/>
        <v>1.8</v>
      </c>
      <c r="G383" s="4">
        <f t="shared" si="204"/>
        <v>13.455509128730894</v>
      </c>
      <c r="H383" s="4"/>
      <c r="I383">
        <v>1969</v>
      </c>
      <c r="J383">
        <v>6</v>
      </c>
      <c r="K383">
        <v>6.9300000000000004E-3</v>
      </c>
      <c r="L383">
        <v>0</v>
      </c>
      <c r="M383">
        <v>1</v>
      </c>
      <c r="N383">
        <v>24.94</v>
      </c>
      <c r="O383">
        <v>35.799999999999997</v>
      </c>
      <c r="P383">
        <v>203.1</v>
      </c>
      <c r="Q383" s="11">
        <f t="shared" si="223"/>
        <v>-116.52499999999999</v>
      </c>
      <c r="R383" s="10">
        <f t="shared" si="224"/>
        <v>-44.944400000000002</v>
      </c>
      <c r="S383" s="4"/>
      <c r="T383">
        <v>354</v>
      </c>
      <c r="U383" s="4">
        <f t="shared" si="225"/>
        <v>3.7900794361549659</v>
      </c>
      <c r="V383" s="10">
        <f t="shared" si="226"/>
        <v>0.2</v>
      </c>
      <c r="W383">
        <f t="shared" si="227"/>
        <v>0.6</v>
      </c>
      <c r="X383" s="4">
        <f t="shared" si="228"/>
        <v>0.45480953233859589</v>
      </c>
      <c r="Y383" s="4"/>
      <c r="Z383"/>
      <c r="AB383"/>
      <c r="AC383">
        <v>354</v>
      </c>
      <c r="AD383" s="4">
        <f t="shared" si="229"/>
        <v>2.7802994011976055E-3</v>
      </c>
      <c r="AE383" s="4">
        <f t="shared" si="230"/>
        <v>0</v>
      </c>
      <c r="AF383" s="23">
        <f t="shared" si="231"/>
        <v>3.1406476820406578E-3</v>
      </c>
      <c r="AG383" s="4">
        <f t="shared" si="205"/>
        <v>3.3142403254954344E-4</v>
      </c>
      <c r="AH383" s="9"/>
      <c r="AI383" s="8">
        <f t="shared" si="232"/>
        <v>4.1497005988023958E-3</v>
      </c>
      <c r="AJ383" s="8">
        <f t="shared" si="233"/>
        <v>0</v>
      </c>
      <c r="AK383" s="22">
        <f t="shared" si="234"/>
        <v>0.23171694665545456</v>
      </c>
      <c r="AL383" s="4">
        <f t="shared" si="206"/>
        <v>0.216600143724615</v>
      </c>
      <c r="AM383" s="4"/>
      <c r="AN383" s="21">
        <f t="shared" si="235"/>
        <v>6.3374802401034366E-2</v>
      </c>
      <c r="AO383" s="4">
        <f t="shared" si="207"/>
        <v>5.4633458462960478E-2</v>
      </c>
      <c r="AP383" s="3"/>
      <c r="AQ383" s="20">
        <f t="shared" si="236"/>
        <v>0</v>
      </c>
      <c r="AR383" s="19">
        <f t="shared" si="237"/>
        <v>11.357276731992364</v>
      </c>
      <c r="AS383" s="4">
        <f t="shared" si="208"/>
        <v>11.306311265187606</v>
      </c>
      <c r="AT383" s="3"/>
      <c r="AU383" s="4">
        <v>3.4</v>
      </c>
      <c r="AV383" s="4"/>
      <c r="AW383" s="18">
        <f t="shared" si="238"/>
        <v>15.466210871269114</v>
      </c>
      <c r="AX383" s="18">
        <f t="shared" si="209"/>
        <v>6.0435297750188618E-2</v>
      </c>
      <c r="AY383" s="3">
        <f t="shared" si="210"/>
        <v>15.055509128730893</v>
      </c>
      <c r="AZ383"/>
      <c r="BA383" s="17">
        <f t="shared" si="211"/>
        <v>2.8626286004414893E-4</v>
      </c>
      <c r="BB383" s="17">
        <f t="shared" si="212"/>
        <v>3.3604770526921826E-4</v>
      </c>
      <c r="BC383" s="16">
        <f t="shared" si="213"/>
        <v>2.1869130841777472E-3</v>
      </c>
      <c r="BD383" s="15">
        <f t="shared" si="214"/>
        <v>1.5404182014806124E-3</v>
      </c>
      <c r="BE383" s="15">
        <f t="shared" si="215"/>
        <v>1.8083170191294145E-3</v>
      </c>
      <c r="BF383" s="14">
        <f t="shared" si="216"/>
        <v>1.1768067710229532E-2</v>
      </c>
      <c r="BG383" s="13">
        <f t="shared" si="217"/>
        <v>8.9075218941571496E-4</v>
      </c>
      <c r="BH383" s="13">
        <f t="shared" si="218"/>
        <v>1.0456656136619263E-3</v>
      </c>
      <c r="BI383" s="13">
        <f t="shared" si="219"/>
        <v>6.8049261349962479E-3</v>
      </c>
      <c r="BJ383" s="12">
        <f t="shared" si="220"/>
        <v>5.193434952627589E-3</v>
      </c>
      <c r="BK383" s="12">
        <f t="shared" si="221"/>
        <v>6.0966410313454305E-3</v>
      </c>
      <c r="BL383" s="12">
        <f t="shared" si="222"/>
        <v>3.9675390820785091E-2</v>
      </c>
    </row>
    <row r="384" spans="1:64" x14ac:dyDescent="0.25">
      <c r="A384">
        <v>355</v>
      </c>
      <c r="B384" s="23">
        <f t="shared" si="200"/>
        <v>5.7676515774597236E-3</v>
      </c>
      <c r="C384" s="22">
        <f t="shared" si="201"/>
        <v>0.22471391617970482</v>
      </c>
      <c r="D384" s="21">
        <f t="shared" si="202"/>
        <v>6.2544326666528538E-2</v>
      </c>
      <c r="E384" s="19">
        <f t="shared" si="203"/>
        <v>11.315597936557012</v>
      </c>
      <c r="F384" s="54">
        <f t="shared" si="239"/>
        <v>1.8</v>
      </c>
      <c r="G384" s="4">
        <f t="shared" si="204"/>
        <v>13.408623830980705</v>
      </c>
      <c r="H384" s="4"/>
      <c r="I384">
        <v>1969</v>
      </c>
      <c r="J384">
        <v>7</v>
      </c>
      <c r="K384">
        <v>1.355E-2</v>
      </c>
      <c r="L384">
        <v>0</v>
      </c>
      <c r="M384">
        <v>1</v>
      </c>
      <c r="N384">
        <v>28.51</v>
      </c>
      <c r="O384">
        <v>75.900000000000006</v>
      </c>
      <c r="P384">
        <v>-1285.5999999999999</v>
      </c>
      <c r="Q384" s="11">
        <f t="shared" si="223"/>
        <v>1040.0999999999999</v>
      </c>
      <c r="R384" s="10">
        <f t="shared" si="224"/>
        <v>0</v>
      </c>
      <c r="S384" s="4"/>
      <c r="T384">
        <v>355</v>
      </c>
      <c r="U384" s="4">
        <f t="shared" si="225"/>
        <v>4.4975714103602265</v>
      </c>
      <c r="V384" s="10">
        <f t="shared" si="226"/>
        <v>1</v>
      </c>
      <c r="W384">
        <f t="shared" si="227"/>
        <v>0.6</v>
      </c>
      <c r="X384" s="4">
        <f t="shared" si="228"/>
        <v>2.6985428462161356</v>
      </c>
      <c r="Y384" s="4"/>
      <c r="Z384"/>
      <c r="AB384"/>
      <c r="AC384">
        <v>355</v>
      </c>
      <c r="AD384" s="4">
        <f t="shared" si="229"/>
        <v>5.4362275449101804E-3</v>
      </c>
      <c r="AE384" s="4">
        <f t="shared" si="230"/>
        <v>0</v>
      </c>
      <c r="AF384" s="23">
        <f t="shared" si="231"/>
        <v>5.7676515774597236E-3</v>
      </c>
      <c r="AG384" s="4">
        <f t="shared" si="205"/>
        <v>3.8324371548418982E-3</v>
      </c>
      <c r="AH384" s="9"/>
      <c r="AI384" s="8">
        <f t="shared" si="232"/>
        <v>8.1137724550898217E-3</v>
      </c>
      <c r="AJ384" s="8">
        <f t="shared" si="233"/>
        <v>0</v>
      </c>
      <c r="AK384" s="22">
        <f t="shared" si="234"/>
        <v>0.22471391617970482</v>
      </c>
      <c r="AL384" s="4">
        <f t="shared" si="206"/>
        <v>0.22197509431018969</v>
      </c>
      <c r="AM384" s="4"/>
      <c r="AN384" s="21">
        <f t="shared" si="235"/>
        <v>6.2544326666528538E-2</v>
      </c>
      <c r="AO384" s="4">
        <f t="shared" si="207"/>
        <v>6.0879536742679589E-2</v>
      </c>
      <c r="AP384" s="3"/>
      <c r="AQ384" s="20">
        <f t="shared" si="236"/>
        <v>0</v>
      </c>
      <c r="AR384" s="19">
        <f t="shared" si="237"/>
        <v>11.315597936557012</v>
      </c>
      <c r="AS384" s="4">
        <f t="shared" si="208"/>
        <v>11.30635089745873</v>
      </c>
      <c r="AT384" s="3"/>
      <c r="AU384" s="4">
        <v>3.4</v>
      </c>
      <c r="AV384" s="4"/>
      <c r="AW384" s="18">
        <f t="shared" si="238"/>
        <v>15.526646169019303</v>
      </c>
      <c r="AX384" s="18">
        <f t="shared" si="209"/>
        <v>1.2133221500598803E-2</v>
      </c>
      <c r="AY384" s="3">
        <f t="shared" si="210"/>
        <v>15.008623830980705</v>
      </c>
      <c r="AZ384"/>
      <c r="BA384" s="17">
        <f t="shared" si="211"/>
        <v>1.9720039574549984E-4</v>
      </c>
      <c r="BB384" s="17">
        <f t="shared" si="212"/>
        <v>2.314961167447172E-4</v>
      </c>
      <c r="BC384" s="16">
        <f t="shared" si="213"/>
        <v>1.5065179101276087E-3</v>
      </c>
      <c r="BD384" s="15">
        <f t="shared" si="214"/>
        <v>2.7908884422957496E-4</v>
      </c>
      <c r="BE384" s="15">
        <f t="shared" si="215"/>
        <v>3.2762603453037061E-4</v>
      </c>
      <c r="BF384" s="14">
        <f t="shared" si="216"/>
        <v>2.1321069907551836E-3</v>
      </c>
      <c r="BG384" s="13">
        <f t="shared" si="217"/>
        <v>1.6964385340412832E-4</v>
      </c>
      <c r="BH384" s="13">
        <f t="shared" si="218"/>
        <v>1.9914713225702019E-4</v>
      </c>
      <c r="BI384" s="13">
        <f t="shared" si="219"/>
        <v>1.2959989381878003E-3</v>
      </c>
      <c r="BJ384" s="12">
        <f t="shared" si="220"/>
        <v>9.422830609068228E-4</v>
      </c>
      <c r="BK384" s="12">
        <f t="shared" si="221"/>
        <v>1.1061583758471397E-3</v>
      </c>
      <c r="BL384" s="12">
        <f t="shared" si="222"/>
        <v>7.1985976615282108E-3</v>
      </c>
    </row>
    <row r="385" spans="1:64" x14ac:dyDescent="0.25">
      <c r="A385">
        <v>356</v>
      </c>
      <c r="B385" s="23">
        <f t="shared" si="200"/>
        <v>1.8207347334482617E-2</v>
      </c>
      <c r="C385" s="22">
        <f t="shared" si="201"/>
        <v>0.24343018413054898</v>
      </c>
      <c r="D385" s="21">
        <f t="shared" si="202"/>
        <v>6.2467752896965614E-2</v>
      </c>
      <c r="E385" s="19">
        <f t="shared" si="203"/>
        <v>11.308215325118109</v>
      </c>
      <c r="F385" s="54">
        <f t="shared" si="239"/>
        <v>1.8</v>
      </c>
      <c r="G385" s="4">
        <f t="shared" si="204"/>
        <v>13.432320609480106</v>
      </c>
      <c r="H385" s="4"/>
      <c r="I385">
        <v>1969</v>
      </c>
      <c r="J385">
        <v>8</v>
      </c>
      <c r="K385">
        <v>3.5830000000000001E-2</v>
      </c>
      <c r="L385">
        <v>0</v>
      </c>
      <c r="M385">
        <v>1</v>
      </c>
      <c r="N385">
        <v>26.44</v>
      </c>
      <c r="O385">
        <v>65.900000000000006</v>
      </c>
      <c r="P385">
        <v>211.5</v>
      </c>
      <c r="Q385" s="11">
        <f t="shared" si="223"/>
        <v>-92.724999999999994</v>
      </c>
      <c r="R385" s="10">
        <f t="shared" si="224"/>
        <v>-44.944400000000002</v>
      </c>
      <c r="S385" s="4"/>
      <c r="T385">
        <v>356</v>
      </c>
      <c r="U385" s="4">
        <f t="shared" si="225"/>
        <v>4.0876405835562775</v>
      </c>
      <c r="V385" s="10">
        <f t="shared" si="226"/>
        <v>0.2</v>
      </c>
      <c r="W385">
        <f t="shared" si="227"/>
        <v>0.6</v>
      </c>
      <c r="X385" s="4">
        <f t="shared" si="228"/>
        <v>0.49051687002675332</v>
      </c>
      <c r="Y385" s="4"/>
      <c r="Z385"/>
      <c r="AB385"/>
      <c r="AC385">
        <v>356</v>
      </c>
      <c r="AD385" s="4">
        <f t="shared" si="229"/>
        <v>1.437491017964072E-2</v>
      </c>
      <c r="AE385" s="4">
        <f t="shared" si="230"/>
        <v>0</v>
      </c>
      <c r="AF385" s="23">
        <f t="shared" si="231"/>
        <v>1.8207347334482617E-2</v>
      </c>
      <c r="AG385" s="4">
        <f t="shared" si="205"/>
        <v>3.9549450640254755E-3</v>
      </c>
      <c r="AH385" s="9"/>
      <c r="AI385" s="8">
        <f t="shared" si="232"/>
        <v>2.1455089820359284E-2</v>
      </c>
      <c r="AJ385" s="8">
        <f t="shared" si="233"/>
        <v>0</v>
      </c>
      <c r="AK385" s="22">
        <f t="shared" si="234"/>
        <v>0.24343018413054898</v>
      </c>
      <c r="AL385" s="4">
        <f t="shared" si="206"/>
        <v>0.23253120433560726</v>
      </c>
      <c r="AM385" s="4"/>
      <c r="AN385" s="21">
        <f t="shared" si="235"/>
        <v>6.2467752896965614E-2</v>
      </c>
      <c r="AO385" s="4">
        <f t="shared" si="207"/>
        <v>5.647950386283597E-2</v>
      </c>
      <c r="AP385" s="3"/>
      <c r="AQ385" s="20">
        <f t="shared" si="236"/>
        <v>0</v>
      </c>
      <c r="AR385" s="19">
        <f t="shared" si="237"/>
        <v>11.308215325118109</v>
      </c>
      <c r="AS385" s="4">
        <f t="shared" si="208"/>
        <v>11.273735907692862</v>
      </c>
      <c r="AT385" s="3"/>
      <c r="AU385" s="4">
        <v>3.4</v>
      </c>
      <c r="AV385" s="4"/>
      <c r="AW385" s="18">
        <f t="shared" si="238"/>
        <v>15.538779390519903</v>
      </c>
      <c r="AX385" s="18">
        <f t="shared" si="209"/>
        <v>5.1082851953108924E-2</v>
      </c>
      <c r="AY385" s="3">
        <f t="shared" si="210"/>
        <v>15.032320609480106</v>
      </c>
      <c r="AZ385"/>
      <c r="BA385" s="17">
        <f t="shared" si="211"/>
        <v>1.4523348602664141E-3</v>
      </c>
      <c r="BB385" s="17">
        <f t="shared" si="212"/>
        <v>1.7049148359649208E-3</v>
      </c>
      <c r="BC385" s="16">
        <f t="shared" si="213"/>
        <v>1.1095152574225808E-2</v>
      </c>
      <c r="BD385" s="15">
        <f t="shared" si="214"/>
        <v>1.1106175644750064E-3</v>
      </c>
      <c r="BE385" s="15">
        <f t="shared" si="215"/>
        <v>1.3037684452532684E-3</v>
      </c>
      <c r="BF385" s="14">
        <f t="shared" si="216"/>
        <v>8.4845937852134519E-3</v>
      </c>
      <c r="BG385" s="13">
        <f t="shared" si="217"/>
        <v>6.1020890788709222E-4</v>
      </c>
      <c r="BH385" s="13">
        <f t="shared" si="218"/>
        <v>7.1633219621528217E-4</v>
      </c>
      <c r="BI385" s="13">
        <f t="shared" si="219"/>
        <v>4.6617079300272707E-3</v>
      </c>
      <c r="BJ385" s="12">
        <f t="shared" si="220"/>
        <v>3.5134890903383048E-3</v>
      </c>
      <c r="BK385" s="12">
        <f t="shared" si="221"/>
        <v>4.1245306712667058E-3</v>
      </c>
      <c r="BL385" s="12">
        <f t="shared" si="222"/>
        <v>2.6841397663642397E-2</v>
      </c>
    </row>
    <row r="386" spans="1:64" x14ac:dyDescent="0.25">
      <c r="A386">
        <v>357</v>
      </c>
      <c r="B386" s="23">
        <f t="shared" si="200"/>
        <v>6.4503941658218831E-3</v>
      </c>
      <c r="C386" s="22">
        <f t="shared" si="201"/>
        <v>0.23625575523381084</v>
      </c>
      <c r="D386" s="21">
        <f t="shared" si="202"/>
        <v>6.3166154285802786E-2</v>
      </c>
      <c r="E386" s="19">
        <f t="shared" si="203"/>
        <v>11.281585453841563</v>
      </c>
      <c r="F386" s="54">
        <f t="shared" si="239"/>
        <v>1.8</v>
      </c>
      <c r="G386" s="4">
        <f t="shared" si="204"/>
        <v>13.387457757526999</v>
      </c>
      <c r="H386" s="4"/>
      <c r="I386">
        <v>1969</v>
      </c>
      <c r="J386">
        <v>9</v>
      </c>
      <c r="K386">
        <v>6.2199999999999998E-3</v>
      </c>
      <c r="L386">
        <v>0</v>
      </c>
      <c r="M386">
        <v>1</v>
      </c>
      <c r="N386">
        <v>21.2</v>
      </c>
      <c r="O386">
        <v>125.2</v>
      </c>
      <c r="P386">
        <v>127.8</v>
      </c>
      <c r="Q386" s="11">
        <f t="shared" si="223"/>
        <v>29.350000000000009</v>
      </c>
      <c r="R386" s="10">
        <f t="shared" si="224"/>
        <v>-15.594399999999993</v>
      </c>
      <c r="S386" s="4"/>
      <c r="T386">
        <v>357</v>
      </c>
      <c r="U386" s="4">
        <f t="shared" si="225"/>
        <v>3.0537170029013945</v>
      </c>
      <c r="V386" s="10">
        <f t="shared" si="226"/>
        <v>1</v>
      </c>
      <c r="W386">
        <f t="shared" si="227"/>
        <v>0.6</v>
      </c>
      <c r="X386" s="4">
        <f t="shared" si="228"/>
        <v>1.8322302017408365</v>
      </c>
      <c r="Y386" s="4"/>
      <c r="Z386"/>
      <c r="AB386"/>
      <c r="AC386">
        <v>357</v>
      </c>
      <c r="AD386" s="4">
        <f t="shared" si="229"/>
        <v>2.4954491017964075E-3</v>
      </c>
      <c r="AE386" s="4">
        <f t="shared" si="230"/>
        <v>0</v>
      </c>
      <c r="AF386" s="23">
        <f t="shared" si="231"/>
        <v>6.4503941658218831E-3</v>
      </c>
      <c r="AG386" s="4">
        <f t="shared" si="205"/>
        <v>2.8188646491066846E-3</v>
      </c>
      <c r="AH386" s="9"/>
      <c r="AI386" s="8">
        <f t="shared" si="232"/>
        <v>3.7245508982035932E-3</v>
      </c>
      <c r="AJ386" s="8">
        <f t="shared" si="233"/>
        <v>0</v>
      </c>
      <c r="AK386" s="22">
        <f t="shared" si="234"/>
        <v>0.23625575523381084</v>
      </c>
      <c r="AL386" s="4">
        <f t="shared" si="206"/>
        <v>0.23046078448421478</v>
      </c>
      <c r="AM386" s="4"/>
      <c r="AN386" s="21">
        <f t="shared" si="235"/>
        <v>6.3166154285802786E-2</v>
      </c>
      <c r="AO386" s="4">
        <f t="shared" si="207"/>
        <v>5.9807636856327999E-2</v>
      </c>
      <c r="AP386" s="3"/>
      <c r="AQ386" s="20">
        <f t="shared" si="236"/>
        <v>0</v>
      </c>
      <c r="AR386" s="19">
        <f t="shared" si="237"/>
        <v>11.281585453841563</v>
      </c>
      <c r="AS386" s="4">
        <f t="shared" si="208"/>
        <v>11.262922955268348</v>
      </c>
      <c r="AT386" s="3"/>
      <c r="AU386" s="4">
        <v>3.4</v>
      </c>
      <c r="AV386" s="4"/>
      <c r="AW386" s="18">
        <f t="shared" si="238"/>
        <v>15.589862242473011</v>
      </c>
      <c r="AX386" s="18">
        <f t="shared" si="209"/>
        <v>2.4481135493085532E-2</v>
      </c>
      <c r="AY386" s="3">
        <f t="shared" si="210"/>
        <v>14.987457757526998</v>
      </c>
      <c r="AZ386"/>
      <c r="BA386" s="17">
        <f t="shared" si="211"/>
        <v>3.7005669732915542E-4</v>
      </c>
      <c r="BB386" s="17">
        <f t="shared" si="212"/>
        <v>4.3441438382118246E-4</v>
      </c>
      <c r="BC386" s="16">
        <f t="shared" si="213"/>
        <v>2.827058435564861E-3</v>
      </c>
      <c r="BD386" s="15">
        <f t="shared" si="214"/>
        <v>5.9051364634213387E-4</v>
      </c>
      <c r="BE386" s="15">
        <f t="shared" si="215"/>
        <v>6.9321167179293975E-4</v>
      </c>
      <c r="BF386" s="14">
        <f t="shared" si="216"/>
        <v>4.511245431460989E-3</v>
      </c>
      <c r="BG386" s="13">
        <f t="shared" si="217"/>
        <v>3.4223647698670599E-4</v>
      </c>
      <c r="BH386" s="13">
        <f t="shared" si="218"/>
        <v>4.0175586428874176E-4</v>
      </c>
      <c r="BI386" s="13">
        <f t="shared" si="219"/>
        <v>2.6145250881993401E-3</v>
      </c>
      <c r="BJ386" s="12">
        <f t="shared" si="220"/>
        <v>1.9017283362634003E-3</v>
      </c>
      <c r="BK386" s="12">
        <f t="shared" si="221"/>
        <v>2.2324636990918175E-3</v>
      </c>
      <c r="BL386" s="12">
        <f t="shared" si="222"/>
        <v>1.4528306537860341E-2</v>
      </c>
    </row>
    <row r="387" spans="1:64" x14ac:dyDescent="0.25">
      <c r="A387">
        <v>358</v>
      </c>
      <c r="B387" s="23">
        <f t="shared" si="200"/>
        <v>3.0876670443162656E-3</v>
      </c>
      <c r="C387" s="22">
        <f t="shared" si="201"/>
        <v>0.23086198208900521</v>
      </c>
      <c r="D387" s="21">
        <f t="shared" si="202"/>
        <v>6.3012172013249393E-2</v>
      </c>
      <c r="E387" s="19">
        <f t="shared" si="203"/>
        <v>11.266684800887344</v>
      </c>
      <c r="F387" s="54">
        <f t="shared" si="239"/>
        <v>1.8</v>
      </c>
      <c r="G387" s="4">
        <f t="shared" si="204"/>
        <v>13.363646622033915</v>
      </c>
      <c r="H387" s="4"/>
      <c r="I387">
        <v>1969</v>
      </c>
      <c r="J387">
        <v>10</v>
      </c>
      <c r="K387">
        <v>6.7000000000000002E-4</v>
      </c>
      <c r="L387">
        <v>0</v>
      </c>
      <c r="M387">
        <v>1</v>
      </c>
      <c r="N387">
        <v>13.58</v>
      </c>
      <c r="O387">
        <v>197.2</v>
      </c>
      <c r="P387">
        <v>56.1</v>
      </c>
      <c r="Q387" s="11">
        <f t="shared" si="223"/>
        <v>155.125</v>
      </c>
      <c r="R387" s="10">
        <f t="shared" si="224"/>
        <v>0</v>
      </c>
      <c r="S387" s="4"/>
      <c r="T387">
        <v>358</v>
      </c>
      <c r="U387" s="4">
        <f t="shared" si="225"/>
        <v>1.6556140854763803</v>
      </c>
      <c r="V387" s="10">
        <f t="shared" si="226"/>
        <v>1</v>
      </c>
      <c r="W387">
        <f t="shared" si="227"/>
        <v>0.6</v>
      </c>
      <c r="X387" s="4">
        <f t="shared" si="228"/>
        <v>0.99336845128582818</v>
      </c>
      <c r="Y387" s="4"/>
      <c r="Z387"/>
      <c r="AB387"/>
      <c r="AC387">
        <v>358</v>
      </c>
      <c r="AD387" s="4">
        <f t="shared" si="229"/>
        <v>2.6880239520958089E-4</v>
      </c>
      <c r="AE387" s="4">
        <f t="shared" si="230"/>
        <v>0</v>
      </c>
      <c r="AF387" s="23">
        <f t="shared" si="231"/>
        <v>3.0876670443162656E-3</v>
      </c>
      <c r="AG387" s="4">
        <f t="shared" si="205"/>
        <v>1.3573325142446427E-3</v>
      </c>
      <c r="AH387" s="9"/>
      <c r="AI387" s="8">
        <f t="shared" si="232"/>
        <v>4.0119760479041919E-4</v>
      </c>
      <c r="AJ387" s="8">
        <f t="shared" si="233"/>
        <v>0</v>
      </c>
      <c r="AK387" s="22">
        <f t="shared" si="234"/>
        <v>0.23086198208900521</v>
      </c>
      <c r="AL387" s="4">
        <f t="shared" si="206"/>
        <v>0.2252392609741764</v>
      </c>
      <c r="AM387" s="4"/>
      <c r="AN387" s="21">
        <f t="shared" si="235"/>
        <v>6.3012172013249393E-2</v>
      </c>
      <c r="AO387" s="4">
        <f t="shared" si="207"/>
        <v>5.968512833686046E-2</v>
      </c>
      <c r="AP387" s="3"/>
      <c r="AQ387" s="20">
        <f t="shared" si="236"/>
        <v>0</v>
      </c>
      <c r="AR387" s="19">
        <f t="shared" si="237"/>
        <v>11.266684800887344</v>
      </c>
      <c r="AS387" s="4">
        <f t="shared" si="208"/>
        <v>11.248179963409585</v>
      </c>
      <c r="AT387" s="3"/>
      <c r="AU387" s="4">
        <v>3.4</v>
      </c>
      <c r="AV387" s="4"/>
      <c r="AW387" s="18">
        <f t="shared" si="238"/>
        <v>15.614343377966096</v>
      </c>
      <c r="AX387" s="18">
        <f t="shared" si="209"/>
        <v>2.2719771762671793E-2</v>
      </c>
      <c r="AY387" s="3">
        <f t="shared" si="210"/>
        <v>14.963646622033915</v>
      </c>
      <c r="AZ387"/>
      <c r="BA387" s="17">
        <f t="shared" si="211"/>
        <v>1.7632291807780396E-4</v>
      </c>
      <c r="BB387" s="17">
        <f t="shared" si="212"/>
        <v>2.0698777339568289E-4</v>
      </c>
      <c r="BC387" s="16">
        <f t="shared" si="213"/>
        <v>1.3470238385981362E-3</v>
      </c>
      <c r="BD387" s="15">
        <f t="shared" si="214"/>
        <v>5.7296122644172266E-4</v>
      </c>
      <c r="BE387" s="15">
        <f t="shared" si="215"/>
        <v>6.7260665712723963E-4</v>
      </c>
      <c r="BF387" s="14">
        <f t="shared" si="216"/>
        <v>4.3771532312598489E-3</v>
      </c>
      <c r="BG387" s="13">
        <f t="shared" si="217"/>
        <v>3.3902926827040732E-4</v>
      </c>
      <c r="BH387" s="13">
        <f t="shared" si="218"/>
        <v>3.9799088014352168E-4</v>
      </c>
      <c r="BI387" s="13">
        <f t="shared" si="219"/>
        <v>2.5900235279750039E-3</v>
      </c>
      <c r="BJ387" s="12">
        <f t="shared" si="220"/>
        <v>1.8856625039429813E-3</v>
      </c>
      <c r="BK387" s="12">
        <f t="shared" si="221"/>
        <v>2.2136038089765431E-3</v>
      </c>
      <c r="BL387" s="12">
        <f t="shared" si="222"/>
        <v>1.4405571164838806E-2</v>
      </c>
    </row>
    <row r="388" spans="1:64" x14ac:dyDescent="0.25">
      <c r="A388">
        <v>359</v>
      </c>
      <c r="B388" s="23">
        <f t="shared" si="200"/>
        <v>1.3573325142446427E-3</v>
      </c>
      <c r="C388" s="22">
        <f t="shared" si="201"/>
        <v>0.2252392609741764</v>
      </c>
      <c r="D388" s="21">
        <f t="shared" si="202"/>
        <v>6.2659104253593376E-2</v>
      </c>
      <c r="E388" s="19">
        <f t="shared" si="203"/>
        <v>11.25167115252923</v>
      </c>
      <c r="F388" s="54">
        <f t="shared" si="239"/>
        <v>1.8</v>
      </c>
      <c r="G388" s="4">
        <f t="shared" si="204"/>
        <v>13.340926850271245</v>
      </c>
      <c r="H388" s="4"/>
      <c r="I388">
        <v>1969</v>
      </c>
      <c r="J388">
        <v>11</v>
      </c>
      <c r="K388">
        <v>0</v>
      </c>
      <c r="L388">
        <v>0</v>
      </c>
      <c r="M388">
        <v>0</v>
      </c>
      <c r="N388">
        <v>9.19</v>
      </c>
      <c r="O388">
        <v>19.600000000000001</v>
      </c>
      <c r="P388">
        <v>25</v>
      </c>
      <c r="Q388" s="11">
        <f t="shared" si="223"/>
        <v>0.85000000000000142</v>
      </c>
      <c r="R388" s="10">
        <f t="shared" si="224"/>
        <v>0</v>
      </c>
      <c r="S388" s="4"/>
      <c r="T388">
        <v>359</v>
      </c>
      <c r="U388" s="4">
        <f t="shared" si="225"/>
        <v>0.98627330014468861</v>
      </c>
      <c r="V388" s="10">
        <f t="shared" si="226"/>
        <v>1</v>
      </c>
      <c r="W388">
        <f t="shared" si="227"/>
        <v>1</v>
      </c>
      <c r="X388" s="4">
        <f t="shared" si="228"/>
        <v>0.98627330014468861</v>
      </c>
      <c r="Y388" s="4"/>
      <c r="Z388"/>
      <c r="AB388"/>
      <c r="AC388">
        <v>359</v>
      </c>
      <c r="AD388" s="4">
        <f t="shared" si="229"/>
        <v>0</v>
      </c>
      <c r="AE388" s="4">
        <f t="shared" si="230"/>
        <v>0</v>
      </c>
      <c r="AF388" s="23">
        <f t="shared" si="231"/>
        <v>1.3573325142446427E-3</v>
      </c>
      <c r="AG388" s="4">
        <f t="shared" si="205"/>
        <v>8.1256221234391401E-4</v>
      </c>
      <c r="AH388" s="9"/>
      <c r="AI388" s="8">
        <f t="shared" si="232"/>
        <v>0</v>
      </c>
      <c r="AJ388" s="8">
        <f t="shared" si="233"/>
        <v>0</v>
      </c>
      <c r="AK388" s="22">
        <f t="shared" si="234"/>
        <v>0.2252392609741764</v>
      </c>
      <c r="AL388" s="4">
        <f t="shared" si="206"/>
        <v>0.22179880646002831</v>
      </c>
      <c r="AM388" s="4"/>
      <c r="AN388" s="21">
        <f t="shared" si="235"/>
        <v>6.2659104253593376E-2</v>
      </c>
      <c r="AO388" s="4">
        <f t="shared" si="207"/>
        <v>6.0572768888795404E-2</v>
      </c>
      <c r="AP388" s="3"/>
      <c r="AQ388" s="20">
        <f t="shared" si="236"/>
        <v>0</v>
      </c>
      <c r="AR388" s="19">
        <f t="shared" si="237"/>
        <v>11.25167115252923</v>
      </c>
      <c r="AS388" s="4">
        <f t="shared" si="208"/>
        <v>11.240130965565045</v>
      </c>
      <c r="AT388" s="3"/>
      <c r="AU388" s="4">
        <v>3.4</v>
      </c>
      <c r="AV388" s="4"/>
      <c r="AW388" s="18">
        <f t="shared" si="238"/>
        <v>15.637063149728768</v>
      </c>
      <c r="AX388" s="18">
        <f t="shared" si="209"/>
        <v>1.3710321808545367E-2</v>
      </c>
      <c r="AY388" s="3">
        <f t="shared" si="210"/>
        <v>14.940926850271245</v>
      </c>
      <c r="AZ388"/>
      <c r="BA388" s="17">
        <f t="shared" si="211"/>
        <v>5.5512669743281796E-5</v>
      </c>
      <c r="BB388" s="17">
        <f t="shared" si="212"/>
        <v>6.51670470899395E-5</v>
      </c>
      <c r="BC388" s="16">
        <f t="shared" si="213"/>
        <v>4.2409058506750742E-4</v>
      </c>
      <c r="BD388" s="15">
        <f t="shared" si="214"/>
        <v>3.5058595254608676E-4</v>
      </c>
      <c r="BE388" s="15">
        <f t="shared" si="215"/>
        <v>4.1155742255410185E-4</v>
      </c>
      <c r="BF388" s="14">
        <f t="shared" si="216"/>
        <v>2.6783111390479065E-3</v>
      </c>
      <c r="BG388" s="13">
        <f t="shared" si="217"/>
        <v>2.1259977953215262E-4</v>
      </c>
      <c r="BH388" s="13">
        <f t="shared" si="218"/>
        <v>2.4957365423339652E-4</v>
      </c>
      <c r="BI388" s="13">
        <f t="shared" si="219"/>
        <v>1.6241619310324222E-3</v>
      </c>
      <c r="BJ388" s="12">
        <f t="shared" si="220"/>
        <v>1.1759572529620914E-3</v>
      </c>
      <c r="BK388" s="12">
        <f t="shared" si="221"/>
        <v>1.380471557825064E-3</v>
      </c>
      <c r="BL388" s="12">
        <f t="shared" si="222"/>
        <v>8.9837581533975305E-3</v>
      </c>
    </row>
    <row r="389" spans="1:64" x14ac:dyDescent="0.25">
      <c r="A389">
        <v>360</v>
      </c>
      <c r="B389" s="23">
        <f t="shared" si="200"/>
        <v>8.1256221234391401E-4</v>
      </c>
      <c r="C389" s="22">
        <f t="shared" si="201"/>
        <v>0.22179880646002831</v>
      </c>
      <c r="D389" s="21">
        <f t="shared" si="202"/>
        <v>6.236742454357902E-2</v>
      </c>
      <c r="E389" s="19">
        <f t="shared" si="203"/>
        <v>11.242237735246748</v>
      </c>
      <c r="F389" s="54">
        <f t="shared" si="239"/>
        <v>1.8</v>
      </c>
      <c r="G389" s="4">
        <f t="shared" si="204"/>
        <v>13.327216528462699</v>
      </c>
      <c r="H389" s="4"/>
      <c r="I389">
        <v>1969</v>
      </c>
      <c r="J389">
        <v>12</v>
      </c>
      <c r="K389">
        <v>0</v>
      </c>
      <c r="L389">
        <v>0</v>
      </c>
      <c r="M389">
        <v>0</v>
      </c>
      <c r="N389">
        <v>6.16</v>
      </c>
      <c r="O389">
        <v>20.8</v>
      </c>
      <c r="P389">
        <v>12.5</v>
      </c>
      <c r="Q389" s="11">
        <f t="shared" si="223"/>
        <v>11.425000000000001</v>
      </c>
      <c r="R389" s="10">
        <f t="shared" si="224"/>
        <v>0</v>
      </c>
      <c r="S389" s="4"/>
      <c r="T389">
        <v>360</v>
      </c>
      <c r="U389" s="4">
        <f t="shared" si="225"/>
        <v>0.61570102295571638</v>
      </c>
      <c r="V389" s="10">
        <f t="shared" si="226"/>
        <v>1</v>
      </c>
      <c r="W389">
        <f t="shared" si="227"/>
        <v>1</v>
      </c>
      <c r="X389" s="4">
        <f t="shared" si="228"/>
        <v>0.61570102295571638</v>
      </c>
      <c r="Y389" s="4"/>
      <c r="Z389"/>
      <c r="AB389"/>
      <c r="AC389">
        <v>360</v>
      </c>
      <c r="AD389" s="4">
        <f t="shared" si="229"/>
        <v>0</v>
      </c>
      <c r="AE389" s="4">
        <f t="shared" si="230"/>
        <v>0</v>
      </c>
      <c r="AF389" s="23">
        <f t="shared" si="231"/>
        <v>8.1256221234391401E-4</v>
      </c>
      <c r="AG389" s="4">
        <f t="shared" si="205"/>
        <v>6.1937197223424707E-4</v>
      </c>
      <c r="AH389" s="9"/>
      <c r="AI389" s="8">
        <f t="shared" si="232"/>
        <v>0</v>
      </c>
      <c r="AJ389" s="8">
        <f t="shared" si="233"/>
        <v>0</v>
      </c>
      <c r="AK389" s="22">
        <f t="shared" si="234"/>
        <v>0.22179880646002831</v>
      </c>
      <c r="AL389" s="4">
        <f t="shared" si="206"/>
        <v>0.21999968176705373</v>
      </c>
      <c r="AM389" s="4"/>
      <c r="AN389" s="21">
        <f t="shared" si="235"/>
        <v>6.236742454357902E-2</v>
      </c>
      <c r="AO389" s="4">
        <f t="shared" si="207"/>
        <v>6.1259870648830546E-2</v>
      </c>
      <c r="AP389" s="3"/>
      <c r="AQ389" s="20">
        <f t="shared" si="236"/>
        <v>0</v>
      </c>
      <c r="AR389" s="19">
        <f t="shared" si="237"/>
        <v>11.242237735246748</v>
      </c>
      <c r="AS389" s="4">
        <f t="shared" si="208"/>
        <v>11.236135161430129</v>
      </c>
      <c r="AT389" s="3"/>
      <c r="AU389" s="4">
        <v>3.4</v>
      </c>
      <c r="AV389" s="4"/>
      <c r="AW389" s="18">
        <f t="shared" si="238"/>
        <v>15.650773471537313</v>
      </c>
      <c r="AX389" s="18">
        <f t="shared" si="209"/>
        <v>7.1638803942125334E-3</v>
      </c>
      <c r="AY389" s="3">
        <f t="shared" si="210"/>
        <v>14.927216528462699</v>
      </c>
      <c r="AZ389"/>
      <c r="BA389" s="17">
        <f t="shared" si="211"/>
        <v>1.9686289725073042E-5</v>
      </c>
      <c r="BB389" s="17">
        <f t="shared" si="212"/>
        <v>2.310999228595531E-5</v>
      </c>
      <c r="BC389" s="16">
        <f t="shared" si="213"/>
        <v>1.5039395809863862E-4</v>
      </c>
      <c r="BD389" s="15">
        <f t="shared" si="214"/>
        <v>1.8333270840869146E-4</v>
      </c>
      <c r="BE389" s="15">
        <f t="shared" si="215"/>
        <v>2.1521665769715955E-4</v>
      </c>
      <c r="BF389" s="14">
        <f t="shared" si="216"/>
        <v>1.4005753268687287E-3</v>
      </c>
      <c r="BG389" s="13">
        <f t="shared" si="217"/>
        <v>1.128609128793173E-4</v>
      </c>
      <c r="BH389" s="13">
        <f t="shared" si="218"/>
        <v>1.3248889772789422E-4</v>
      </c>
      <c r="BI389" s="13">
        <f t="shared" si="219"/>
        <v>8.6220408414126252E-4</v>
      </c>
      <c r="BJ389" s="12">
        <f t="shared" si="220"/>
        <v>6.21858724097121E-4</v>
      </c>
      <c r="BK389" s="12">
        <f t="shared" si="221"/>
        <v>7.300080674183595E-4</v>
      </c>
      <c r="BL389" s="12">
        <f t="shared" si="222"/>
        <v>4.7507070251039032E-3</v>
      </c>
    </row>
    <row r="390" spans="1:64" x14ac:dyDescent="0.25">
      <c r="A390">
        <v>361</v>
      </c>
      <c r="B390" s="23">
        <f t="shared" si="200"/>
        <v>6.1937197223424707E-4</v>
      </c>
      <c r="C390" s="22">
        <f t="shared" si="201"/>
        <v>0.21999968176705373</v>
      </c>
      <c r="D390" s="21">
        <f t="shared" si="202"/>
        <v>6.2197609283940754E-2</v>
      </c>
      <c r="E390" s="19">
        <f t="shared" si="203"/>
        <v>11.237235985045258</v>
      </c>
      <c r="F390" s="54">
        <f t="shared" si="239"/>
        <v>1.8</v>
      </c>
      <c r="G390" s="4">
        <f t="shared" si="204"/>
        <v>13.320052648068486</v>
      </c>
      <c r="H390" s="4"/>
      <c r="I390">
        <v>1970</v>
      </c>
      <c r="J390">
        <v>1</v>
      </c>
      <c r="K390">
        <v>0</v>
      </c>
      <c r="L390">
        <v>0</v>
      </c>
      <c r="M390">
        <v>0</v>
      </c>
      <c r="N390">
        <v>3.01</v>
      </c>
      <c r="O390">
        <v>0</v>
      </c>
      <c r="P390">
        <v>4.2</v>
      </c>
      <c r="Q390" s="11">
        <f t="shared" si="223"/>
        <v>-3.1500000000000004</v>
      </c>
      <c r="R390" s="10">
        <f t="shared" si="224"/>
        <v>-3.1500000000000004</v>
      </c>
      <c r="S390" s="4"/>
      <c r="T390">
        <v>361</v>
      </c>
      <c r="U390" s="4">
        <f t="shared" si="225"/>
        <v>0.32578375639198365</v>
      </c>
      <c r="V390" s="10">
        <f t="shared" si="226"/>
        <v>1</v>
      </c>
      <c r="W390">
        <f t="shared" si="227"/>
        <v>1</v>
      </c>
      <c r="X390" s="4">
        <f t="shared" si="228"/>
        <v>0.32578375639198365</v>
      </c>
      <c r="Y390" s="4"/>
      <c r="Z390"/>
      <c r="AB390"/>
      <c r="AC390">
        <v>361</v>
      </c>
      <c r="AD390" s="4">
        <f t="shared" si="229"/>
        <v>0</v>
      </c>
      <c r="AE390" s="4">
        <f t="shared" si="230"/>
        <v>0</v>
      </c>
      <c r="AF390" s="23">
        <f t="shared" si="231"/>
        <v>6.1937197223424707E-4</v>
      </c>
      <c r="AG390" s="4">
        <f t="shared" si="205"/>
        <v>3.262833125989397E-4</v>
      </c>
      <c r="AH390" s="9"/>
      <c r="AI390" s="8">
        <f t="shared" si="232"/>
        <v>0</v>
      </c>
      <c r="AJ390" s="8">
        <f t="shared" si="233"/>
        <v>0</v>
      </c>
      <c r="AK390" s="22">
        <f t="shared" si="234"/>
        <v>0.21999968176705373</v>
      </c>
      <c r="AL390" s="4">
        <f t="shared" si="206"/>
        <v>0.21580989429957437</v>
      </c>
      <c r="AM390" s="4"/>
      <c r="AN390" s="21">
        <f t="shared" si="235"/>
        <v>6.2197609283940754E-2</v>
      </c>
      <c r="AO390" s="4">
        <f t="shared" si="207"/>
        <v>5.9621397374107286E-2</v>
      </c>
      <c r="AP390" s="3"/>
      <c r="AQ390" s="20">
        <f t="shared" si="236"/>
        <v>0</v>
      </c>
      <c r="AR390" s="19">
        <f t="shared" si="237"/>
        <v>11.237235985045258</v>
      </c>
      <c r="AS390" s="4">
        <f t="shared" si="208"/>
        <v>11.222840426637443</v>
      </c>
      <c r="AT390" s="3"/>
      <c r="AU390" s="4">
        <v>3.4</v>
      </c>
      <c r="AV390" s="4"/>
      <c r="AW390" s="18">
        <f t="shared" si="238"/>
        <v>15.657937351931526</v>
      </c>
      <c r="AX390" s="18">
        <f t="shared" si="209"/>
        <v>1.6701926539369184E-2</v>
      </c>
      <c r="AY390" s="3">
        <f t="shared" si="210"/>
        <v>14.920052648068486</v>
      </c>
      <c r="AZ390"/>
      <c r="BA390" s="17">
        <f t="shared" si="211"/>
        <v>2.9866044296226682E-5</v>
      </c>
      <c r="BB390" s="17">
        <f t="shared" si="212"/>
        <v>3.5060138956440016E-5</v>
      </c>
      <c r="BC390" s="16">
        <f t="shared" si="213"/>
        <v>2.2816247638264068E-4</v>
      </c>
      <c r="BD390" s="15">
        <f t="shared" si="214"/>
        <v>4.2694377275196267E-4</v>
      </c>
      <c r="BE390" s="15">
        <f t="shared" si="215"/>
        <v>5.0119486366534752E-4</v>
      </c>
      <c r="BF390" s="14">
        <f t="shared" si="216"/>
        <v>3.2616488310620514E-3</v>
      </c>
      <c r="BG390" s="13">
        <f t="shared" si="217"/>
        <v>2.6251871741230697E-4</v>
      </c>
      <c r="BH390" s="13">
        <f t="shared" si="218"/>
        <v>3.0817414652749075E-4</v>
      </c>
      <c r="BI390" s="13">
        <f t="shared" si="219"/>
        <v>2.0055190458936698E-3</v>
      </c>
      <c r="BJ390" s="12">
        <f t="shared" si="220"/>
        <v>1.4669226220205341E-3</v>
      </c>
      <c r="BK390" s="12">
        <f t="shared" si="221"/>
        <v>1.7220395997632357E-3</v>
      </c>
      <c r="BL390" s="12">
        <f t="shared" si="222"/>
        <v>1.1206596186030822E-2</v>
      </c>
    </row>
    <row r="391" spans="1:64" x14ac:dyDescent="0.25">
      <c r="A391">
        <v>362</v>
      </c>
      <c r="B391" s="23">
        <f t="shared" si="200"/>
        <v>3.262833125989397E-4</v>
      </c>
      <c r="C391" s="22">
        <f t="shared" si="201"/>
        <v>0.21580989429957437</v>
      </c>
      <c r="D391" s="21">
        <f t="shared" si="202"/>
        <v>6.1807648530588323E-2</v>
      </c>
      <c r="E391" s="19">
        <f t="shared" si="203"/>
        <v>11.225406895386353</v>
      </c>
      <c r="F391" s="54">
        <f t="shared" si="239"/>
        <v>1.8</v>
      </c>
      <c r="G391" s="4">
        <f t="shared" si="204"/>
        <v>13.303350721529116</v>
      </c>
      <c r="H391" s="4"/>
      <c r="I391">
        <v>1970</v>
      </c>
      <c r="J391">
        <v>2</v>
      </c>
      <c r="K391">
        <v>0</v>
      </c>
      <c r="L391">
        <v>0</v>
      </c>
      <c r="M391">
        <v>0</v>
      </c>
      <c r="N391">
        <v>7.5</v>
      </c>
      <c r="O391">
        <v>2.9</v>
      </c>
      <c r="P391">
        <v>18.8</v>
      </c>
      <c r="Q391" s="11">
        <f t="shared" si="223"/>
        <v>-11.200000000000001</v>
      </c>
      <c r="R391" s="10">
        <f t="shared" si="224"/>
        <v>-14.350000000000001</v>
      </c>
      <c r="S391" s="4"/>
      <c r="T391">
        <v>362</v>
      </c>
      <c r="U391" s="4">
        <f t="shared" si="225"/>
        <v>0.76912794677288976</v>
      </c>
      <c r="V391" s="10">
        <f t="shared" si="226"/>
        <v>1</v>
      </c>
      <c r="W391">
        <f t="shared" si="227"/>
        <v>1</v>
      </c>
      <c r="X391" s="4">
        <f t="shared" si="228"/>
        <v>0.76912794677288976</v>
      </c>
      <c r="Y391" s="4"/>
      <c r="Z391"/>
      <c r="AB391"/>
      <c r="AC391">
        <v>362</v>
      </c>
      <c r="AD391" s="4">
        <f t="shared" si="229"/>
        <v>0</v>
      </c>
      <c r="AE391" s="4">
        <f t="shared" si="230"/>
        <v>0</v>
      </c>
      <c r="AF391" s="23">
        <f t="shared" si="231"/>
        <v>3.262833125989397E-4</v>
      </c>
      <c r="AG391" s="4">
        <f t="shared" si="205"/>
        <v>1.6499621323257072E-4</v>
      </c>
      <c r="AH391" s="9"/>
      <c r="AI391" s="8">
        <f t="shared" si="232"/>
        <v>0</v>
      </c>
      <c r="AJ391" s="8">
        <f t="shared" si="233"/>
        <v>0</v>
      </c>
      <c r="AK391" s="22">
        <f t="shared" si="234"/>
        <v>0.21580989429957437</v>
      </c>
      <c r="AL391" s="4">
        <f t="shared" si="206"/>
        <v>0.21144028010496563</v>
      </c>
      <c r="AM391" s="4"/>
      <c r="AN391" s="21">
        <f t="shared" si="235"/>
        <v>6.1807648530588323E-2</v>
      </c>
      <c r="AO391" s="4">
        <f t="shared" si="207"/>
        <v>5.9087857471227696E-2</v>
      </c>
      <c r="AP391" s="3"/>
      <c r="AQ391" s="20">
        <f t="shared" si="236"/>
        <v>0</v>
      </c>
      <c r="AR391" s="19">
        <f t="shared" si="237"/>
        <v>11.225406895386353</v>
      </c>
      <c r="AS391" s="4">
        <f t="shared" si="208"/>
        <v>11.21010938597064</v>
      </c>
      <c r="AT391" s="3"/>
      <c r="AU391" s="4">
        <v>3.4</v>
      </c>
      <c r="AV391" s="4"/>
      <c r="AW391" s="18">
        <f t="shared" si="238"/>
        <v>15.674639278470895</v>
      </c>
      <c r="AX391" s="18">
        <f t="shared" si="209"/>
        <v>1.7553233072897634E-2</v>
      </c>
      <c r="AY391" s="3">
        <f t="shared" si="210"/>
        <v>14.903350721529115</v>
      </c>
      <c r="AZ391"/>
      <c r="BA391" s="17">
        <f t="shared" si="211"/>
        <v>1.6435325952494143E-5</v>
      </c>
      <c r="BB391" s="17">
        <f t="shared" si="212"/>
        <v>1.9293643509449649E-5</v>
      </c>
      <c r="BC391" s="16">
        <f t="shared" si="213"/>
        <v>1.255581299044252E-4</v>
      </c>
      <c r="BD391" s="15">
        <f t="shared" si="214"/>
        <v>4.4526830637525028E-4</v>
      </c>
      <c r="BE391" s="15">
        <f t="shared" si="215"/>
        <v>5.2270627270138074E-4</v>
      </c>
      <c r="BF391" s="14">
        <f t="shared" si="216"/>
        <v>3.4016396155321089E-3</v>
      </c>
      <c r="BG391" s="13">
        <f t="shared" si="217"/>
        <v>2.7714958455376669E-4</v>
      </c>
      <c r="BH391" s="13">
        <f t="shared" si="218"/>
        <v>3.2534951230224783E-4</v>
      </c>
      <c r="BI391" s="13">
        <f t="shared" si="219"/>
        <v>2.1172919625046123E-3</v>
      </c>
      <c r="BJ391" s="12">
        <f t="shared" si="220"/>
        <v>1.5588323833482297E-3</v>
      </c>
      <c r="BK391" s="12">
        <f t="shared" si="221"/>
        <v>1.8299336674087916E-3</v>
      </c>
      <c r="BL391" s="12">
        <f t="shared" si="222"/>
        <v>1.1908743364956486E-2</v>
      </c>
    </row>
    <row r="392" spans="1:64" x14ac:dyDescent="0.25">
      <c r="A392">
        <v>363</v>
      </c>
      <c r="B392" s="23">
        <f t="shared" si="200"/>
        <v>1.6499621323257072E-4</v>
      </c>
      <c r="C392" s="22">
        <f t="shared" si="201"/>
        <v>0.21144028010496563</v>
      </c>
      <c r="D392" s="21">
        <f t="shared" si="202"/>
        <v>6.1385543071457438E-2</v>
      </c>
      <c r="E392" s="19">
        <f t="shared" si="203"/>
        <v>11.212806669066561</v>
      </c>
      <c r="F392" s="54">
        <f t="shared" si="239"/>
        <v>1.8</v>
      </c>
      <c r="G392" s="4">
        <f t="shared" si="204"/>
        <v>13.285797488456216</v>
      </c>
      <c r="H392" s="4"/>
      <c r="I392">
        <v>1970</v>
      </c>
      <c r="J392">
        <v>3</v>
      </c>
      <c r="K392">
        <v>0</v>
      </c>
      <c r="L392">
        <v>0</v>
      </c>
      <c r="M392">
        <v>0</v>
      </c>
      <c r="N392">
        <v>7.9</v>
      </c>
      <c r="O392">
        <v>54.5</v>
      </c>
      <c r="P392">
        <v>25.4</v>
      </c>
      <c r="Q392" s="11">
        <f t="shared" si="223"/>
        <v>35.450000000000003</v>
      </c>
      <c r="R392" s="10">
        <f t="shared" si="224"/>
        <v>0</v>
      </c>
      <c r="S392" s="4"/>
      <c r="T392">
        <v>363</v>
      </c>
      <c r="U392" s="4">
        <f t="shared" si="225"/>
        <v>0.81821224497077372</v>
      </c>
      <c r="V392" s="10">
        <f t="shared" si="226"/>
        <v>1</v>
      </c>
      <c r="W392">
        <f t="shared" si="227"/>
        <v>1</v>
      </c>
      <c r="X392" s="4">
        <f t="shared" si="228"/>
        <v>0.81821224497077372</v>
      </c>
      <c r="Y392" s="4"/>
      <c r="Z392"/>
      <c r="AB392"/>
      <c r="AC392">
        <v>363</v>
      </c>
      <c r="AD392" s="4">
        <f t="shared" si="229"/>
        <v>0</v>
      </c>
      <c r="AE392" s="4">
        <f t="shared" si="230"/>
        <v>0</v>
      </c>
      <c r="AF392" s="23">
        <f t="shared" si="231"/>
        <v>1.6499621323257072E-4</v>
      </c>
      <c r="AG392" s="4">
        <f t="shared" si="205"/>
        <v>4.518163678525302E-5</v>
      </c>
      <c r="AH392" s="9"/>
      <c r="AI392" s="8">
        <f t="shared" si="232"/>
        <v>0</v>
      </c>
      <c r="AJ392" s="8">
        <f t="shared" si="233"/>
        <v>0</v>
      </c>
      <c r="AK392" s="22">
        <f t="shared" si="234"/>
        <v>0.21144028010496563</v>
      </c>
      <c r="AL392" s="4">
        <f t="shared" si="206"/>
        <v>0.20338193031511861</v>
      </c>
      <c r="AM392" s="4"/>
      <c r="AN392" s="21">
        <f t="shared" si="235"/>
        <v>6.1385543071457438E-2</v>
      </c>
      <c r="AO392" s="4">
        <f t="shared" si="207"/>
        <v>5.6356019305447175E-2</v>
      </c>
      <c r="AP392" s="3"/>
      <c r="AQ392" s="20">
        <f t="shared" si="236"/>
        <v>0</v>
      </c>
      <c r="AR392" s="19">
        <f t="shared" si="237"/>
        <v>11.212806669066561</v>
      </c>
      <c r="AS392" s="4">
        <f t="shared" si="208"/>
        <v>11.183797891184774</v>
      </c>
      <c r="AT392" s="3"/>
      <c r="AU392" s="4">
        <v>3.4</v>
      </c>
      <c r="AV392" s="4"/>
      <c r="AW392" s="18">
        <f t="shared" si="238"/>
        <v>15.692192511543793</v>
      </c>
      <c r="AX392" s="18">
        <f t="shared" si="209"/>
        <v>3.2864504010097481E-2</v>
      </c>
      <c r="AY392" s="3">
        <f t="shared" si="210"/>
        <v>14.885797488456216</v>
      </c>
      <c r="AZ392"/>
      <c r="BA392" s="17">
        <f t="shared" si="211"/>
        <v>1.2209232018604356E-5</v>
      </c>
      <c r="BB392" s="17">
        <f t="shared" si="212"/>
        <v>1.433257671749207E-5</v>
      </c>
      <c r="BC392" s="16">
        <f t="shared" si="213"/>
        <v>9.3272767711221293E-5</v>
      </c>
      <c r="BD392" s="15">
        <f t="shared" si="214"/>
        <v>8.2115436358925933E-4</v>
      </c>
      <c r="BE392" s="15">
        <f t="shared" si="215"/>
        <v>9.639638181265218E-4</v>
      </c>
      <c r="BF392" s="14">
        <f t="shared" si="216"/>
        <v>6.2732316081312326E-3</v>
      </c>
      <c r="BG392" s="13">
        <f t="shared" si="217"/>
        <v>5.1251378941613557E-4</v>
      </c>
      <c r="BH392" s="13">
        <f t="shared" si="218"/>
        <v>6.0164662235807215E-4</v>
      </c>
      <c r="BI392" s="13">
        <f t="shared" si="219"/>
        <v>3.9153633542360561E-3</v>
      </c>
      <c r="BJ392" s="12">
        <f t="shared" si="220"/>
        <v>2.9560251368131491E-3</v>
      </c>
      <c r="BK392" s="12">
        <f t="shared" si="221"/>
        <v>3.4701164649545663E-3</v>
      </c>
      <c r="BL392" s="12">
        <f t="shared" si="222"/>
        <v>2.2582636280018973E-2</v>
      </c>
    </row>
    <row r="393" spans="1:64" x14ac:dyDescent="0.25">
      <c r="A393">
        <v>364</v>
      </c>
      <c r="B393" s="23">
        <f t="shared" si="200"/>
        <v>4.518163678525302E-5</v>
      </c>
      <c r="C393" s="22">
        <f t="shared" si="201"/>
        <v>0.20338193031511861</v>
      </c>
      <c r="D393" s="21">
        <f t="shared" si="202"/>
        <v>6.0657921827284328E-2</v>
      </c>
      <c r="E393" s="19">
        <f t="shared" si="203"/>
        <v>11.188847950666933</v>
      </c>
      <c r="F393" s="54">
        <f t="shared" si="239"/>
        <v>1.8</v>
      </c>
      <c r="G393" s="4">
        <f t="shared" si="204"/>
        <v>13.252932984446122</v>
      </c>
      <c r="H393" s="4"/>
      <c r="I393">
        <v>1970</v>
      </c>
      <c r="J393">
        <v>4</v>
      </c>
      <c r="K393">
        <v>0</v>
      </c>
      <c r="L393">
        <v>0</v>
      </c>
      <c r="M393">
        <v>0</v>
      </c>
      <c r="N393">
        <v>14.73</v>
      </c>
      <c r="O393">
        <v>6.6</v>
      </c>
      <c r="P393">
        <v>75.8</v>
      </c>
      <c r="Q393" s="11">
        <f t="shared" si="223"/>
        <v>-50.249999999999993</v>
      </c>
      <c r="R393" s="10">
        <f t="shared" si="224"/>
        <v>-24.969111111111111</v>
      </c>
      <c r="S393" s="4"/>
      <c r="T393">
        <v>364</v>
      </c>
      <c r="U393" s="4">
        <f t="shared" si="225"/>
        <v>1.8514587275986707</v>
      </c>
      <c r="V393" s="10">
        <f t="shared" si="226"/>
        <v>0.83948840927258206</v>
      </c>
      <c r="W393">
        <f t="shared" si="227"/>
        <v>1</v>
      </c>
      <c r="X393" s="4">
        <f t="shared" si="228"/>
        <v>1.5542781420656469</v>
      </c>
      <c r="Y393" s="4"/>
      <c r="Z393"/>
      <c r="AB393"/>
      <c r="AC393">
        <v>364</v>
      </c>
      <c r="AD393" s="4">
        <f t="shared" si="229"/>
        <v>0</v>
      </c>
      <c r="AE393" s="4">
        <f t="shared" si="230"/>
        <v>0</v>
      </c>
      <c r="AF393" s="23">
        <f t="shared" si="231"/>
        <v>4.518163678525302E-5</v>
      </c>
      <c r="AG393" s="4">
        <f t="shared" si="205"/>
        <v>5.7754569638660631E-6</v>
      </c>
      <c r="AH393" s="9"/>
      <c r="AI393" s="8">
        <f t="shared" si="232"/>
        <v>0</v>
      </c>
      <c r="AJ393" s="8">
        <f t="shared" si="233"/>
        <v>0</v>
      </c>
      <c r="AK393" s="22">
        <f t="shared" si="234"/>
        <v>0.20338193031511861</v>
      </c>
      <c r="AL393" s="4">
        <f t="shared" si="206"/>
        <v>0.19121021803117075</v>
      </c>
      <c r="AM393" s="4"/>
      <c r="AN393" s="21">
        <f t="shared" si="235"/>
        <v>6.0657921827284328E-2</v>
      </c>
      <c r="AO393" s="4">
        <f t="shared" si="207"/>
        <v>5.2957166138920986E-2</v>
      </c>
      <c r="AP393" s="3"/>
      <c r="AQ393" s="20">
        <f t="shared" si="236"/>
        <v>0</v>
      </c>
      <c r="AR393" s="19">
        <f t="shared" si="237"/>
        <v>11.188847950666933</v>
      </c>
      <c r="AS393" s="4">
        <f t="shared" si="208"/>
        <v>11.142909951262462</v>
      </c>
      <c r="AT393" s="3"/>
      <c r="AU393" s="4">
        <v>3.4</v>
      </c>
      <c r="AV393" s="4"/>
      <c r="AW393" s="18">
        <f t="shared" si="238"/>
        <v>15.72505701555389</v>
      </c>
      <c r="AX393" s="18">
        <f t="shared" si="209"/>
        <v>5.1262543691910266E-2</v>
      </c>
      <c r="AY393" s="3">
        <f t="shared" si="210"/>
        <v>14.852932984446122</v>
      </c>
      <c r="AZ393"/>
      <c r="BA393" s="17">
        <f t="shared" si="211"/>
        <v>4.0155313875161585E-6</v>
      </c>
      <c r="BB393" s="17">
        <f t="shared" si="212"/>
        <v>4.7138846723015769E-6</v>
      </c>
      <c r="BC393" s="16">
        <f t="shared" si="213"/>
        <v>3.0676763761569223E-5</v>
      </c>
      <c r="BD393" s="15">
        <f t="shared" si="214"/>
        <v>1.2403103507506754E-3</v>
      </c>
      <c r="BE393" s="15">
        <f t="shared" si="215"/>
        <v>1.4560164987073147E-3</v>
      </c>
      <c r="BF393" s="14">
        <f t="shared" si="216"/>
        <v>9.4753854344898775E-3</v>
      </c>
      <c r="BG393" s="13">
        <f t="shared" si="217"/>
        <v>7.8471514656779627E-4</v>
      </c>
      <c r="BH393" s="13">
        <f t="shared" si="218"/>
        <v>9.2118734597089122E-4</v>
      </c>
      <c r="BI393" s="13">
        <f t="shared" si="219"/>
        <v>5.9948531958246556E-3</v>
      </c>
      <c r="BJ393" s="12">
        <f t="shared" si="220"/>
        <v>4.6811307090527778E-3</v>
      </c>
      <c r="BK393" s="12">
        <f t="shared" si="221"/>
        <v>5.4952403975836962E-3</v>
      </c>
      <c r="BL393" s="12">
        <f t="shared" si="222"/>
        <v>3.5761628297834164E-2</v>
      </c>
    </row>
    <row r="394" spans="1:64" x14ac:dyDescent="0.25">
      <c r="A394">
        <v>365</v>
      </c>
      <c r="B394" s="23">
        <f t="shared" si="200"/>
        <v>1.1732604869039859E-3</v>
      </c>
      <c r="C394" s="22">
        <f t="shared" si="201"/>
        <v>0.19295273300123061</v>
      </c>
      <c r="D394" s="21">
        <f t="shared" si="202"/>
        <v>5.966733787667975E-2</v>
      </c>
      <c r="E394" s="19">
        <f t="shared" si="203"/>
        <v>11.150787109389398</v>
      </c>
      <c r="F394" s="54">
        <f t="shared" si="239"/>
        <v>1.8</v>
      </c>
      <c r="G394" s="4">
        <f t="shared" si="204"/>
        <v>13.204580440754214</v>
      </c>
      <c r="H394" s="4"/>
      <c r="I394">
        <v>1970</v>
      </c>
      <c r="J394">
        <v>5</v>
      </c>
      <c r="K394">
        <v>2.9099999999999998E-3</v>
      </c>
      <c r="L394">
        <v>0</v>
      </c>
      <c r="M394">
        <v>0</v>
      </c>
      <c r="N394">
        <v>20.36</v>
      </c>
      <c r="O394">
        <v>109.2</v>
      </c>
      <c r="P394">
        <v>145</v>
      </c>
      <c r="Q394" s="11">
        <f t="shared" si="223"/>
        <v>0.45000000000000284</v>
      </c>
      <c r="R394" s="10">
        <f t="shared" si="224"/>
        <v>-24.519111111111108</v>
      </c>
      <c r="S394" s="4"/>
      <c r="T394">
        <v>365</v>
      </c>
      <c r="U394" s="4">
        <f t="shared" si="225"/>
        <v>2.8908576593380242</v>
      </c>
      <c r="V394" s="10">
        <f t="shared" si="226"/>
        <v>0.85389469825159825</v>
      </c>
      <c r="W394">
        <f t="shared" si="227"/>
        <v>1</v>
      </c>
      <c r="X394" s="4">
        <f t="shared" si="228"/>
        <v>2.4684880287087636</v>
      </c>
      <c r="Y394" s="4"/>
      <c r="Z394"/>
      <c r="AB394"/>
      <c r="AC394">
        <v>365</v>
      </c>
      <c r="AD394" s="4">
        <f t="shared" si="229"/>
        <v>1.1674850299401198E-3</v>
      </c>
      <c r="AE394" s="4">
        <f t="shared" si="230"/>
        <v>0</v>
      </c>
      <c r="AF394" s="23">
        <f t="shared" si="231"/>
        <v>1.1732604869039859E-3</v>
      </c>
      <c r="AG394" s="4">
        <f t="shared" si="205"/>
        <v>8.1387686180230449E-4</v>
      </c>
      <c r="AH394" s="9"/>
      <c r="AI394" s="8">
        <f t="shared" si="232"/>
        <v>1.7425149700598802E-3</v>
      </c>
      <c r="AJ394" s="8">
        <f t="shared" si="233"/>
        <v>0</v>
      </c>
      <c r="AK394" s="22">
        <f t="shared" si="234"/>
        <v>0.19295273300123061</v>
      </c>
      <c r="AL394" s="4">
        <f t="shared" si="206"/>
        <v>0.19084723051454461</v>
      </c>
      <c r="AM394" s="4"/>
      <c r="AN394" s="21">
        <f t="shared" si="235"/>
        <v>5.966733787667975E-2</v>
      </c>
      <c r="AO394" s="4">
        <f t="shared" si="207"/>
        <v>5.824430973525923E-2</v>
      </c>
      <c r="AP394" s="3"/>
      <c r="AQ394" s="20">
        <f t="shared" si="236"/>
        <v>0</v>
      </c>
      <c r="AR394" s="19">
        <f t="shared" si="237"/>
        <v>11.150787109389398</v>
      </c>
      <c r="AS394" s="4">
        <f t="shared" si="208"/>
        <v>11.142633674239629</v>
      </c>
      <c r="AT394" s="3"/>
      <c r="AU394" s="4">
        <v>3.4</v>
      </c>
      <c r="AV394" s="4"/>
      <c r="AW394" s="18">
        <f t="shared" si="238"/>
        <v>15.776319559245801</v>
      </c>
      <c r="AX394" s="18">
        <f t="shared" si="209"/>
        <v>9.3739010652627956E-3</v>
      </c>
      <c r="AY394" s="3">
        <f t="shared" si="210"/>
        <v>14.804580440754213</v>
      </c>
      <c r="AZ394"/>
      <c r="BA394" s="17">
        <f t="shared" si="211"/>
        <v>3.6621571370181827E-5</v>
      </c>
      <c r="BB394" s="17">
        <f t="shared" si="212"/>
        <v>4.2990540304126492E-5</v>
      </c>
      <c r="BC394" s="16">
        <f t="shared" si="213"/>
        <v>2.797715134273731E-4</v>
      </c>
      <c r="BD394" s="15">
        <f t="shared" si="214"/>
        <v>2.1455292951772873E-4</v>
      </c>
      <c r="BE394" s="15">
        <f t="shared" si="215"/>
        <v>2.518664824773337E-4</v>
      </c>
      <c r="BF394" s="14">
        <f t="shared" si="216"/>
        <v>1.6390830746909439E-3</v>
      </c>
      <c r="BG394" s="13">
        <f t="shared" si="217"/>
        <v>1.4500807216262062E-4</v>
      </c>
      <c r="BH394" s="13">
        <f t="shared" si="218"/>
        <v>1.7022686732133725E-4</v>
      </c>
      <c r="BI394" s="13">
        <f t="shared" si="219"/>
        <v>1.1077932019365631E-3</v>
      </c>
      <c r="BJ394" s="12">
        <f t="shared" si="220"/>
        <v>8.3084366229797964E-4</v>
      </c>
      <c r="BK394" s="12">
        <f t="shared" si="221"/>
        <v>9.7533821226284561E-4</v>
      </c>
      <c r="BL394" s="12">
        <f t="shared" si="222"/>
        <v>6.3472532752079152E-3</v>
      </c>
    </row>
    <row r="395" spans="1:64" x14ac:dyDescent="0.25">
      <c r="A395">
        <v>366</v>
      </c>
      <c r="B395" s="23">
        <f t="shared" si="200"/>
        <v>4.8459127899460174E-3</v>
      </c>
      <c r="C395" s="22">
        <f t="shared" si="201"/>
        <v>0.19686519458640089</v>
      </c>
      <c r="D395" s="21">
        <f t="shared" si="202"/>
        <v>5.9471335970607733E-2</v>
      </c>
      <c r="E395" s="19">
        <f t="shared" si="203"/>
        <v>11.144074096341996</v>
      </c>
      <c r="F395" s="54">
        <f t="shared" si="239"/>
        <v>1.8</v>
      </c>
      <c r="G395" s="4">
        <f t="shared" si="204"/>
        <v>13.205256539688952</v>
      </c>
      <c r="H395" s="4"/>
      <c r="I395">
        <v>1970</v>
      </c>
      <c r="J395">
        <v>6</v>
      </c>
      <c r="K395">
        <v>1.005E-2</v>
      </c>
      <c r="L395">
        <v>0</v>
      </c>
      <c r="M395">
        <v>1</v>
      </c>
      <c r="N395">
        <v>24.27</v>
      </c>
      <c r="O395">
        <v>34.6</v>
      </c>
      <c r="P395">
        <v>194.8</v>
      </c>
      <c r="Q395" s="11">
        <f t="shared" si="223"/>
        <v>-111.50000000000003</v>
      </c>
      <c r="R395" s="10">
        <f t="shared" si="224"/>
        <v>-44.944400000000002</v>
      </c>
      <c r="S395" s="4"/>
      <c r="T395">
        <v>366</v>
      </c>
      <c r="U395" s="4">
        <f t="shared" si="225"/>
        <v>3.6573281383955174</v>
      </c>
      <c r="V395" s="10">
        <f t="shared" si="226"/>
        <v>0.2</v>
      </c>
      <c r="W395">
        <f t="shared" si="227"/>
        <v>0.6</v>
      </c>
      <c r="X395" s="4">
        <f t="shared" si="228"/>
        <v>0.43887937660746207</v>
      </c>
      <c r="Y395" s="4"/>
      <c r="Z395"/>
      <c r="AB395"/>
      <c r="AC395">
        <v>366</v>
      </c>
      <c r="AD395" s="4">
        <f t="shared" si="229"/>
        <v>4.0320359281437127E-3</v>
      </c>
      <c r="AE395" s="4">
        <f t="shared" si="230"/>
        <v>0</v>
      </c>
      <c r="AF395" s="23">
        <f t="shared" si="231"/>
        <v>4.8459127899460174E-3</v>
      </c>
      <c r="AG395" s="4">
        <f t="shared" si="205"/>
        <v>5.8677849855466005E-4</v>
      </c>
      <c r="AH395" s="9"/>
      <c r="AI395" s="8">
        <f t="shared" si="232"/>
        <v>6.0179640718562881E-3</v>
      </c>
      <c r="AJ395" s="8">
        <f t="shared" si="233"/>
        <v>0</v>
      </c>
      <c r="AK395" s="22">
        <f t="shared" si="234"/>
        <v>0.19686519458640089</v>
      </c>
      <c r="AL395" s="4">
        <f t="shared" si="206"/>
        <v>0.18478295092062805</v>
      </c>
      <c r="AM395" s="4"/>
      <c r="AN395" s="21">
        <f t="shared" si="235"/>
        <v>5.9471335970607733E-2</v>
      </c>
      <c r="AO395" s="4">
        <f t="shared" si="207"/>
        <v>5.173592306127836E-2</v>
      </c>
      <c r="AP395" s="3"/>
      <c r="AQ395" s="20">
        <f t="shared" si="236"/>
        <v>0</v>
      </c>
      <c r="AR395" s="19">
        <f t="shared" si="237"/>
        <v>11.144074096341996</v>
      </c>
      <c r="AS395" s="4">
        <f t="shared" si="208"/>
        <v>11.097117594692874</v>
      </c>
      <c r="AT395" s="3"/>
      <c r="AU395" s="4">
        <v>3.4</v>
      </c>
      <c r="AV395" s="4"/>
      <c r="AW395" s="18">
        <f t="shared" si="238"/>
        <v>15.785693460311064</v>
      </c>
      <c r="AX395" s="18">
        <f t="shared" si="209"/>
        <v>5.5297710754629741E-2</v>
      </c>
      <c r="AY395" s="3">
        <f t="shared" si="210"/>
        <v>14.805256539688951</v>
      </c>
      <c r="AZ395"/>
      <c r="BA395" s="17">
        <f t="shared" si="211"/>
        <v>4.3401028742822285E-4</v>
      </c>
      <c r="BB395" s="17">
        <f t="shared" si="212"/>
        <v>5.094903374157398E-4</v>
      </c>
      <c r="BC395" s="16">
        <f t="shared" si="213"/>
        <v>3.3156336665473951E-3</v>
      </c>
      <c r="BD395" s="15">
        <f t="shared" si="214"/>
        <v>1.2311934039644632E-3</v>
      </c>
      <c r="BE395" s="15">
        <f t="shared" si="215"/>
        <v>1.4453139959582828E-3</v>
      </c>
      <c r="BF395" s="14">
        <f t="shared" si="216"/>
        <v>9.4057362658501002E-3</v>
      </c>
      <c r="BG395" s="13">
        <f t="shared" si="217"/>
        <v>7.8824675402693002E-4</v>
      </c>
      <c r="BH395" s="13">
        <f t="shared" si="218"/>
        <v>9.2533314603161353E-4</v>
      </c>
      <c r="BI395" s="13">
        <f t="shared" si="219"/>
        <v>6.0218330092708296E-3</v>
      </c>
      <c r="BJ395" s="12">
        <f t="shared" si="220"/>
        <v>4.7849171646338808E-3</v>
      </c>
      <c r="BK395" s="12">
        <f t="shared" si="221"/>
        <v>5.6170766715267287E-3</v>
      </c>
      <c r="BL395" s="12">
        <f t="shared" si="222"/>
        <v>3.6554507812961413E-2</v>
      </c>
    </row>
    <row r="396" spans="1:64" x14ac:dyDescent="0.25">
      <c r="A396">
        <v>367</v>
      </c>
      <c r="B396" s="23">
        <f t="shared" si="200"/>
        <v>1.4387976103345081E-2</v>
      </c>
      <c r="C396" s="22">
        <f t="shared" si="201"/>
        <v>0.20538175331583763</v>
      </c>
      <c r="D396" s="21">
        <f t="shared" si="202"/>
        <v>5.8974290671331864E-2</v>
      </c>
      <c r="E396" s="19">
        <f t="shared" si="203"/>
        <v>11.105614808843807</v>
      </c>
      <c r="F396" s="54">
        <f t="shared" si="239"/>
        <v>1.8</v>
      </c>
      <c r="G396" s="4">
        <f t="shared" si="204"/>
        <v>13.184358828934322</v>
      </c>
      <c r="H396" s="4"/>
      <c r="I396">
        <v>1970</v>
      </c>
      <c r="J396">
        <v>7</v>
      </c>
      <c r="K396">
        <v>3.44E-2</v>
      </c>
      <c r="L396">
        <v>0</v>
      </c>
      <c r="M396">
        <v>1</v>
      </c>
      <c r="N396">
        <v>27.12</v>
      </c>
      <c r="O396">
        <v>0</v>
      </c>
      <c r="P396">
        <v>-1226.7</v>
      </c>
      <c r="Q396" s="11">
        <f t="shared" si="223"/>
        <v>920.02500000000009</v>
      </c>
      <c r="R396" s="10">
        <f t="shared" si="224"/>
        <v>0</v>
      </c>
      <c r="S396" s="4"/>
      <c r="T396">
        <v>367</v>
      </c>
      <c r="U396" s="4">
        <f t="shared" si="225"/>
        <v>4.2224870023670533</v>
      </c>
      <c r="V396" s="10">
        <f t="shared" si="226"/>
        <v>1</v>
      </c>
      <c r="W396">
        <f t="shared" si="227"/>
        <v>0.6</v>
      </c>
      <c r="X396" s="4">
        <f t="shared" si="228"/>
        <v>2.5334922014202319</v>
      </c>
      <c r="Y396" s="4"/>
      <c r="Z396"/>
      <c r="AB396"/>
      <c r="AC396">
        <v>367</v>
      </c>
      <c r="AD396" s="4">
        <f t="shared" si="229"/>
        <v>1.380119760479042E-2</v>
      </c>
      <c r="AE396" s="4">
        <f t="shared" si="230"/>
        <v>0</v>
      </c>
      <c r="AF396" s="23">
        <f t="shared" si="231"/>
        <v>1.4387976103345081E-2</v>
      </c>
      <c r="AG396" s="4">
        <f t="shared" si="205"/>
        <v>9.6193717287807075E-3</v>
      </c>
      <c r="AH396" s="9"/>
      <c r="AI396" s="8">
        <f t="shared" si="232"/>
        <v>2.0598802395209583E-2</v>
      </c>
      <c r="AJ396" s="8">
        <f t="shared" si="233"/>
        <v>0</v>
      </c>
      <c r="AK396" s="22">
        <f t="shared" si="234"/>
        <v>0.20538175331583763</v>
      </c>
      <c r="AL396" s="4">
        <f t="shared" si="206"/>
        <v>0.20291598803380667</v>
      </c>
      <c r="AM396" s="4"/>
      <c r="AN396" s="21">
        <f t="shared" si="235"/>
        <v>5.8974290671331864E-2</v>
      </c>
      <c r="AO396" s="4">
        <f t="shared" si="207"/>
        <v>5.742783289600651E-2</v>
      </c>
      <c r="AP396" s="3"/>
      <c r="AQ396" s="20">
        <f t="shared" si="236"/>
        <v>0</v>
      </c>
      <c r="AR396" s="19">
        <f t="shared" si="237"/>
        <v>11.105614808843807</v>
      </c>
      <c r="AS396" s="4">
        <f t="shared" si="208"/>
        <v>11.096675858242136</v>
      </c>
      <c r="AT396" s="3"/>
      <c r="AU396" s="4">
        <v>3.4</v>
      </c>
      <c r="AV396" s="4"/>
      <c r="AW396" s="18">
        <f t="shared" si="238"/>
        <v>15.840991171065694</v>
      </c>
      <c r="AX396" s="18">
        <f t="shared" si="209"/>
        <v>1.3794421258487732E-2</v>
      </c>
      <c r="AY396" s="3">
        <f t="shared" si="210"/>
        <v>14.784358828934321</v>
      </c>
      <c r="AZ396"/>
      <c r="BA396" s="17">
        <f t="shared" si="211"/>
        <v>4.85925827560621E-4</v>
      </c>
      <c r="BB396" s="17">
        <f t="shared" si="212"/>
        <v>5.7043466713638117E-4</v>
      </c>
      <c r="BC396" s="16">
        <f t="shared" si="213"/>
        <v>3.7122438798673717E-3</v>
      </c>
      <c r="BD396" s="15">
        <f t="shared" si="214"/>
        <v>2.5126408926523725E-4</v>
      </c>
      <c r="BE396" s="15">
        <f t="shared" si="215"/>
        <v>2.9496219174614805E-4</v>
      </c>
      <c r="BF396" s="14">
        <f t="shared" si="216"/>
        <v>1.9195390010195777E-3</v>
      </c>
      <c r="BG396" s="13">
        <f t="shared" si="217"/>
        <v>1.5758568235830589E-4</v>
      </c>
      <c r="BH396" s="13">
        <f t="shared" si="218"/>
        <v>1.8499188798583736E-4</v>
      </c>
      <c r="BI396" s="13">
        <f t="shared" si="219"/>
        <v>1.2038802049812104E-3</v>
      </c>
      <c r="BJ396" s="12">
        <f t="shared" si="220"/>
        <v>9.1088851736357635E-4</v>
      </c>
      <c r="BK396" s="12">
        <f t="shared" si="221"/>
        <v>1.0693039116876767E-3</v>
      </c>
      <c r="BL396" s="12">
        <f t="shared" si="222"/>
        <v>6.9587581726195729E-3</v>
      </c>
    </row>
    <row r="397" spans="1:64" x14ac:dyDescent="0.25">
      <c r="A397">
        <v>368</v>
      </c>
      <c r="B397" s="23">
        <f t="shared" si="200"/>
        <v>1.6684461549139988E-2</v>
      </c>
      <c r="C397" s="22">
        <f t="shared" si="201"/>
        <v>0.21346089821344738</v>
      </c>
      <c r="D397" s="21">
        <f t="shared" si="202"/>
        <v>5.9233497012554245E-2</v>
      </c>
      <c r="E397" s="19">
        <f t="shared" si="203"/>
        <v>11.098795550900693</v>
      </c>
      <c r="F397" s="54">
        <f t="shared" si="239"/>
        <v>1.8</v>
      </c>
      <c r="G397" s="4">
        <f t="shared" si="204"/>
        <v>13.188174407675834</v>
      </c>
      <c r="H397" s="4"/>
      <c r="I397">
        <v>1970</v>
      </c>
      <c r="J397">
        <v>8</v>
      </c>
      <c r="K397">
        <v>1.7610000000000001E-2</v>
      </c>
      <c r="L397">
        <v>0</v>
      </c>
      <c r="M397">
        <v>1</v>
      </c>
      <c r="N397">
        <v>26.13</v>
      </c>
      <c r="O397">
        <v>30.1</v>
      </c>
      <c r="P397">
        <v>207.5</v>
      </c>
      <c r="Q397" s="11">
        <f t="shared" si="223"/>
        <v>-125.52500000000001</v>
      </c>
      <c r="R397" s="10">
        <f t="shared" si="224"/>
        <v>-44.944400000000002</v>
      </c>
      <c r="S397" s="4"/>
      <c r="T397">
        <v>368</v>
      </c>
      <c r="U397" s="4">
        <f t="shared" si="225"/>
        <v>4.0261391127166721</v>
      </c>
      <c r="V397" s="10">
        <f t="shared" si="226"/>
        <v>0.2</v>
      </c>
      <c r="W397">
        <f t="shared" si="227"/>
        <v>0.6</v>
      </c>
      <c r="X397" s="4">
        <f t="shared" si="228"/>
        <v>0.48313669352600064</v>
      </c>
      <c r="Y397" s="4"/>
      <c r="Z397"/>
      <c r="AB397"/>
      <c r="AC397">
        <v>368</v>
      </c>
      <c r="AD397" s="4">
        <f t="shared" si="229"/>
        <v>7.0650898203592823E-3</v>
      </c>
      <c r="AE397" s="4">
        <f t="shared" si="230"/>
        <v>0</v>
      </c>
      <c r="AF397" s="23">
        <f t="shared" si="231"/>
        <v>1.6684461549139988E-2</v>
      </c>
      <c r="AG397" s="4">
        <f t="shared" si="205"/>
        <v>1.2122343137160256E-2</v>
      </c>
      <c r="AH397" s="9"/>
      <c r="AI397" s="8">
        <f t="shared" si="232"/>
        <v>1.054491017964072E-2</v>
      </c>
      <c r="AJ397" s="8">
        <f t="shared" si="233"/>
        <v>0</v>
      </c>
      <c r="AK397" s="22">
        <f t="shared" si="234"/>
        <v>0.21346089821344738</v>
      </c>
      <c r="AL397" s="4">
        <f t="shared" si="206"/>
        <v>0.21142510934587175</v>
      </c>
      <c r="AM397" s="4"/>
      <c r="AN397" s="21">
        <f t="shared" si="235"/>
        <v>5.9233497012554245E-2</v>
      </c>
      <c r="AO397" s="4">
        <f t="shared" si="207"/>
        <v>5.799779493622706E-2</v>
      </c>
      <c r="AP397" s="3"/>
      <c r="AQ397" s="20">
        <f t="shared" si="236"/>
        <v>0</v>
      </c>
      <c r="AR397" s="19">
        <f t="shared" si="237"/>
        <v>11.098795550900693</v>
      </c>
      <c r="AS397" s="4">
        <f t="shared" si="208"/>
        <v>11.091707293184454</v>
      </c>
      <c r="AT397" s="3"/>
      <c r="AU397" s="4">
        <v>3.4</v>
      </c>
      <c r="AV397" s="4"/>
      <c r="AW397" s="18">
        <f t="shared" si="238"/>
        <v>15.854785592324182</v>
      </c>
      <c r="AX397" s="18">
        <f t="shared" si="209"/>
        <v>1.1616314830004755E-2</v>
      </c>
      <c r="AY397" s="3">
        <f t="shared" si="210"/>
        <v>14.788174407675834</v>
      </c>
      <c r="AZ397"/>
      <c r="BA397" s="17">
        <f t="shared" si="211"/>
        <v>4.6488468965792814E-4</v>
      </c>
      <c r="BB397" s="17">
        <f t="shared" si="212"/>
        <v>5.4573420090278516E-4</v>
      </c>
      <c r="BC397" s="16">
        <f t="shared" si="213"/>
        <v>3.5514995214190191E-3</v>
      </c>
      <c r="BD397" s="15">
        <f t="shared" si="214"/>
        <v>2.0744903802294548E-4</v>
      </c>
      <c r="BE397" s="15">
        <f t="shared" si="215"/>
        <v>2.4352713159215341E-4</v>
      </c>
      <c r="BF397" s="14">
        <f t="shared" si="216"/>
        <v>1.5848126979605343E-3</v>
      </c>
      <c r="BG397" s="13">
        <f t="shared" si="217"/>
        <v>1.2591934807183898E-4</v>
      </c>
      <c r="BH397" s="13">
        <f t="shared" si="218"/>
        <v>1.4781836512781099E-4</v>
      </c>
      <c r="BI397" s="13">
        <f t="shared" si="219"/>
        <v>9.6196436312753601E-4</v>
      </c>
      <c r="BJ397" s="12">
        <f t="shared" si="220"/>
        <v>7.2230095562101368E-4</v>
      </c>
      <c r="BK397" s="12">
        <f t="shared" si="221"/>
        <v>8.4791851312032034E-4</v>
      </c>
      <c r="BL397" s="12">
        <f t="shared" si="222"/>
        <v>5.5180382474976659E-3</v>
      </c>
    </row>
    <row r="398" spans="1:64" x14ac:dyDescent="0.25">
      <c r="A398">
        <v>369</v>
      </c>
      <c r="B398" s="23">
        <f t="shared" si="200"/>
        <v>1.5785277268896784E-2</v>
      </c>
      <c r="C398" s="22">
        <f t="shared" si="201"/>
        <v>0.21689217521413523</v>
      </c>
      <c r="D398" s="21">
        <f t="shared" si="202"/>
        <v>5.9518348967600783E-2</v>
      </c>
      <c r="E398" s="19">
        <f t="shared" si="203"/>
        <v>11.093492291395199</v>
      </c>
      <c r="F398" s="54">
        <f t="shared" si="239"/>
        <v>1.8</v>
      </c>
      <c r="G398" s="4">
        <f t="shared" si="204"/>
        <v>13.185688092845833</v>
      </c>
      <c r="H398" s="4"/>
      <c r="I398">
        <v>1970</v>
      </c>
      <c r="J398">
        <v>9</v>
      </c>
      <c r="K398">
        <v>9.1299999999999992E-3</v>
      </c>
      <c r="L398">
        <v>0</v>
      </c>
      <c r="M398">
        <v>1</v>
      </c>
      <c r="N398">
        <v>21.92</v>
      </c>
      <c r="O398">
        <v>45.8</v>
      </c>
      <c r="P398">
        <v>136.1</v>
      </c>
      <c r="Q398" s="11">
        <f t="shared" si="223"/>
        <v>-56.274999999999991</v>
      </c>
      <c r="R398" s="10">
        <f t="shared" si="224"/>
        <v>-44.944400000000002</v>
      </c>
      <c r="S398" s="4"/>
      <c r="T398">
        <v>369</v>
      </c>
      <c r="U398" s="4">
        <f t="shared" si="225"/>
        <v>3.1942755002548089</v>
      </c>
      <c r="V398" s="10">
        <f t="shared" si="226"/>
        <v>0.2</v>
      </c>
      <c r="W398">
        <f t="shared" si="227"/>
        <v>0.6</v>
      </c>
      <c r="X398" s="4">
        <f t="shared" si="228"/>
        <v>0.38331306003057708</v>
      </c>
      <c r="Y398" s="4"/>
      <c r="Z398"/>
      <c r="AB398"/>
      <c r="AC398">
        <v>369</v>
      </c>
      <c r="AD398" s="4">
        <f t="shared" si="229"/>
        <v>3.6629341317365271E-3</v>
      </c>
      <c r="AE398" s="4">
        <f t="shared" si="230"/>
        <v>0</v>
      </c>
      <c r="AF398" s="23">
        <f t="shared" si="231"/>
        <v>1.5785277268896784E-2</v>
      </c>
      <c r="AG398" s="4">
        <f t="shared" si="205"/>
        <v>1.3352111304307303E-2</v>
      </c>
      <c r="AH398" s="9"/>
      <c r="AI398" s="8">
        <f t="shared" si="232"/>
        <v>5.4670658682634734E-3</v>
      </c>
      <c r="AJ398" s="8">
        <f t="shared" si="233"/>
        <v>0</v>
      </c>
      <c r="AK398" s="22">
        <f t="shared" si="234"/>
        <v>0.21689217521413523</v>
      </c>
      <c r="AL398" s="4">
        <f t="shared" si="206"/>
        <v>0.21580565271134761</v>
      </c>
      <c r="AM398" s="4"/>
      <c r="AN398" s="21">
        <f t="shared" si="235"/>
        <v>5.9518348967600783E-2</v>
      </c>
      <c r="AO398" s="4">
        <f t="shared" si="207"/>
        <v>5.8864373421840747E-2</v>
      </c>
      <c r="AP398" s="3"/>
      <c r="AQ398" s="20">
        <f t="shared" si="236"/>
        <v>0</v>
      </c>
      <c r="AR398" s="19">
        <f t="shared" si="237"/>
        <v>11.093492291395199</v>
      </c>
      <c r="AS398" s="4">
        <f t="shared" si="208"/>
        <v>11.089778741655142</v>
      </c>
      <c r="AT398" s="3"/>
      <c r="AU398" s="4">
        <v>3.4</v>
      </c>
      <c r="AV398" s="4"/>
      <c r="AW398" s="18">
        <f t="shared" si="238"/>
        <v>15.866401907154186</v>
      </c>
      <c r="AX398" s="18">
        <f t="shared" si="209"/>
        <v>6.1400063172941857E-3</v>
      </c>
      <c r="AY398" s="3">
        <f t="shared" si="210"/>
        <v>14.785688092845833</v>
      </c>
      <c r="AZ398"/>
      <c r="BA398" s="17">
        <f t="shared" si="211"/>
        <v>2.4794218435105348E-4</v>
      </c>
      <c r="BB398" s="17">
        <f t="shared" si="212"/>
        <v>2.910625642381932E-4</v>
      </c>
      <c r="BC398" s="16">
        <f t="shared" si="213"/>
        <v>1.8941612160002341E-3</v>
      </c>
      <c r="BD398" s="15">
        <f t="shared" si="214"/>
        <v>1.1071779180224921E-4</v>
      </c>
      <c r="BE398" s="15">
        <f t="shared" si="215"/>
        <v>1.2997305994177081E-4</v>
      </c>
      <c r="BF398" s="14">
        <f t="shared" si="216"/>
        <v>8.4583165104360359E-4</v>
      </c>
      <c r="BG398" s="13">
        <f t="shared" si="217"/>
        <v>6.664079955403817E-5</v>
      </c>
      <c r="BH398" s="13">
        <f t="shared" si="218"/>
        <v>7.8230503824305682E-5</v>
      </c>
      <c r="BI398" s="13">
        <f t="shared" si="219"/>
        <v>5.0910424238169167E-4</v>
      </c>
      <c r="BJ398" s="12">
        <f t="shared" si="220"/>
        <v>3.7841464480679112E-4</v>
      </c>
      <c r="BK398" s="12">
        <f t="shared" si="221"/>
        <v>4.4422588738188523E-4</v>
      </c>
      <c r="BL398" s="12">
        <f t="shared" si="222"/>
        <v>2.8909092078686555E-3</v>
      </c>
    </row>
    <row r="399" spans="1:64" x14ac:dyDescent="0.25">
      <c r="A399">
        <v>370</v>
      </c>
      <c r="B399" s="23">
        <f t="shared" si="200"/>
        <v>1.3661033459995926E-2</v>
      </c>
      <c r="C399" s="22">
        <f t="shared" si="201"/>
        <v>0.21626673055565898</v>
      </c>
      <c r="D399" s="21">
        <f t="shared" si="202"/>
        <v>5.9668088842354888E-2</v>
      </c>
      <c r="E399" s="19">
        <f t="shared" si="203"/>
        <v>11.090722233670528</v>
      </c>
      <c r="F399" s="54">
        <f t="shared" si="239"/>
        <v>1.8</v>
      </c>
      <c r="G399" s="4">
        <f t="shared" si="204"/>
        <v>13.180318086528539</v>
      </c>
      <c r="H399" s="4"/>
      <c r="I399">
        <v>1970</v>
      </c>
      <c r="J399">
        <v>10</v>
      </c>
      <c r="K399">
        <v>7.6999999999999996E-4</v>
      </c>
      <c r="L399">
        <v>0</v>
      </c>
      <c r="M399">
        <v>1</v>
      </c>
      <c r="N399">
        <v>13.69</v>
      </c>
      <c r="O399">
        <v>34.1</v>
      </c>
      <c r="P399">
        <v>58.2</v>
      </c>
      <c r="Q399" s="11">
        <f t="shared" si="223"/>
        <v>-9.5500000000000043</v>
      </c>
      <c r="R399" s="10">
        <f t="shared" si="224"/>
        <v>-44.944400000000002</v>
      </c>
      <c r="S399" s="4"/>
      <c r="T399">
        <v>370</v>
      </c>
      <c r="U399" s="4">
        <f t="shared" si="225"/>
        <v>1.6740316471877288</v>
      </c>
      <c r="V399" s="10">
        <f t="shared" si="226"/>
        <v>0.2</v>
      </c>
      <c r="W399">
        <f t="shared" si="227"/>
        <v>0.6</v>
      </c>
      <c r="X399" s="4">
        <f t="shared" si="228"/>
        <v>0.20088379766252748</v>
      </c>
      <c r="Y399" s="4"/>
      <c r="Z399"/>
      <c r="AB399"/>
      <c r="AC399">
        <v>370</v>
      </c>
      <c r="AD399" s="4">
        <f t="shared" si="229"/>
        <v>3.089221556886228E-4</v>
      </c>
      <c r="AE399" s="4">
        <f t="shared" si="230"/>
        <v>0</v>
      </c>
      <c r="AF399" s="23">
        <f t="shared" si="231"/>
        <v>1.3661033459995926E-2</v>
      </c>
      <c r="AG399" s="4">
        <f t="shared" si="205"/>
        <v>1.157190378061624E-2</v>
      </c>
      <c r="AH399" s="9"/>
      <c r="AI399" s="8">
        <f t="shared" si="232"/>
        <v>4.6107784431137727E-4</v>
      </c>
      <c r="AJ399" s="8">
        <f t="shared" si="233"/>
        <v>0</v>
      </c>
      <c r="AK399" s="22">
        <f t="shared" si="234"/>
        <v>0.21626673055565898</v>
      </c>
      <c r="AL399" s="4">
        <f t="shared" si="206"/>
        <v>0.21519260977450863</v>
      </c>
      <c r="AM399" s="4"/>
      <c r="AN399" s="21">
        <f t="shared" si="235"/>
        <v>5.9668088842354888E-2</v>
      </c>
      <c r="AO399" s="4">
        <f t="shared" si="207"/>
        <v>5.901806016323502E-2</v>
      </c>
      <c r="AP399" s="3"/>
      <c r="AQ399" s="20">
        <f t="shared" si="236"/>
        <v>0</v>
      </c>
      <c r="AR399" s="19">
        <f t="shared" si="237"/>
        <v>11.090722233670528</v>
      </c>
      <c r="AS399" s="4">
        <f t="shared" si="208"/>
        <v>11.087041447152719</v>
      </c>
      <c r="AT399" s="3"/>
      <c r="AU399" s="4">
        <v>3.4</v>
      </c>
      <c r="AV399" s="4"/>
      <c r="AW399" s="18">
        <f t="shared" si="238"/>
        <v>15.87254191347148</v>
      </c>
      <c r="AX399" s="18">
        <f t="shared" si="209"/>
        <v>5.8339499750941406E-3</v>
      </c>
      <c r="AY399" s="3">
        <f t="shared" si="210"/>
        <v>14.780318086528538</v>
      </c>
      <c r="AZ399"/>
      <c r="BA399" s="17">
        <f t="shared" si="211"/>
        <v>2.1288452314242721E-4</v>
      </c>
      <c r="BB399" s="17">
        <f t="shared" si="212"/>
        <v>2.4990791847154497E-4</v>
      </c>
      <c r="BC399" s="16">
        <f t="shared" si="213"/>
        <v>1.6263372377657145E-3</v>
      </c>
      <c r="BD399" s="15">
        <f t="shared" si="214"/>
        <v>1.0945404325520836E-4</v>
      </c>
      <c r="BE399" s="15">
        <f t="shared" si="215"/>
        <v>1.2848952903872287E-4</v>
      </c>
      <c r="BF399" s="14">
        <f t="shared" si="216"/>
        <v>8.3617720885641948E-4</v>
      </c>
      <c r="BG399" s="13">
        <f t="shared" si="217"/>
        <v>6.6238609670426826E-5</v>
      </c>
      <c r="BH399" s="13">
        <f t="shared" si="218"/>
        <v>7.7758367873979322E-5</v>
      </c>
      <c r="BI399" s="13">
        <f t="shared" si="219"/>
        <v>5.0603170157546232E-4</v>
      </c>
      <c r="BJ399" s="12">
        <f t="shared" si="220"/>
        <v>3.7507603781942778E-4</v>
      </c>
      <c r="BK399" s="12">
        <f t="shared" si="221"/>
        <v>4.403066530923717E-4</v>
      </c>
      <c r="BL399" s="12">
        <f t="shared" si="222"/>
        <v>2.8654038268965442E-3</v>
      </c>
    </row>
    <row r="400" spans="1:64" x14ac:dyDescent="0.25">
      <c r="A400">
        <v>371</v>
      </c>
      <c r="B400" s="23">
        <f t="shared" si="200"/>
        <v>1.157190378061624E-2</v>
      </c>
      <c r="C400" s="22">
        <f t="shared" si="201"/>
        <v>0.21519260977450863</v>
      </c>
      <c r="D400" s="21">
        <f t="shared" si="202"/>
        <v>5.9781713377122514E-2</v>
      </c>
      <c r="E400" s="19">
        <f t="shared" si="203"/>
        <v>11.087937909621195</v>
      </c>
      <c r="F400" s="54">
        <f t="shared" si="239"/>
        <v>1.8</v>
      </c>
      <c r="G400" s="4">
        <f t="shared" si="204"/>
        <v>13.174484136553442</v>
      </c>
      <c r="H400" s="4"/>
      <c r="I400">
        <v>1970</v>
      </c>
      <c r="J400">
        <v>11</v>
      </c>
      <c r="K400">
        <v>0</v>
      </c>
      <c r="L400">
        <v>0</v>
      </c>
      <c r="M400">
        <v>0</v>
      </c>
      <c r="N400">
        <v>9.26</v>
      </c>
      <c r="O400">
        <v>1.3</v>
      </c>
      <c r="P400">
        <v>26.2</v>
      </c>
      <c r="Q400" s="11">
        <f t="shared" si="223"/>
        <v>-18.349999999999998</v>
      </c>
      <c r="R400" s="10">
        <f t="shared" si="224"/>
        <v>-44.944400000000002</v>
      </c>
      <c r="S400" s="4"/>
      <c r="T400">
        <v>371</v>
      </c>
      <c r="U400" s="4">
        <f t="shared" si="225"/>
        <v>0.99580460985455455</v>
      </c>
      <c r="V400" s="10">
        <f t="shared" si="226"/>
        <v>0.2</v>
      </c>
      <c r="W400">
        <f t="shared" si="227"/>
        <v>1</v>
      </c>
      <c r="X400" s="4">
        <f t="shared" si="228"/>
        <v>0.19916092197091093</v>
      </c>
      <c r="Y400" s="4"/>
      <c r="Z400"/>
      <c r="AB400"/>
      <c r="AC400">
        <v>371</v>
      </c>
      <c r="AD400" s="4">
        <f t="shared" si="229"/>
        <v>0</v>
      </c>
      <c r="AE400" s="4">
        <f t="shared" si="230"/>
        <v>0</v>
      </c>
      <c r="AF400" s="23">
        <f t="shared" si="231"/>
        <v>1.157190378061624E-2</v>
      </c>
      <c r="AG400" s="4">
        <f t="shared" si="205"/>
        <v>1.0226516366544453E-2</v>
      </c>
      <c r="AH400" s="9"/>
      <c r="AI400" s="8">
        <f t="shared" si="232"/>
        <v>0</v>
      </c>
      <c r="AJ400" s="8">
        <f t="shared" si="233"/>
        <v>0</v>
      </c>
      <c r="AK400" s="22">
        <f t="shared" si="234"/>
        <v>0.21519260977450863</v>
      </c>
      <c r="AL400" s="4">
        <f t="shared" si="206"/>
        <v>0.2143961783246785</v>
      </c>
      <c r="AM400" s="4"/>
      <c r="AN400" s="21">
        <f t="shared" si="235"/>
        <v>5.9781713377122514E-2</v>
      </c>
      <c r="AO400" s="4">
        <f t="shared" si="207"/>
        <v>5.9296037139893371E-2</v>
      </c>
      <c r="AP400" s="3"/>
      <c r="AQ400" s="20">
        <f t="shared" si="236"/>
        <v>0</v>
      </c>
      <c r="AR400" s="19">
        <f t="shared" si="237"/>
        <v>11.087937909621195</v>
      </c>
      <c r="AS400" s="4">
        <f t="shared" si="208"/>
        <v>11.085197396999021</v>
      </c>
      <c r="AT400" s="3"/>
      <c r="AU400" s="4">
        <v>3.4</v>
      </c>
      <c r="AV400" s="4"/>
      <c r="AW400" s="18">
        <f t="shared" si="238"/>
        <v>15.878375863446575</v>
      </c>
      <c r="AX400" s="18">
        <f t="shared" si="209"/>
        <v>4.1788649786527908E-3</v>
      </c>
      <c r="AY400" s="3">
        <f t="shared" si="210"/>
        <v>14.774484136553442</v>
      </c>
      <c r="AZ400"/>
      <c r="BA400" s="17">
        <f t="shared" si="211"/>
        <v>1.3709639995710483E-4</v>
      </c>
      <c r="BB400" s="17">
        <f t="shared" si="212"/>
        <v>1.6093925212355784E-4</v>
      </c>
      <c r="BC400" s="16">
        <f t="shared" si="213"/>
        <v>1.0473517619911247E-3</v>
      </c>
      <c r="BD400" s="15">
        <f t="shared" si="214"/>
        <v>8.1157206795828219E-5</v>
      </c>
      <c r="BE400" s="15">
        <f t="shared" si="215"/>
        <v>9.5271503629885303E-5</v>
      </c>
      <c r="BF400" s="14">
        <f t="shared" si="216"/>
        <v>6.2000273940441826E-4</v>
      </c>
      <c r="BG400" s="13">
        <f t="shared" si="217"/>
        <v>4.9490922073748161E-5</v>
      </c>
      <c r="BH400" s="13">
        <f t="shared" si="218"/>
        <v>5.8098038956139148E-5</v>
      </c>
      <c r="BI400" s="13">
        <f t="shared" si="219"/>
        <v>3.7808727619925616E-4</v>
      </c>
      <c r="BJ400" s="12">
        <f t="shared" si="220"/>
        <v>2.792611337130608E-4</v>
      </c>
      <c r="BK400" s="12">
        <f t="shared" si="221"/>
        <v>3.2782828740228877E-4</v>
      </c>
      <c r="BL400" s="12">
        <f t="shared" si="222"/>
        <v>2.1334232010579916E-3</v>
      </c>
    </row>
    <row r="401" spans="1:64" x14ac:dyDescent="0.25">
      <c r="A401">
        <v>372</v>
      </c>
      <c r="B401" s="23">
        <f t="shared" si="200"/>
        <v>1.0226516366544453E-2</v>
      </c>
      <c r="C401" s="22">
        <f t="shared" si="201"/>
        <v>0.2143961783246785</v>
      </c>
      <c r="D401" s="21">
        <f t="shared" si="202"/>
        <v>5.9843042802433112E-2</v>
      </c>
      <c r="E401" s="19">
        <f t="shared" si="203"/>
        <v>11.085839534081133</v>
      </c>
      <c r="F401" s="54">
        <f t="shared" si="239"/>
        <v>1.8</v>
      </c>
      <c r="G401" s="4">
        <f t="shared" si="204"/>
        <v>13.17030527157479</v>
      </c>
      <c r="H401" s="4"/>
      <c r="I401">
        <v>1970</v>
      </c>
      <c r="J401">
        <v>12</v>
      </c>
      <c r="K401">
        <v>0</v>
      </c>
      <c r="L401">
        <v>0</v>
      </c>
      <c r="M401">
        <v>0</v>
      </c>
      <c r="N401">
        <v>7.27</v>
      </c>
      <c r="O401">
        <v>2</v>
      </c>
      <c r="P401">
        <v>17.2</v>
      </c>
      <c r="Q401" s="11">
        <f t="shared" si="223"/>
        <v>-10.899999999999999</v>
      </c>
      <c r="R401" s="10">
        <f t="shared" si="224"/>
        <v>-44.944400000000002</v>
      </c>
      <c r="S401" s="4"/>
      <c r="T401">
        <v>372</v>
      </c>
      <c r="U401" s="4">
        <f t="shared" si="225"/>
        <v>0.74157648836684276</v>
      </c>
      <c r="V401" s="10">
        <f t="shared" si="226"/>
        <v>0.2</v>
      </c>
      <c r="W401">
        <f t="shared" si="227"/>
        <v>1</v>
      </c>
      <c r="X401" s="4">
        <f t="shared" si="228"/>
        <v>0.14831529767336857</v>
      </c>
      <c r="Y401" s="4"/>
      <c r="Z401"/>
      <c r="AB401"/>
      <c r="AC401">
        <v>372</v>
      </c>
      <c r="AD401" s="4">
        <f t="shared" si="229"/>
        <v>0</v>
      </c>
      <c r="AE401" s="4">
        <f t="shared" si="230"/>
        <v>0</v>
      </c>
      <c r="AF401" s="23">
        <f t="shared" si="231"/>
        <v>1.0226516366544453E-2</v>
      </c>
      <c r="AG401" s="4">
        <f t="shared" si="205"/>
        <v>9.3813075127936445E-3</v>
      </c>
      <c r="AH401" s="9"/>
      <c r="AI401" s="8">
        <f t="shared" si="232"/>
        <v>0</v>
      </c>
      <c r="AJ401" s="8">
        <f t="shared" si="233"/>
        <v>0</v>
      </c>
      <c r="AK401" s="22">
        <f t="shared" si="234"/>
        <v>0.2143961783246785</v>
      </c>
      <c r="AL401" s="4">
        <f t="shared" si="206"/>
        <v>0.21384205007540733</v>
      </c>
      <c r="AM401" s="4"/>
      <c r="AN401" s="21">
        <f t="shared" si="235"/>
        <v>5.9843042802433112E-2</v>
      </c>
      <c r="AO401" s="4">
        <f t="shared" si="207"/>
        <v>5.9503295742665288E-2</v>
      </c>
      <c r="AP401" s="3"/>
      <c r="AQ401" s="20">
        <f t="shared" si="236"/>
        <v>0</v>
      </c>
      <c r="AR401" s="19">
        <f t="shared" si="237"/>
        <v>11.085839534081133</v>
      </c>
      <c r="AS401" s="4">
        <f t="shared" si="208"/>
        <v>11.083927062632258</v>
      </c>
      <c r="AT401" s="3"/>
      <c r="AU401" s="4">
        <v>3.4</v>
      </c>
      <c r="AV401" s="4"/>
      <c r="AW401" s="18">
        <f t="shared" si="238"/>
        <v>15.882554728425228</v>
      </c>
      <c r="AX401" s="18">
        <f t="shared" si="209"/>
        <v>2.8426482691044966E-3</v>
      </c>
      <c r="AY401" s="3">
        <f t="shared" si="210"/>
        <v>14.77030527157479</v>
      </c>
      <c r="AZ401"/>
      <c r="BA401" s="17">
        <f t="shared" si="211"/>
        <v>8.6127675827153257E-5</v>
      </c>
      <c r="BB401" s="17">
        <f t="shared" si="212"/>
        <v>1.0110640205796252E-4</v>
      </c>
      <c r="BC401" s="16">
        <f t="shared" si="213"/>
        <v>6.579747758656923E-4</v>
      </c>
      <c r="BD401" s="15">
        <f t="shared" si="214"/>
        <v>5.6466254474384142E-5</v>
      </c>
      <c r="BE401" s="15">
        <f t="shared" si="215"/>
        <v>6.6286472643842259E-5</v>
      </c>
      <c r="BF401" s="14">
        <f t="shared" si="216"/>
        <v>4.3137552215294773E-4</v>
      </c>
      <c r="BG401" s="13">
        <f t="shared" si="217"/>
        <v>3.4620584601139047E-5</v>
      </c>
      <c r="BH401" s="13">
        <f t="shared" si="218"/>
        <v>4.0641555836119745E-5</v>
      </c>
      <c r="BI401" s="13">
        <f t="shared" si="219"/>
        <v>2.6448491933056523E-4</v>
      </c>
      <c r="BJ401" s="12">
        <f t="shared" si="220"/>
        <v>1.9488286267525362E-4</v>
      </c>
      <c r="BK401" s="12">
        <f t="shared" si="221"/>
        <v>2.2877553444486295E-4</v>
      </c>
      <c r="BL401" s="12">
        <f t="shared" si="222"/>
        <v>1.4888130517552915E-3</v>
      </c>
    </row>
    <row r="402" spans="1:64" x14ac:dyDescent="0.25">
      <c r="A402">
        <v>373</v>
      </c>
      <c r="B402" s="23">
        <f t="shared" si="200"/>
        <v>9.3813075127936445E-3</v>
      </c>
      <c r="C402" s="22">
        <f t="shared" si="201"/>
        <v>0.21384205007540733</v>
      </c>
      <c r="D402" s="21">
        <f t="shared" si="202"/>
        <v>5.9875393120243217E-2</v>
      </c>
      <c r="E402" s="19">
        <f t="shared" si="203"/>
        <v>11.08436387259724</v>
      </c>
      <c r="F402" s="54">
        <f t="shared" si="239"/>
        <v>1.8</v>
      </c>
      <c r="G402" s="4">
        <f t="shared" si="204"/>
        <v>13.167462623305685</v>
      </c>
      <c r="H402" s="4"/>
      <c r="I402">
        <v>1971</v>
      </c>
      <c r="J402">
        <v>1</v>
      </c>
      <c r="K402">
        <v>0</v>
      </c>
      <c r="L402">
        <v>0</v>
      </c>
      <c r="M402">
        <v>0</v>
      </c>
      <c r="N402">
        <v>5.21</v>
      </c>
      <c r="O402">
        <v>0</v>
      </c>
      <c r="P402">
        <v>9.8000000000000007</v>
      </c>
      <c r="Q402" s="11">
        <f t="shared" si="223"/>
        <v>-7.3500000000000005</v>
      </c>
      <c r="R402" s="10">
        <f t="shared" si="224"/>
        <v>-44.944400000000002</v>
      </c>
      <c r="S402" s="4"/>
      <c r="T402">
        <v>373</v>
      </c>
      <c r="U402" s="4">
        <f t="shared" si="225"/>
        <v>0.51758906308986996</v>
      </c>
      <c r="V402" s="10">
        <f t="shared" si="226"/>
        <v>0.2</v>
      </c>
      <c r="W402">
        <f t="shared" si="227"/>
        <v>1</v>
      </c>
      <c r="X402" s="4">
        <f t="shared" si="228"/>
        <v>0.10351781261797399</v>
      </c>
      <c r="Y402" s="4"/>
      <c r="Z402"/>
      <c r="AB402"/>
      <c r="AC402">
        <v>373</v>
      </c>
      <c r="AD402" s="4">
        <f t="shared" si="229"/>
        <v>0</v>
      </c>
      <c r="AE402" s="4">
        <f t="shared" si="230"/>
        <v>0</v>
      </c>
      <c r="AF402" s="23">
        <f t="shared" si="231"/>
        <v>9.3813075127936445E-3</v>
      </c>
      <c r="AG402" s="4">
        <f t="shared" si="205"/>
        <v>7.0784108578461529E-3</v>
      </c>
      <c r="AH402" s="9"/>
      <c r="AI402" s="8">
        <f t="shared" si="232"/>
        <v>0</v>
      </c>
      <c r="AJ402" s="8">
        <f t="shared" si="233"/>
        <v>0</v>
      </c>
      <c r="AK402" s="22">
        <f t="shared" si="234"/>
        <v>0.21384205007540733</v>
      </c>
      <c r="AL402" s="4">
        <f t="shared" si="206"/>
        <v>0.21204267830199058</v>
      </c>
      <c r="AM402" s="4"/>
      <c r="AN402" s="21">
        <f t="shared" si="235"/>
        <v>5.9875393120243217E-2</v>
      </c>
      <c r="AO402" s="4">
        <f t="shared" si="207"/>
        <v>5.8772580017011272E-2</v>
      </c>
      <c r="AP402" s="3"/>
      <c r="AQ402" s="20">
        <f t="shared" si="236"/>
        <v>0</v>
      </c>
      <c r="AR402" s="19">
        <f t="shared" si="237"/>
        <v>11.08436387259724</v>
      </c>
      <c r="AS402" s="4">
        <f t="shared" si="208"/>
        <v>11.078121371758213</v>
      </c>
      <c r="AT402" s="3"/>
      <c r="AU402" s="4">
        <v>3.4</v>
      </c>
      <c r="AV402" s="4"/>
      <c r="AW402" s="18">
        <f t="shared" si="238"/>
        <v>15.885397376694334</v>
      </c>
      <c r="AX402" s="18">
        <f t="shared" si="209"/>
        <v>8.9116677033009919E-3</v>
      </c>
      <c r="AY402" s="3">
        <f t="shared" si="210"/>
        <v>14.767462623305684</v>
      </c>
      <c r="AZ402"/>
      <c r="BA402" s="17">
        <f t="shared" si="211"/>
        <v>2.3466760396623868E-4</v>
      </c>
      <c r="BB402" s="17">
        <f t="shared" si="212"/>
        <v>2.7547936117775846E-4</v>
      </c>
      <c r="BC402" s="16">
        <f t="shared" si="213"/>
        <v>1.7927496898034947E-3</v>
      </c>
      <c r="BD402" s="15">
        <f t="shared" si="214"/>
        <v>1.8335788616698315E-4</v>
      </c>
      <c r="BE402" s="15">
        <f t="shared" si="215"/>
        <v>2.1524621419602368E-4</v>
      </c>
      <c r="BF402" s="14">
        <f t="shared" si="216"/>
        <v>1.4007676730537347E-3</v>
      </c>
      <c r="BG402" s="13">
        <f t="shared" si="217"/>
        <v>1.1237782121139671E-4</v>
      </c>
      <c r="BH402" s="13">
        <f t="shared" si="218"/>
        <v>1.3192179011772658E-4</v>
      </c>
      <c r="BI402" s="13">
        <f t="shared" si="219"/>
        <v>8.5851349190282174E-4</v>
      </c>
      <c r="BJ402" s="12">
        <f t="shared" si="220"/>
        <v>6.3611743562379101E-4</v>
      </c>
      <c r="BK402" s="12">
        <f t="shared" si="221"/>
        <v>7.4674655486271118E-4</v>
      </c>
      <c r="BL402" s="12">
        <f t="shared" si="222"/>
        <v>4.8596368485409411E-3</v>
      </c>
    </row>
    <row r="403" spans="1:64" x14ac:dyDescent="0.25">
      <c r="A403">
        <v>374</v>
      </c>
      <c r="B403" s="23">
        <f t="shared" si="200"/>
        <v>7.0784108578461529E-3</v>
      </c>
      <c r="C403" s="22">
        <f t="shared" si="201"/>
        <v>0.21204267830199058</v>
      </c>
      <c r="D403" s="21">
        <f t="shared" si="202"/>
        <v>5.993910076397968E-2</v>
      </c>
      <c r="E403" s="19">
        <f t="shared" si="203"/>
        <v>11.079490765678567</v>
      </c>
      <c r="F403" s="54">
        <f t="shared" si="239"/>
        <v>1.8</v>
      </c>
      <c r="G403" s="4">
        <f t="shared" si="204"/>
        <v>13.158550955602385</v>
      </c>
      <c r="H403" s="4"/>
      <c r="I403">
        <v>1971</v>
      </c>
      <c r="J403">
        <v>2</v>
      </c>
      <c r="K403">
        <v>0</v>
      </c>
      <c r="L403">
        <v>0</v>
      </c>
      <c r="M403">
        <v>0</v>
      </c>
      <c r="N403">
        <v>5.95</v>
      </c>
      <c r="O403">
        <v>20.7</v>
      </c>
      <c r="P403">
        <v>12.2</v>
      </c>
      <c r="Q403" s="11">
        <f t="shared" si="223"/>
        <v>11.55</v>
      </c>
      <c r="R403" s="10">
        <f t="shared" si="224"/>
        <v>-33.394400000000005</v>
      </c>
      <c r="S403" s="4"/>
      <c r="T403">
        <v>374</v>
      </c>
      <c r="U403" s="4">
        <f t="shared" si="225"/>
        <v>0.59323719252075258</v>
      </c>
      <c r="V403" s="10">
        <f t="shared" si="226"/>
        <v>0.56976141712807871</v>
      </c>
      <c r="W403">
        <f t="shared" si="227"/>
        <v>1</v>
      </c>
      <c r="X403" s="4">
        <f t="shared" si="228"/>
        <v>0.33800366350370686</v>
      </c>
      <c r="Y403" s="4"/>
      <c r="Z403"/>
      <c r="AB403"/>
      <c r="AC403">
        <v>374</v>
      </c>
      <c r="AD403" s="4">
        <f t="shared" si="229"/>
        <v>0</v>
      </c>
      <c r="AE403" s="4">
        <f t="shared" si="230"/>
        <v>0</v>
      </c>
      <c r="AF403" s="23">
        <f t="shared" si="231"/>
        <v>7.0784108578461529E-3</v>
      </c>
      <c r="AG403" s="4">
        <f t="shared" si="205"/>
        <v>4.0420356831609924E-3</v>
      </c>
      <c r="AH403" s="9"/>
      <c r="AI403" s="8">
        <f t="shared" si="232"/>
        <v>0</v>
      </c>
      <c r="AJ403" s="8">
        <f t="shared" si="233"/>
        <v>0</v>
      </c>
      <c r="AK403" s="22">
        <f t="shared" si="234"/>
        <v>0.21204267830199058</v>
      </c>
      <c r="AL403" s="4">
        <f t="shared" si="206"/>
        <v>0.20850823518427108</v>
      </c>
      <c r="AM403" s="4"/>
      <c r="AN403" s="21">
        <f t="shared" si="235"/>
        <v>5.993910076397968E-2</v>
      </c>
      <c r="AO403" s="4">
        <f t="shared" si="207"/>
        <v>5.776304404479457E-2</v>
      </c>
      <c r="AP403" s="3"/>
      <c r="AQ403" s="20">
        <f t="shared" si="236"/>
        <v>0</v>
      </c>
      <c r="AR403" s="19">
        <f t="shared" si="237"/>
        <v>11.079490765678567</v>
      </c>
      <c r="AS403" s="4">
        <f t="shared" si="208"/>
        <v>11.067082020533192</v>
      </c>
      <c r="AT403" s="3"/>
      <c r="AU403" s="4">
        <v>3.4</v>
      </c>
      <c r="AV403" s="4"/>
      <c r="AW403" s="18">
        <f t="shared" si="238"/>
        <v>15.894309044397636</v>
      </c>
      <c r="AX403" s="18">
        <f t="shared" si="209"/>
        <v>1.6469141762188454E-2</v>
      </c>
      <c r="AY403" s="3">
        <f t="shared" si="210"/>
        <v>14.758550955602384</v>
      </c>
      <c r="AZ403"/>
      <c r="BA403" s="17">
        <f t="shared" si="211"/>
        <v>3.0940984062621021E-4</v>
      </c>
      <c r="BB403" s="17">
        <f t="shared" si="212"/>
        <v>3.6322024769163807E-4</v>
      </c>
      <c r="BC403" s="16">
        <f t="shared" si="213"/>
        <v>2.3637450863673122E-3</v>
      </c>
      <c r="BD403" s="15">
        <f t="shared" si="214"/>
        <v>3.6016349062312089E-4</v>
      </c>
      <c r="BE403" s="15">
        <f t="shared" si="215"/>
        <v>4.2280061942714188E-4</v>
      </c>
      <c r="BF403" s="14">
        <f t="shared" si="216"/>
        <v>2.7514790076692366E-3</v>
      </c>
      <c r="BG403" s="13">
        <f t="shared" si="217"/>
        <v>2.2174248040559481E-4</v>
      </c>
      <c r="BH403" s="13">
        <f t="shared" si="218"/>
        <v>2.6030639004135043E-4</v>
      </c>
      <c r="BI403" s="13">
        <f t="shared" si="219"/>
        <v>1.6940078487381648E-3</v>
      </c>
      <c r="BJ403" s="12">
        <f t="shared" si="220"/>
        <v>1.264464249942354E-3</v>
      </c>
      <c r="BK403" s="12">
        <f t="shared" si="221"/>
        <v>1.484371076019285E-3</v>
      </c>
      <c r="BL403" s="12">
        <f t="shared" si="222"/>
        <v>9.6599098194137395E-3</v>
      </c>
    </row>
    <row r="404" spans="1:64" x14ac:dyDescent="0.25">
      <c r="A404">
        <v>375</v>
      </c>
      <c r="B404" s="23">
        <f t="shared" si="200"/>
        <v>4.0420356831609924E-3</v>
      </c>
      <c r="C404" s="22">
        <f t="shared" si="201"/>
        <v>0.20850823518427108</v>
      </c>
      <c r="D404" s="21">
        <f t="shared" si="202"/>
        <v>5.9918824106391849E-2</v>
      </c>
      <c r="E404" s="19">
        <f t="shared" si="203"/>
        <v>11.069612718866372</v>
      </c>
      <c r="F404" s="54">
        <f t="shared" si="239"/>
        <v>1.8</v>
      </c>
      <c r="G404" s="4">
        <f t="shared" si="204"/>
        <v>13.142081813840196</v>
      </c>
      <c r="H404" s="4"/>
      <c r="I404">
        <v>1971</v>
      </c>
      <c r="J404">
        <v>3</v>
      </c>
      <c r="K404">
        <v>0</v>
      </c>
      <c r="L404">
        <v>0</v>
      </c>
      <c r="M404">
        <v>0</v>
      </c>
      <c r="N404">
        <v>10.56</v>
      </c>
      <c r="O404">
        <v>5.3</v>
      </c>
      <c r="P404">
        <v>39.5</v>
      </c>
      <c r="Q404" s="11">
        <f t="shared" si="223"/>
        <v>-24.324999999999999</v>
      </c>
      <c r="R404" s="10">
        <f t="shared" si="224"/>
        <v>-33.394400000000005</v>
      </c>
      <c r="S404" s="4"/>
      <c r="T404">
        <v>375</v>
      </c>
      <c r="U404" s="4">
        <f t="shared" si="225"/>
        <v>1.1800749510737896</v>
      </c>
      <c r="V404" s="10">
        <f t="shared" si="226"/>
        <v>0.56976141712807871</v>
      </c>
      <c r="W404">
        <f t="shared" si="227"/>
        <v>1</v>
      </c>
      <c r="X404" s="4">
        <f t="shared" si="228"/>
        <v>0.67236117644115045</v>
      </c>
      <c r="Y404" s="4"/>
      <c r="Z404"/>
      <c r="AB404"/>
      <c r="AC404">
        <v>375</v>
      </c>
      <c r="AD404" s="4">
        <f t="shared" si="229"/>
        <v>0</v>
      </c>
      <c r="AE404" s="4">
        <f t="shared" si="230"/>
        <v>0</v>
      </c>
      <c r="AF404" s="23">
        <f t="shared" si="231"/>
        <v>4.0420356831609924E-3</v>
      </c>
      <c r="AG404" s="4">
        <f t="shared" si="205"/>
        <v>1.5912450328349167E-3</v>
      </c>
      <c r="AH404" s="9"/>
      <c r="AI404" s="8">
        <f t="shared" si="232"/>
        <v>0</v>
      </c>
      <c r="AJ404" s="8">
        <f t="shared" si="233"/>
        <v>0</v>
      </c>
      <c r="AK404" s="22">
        <f t="shared" si="234"/>
        <v>0.20850823518427108</v>
      </c>
      <c r="AL404" s="4">
        <f t="shared" si="206"/>
        <v>0.20275768311736067</v>
      </c>
      <c r="AM404" s="4"/>
      <c r="AN404" s="21">
        <f t="shared" si="235"/>
        <v>5.9918824106391849E-2</v>
      </c>
      <c r="AO404" s="4">
        <f t="shared" si="207"/>
        <v>5.6343305008499843E-2</v>
      </c>
      <c r="AP404" s="3"/>
      <c r="AQ404" s="20">
        <f t="shared" si="236"/>
        <v>0</v>
      </c>
      <c r="AR404" s="19">
        <f t="shared" si="237"/>
        <v>11.069612718866372</v>
      </c>
      <c r="AS404" s="4">
        <f t="shared" si="208"/>
        <v>11.048993059424081</v>
      </c>
      <c r="AT404" s="3"/>
      <c r="AU404" s="4">
        <v>3.4</v>
      </c>
      <c r="AV404" s="4"/>
      <c r="AW404" s="18">
        <f t="shared" si="238"/>
        <v>15.910778186159824</v>
      </c>
      <c r="AX404" s="18">
        <f t="shared" si="209"/>
        <v>2.5219913064781135E-2</v>
      </c>
      <c r="AY404" s="3">
        <f t="shared" si="210"/>
        <v>14.742081813840196</v>
      </c>
      <c r="AZ404"/>
      <c r="BA404" s="17">
        <f t="shared" si="211"/>
        <v>2.4973815846199727E-4</v>
      </c>
      <c r="BB404" s="17">
        <f t="shared" si="212"/>
        <v>2.9317088167277937E-4</v>
      </c>
      <c r="BC404" s="16">
        <f t="shared" si="213"/>
        <v>1.9078816101912991E-3</v>
      </c>
      <c r="BD404" s="15">
        <f t="shared" si="214"/>
        <v>5.8598733561308577E-4</v>
      </c>
      <c r="BE404" s="15">
        <f t="shared" si="215"/>
        <v>6.878981765892745E-4</v>
      </c>
      <c r="BF404" s="14">
        <f t="shared" si="216"/>
        <v>4.4766665547080536E-3</v>
      </c>
      <c r="BG404" s="13">
        <f t="shared" si="217"/>
        <v>3.6434917643187755E-4</v>
      </c>
      <c r="BH404" s="13">
        <f t="shared" si="218"/>
        <v>4.2771425059394321E-4</v>
      </c>
      <c r="BI404" s="13">
        <f t="shared" si="219"/>
        <v>2.7834556708661857E-3</v>
      </c>
      <c r="BJ404" s="12">
        <f t="shared" si="220"/>
        <v>2.1011650981066594E-3</v>
      </c>
      <c r="BK404" s="12">
        <f t="shared" si="221"/>
        <v>2.466585115168687E-3</v>
      </c>
      <c r="BL404" s="12">
        <f t="shared" si="222"/>
        <v>1.6051909229015594E-2</v>
      </c>
    </row>
    <row r="405" spans="1:64" x14ac:dyDescent="0.25">
      <c r="A405">
        <v>376</v>
      </c>
      <c r="B405" s="23">
        <f t="shared" si="200"/>
        <v>1.5912450328349167E-3</v>
      </c>
      <c r="C405" s="22">
        <f t="shared" si="201"/>
        <v>0.20275768311736067</v>
      </c>
      <c r="D405" s="21">
        <f t="shared" si="202"/>
        <v>5.9644544777113465E-2</v>
      </c>
      <c r="E405" s="19">
        <f t="shared" si="203"/>
        <v>11.052868427848106</v>
      </c>
      <c r="F405" s="54">
        <f t="shared" si="239"/>
        <v>1.8</v>
      </c>
      <c r="G405" s="4">
        <f t="shared" si="204"/>
        <v>13.116861900775415</v>
      </c>
      <c r="H405" s="4"/>
      <c r="I405">
        <v>1971</v>
      </c>
      <c r="J405">
        <v>4</v>
      </c>
      <c r="K405">
        <v>0</v>
      </c>
      <c r="L405">
        <v>0</v>
      </c>
      <c r="M405">
        <v>0</v>
      </c>
      <c r="N405">
        <v>15.37</v>
      </c>
      <c r="O405">
        <v>34.6</v>
      </c>
      <c r="P405">
        <v>79.7</v>
      </c>
      <c r="Q405" s="11">
        <f t="shared" si="223"/>
        <v>-25.175000000000004</v>
      </c>
      <c r="R405" s="10">
        <f t="shared" si="224"/>
        <v>-33.394400000000005</v>
      </c>
      <c r="S405" s="4"/>
      <c r="T405">
        <v>376</v>
      </c>
      <c r="U405" s="4">
        <f t="shared" si="225"/>
        <v>1.9634148673693539</v>
      </c>
      <c r="V405" s="10">
        <f t="shared" si="226"/>
        <v>0.56976141712807871</v>
      </c>
      <c r="W405">
        <f t="shared" si="227"/>
        <v>1</v>
      </c>
      <c r="X405" s="4">
        <f t="shared" si="228"/>
        <v>1.1186780372427019</v>
      </c>
      <c r="Y405" s="4"/>
      <c r="Z405"/>
      <c r="AB405"/>
      <c r="AC405">
        <v>376</v>
      </c>
      <c r="AD405" s="4">
        <f t="shared" si="229"/>
        <v>0</v>
      </c>
      <c r="AE405" s="4">
        <f t="shared" si="230"/>
        <v>0</v>
      </c>
      <c r="AF405" s="23">
        <f t="shared" si="231"/>
        <v>1.5912450328349167E-3</v>
      </c>
      <c r="AG405" s="4">
        <f t="shared" si="205"/>
        <v>3.9998835623412937E-4</v>
      </c>
      <c r="AH405" s="9"/>
      <c r="AI405" s="8">
        <f t="shared" si="232"/>
        <v>0</v>
      </c>
      <c r="AJ405" s="8">
        <f t="shared" si="233"/>
        <v>0</v>
      </c>
      <c r="AK405" s="22">
        <f t="shared" si="234"/>
        <v>0.20275768311736067</v>
      </c>
      <c r="AL405" s="4">
        <f t="shared" si="206"/>
        <v>0.1945300187280456</v>
      </c>
      <c r="AM405" s="4"/>
      <c r="AN405" s="21">
        <f t="shared" si="235"/>
        <v>5.9644544777113465E-2</v>
      </c>
      <c r="AO405" s="4">
        <f t="shared" si="207"/>
        <v>5.4449162898196367E-2</v>
      </c>
      <c r="AP405" s="3"/>
      <c r="AQ405" s="20">
        <f t="shared" si="236"/>
        <v>0</v>
      </c>
      <c r="AR405" s="19">
        <f t="shared" si="237"/>
        <v>11.052868427848106</v>
      </c>
      <c r="AS405" s="4">
        <f t="shared" si="208"/>
        <v>11.022386127974357</v>
      </c>
      <c r="AT405" s="3"/>
      <c r="AU405" s="4">
        <v>3.4</v>
      </c>
      <c r="AV405" s="4"/>
      <c r="AW405" s="18">
        <f t="shared" si="238"/>
        <v>15.935998099224605</v>
      </c>
      <c r="AX405" s="18">
        <f t="shared" si="209"/>
        <v>3.5106621280860791E-2</v>
      </c>
      <c r="AY405" s="3">
        <f t="shared" si="210"/>
        <v>14.716861900775415</v>
      </c>
      <c r="AZ405"/>
      <c r="BA405" s="17">
        <f t="shared" si="211"/>
        <v>1.2139031484809084E-4</v>
      </c>
      <c r="BB405" s="17">
        <f t="shared" si="212"/>
        <v>1.4250167395210664E-4</v>
      </c>
      <c r="BC405" s="16">
        <f t="shared" si="213"/>
        <v>9.2736468780058989E-4</v>
      </c>
      <c r="BD405" s="15">
        <f t="shared" si="214"/>
        <v>8.3840770028950282E-4</v>
      </c>
      <c r="BE405" s="15">
        <f t="shared" si="215"/>
        <v>9.8421773512245977E-4</v>
      </c>
      <c r="BF405" s="14">
        <f t="shared" si="216"/>
        <v>6.4050389539031137E-3</v>
      </c>
      <c r="BG405" s="13">
        <f t="shared" si="217"/>
        <v>5.2941490648128508E-4</v>
      </c>
      <c r="BH405" s="13">
        <f t="shared" si="218"/>
        <v>6.2148706413020418E-4</v>
      </c>
      <c r="BI405" s="13">
        <f t="shared" si="219"/>
        <v>4.0444799083056088E-3</v>
      </c>
      <c r="BJ405" s="12">
        <f t="shared" si="220"/>
        <v>3.1061785857324823E-3</v>
      </c>
      <c r="BK405" s="12">
        <f t="shared" si="221"/>
        <v>3.6463835571642184E-3</v>
      </c>
      <c r="BL405" s="12">
        <f t="shared" si="222"/>
        <v>2.3729737730851477E-2</v>
      </c>
    </row>
    <row r="406" spans="1:64" x14ac:dyDescent="0.25">
      <c r="A406">
        <v>377</v>
      </c>
      <c r="B406" s="23">
        <f t="shared" si="200"/>
        <v>1.2625632065335307E-3</v>
      </c>
      <c r="C406" s="22">
        <f t="shared" si="201"/>
        <v>0.19581744387774619</v>
      </c>
      <c r="D406" s="21">
        <f t="shared" si="202"/>
        <v>5.9044554405547726E-2</v>
      </c>
      <c r="E406" s="19">
        <f t="shared" si="203"/>
        <v>11.027780718004728</v>
      </c>
      <c r="F406" s="54">
        <f t="shared" si="239"/>
        <v>1.8</v>
      </c>
      <c r="G406" s="4">
        <f t="shared" si="204"/>
        <v>13.083905279494555</v>
      </c>
      <c r="H406" s="4"/>
      <c r="I406">
        <v>1971</v>
      </c>
      <c r="J406">
        <v>5</v>
      </c>
      <c r="K406">
        <v>2.15E-3</v>
      </c>
      <c r="L406">
        <v>0</v>
      </c>
      <c r="M406">
        <v>0</v>
      </c>
      <c r="N406">
        <v>20.45</v>
      </c>
      <c r="O406">
        <v>62</v>
      </c>
      <c r="P406">
        <v>144.69999999999999</v>
      </c>
      <c r="Q406" s="11">
        <f t="shared" si="223"/>
        <v>-46.524999999999991</v>
      </c>
      <c r="R406" s="10">
        <f t="shared" si="224"/>
        <v>-33.394400000000005</v>
      </c>
      <c r="S406" s="4"/>
      <c r="T406">
        <v>377</v>
      </c>
      <c r="U406" s="4">
        <f t="shared" si="225"/>
        <v>2.90824169458475</v>
      </c>
      <c r="V406" s="10">
        <f t="shared" si="226"/>
        <v>0.56976141712807871</v>
      </c>
      <c r="W406">
        <f t="shared" si="227"/>
        <v>1</v>
      </c>
      <c r="X406" s="4">
        <f t="shared" si="228"/>
        <v>1.6570039092575721</v>
      </c>
      <c r="Y406" s="4"/>
      <c r="Z406"/>
      <c r="AB406"/>
      <c r="AC406">
        <v>377</v>
      </c>
      <c r="AD406" s="4">
        <f t="shared" si="229"/>
        <v>8.6257485029940127E-4</v>
      </c>
      <c r="AE406" s="4">
        <f t="shared" si="230"/>
        <v>0</v>
      </c>
      <c r="AF406" s="23">
        <f t="shared" si="231"/>
        <v>1.2625632065335307E-3</v>
      </c>
      <c r="AG406" s="4">
        <f t="shared" si="205"/>
        <v>8.5050037955920483E-4</v>
      </c>
      <c r="AH406" s="9"/>
      <c r="AI406" s="8">
        <f t="shared" si="232"/>
        <v>1.2874251497005989E-3</v>
      </c>
      <c r="AJ406" s="8">
        <f t="shared" si="233"/>
        <v>0</v>
      </c>
      <c r="AK406" s="22">
        <f t="shared" si="234"/>
        <v>0.19581744387774619</v>
      </c>
      <c r="AL406" s="4">
        <f t="shared" si="206"/>
        <v>0.19351026988874898</v>
      </c>
      <c r="AM406" s="4"/>
      <c r="AN406" s="21">
        <f t="shared" si="235"/>
        <v>5.9044554405547726E-2</v>
      </c>
      <c r="AO406" s="4">
        <f t="shared" si="207"/>
        <v>5.7524871962777106E-2</v>
      </c>
      <c r="AP406" s="3"/>
      <c r="AQ406" s="20">
        <f t="shared" si="236"/>
        <v>0</v>
      </c>
      <c r="AR406" s="19">
        <f t="shared" si="237"/>
        <v>11.027780718004728</v>
      </c>
      <c r="AS406" s="4">
        <f t="shared" si="208"/>
        <v>11.019070572653924</v>
      </c>
      <c r="AT406" s="3"/>
      <c r="AU406" s="4">
        <v>3.4</v>
      </c>
      <c r="AV406" s="4"/>
      <c r="AW406" s="18">
        <f t="shared" si="238"/>
        <v>15.971104720505465</v>
      </c>
      <c r="AX406" s="18">
        <f t="shared" si="209"/>
        <v>1.0080535534295915E-2</v>
      </c>
      <c r="AY406" s="3">
        <f t="shared" si="210"/>
        <v>14.683905279494555</v>
      </c>
      <c r="AZ406"/>
      <c r="BA406" s="17">
        <f t="shared" si="211"/>
        <v>4.1989637738140116E-5</v>
      </c>
      <c r="BB406" s="17">
        <f t="shared" si="212"/>
        <v>4.92921834317297E-5</v>
      </c>
      <c r="BC406" s="16">
        <f t="shared" si="213"/>
        <v>3.2078100580445605E-4</v>
      </c>
      <c r="BD406" s="15">
        <f t="shared" si="214"/>
        <v>2.3510346882828315E-4</v>
      </c>
      <c r="BE406" s="15">
        <f t="shared" si="215"/>
        <v>2.7599102862450631E-4</v>
      </c>
      <c r="BF406" s="14">
        <f t="shared" si="216"/>
        <v>1.796079491544424E-3</v>
      </c>
      <c r="BG406" s="13">
        <f t="shared" si="217"/>
        <v>1.5485724766171644E-4</v>
      </c>
      <c r="BH406" s="13">
        <f t="shared" si="218"/>
        <v>1.8178894290723236E-4</v>
      </c>
      <c r="BI406" s="13">
        <f t="shared" si="219"/>
        <v>1.1830362522016714E-3</v>
      </c>
      <c r="BJ406" s="12">
        <f t="shared" si="220"/>
        <v>8.8757302038699874E-4</v>
      </c>
      <c r="BK406" s="12">
        <f t="shared" si="221"/>
        <v>1.0419335456716941E-3</v>
      </c>
      <c r="BL406" s="12">
        <f t="shared" si="222"/>
        <v>6.7806387847453627E-3</v>
      </c>
    </row>
    <row r="407" spans="1:64" x14ac:dyDescent="0.25">
      <c r="A407">
        <v>378</v>
      </c>
      <c r="B407" s="23">
        <f t="shared" si="200"/>
        <v>3.9958896011160917E-3</v>
      </c>
      <c r="C407" s="22">
        <f t="shared" si="201"/>
        <v>0.19820488066719208</v>
      </c>
      <c r="D407" s="21">
        <f t="shared" si="202"/>
        <v>5.8844395337392247E-2</v>
      </c>
      <c r="E407" s="19">
        <f t="shared" si="203"/>
        <v>11.020619578354559</v>
      </c>
      <c r="F407" s="54">
        <f t="shared" si="239"/>
        <v>1.8</v>
      </c>
      <c r="G407" s="4">
        <f t="shared" si="204"/>
        <v>13.08166474396026</v>
      </c>
      <c r="H407" s="4"/>
      <c r="I407">
        <v>1971</v>
      </c>
      <c r="J407">
        <v>6</v>
      </c>
      <c r="K407">
        <v>7.8399999999999997E-3</v>
      </c>
      <c r="L407">
        <v>0</v>
      </c>
      <c r="M407">
        <v>1</v>
      </c>
      <c r="N407">
        <v>25.75</v>
      </c>
      <c r="O407">
        <v>57.2</v>
      </c>
      <c r="P407">
        <v>214.3</v>
      </c>
      <c r="Q407" s="11">
        <f t="shared" si="223"/>
        <v>-103.52500000000002</v>
      </c>
      <c r="R407" s="10">
        <f t="shared" si="224"/>
        <v>-44.944400000000002</v>
      </c>
      <c r="S407" s="4"/>
      <c r="T407">
        <v>378</v>
      </c>
      <c r="U407" s="4">
        <f t="shared" si="225"/>
        <v>3.9507436636379842</v>
      </c>
      <c r="V407" s="10">
        <f t="shared" si="226"/>
        <v>0.2</v>
      </c>
      <c r="W407">
        <f t="shared" si="227"/>
        <v>0.6</v>
      </c>
      <c r="X407" s="4">
        <f t="shared" si="228"/>
        <v>0.47408923963655814</v>
      </c>
      <c r="Y407" s="4"/>
      <c r="Z407"/>
      <c r="AB407"/>
      <c r="AC407">
        <v>378</v>
      </c>
      <c r="AD407" s="4">
        <f t="shared" si="229"/>
        <v>3.1453892215568867E-3</v>
      </c>
      <c r="AE407" s="4">
        <f t="shared" si="230"/>
        <v>0</v>
      </c>
      <c r="AF407" s="23">
        <f t="shared" si="231"/>
        <v>3.9958896011160917E-3</v>
      </c>
      <c r="AG407" s="4">
        <f t="shared" si="205"/>
        <v>2.6425429212023253E-3</v>
      </c>
      <c r="AH407" s="9"/>
      <c r="AI407" s="8">
        <f t="shared" si="232"/>
        <v>4.6946107784431139E-3</v>
      </c>
      <c r="AJ407" s="8">
        <f t="shared" si="233"/>
        <v>0</v>
      </c>
      <c r="AK407" s="22">
        <f t="shared" si="234"/>
        <v>0.19820488066719208</v>
      </c>
      <c r="AL407" s="4">
        <f t="shared" si="206"/>
        <v>0.19576119235148198</v>
      </c>
      <c r="AM407" s="4"/>
      <c r="AN407" s="21">
        <f t="shared" si="235"/>
        <v>5.8844395337392247E-2</v>
      </c>
      <c r="AO407" s="4">
        <f t="shared" si="207"/>
        <v>5.7260095777500457E-2</v>
      </c>
      <c r="AP407" s="3"/>
      <c r="AQ407" s="20">
        <f t="shared" si="236"/>
        <v>0</v>
      </c>
      <c r="AR407" s="19">
        <f t="shared" si="237"/>
        <v>11.020619578354559</v>
      </c>
      <c r="AS407" s="4">
        <f t="shared" si="208"/>
        <v>11.011508752881037</v>
      </c>
      <c r="AT407" s="3"/>
      <c r="AU407" s="4">
        <v>3.4</v>
      </c>
      <c r="AV407" s="4"/>
      <c r="AW407" s="18">
        <f t="shared" si="238"/>
        <v>15.981185256039762</v>
      </c>
      <c r="AX407" s="18">
        <f t="shared" si="209"/>
        <v>1.1281798226083455E-2</v>
      </c>
      <c r="AY407" s="3">
        <f t="shared" si="210"/>
        <v>14.68166474396026</v>
      </c>
      <c r="AZ407"/>
      <c r="BA407" s="17">
        <f t="shared" si="211"/>
        <v>1.3790745756164601E-4</v>
      </c>
      <c r="BB407" s="17">
        <f t="shared" si="212"/>
        <v>1.6189136322454094E-4</v>
      </c>
      <c r="BC407" s="16">
        <f t="shared" si="213"/>
        <v>1.0535478591275796E-3</v>
      </c>
      <c r="BD407" s="15">
        <f t="shared" si="214"/>
        <v>2.4901442305540937E-4</v>
      </c>
      <c r="BE407" s="15">
        <f t="shared" si="215"/>
        <v>2.9232127923895879E-4</v>
      </c>
      <c r="BF407" s="14">
        <f t="shared" si="216"/>
        <v>1.9023526134157283E-3</v>
      </c>
      <c r="BG407" s="13">
        <f t="shared" si="217"/>
        <v>1.6144180021532485E-4</v>
      </c>
      <c r="BH407" s="13">
        <f t="shared" si="218"/>
        <v>1.8951863503538133E-4</v>
      </c>
      <c r="BI407" s="13">
        <f t="shared" si="219"/>
        <v>1.2333391246410839E-3</v>
      </c>
      <c r="BJ407" s="12">
        <f t="shared" si="220"/>
        <v>9.2840274852662246E-4</v>
      </c>
      <c r="BK407" s="12">
        <f t="shared" si="221"/>
        <v>1.0898640960964698E-3</v>
      </c>
      <c r="BL407" s="12">
        <f t="shared" si="222"/>
        <v>7.0925586288990636E-3</v>
      </c>
    </row>
    <row r="408" spans="1:64" x14ac:dyDescent="0.25">
      <c r="A408">
        <v>379</v>
      </c>
      <c r="B408" s="23">
        <f t="shared" si="200"/>
        <v>8.9293093882681935E-3</v>
      </c>
      <c r="C408" s="22">
        <f t="shared" si="201"/>
        <v>0.20514442588441612</v>
      </c>
      <c r="D408" s="21">
        <f t="shared" si="202"/>
        <v>5.8736862206859461E-2</v>
      </c>
      <c r="E408" s="19">
        <f t="shared" si="203"/>
        <v>11.013242348254634</v>
      </c>
      <c r="F408" s="54">
        <f t="shared" si="239"/>
        <v>1.8</v>
      </c>
      <c r="G408" s="4">
        <f t="shared" si="204"/>
        <v>13.086052945734178</v>
      </c>
      <c r="H408" s="4"/>
      <c r="I408">
        <v>1971</v>
      </c>
      <c r="J408">
        <v>7</v>
      </c>
      <c r="K408">
        <v>1.567E-2</v>
      </c>
      <c r="L408">
        <v>0</v>
      </c>
      <c r="M408">
        <v>1</v>
      </c>
      <c r="N408">
        <v>26.68</v>
      </c>
      <c r="O408">
        <v>19.3</v>
      </c>
      <c r="P408">
        <v>229.2</v>
      </c>
      <c r="Q408" s="11">
        <f t="shared" si="223"/>
        <v>-152.59999999999997</v>
      </c>
      <c r="R408" s="10">
        <f t="shared" si="224"/>
        <v>-44.944400000000002</v>
      </c>
      <c r="S408" s="4"/>
      <c r="T408">
        <v>379</v>
      </c>
      <c r="U408" s="4">
        <f t="shared" si="225"/>
        <v>4.1352455177610761</v>
      </c>
      <c r="V408" s="10">
        <f t="shared" si="226"/>
        <v>0.2</v>
      </c>
      <c r="W408">
        <f t="shared" si="227"/>
        <v>0.6</v>
      </c>
      <c r="X408" s="4">
        <f t="shared" si="228"/>
        <v>0.49622946213132912</v>
      </c>
      <c r="Y408" s="4"/>
      <c r="Z408"/>
      <c r="AB408"/>
      <c r="AC408">
        <v>379</v>
      </c>
      <c r="AD408" s="4">
        <f t="shared" si="229"/>
        <v>6.2867664670658687E-3</v>
      </c>
      <c r="AE408" s="4">
        <f t="shared" si="230"/>
        <v>0</v>
      </c>
      <c r="AF408" s="23">
        <f t="shared" si="231"/>
        <v>8.9293093882681935E-3</v>
      </c>
      <c r="AG408" s="4">
        <f t="shared" si="205"/>
        <v>6.3502825066824534E-3</v>
      </c>
      <c r="AH408" s="9"/>
      <c r="AI408" s="8">
        <f t="shared" si="232"/>
        <v>9.3832335329341321E-3</v>
      </c>
      <c r="AJ408" s="8">
        <f t="shared" si="233"/>
        <v>0</v>
      </c>
      <c r="AK408" s="22">
        <f t="shared" si="234"/>
        <v>0.20514442588441612</v>
      </c>
      <c r="AL408" s="4">
        <f t="shared" si="206"/>
        <v>0.20305747254443499</v>
      </c>
      <c r="AM408" s="4"/>
      <c r="AN408" s="21">
        <f t="shared" si="235"/>
        <v>5.8736862206859461E-2</v>
      </c>
      <c r="AO408" s="4">
        <f t="shared" si="207"/>
        <v>5.7430302503348588E-2</v>
      </c>
      <c r="AP408" s="3"/>
      <c r="AQ408" s="20">
        <f t="shared" si="236"/>
        <v>0</v>
      </c>
      <c r="AR408" s="19">
        <f t="shared" si="237"/>
        <v>11.013242348254634</v>
      </c>
      <c r="AS408" s="4">
        <f t="shared" si="208"/>
        <v>11.005737404889622</v>
      </c>
      <c r="AT408" s="3"/>
      <c r="AU408" s="4">
        <v>3.4</v>
      </c>
      <c r="AV408" s="4"/>
      <c r="AW408" s="18">
        <f t="shared" si="238"/>
        <v>15.992467054265845</v>
      </c>
      <c r="AX408" s="18">
        <f t="shared" si="209"/>
        <v>1.0491896775190199E-2</v>
      </c>
      <c r="AY408" s="3">
        <f t="shared" si="210"/>
        <v>14.686052945734177</v>
      </c>
      <c r="AZ408"/>
      <c r="BA408" s="17">
        <f t="shared" si="211"/>
        <v>2.6280556601010198E-4</v>
      </c>
      <c r="BB408" s="17">
        <f t="shared" si="212"/>
        <v>3.0851088183794578E-4</v>
      </c>
      <c r="BC408" s="16">
        <f t="shared" si="213"/>
        <v>2.0077104337376927E-3</v>
      </c>
      <c r="BD408" s="15">
        <f t="shared" si="214"/>
        <v>2.1266275185669471E-4</v>
      </c>
      <c r="BE408" s="15">
        <f t="shared" si="215"/>
        <v>2.4964757826655463E-4</v>
      </c>
      <c r="BF408" s="14">
        <f t="shared" si="216"/>
        <v>1.62464300985788E-3</v>
      </c>
      <c r="BG408" s="13">
        <f t="shared" si="217"/>
        <v>1.3313981519884002E-4</v>
      </c>
      <c r="BH408" s="13">
        <f t="shared" si="218"/>
        <v>1.5629456566820349E-4</v>
      </c>
      <c r="BI408" s="13">
        <f t="shared" si="219"/>
        <v>1.0171253226438301E-3</v>
      </c>
      <c r="BJ408" s="12">
        <f t="shared" si="220"/>
        <v>7.6476166378808069E-4</v>
      </c>
      <c r="BK408" s="12">
        <f t="shared" si="221"/>
        <v>8.977636922729642E-4</v>
      </c>
      <c r="BL408" s="12">
        <f t="shared" si="222"/>
        <v>5.8424180089507961E-3</v>
      </c>
    </row>
    <row r="409" spans="1:64" x14ac:dyDescent="0.25">
      <c r="A409">
        <v>380</v>
      </c>
      <c r="B409" s="23">
        <f t="shared" si="200"/>
        <v>2.0540641788119582E-2</v>
      </c>
      <c r="C409" s="22">
        <f t="shared" si="201"/>
        <v>0.22423711326299786</v>
      </c>
      <c r="D409" s="21">
        <f t="shared" si="202"/>
        <v>5.8803672300202316E-2</v>
      </c>
      <c r="E409" s="19">
        <f t="shared" si="203"/>
        <v>11.007349621607668</v>
      </c>
      <c r="F409" s="54">
        <f t="shared" si="239"/>
        <v>1.8</v>
      </c>
      <c r="G409" s="4">
        <f t="shared" si="204"/>
        <v>13.110931048958989</v>
      </c>
      <c r="H409" s="4"/>
      <c r="I409">
        <v>1971</v>
      </c>
      <c r="J409">
        <v>8</v>
      </c>
      <c r="K409">
        <v>3.5369999999999999E-2</v>
      </c>
      <c r="L409">
        <v>0</v>
      </c>
      <c r="M409">
        <v>1</v>
      </c>
      <c r="N409">
        <v>23.01</v>
      </c>
      <c r="O409">
        <v>105.4</v>
      </c>
      <c r="P409">
        <v>167.7</v>
      </c>
      <c r="Q409" s="11">
        <f t="shared" si="223"/>
        <v>-20.374999999999986</v>
      </c>
      <c r="R409" s="10">
        <f t="shared" si="224"/>
        <v>-44.944400000000002</v>
      </c>
      <c r="S409" s="4"/>
      <c r="T409">
        <v>380</v>
      </c>
      <c r="U409" s="4">
        <f t="shared" si="225"/>
        <v>3.4083975460131972</v>
      </c>
      <c r="V409" s="10">
        <f t="shared" si="226"/>
        <v>0.2</v>
      </c>
      <c r="W409">
        <f t="shared" si="227"/>
        <v>0.6</v>
      </c>
      <c r="X409" s="4">
        <f t="shared" si="228"/>
        <v>0.40900770552158372</v>
      </c>
      <c r="Y409" s="4"/>
      <c r="Z409"/>
      <c r="AB409"/>
      <c r="AC409">
        <v>380</v>
      </c>
      <c r="AD409" s="4">
        <f t="shared" si="229"/>
        <v>1.4190359281437127E-2</v>
      </c>
      <c r="AE409" s="4">
        <f t="shared" si="230"/>
        <v>0</v>
      </c>
      <c r="AF409" s="23">
        <f t="shared" si="231"/>
        <v>2.0540641788119582E-2</v>
      </c>
      <c r="AG409" s="4">
        <f t="shared" si="205"/>
        <v>4.414243096757261E-3</v>
      </c>
      <c r="AH409" s="9"/>
      <c r="AI409" s="8">
        <f t="shared" si="232"/>
        <v>2.1179640718562875E-2</v>
      </c>
      <c r="AJ409" s="8">
        <f t="shared" si="233"/>
        <v>0</v>
      </c>
      <c r="AK409" s="22">
        <f t="shared" si="234"/>
        <v>0.22423711326299786</v>
      </c>
      <c r="AL409" s="4">
        <f t="shared" si="206"/>
        <v>0.21412864114531693</v>
      </c>
      <c r="AM409" s="4"/>
      <c r="AN409" s="21">
        <f t="shared" si="235"/>
        <v>5.8803672300202316E-2</v>
      </c>
      <c r="AO409" s="4">
        <f t="shared" si="207"/>
        <v>5.3129097222379996E-2</v>
      </c>
      <c r="AP409" s="3"/>
      <c r="AQ409" s="20">
        <f t="shared" si="236"/>
        <v>0</v>
      </c>
      <c r="AR409" s="19">
        <f t="shared" si="237"/>
        <v>11.007349621607668</v>
      </c>
      <c r="AS409" s="4">
        <f t="shared" si="208"/>
        <v>10.973552493031347</v>
      </c>
      <c r="AT409" s="3"/>
      <c r="AU409" s="4">
        <v>3.4</v>
      </c>
      <c r="AV409" s="4"/>
      <c r="AW409" s="18">
        <f t="shared" si="238"/>
        <v>16.002958951041034</v>
      </c>
      <c r="AX409" s="18">
        <f t="shared" si="209"/>
        <v>5.1150988792249469E-2</v>
      </c>
      <c r="AY409" s="3">
        <f t="shared" si="210"/>
        <v>14.710931048958988</v>
      </c>
      <c r="AZ409"/>
      <c r="BA409" s="17">
        <f t="shared" si="211"/>
        <v>1.6432970769122812E-3</v>
      </c>
      <c r="BB409" s="17">
        <f t="shared" si="212"/>
        <v>1.9290878728970256E-3</v>
      </c>
      <c r="BC409" s="16">
        <f t="shared" si="213"/>
        <v>1.2554013741553016E-2</v>
      </c>
      <c r="BD409" s="15">
        <f t="shared" si="214"/>
        <v>1.0300639963671321E-3</v>
      </c>
      <c r="BE409" s="15">
        <f t="shared" si="215"/>
        <v>1.2092055609527206E-3</v>
      </c>
      <c r="BF409" s="14">
        <f t="shared" si="216"/>
        <v>7.8692025603610757E-3</v>
      </c>
      <c r="BG409" s="13">
        <f t="shared" si="217"/>
        <v>5.7824520009538104E-4</v>
      </c>
      <c r="BH409" s="13">
        <f t="shared" si="218"/>
        <v>6.7880958272066474E-4</v>
      </c>
      <c r="BI409" s="13">
        <f t="shared" si="219"/>
        <v>4.4175202950062741E-3</v>
      </c>
      <c r="BJ409" s="12">
        <f t="shared" si="220"/>
        <v>3.4439631352562723E-3</v>
      </c>
      <c r="BK409" s="12">
        <f t="shared" si="221"/>
        <v>4.0429132457356241E-3</v>
      </c>
      <c r="BL409" s="12">
        <f t="shared" si="222"/>
        <v>2.6310252195329106E-2</v>
      </c>
    </row>
    <row r="410" spans="1:64" x14ac:dyDescent="0.25">
      <c r="A410">
        <v>381</v>
      </c>
      <c r="B410" s="23">
        <f t="shared" si="200"/>
        <v>6.1755005817872013E-3</v>
      </c>
      <c r="C410" s="22">
        <f t="shared" si="201"/>
        <v>0.21675738366028699</v>
      </c>
      <c r="D410" s="21">
        <f t="shared" si="202"/>
        <v>5.9824666631011068E-2</v>
      </c>
      <c r="E410" s="19">
        <f t="shared" si="203"/>
        <v>10.981412509293653</v>
      </c>
      <c r="F410" s="54">
        <f t="shared" si="239"/>
        <v>1.8</v>
      </c>
      <c r="G410" s="4">
        <f t="shared" si="204"/>
        <v>13.06417006016674</v>
      </c>
      <c r="H410" s="4"/>
      <c r="I410">
        <v>1971</v>
      </c>
      <c r="J410">
        <v>9</v>
      </c>
      <c r="K410">
        <v>4.3899999999999998E-3</v>
      </c>
      <c r="L410">
        <v>0</v>
      </c>
      <c r="M410">
        <v>1</v>
      </c>
      <c r="N410">
        <v>21.31</v>
      </c>
      <c r="O410">
        <v>132.6</v>
      </c>
      <c r="P410">
        <v>128.9</v>
      </c>
      <c r="Q410" s="11">
        <f t="shared" si="223"/>
        <v>35.924999999999983</v>
      </c>
      <c r="R410" s="10">
        <f t="shared" si="224"/>
        <v>-9.0194000000000187</v>
      </c>
      <c r="S410" s="4"/>
      <c r="T410">
        <v>381</v>
      </c>
      <c r="U410" s="4">
        <f t="shared" si="225"/>
        <v>3.0751381388739185</v>
      </c>
      <c r="V410" s="10">
        <f t="shared" si="226"/>
        <v>1</v>
      </c>
      <c r="W410">
        <f t="shared" si="227"/>
        <v>0.6</v>
      </c>
      <c r="X410" s="4">
        <f t="shared" si="228"/>
        <v>1.8450828833243511</v>
      </c>
      <c r="Y410" s="4"/>
      <c r="Z410"/>
      <c r="AB410"/>
      <c r="AC410">
        <v>381</v>
      </c>
      <c r="AD410" s="4">
        <f t="shared" si="229"/>
        <v>1.7612574850299403E-3</v>
      </c>
      <c r="AE410" s="4">
        <f t="shared" si="230"/>
        <v>0</v>
      </c>
      <c r="AF410" s="23">
        <f t="shared" si="231"/>
        <v>6.1755005817872013E-3</v>
      </c>
      <c r="AG410" s="4">
        <f t="shared" si="205"/>
        <v>2.2589031893798343E-3</v>
      </c>
      <c r="AH410" s="9"/>
      <c r="AI410" s="8">
        <f t="shared" si="232"/>
        <v>2.62874251497006E-3</v>
      </c>
      <c r="AJ410" s="8">
        <f t="shared" si="233"/>
        <v>0</v>
      </c>
      <c r="AK410" s="22">
        <f t="shared" si="234"/>
        <v>0.21675738366028699</v>
      </c>
      <c r="AL410" s="4">
        <f t="shared" si="206"/>
        <v>0.21031520119742667</v>
      </c>
      <c r="AM410" s="4"/>
      <c r="AN410" s="21">
        <f t="shared" si="235"/>
        <v>5.9824666631011068E-2</v>
      </c>
      <c r="AO410" s="4">
        <f t="shared" si="207"/>
        <v>5.5982613210815151E-2</v>
      </c>
      <c r="AP410" s="3"/>
      <c r="AQ410" s="20">
        <f t="shared" si="236"/>
        <v>0</v>
      </c>
      <c r="AR410" s="19">
        <f t="shared" si="237"/>
        <v>10.981412509293653</v>
      </c>
      <c r="AS410" s="4">
        <f t="shared" si="208"/>
        <v>10.959346463650718</v>
      </c>
      <c r="AT410" s="3"/>
      <c r="AU410" s="4">
        <v>3.4</v>
      </c>
      <c r="AV410" s="4"/>
      <c r="AW410" s="18">
        <f t="shared" si="238"/>
        <v>16.054109939833282</v>
      </c>
      <c r="AX410" s="18">
        <f t="shared" si="209"/>
        <v>2.8232893469804052E-2</v>
      </c>
      <c r="AY410" s="3">
        <f t="shared" si="210"/>
        <v>14.66417006016674</v>
      </c>
      <c r="AZ410"/>
      <c r="BA410" s="17">
        <f t="shared" si="211"/>
        <v>3.9910541526129033E-4</v>
      </c>
      <c r="BB410" s="17">
        <f t="shared" si="212"/>
        <v>4.685150526980365E-4</v>
      </c>
      <c r="BC410" s="16">
        <f t="shared" si="213"/>
        <v>3.0489769244480404E-3</v>
      </c>
      <c r="BD410" s="15">
        <f t="shared" si="214"/>
        <v>6.5646520421352756E-4</v>
      </c>
      <c r="BE410" s="15">
        <f t="shared" si="215"/>
        <v>7.7063306581588026E-4</v>
      </c>
      <c r="BF410" s="14">
        <f t="shared" si="216"/>
        <v>5.0150841928309165E-3</v>
      </c>
      <c r="BG410" s="13">
        <f t="shared" si="217"/>
        <v>3.915093056784287E-4</v>
      </c>
      <c r="BH410" s="13">
        <f t="shared" si="218"/>
        <v>4.5959788057902502E-4</v>
      </c>
      <c r="BI410" s="13">
        <f t="shared" si="219"/>
        <v>2.9909462339384645E-3</v>
      </c>
      <c r="BJ410" s="12">
        <f t="shared" si="220"/>
        <v>2.2485533812004114E-3</v>
      </c>
      <c r="BK410" s="12">
        <f t="shared" si="221"/>
        <v>2.6396061431483088E-3</v>
      </c>
      <c r="BL410" s="12">
        <f t="shared" si="222"/>
        <v>1.717788611858663E-2</v>
      </c>
    </row>
    <row r="411" spans="1:64" x14ac:dyDescent="0.25">
      <c r="A411">
        <v>382</v>
      </c>
      <c r="B411" s="23">
        <f t="shared" si="200"/>
        <v>4.8947714528528889E-3</v>
      </c>
      <c r="C411" s="22">
        <f t="shared" si="201"/>
        <v>0.21424933293395362</v>
      </c>
      <c r="D411" s="21">
        <f t="shared" si="202"/>
        <v>5.9678246517168805E-2</v>
      </c>
      <c r="E411" s="19">
        <f t="shared" si="203"/>
        <v>10.963684815792959</v>
      </c>
      <c r="F411" s="54">
        <f t="shared" si="239"/>
        <v>1.8</v>
      </c>
      <c r="G411" s="4">
        <f t="shared" si="204"/>
        <v>13.042507166696936</v>
      </c>
      <c r="H411" s="4"/>
      <c r="I411">
        <v>1971</v>
      </c>
      <c r="J411">
        <v>10</v>
      </c>
      <c r="K411">
        <v>6.5700000000000003E-3</v>
      </c>
      <c r="L411">
        <v>0</v>
      </c>
      <c r="M411">
        <v>1</v>
      </c>
      <c r="N411">
        <v>16.62</v>
      </c>
      <c r="O411">
        <v>45.5</v>
      </c>
      <c r="P411">
        <v>78.599999999999994</v>
      </c>
      <c r="Q411" s="11">
        <f t="shared" si="223"/>
        <v>-13.449999999999996</v>
      </c>
      <c r="R411" s="10">
        <f t="shared" si="224"/>
        <v>-22.469400000000014</v>
      </c>
      <c r="S411" s="4"/>
      <c r="T411">
        <v>382</v>
      </c>
      <c r="U411" s="4">
        <f t="shared" si="225"/>
        <v>2.1874826379180075</v>
      </c>
      <c r="V411" s="10">
        <f t="shared" si="226"/>
        <v>0.91951409956307928</v>
      </c>
      <c r="W411">
        <f t="shared" si="227"/>
        <v>0.6</v>
      </c>
      <c r="X411" s="4">
        <f t="shared" si="228"/>
        <v>1.2068526768690275</v>
      </c>
      <c r="Y411" s="4"/>
      <c r="Z411"/>
      <c r="AB411"/>
      <c r="AC411">
        <v>382</v>
      </c>
      <c r="AD411" s="4">
        <f t="shared" si="229"/>
        <v>2.6358682634730545E-3</v>
      </c>
      <c r="AE411" s="4">
        <f t="shared" si="230"/>
        <v>0</v>
      </c>
      <c r="AF411" s="23">
        <f t="shared" si="231"/>
        <v>4.8947714528528889E-3</v>
      </c>
      <c r="AG411" s="4">
        <f t="shared" si="205"/>
        <v>2.1659656307208711E-3</v>
      </c>
      <c r="AH411" s="9"/>
      <c r="AI411" s="8">
        <f t="shared" si="232"/>
        <v>3.9341317365269466E-3</v>
      </c>
      <c r="AJ411" s="8">
        <f t="shared" si="233"/>
        <v>0</v>
      </c>
      <c r="AK411" s="22">
        <f t="shared" si="234"/>
        <v>0.21424933293395362</v>
      </c>
      <c r="AL411" s="4">
        <f t="shared" si="206"/>
        <v>0.20907256754929421</v>
      </c>
      <c r="AM411" s="4"/>
      <c r="AN411" s="21">
        <f t="shared" si="235"/>
        <v>5.9678246517168805E-2</v>
      </c>
      <c r="AO411" s="4">
        <f t="shared" si="207"/>
        <v>5.6551837079955779E-2</v>
      </c>
      <c r="AP411" s="3"/>
      <c r="AQ411" s="20">
        <f t="shared" si="236"/>
        <v>0</v>
      </c>
      <c r="AR411" s="19">
        <f t="shared" si="237"/>
        <v>10.963684815792959</v>
      </c>
      <c r="AS411" s="4">
        <f t="shared" si="208"/>
        <v>10.94582197029492</v>
      </c>
      <c r="AT411" s="3"/>
      <c r="AU411" s="4">
        <v>3.4</v>
      </c>
      <c r="AV411" s="4"/>
      <c r="AW411" s="18">
        <f t="shared" si="238"/>
        <v>16.082342833303088</v>
      </c>
      <c r="AX411" s="18">
        <f t="shared" si="209"/>
        <v>2.249392758975325E-2</v>
      </c>
      <c r="AY411" s="3">
        <f t="shared" si="210"/>
        <v>14.642507166696936</v>
      </c>
      <c r="AZ411"/>
      <c r="BA411" s="17">
        <f t="shared" si="211"/>
        <v>2.7806819841138012E-4</v>
      </c>
      <c r="BB411" s="17">
        <f t="shared" si="212"/>
        <v>3.2642788509162012E-4</v>
      </c>
      <c r="BC411" s="16">
        <f t="shared" si="213"/>
        <v>2.1243097386290178E-3</v>
      </c>
      <c r="BD411" s="15">
        <f t="shared" si="214"/>
        <v>5.2751786603341439E-4</v>
      </c>
      <c r="BE411" s="15">
        <f t="shared" si="215"/>
        <v>6.192601036044429E-4</v>
      </c>
      <c r="BF411" s="14">
        <f t="shared" si="216"/>
        <v>4.0299874150215584E-3</v>
      </c>
      <c r="BG411" s="13">
        <f t="shared" si="217"/>
        <v>3.1858442717002685E-4</v>
      </c>
      <c r="BH411" s="13">
        <f t="shared" si="218"/>
        <v>3.7399041450394456E-4</v>
      </c>
      <c r="BI411" s="13">
        <f t="shared" si="219"/>
        <v>2.4338345955390553E-3</v>
      </c>
      <c r="BJ411" s="12">
        <f t="shared" si="220"/>
        <v>1.8202428424385557E-3</v>
      </c>
      <c r="BK411" s="12">
        <f t="shared" si="221"/>
        <v>2.1368068150365654E-3</v>
      </c>
      <c r="BL411" s="12">
        <f t="shared" si="222"/>
        <v>1.3905795840563617E-2</v>
      </c>
    </row>
    <row r="412" spans="1:64" x14ac:dyDescent="0.25">
      <c r="A412">
        <v>383</v>
      </c>
      <c r="B412" s="23">
        <f t="shared" si="200"/>
        <v>2.1659656307208711E-3</v>
      </c>
      <c r="C412" s="22">
        <f t="shared" si="201"/>
        <v>0.20907256754929421</v>
      </c>
      <c r="D412" s="21">
        <f t="shared" si="202"/>
        <v>5.9496250414009154E-2</v>
      </c>
      <c r="E412" s="19">
        <f t="shared" si="203"/>
        <v>10.949278455513157</v>
      </c>
      <c r="F412" s="54">
        <f t="shared" si="239"/>
        <v>1.8</v>
      </c>
      <c r="G412" s="4">
        <f t="shared" si="204"/>
        <v>13.020013239107183</v>
      </c>
      <c r="H412" s="4"/>
      <c r="I412">
        <v>1971</v>
      </c>
      <c r="J412">
        <v>11</v>
      </c>
      <c r="K412">
        <v>0</v>
      </c>
      <c r="L412">
        <v>0</v>
      </c>
      <c r="M412">
        <v>0</v>
      </c>
      <c r="N412">
        <v>10.46</v>
      </c>
      <c r="O412">
        <v>10.9</v>
      </c>
      <c r="P412">
        <v>31</v>
      </c>
      <c r="Q412" s="11">
        <f t="shared" si="223"/>
        <v>-12.35</v>
      </c>
      <c r="R412" s="10">
        <f t="shared" si="224"/>
        <v>-24.969111111111111</v>
      </c>
      <c r="S412" s="4"/>
      <c r="T412">
        <v>383</v>
      </c>
      <c r="U412" s="4">
        <f t="shared" si="225"/>
        <v>1.1654259358099557</v>
      </c>
      <c r="V412" s="10">
        <f t="shared" si="226"/>
        <v>0.83948840927258206</v>
      </c>
      <c r="W412">
        <f t="shared" si="227"/>
        <v>1</v>
      </c>
      <c r="X412" s="4">
        <f t="shared" si="228"/>
        <v>0.97836156497811</v>
      </c>
      <c r="Y412" s="4"/>
      <c r="Z412"/>
      <c r="AB412"/>
      <c r="AC412">
        <v>383</v>
      </c>
      <c r="AD412" s="4">
        <f t="shared" si="229"/>
        <v>0</v>
      </c>
      <c r="AE412" s="4">
        <f t="shared" si="230"/>
        <v>0</v>
      </c>
      <c r="AF412" s="23">
        <f t="shared" si="231"/>
        <v>2.1659656307208711E-3</v>
      </c>
      <c r="AG412" s="4">
        <f t="shared" si="205"/>
        <v>1.2604725741477848E-3</v>
      </c>
      <c r="AH412" s="9"/>
      <c r="AI412" s="8">
        <f t="shared" si="232"/>
        <v>0</v>
      </c>
      <c r="AJ412" s="8">
        <f t="shared" si="233"/>
        <v>0</v>
      </c>
      <c r="AK412" s="22">
        <f t="shared" si="234"/>
        <v>0.20907256754929421</v>
      </c>
      <c r="AL412" s="4">
        <f t="shared" si="206"/>
        <v>0.20570436521751662</v>
      </c>
      <c r="AM412" s="4"/>
      <c r="AN412" s="21">
        <f t="shared" si="235"/>
        <v>5.9496250414009154E-2</v>
      </c>
      <c r="AO412" s="4">
        <f t="shared" si="207"/>
        <v>5.7407918145988342E-2</v>
      </c>
      <c r="AP412" s="3"/>
      <c r="AQ412" s="20">
        <f t="shared" si="236"/>
        <v>0</v>
      </c>
      <c r="AR412" s="19">
        <f t="shared" si="237"/>
        <v>10.949278455513157</v>
      </c>
      <c r="AS412" s="4">
        <f t="shared" si="208"/>
        <v>10.93742944013235</v>
      </c>
      <c r="AT412" s="3"/>
      <c r="AU412" s="4">
        <v>3.4</v>
      </c>
      <c r="AV412" s="4"/>
      <c r="AW412" s="18">
        <f t="shared" si="238"/>
        <v>16.104836760892841</v>
      </c>
      <c r="AX412" s="18">
        <f t="shared" si="209"/>
        <v>1.4176859254956518E-2</v>
      </c>
      <c r="AY412" s="3">
        <f t="shared" si="210"/>
        <v>14.620013239107182</v>
      </c>
      <c r="AZ412"/>
      <c r="BA412" s="17">
        <f t="shared" si="211"/>
        <v>9.227069983256238E-5</v>
      </c>
      <c r="BB412" s="17">
        <f t="shared" si="212"/>
        <v>1.0831777806431236E-4</v>
      </c>
      <c r="BC412" s="16">
        <f t="shared" si="213"/>
        <v>7.0490457867621167E-4</v>
      </c>
      <c r="BD412" s="15">
        <f t="shared" si="214"/>
        <v>3.4322337877110154E-4</v>
      </c>
      <c r="BE412" s="15">
        <f t="shared" si="215"/>
        <v>4.0291440116607571E-4</v>
      </c>
      <c r="BF412" s="14">
        <f t="shared" si="216"/>
        <v>2.6220645518404153E-3</v>
      </c>
      <c r="BG412" s="13">
        <f t="shared" si="217"/>
        <v>2.1280326608186372E-4</v>
      </c>
      <c r="BH412" s="13">
        <f t="shared" si="218"/>
        <v>2.4981252974827479E-4</v>
      </c>
      <c r="BI412" s="13">
        <f t="shared" si="219"/>
        <v>1.6257164721906739E-3</v>
      </c>
      <c r="BJ412" s="12">
        <f t="shared" si="220"/>
        <v>1.2074271951368174E-3</v>
      </c>
      <c r="BK412" s="12">
        <f t="shared" si="221"/>
        <v>1.4174145334214811E-3</v>
      </c>
      <c r="BL412" s="12">
        <f t="shared" si="222"/>
        <v>9.2241736522492169E-3</v>
      </c>
    </row>
    <row r="413" spans="1:64" x14ac:dyDescent="0.25">
      <c r="A413">
        <v>384</v>
      </c>
      <c r="B413" s="23">
        <f t="shared" ref="B413:B476" si="240">AF413</f>
        <v>1.2604725741477848E-3</v>
      </c>
      <c r="C413" s="22">
        <f t="shared" ref="C413:C476" si="241">AK413</f>
        <v>0.20570436521751662</v>
      </c>
      <c r="D413" s="21">
        <f t="shared" ref="D413:D476" si="242">AN413</f>
        <v>5.9263642685810691E-2</v>
      </c>
      <c r="E413" s="19">
        <f t="shared" ref="E413:E476" si="243">AR413</f>
        <v>10.939607899374749</v>
      </c>
      <c r="F413" s="54">
        <f t="shared" si="239"/>
        <v>1.8</v>
      </c>
      <c r="G413" s="4">
        <f t="shared" ref="G413:G476" si="244">SUM(B413:F413)</f>
        <v>13.005836379852225</v>
      </c>
      <c r="H413" s="4"/>
      <c r="I413">
        <v>1971</v>
      </c>
      <c r="J413">
        <v>12</v>
      </c>
      <c r="K413">
        <v>0</v>
      </c>
      <c r="L413">
        <v>0</v>
      </c>
      <c r="M413">
        <v>0</v>
      </c>
      <c r="N413">
        <v>6.47</v>
      </c>
      <c r="O413">
        <v>20.7</v>
      </c>
      <c r="P413">
        <v>13.6</v>
      </c>
      <c r="Q413" s="11">
        <f t="shared" si="223"/>
        <v>10.5</v>
      </c>
      <c r="R413" s="10">
        <f t="shared" si="224"/>
        <v>-14.469111111111111</v>
      </c>
      <c r="S413" s="4"/>
      <c r="T413">
        <v>384</v>
      </c>
      <c r="U413" s="4">
        <f t="shared" si="225"/>
        <v>0.64965548559899988</v>
      </c>
      <c r="V413" s="10">
        <f t="shared" si="226"/>
        <v>1</v>
      </c>
      <c r="W413">
        <f t="shared" si="227"/>
        <v>1</v>
      </c>
      <c r="X413" s="4">
        <f t="shared" si="228"/>
        <v>0.64965548559899988</v>
      </c>
      <c r="Y413" s="4"/>
      <c r="Z413"/>
      <c r="AB413"/>
      <c r="AC413">
        <v>384</v>
      </c>
      <c r="AD413" s="4">
        <f t="shared" si="229"/>
        <v>0</v>
      </c>
      <c r="AE413" s="4">
        <f t="shared" si="230"/>
        <v>0</v>
      </c>
      <c r="AF413" s="23">
        <f t="shared" si="231"/>
        <v>1.2604725741477848E-3</v>
      </c>
      <c r="AG413" s="4">
        <f t="shared" ref="AG413:AG476" si="245">AF413*EXP(-X414*B$17/$P$17)</f>
        <v>8.2222266118890089E-4</v>
      </c>
      <c r="AH413" s="9"/>
      <c r="AI413" s="8">
        <f t="shared" si="232"/>
        <v>0</v>
      </c>
      <c r="AJ413" s="8">
        <f t="shared" si="233"/>
        <v>0</v>
      </c>
      <c r="AK413" s="22">
        <f t="shared" si="234"/>
        <v>0.20570436521751662</v>
      </c>
      <c r="AL413" s="4">
        <f t="shared" ref="AL413:AL476" si="246">AK413*EXP(-X414*C$17/$P$17)</f>
        <v>0.20308469222844555</v>
      </c>
      <c r="AM413" s="4"/>
      <c r="AN413" s="21">
        <f t="shared" si="235"/>
        <v>5.9263642685810691E-2</v>
      </c>
      <c r="AO413" s="4">
        <f t="shared" ref="AO413:AO476" si="247">(AN413*EXP(-X414*D$17/$P$17))</f>
        <v>5.7615912033309936E-2</v>
      </c>
      <c r="AP413" s="3"/>
      <c r="AQ413" s="20">
        <f t="shared" si="236"/>
        <v>0</v>
      </c>
      <c r="AR413" s="19">
        <f t="shared" si="237"/>
        <v>10.939607899374749</v>
      </c>
      <c r="AS413" s="4">
        <f t="shared" ref="AS413:AS476" si="248">AR413*EXP(-X414*E$17/$P$17)</f>
        <v>10.930264417930738</v>
      </c>
      <c r="AT413" s="3"/>
      <c r="AU413" s="4">
        <v>3.4</v>
      </c>
      <c r="AV413" s="4"/>
      <c r="AW413" s="18">
        <f t="shared" si="238"/>
        <v>16.119013620147797</v>
      </c>
      <c r="AX413" s="18">
        <f t="shared" ref="AX413:AX476" si="249">BC413+BF413+BI413+BL413</f>
        <v>1.0936913889094039E-2</v>
      </c>
      <c r="AY413" s="3">
        <f t="shared" ref="AY413:AY476" si="250">AF413+AK413+AN413+AR413+AU413</f>
        <v>14.605836379852224</v>
      </c>
      <c r="AZ413"/>
      <c r="BA413" s="17">
        <f t="shared" ref="BA413:BA476" si="251">(AF413-AG413)*$AY$25</f>
        <v>4.4658129487282121E-5</v>
      </c>
      <c r="BB413" s="17">
        <f t="shared" ref="BB413:BB476" si="252">(AF413-AG413)*$AZ$25</f>
        <v>5.2424760702461618E-5</v>
      </c>
      <c r="BC413" s="16">
        <f t="shared" ref="BC413:BC476" si="253">(AF413-AG413)*$AX$25</f>
        <v>3.4116702276914017E-4</v>
      </c>
      <c r="BD413" s="15">
        <f t="shared" ref="BD413:BD476" si="254">(AK413-AL413)*$AY$25</f>
        <v>2.6694744733753514E-4</v>
      </c>
      <c r="BE413" s="15">
        <f t="shared" ref="BE413:BE476" si="255">(AK413-AL413)*$AZ$25</f>
        <v>3.1337309035275862E-4</v>
      </c>
      <c r="BF413" s="14">
        <f t="shared" ref="BF413:BF476" si="256">(AK413-AL413)*$AX$25</f>
        <v>2.0393524513807712E-3</v>
      </c>
      <c r="BG413" s="13">
        <f t="shared" ref="BG413:BG476" si="257">(AN413-AO413)*$AY$25</f>
        <v>1.6790549561716898E-4</v>
      </c>
      <c r="BH413" s="13">
        <f t="shared" ref="BH413:BH476" si="258">(AN413-AO413)*$AZ$25</f>
        <v>1.9710645137667663E-4</v>
      </c>
      <c r="BI413" s="13">
        <f t="shared" ref="BI413:BI476" si="259">(AN413-AO413)*$AX$25</f>
        <v>1.2827187055069094E-3</v>
      </c>
      <c r="BJ413" s="12">
        <f t="shared" ref="BJ413:BJ476" si="260">(AR413-AS413)*$AY$25</f>
        <v>9.5211063790403346E-4</v>
      </c>
      <c r="BK413" s="12">
        <f t="shared" ref="BK413:BK476" si="261">(AR413-AS413)*$AZ$25</f>
        <v>1.1176950966699524E-3</v>
      </c>
      <c r="BL413" s="12">
        <f t="shared" ref="BL413:BL476" si="262">(AR413-AS413)*$AX$25</f>
        <v>7.2736757094372185E-3</v>
      </c>
    </row>
    <row r="414" spans="1:64" x14ac:dyDescent="0.25">
      <c r="A414">
        <v>385</v>
      </c>
      <c r="B414" s="23">
        <f t="shared" si="240"/>
        <v>8.2222266118890089E-4</v>
      </c>
      <c r="C414" s="22">
        <f t="shared" si="241"/>
        <v>0.20308469222844555</v>
      </c>
      <c r="D414" s="21">
        <f t="shared" si="242"/>
        <v>5.9047533743655962E-2</v>
      </c>
      <c r="E414" s="19">
        <f t="shared" si="243"/>
        <v>10.931945017329843</v>
      </c>
      <c r="F414" s="54">
        <f t="shared" si="239"/>
        <v>1.8</v>
      </c>
      <c r="G414" s="4">
        <f t="shared" si="244"/>
        <v>12.994899465963135</v>
      </c>
      <c r="H414" s="4"/>
      <c r="I414">
        <v>1972</v>
      </c>
      <c r="J414">
        <v>1</v>
      </c>
      <c r="K414">
        <v>0</v>
      </c>
      <c r="L414">
        <v>0</v>
      </c>
      <c r="M414">
        <v>0</v>
      </c>
      <c r="N414">
        <v>5.16</v>
      </c>
      <c r="O414">
        <v>4.0999999999999996</v>
      </c>
      <c r="P414">
        <v>10.199999999999999</v>
      </c>
      <c r="Q414" s="11">
        <f t="shared" ref="Q414:Q477" si="263">O414-0.75*P414</f>
        <v>-3.55</v>
      </c>
      <c r="R414" s="10">
        <f t="shared" ref="R414:R477" si="264">IF(M414=1,MAX($L$17,MIN(0,R413+Q414)),MAX(MIN($L$18,R413),MIN(0,R413+Q414)))</f>
        <v>-18.019111111111112</v>
      </c>
      <c r="S414" s="4"/>
      <c r="T414">
        <v>385</v>
      </c>
      <c r="U414" s="4">
        <f t="shared" ref="U414:U477" si="265">IF(N414&lt;-5,0,47.91/(1+EXP(106.06/(N414+18.27))))</f>
        <v>0.51267690329003002</v>
      </c>
      <c r="V414" s="10">
        <f t="shared" ref="V414:V477" si="266">IF(R414&gt;$L$19,1,$L$21+($L$20-$L$21)*($L$17-R414)/($L$17-$L$19))</f>
        <v>1</v>
      </c>
      <c r="W414">
        <f t="shared" ref="W414:W477" si="267">IF(M414=1,0.6,1)</f>
        <v>1</v>
      </c>
      <c r="X414" s="4">
        <f t="shared" ref="X414:X477" si="268">U414*V414*W414</f>
        <v>0.51267690329003002</v>
      </c>
      <c r="Y414" s="4"/>
      <c r="Z414"/>
      <c r="AB414"/>
      <c r="AC414">
        <v>385</v>
      </c>
      <c r="AD414" s="4">
        <f t="shared" ref="AD414:AD477" si="269">K414*$R$16</f>
        <v>0</v>
      </c>
      <c r="AE414" s="4">
        <f t="shared" ref="AE414:AE477" si="270">$P$19*L414</f>
        <v>0</v>
      </c>
      <c r="AF414" s="23">
        <f t="shared" ref="AF414:AF477" si="271">AG413+AD414+AE414</f>
        <v>8.2222266118890089E-4</v>
      </c>
      <c r="AG414" s="4">
        <f t="shared" si="245"/>
        <v>4.7115688244956717E-4</v>
      </c>
      <c r="AH414" s="9"/>
      <c r="AI414" s="8">
        <f t="shared" ref="AI414:AI477" si="272">K414*$S$16</f>
        <v>0</v>
      </c>
      <c r="AJ414" s="8">
        <f t="shared" ref="AJ414:AJ477" si="273">$P$20*L414</f>
        <v>0</v>
      </c>
      <c r="AK414" s="22">
        <f t="shared" ref="AK414:AK477" si="274">AL413+AI414+AJ414</f>
        <v>0.20308469222844555</v>
      </c>
      <c r="AL414" s="4">
        <f t="shared" si="246"/>
        <v>0.19972042063024145</v>
      </c>
      <c r="AM414" s="4"/>
      <c r="AN414" s="21">
        <f t="shared" ref="AN414:AN477" si="275">AO413+BA413+BD413+BG413+BJ413</f>
        <v>5.9047533743655962E-2</v>
      </c>
      <c r="AO414" s="4">
        <f t="shared" si="247"/>
        <v>5.6916919317018415E-2</v>
      </c>
      <c r="AP414" s="3"/>
      <c r="AQ414" s="20">
        <f t="shared" ref="AQ414:AQ477" si="276">$P$21*L414</f>
        <v>0</v>
      </c>
      <c r="AR414" s="19">
        <f t="shared" ref="AR414:AR477" si="277">AS413+BB413+BE413+BH413+BK413+AQ414</f>
        <v>10.931945017329843</v>
      </c>
      <c r="AS414" s="4">
        <f t="shared" si="248"/>
        <v>10.919777539954557</v>
      </c>
      <c r="AT414" s="3"/>
      <c r="AU414" s="4">
        <v>3.4</v>
      </c>
      <c r="AV414" s="4"/>
      <c r="AW414" s="18">
        <f t="shared" ref="AW414:AW477" si="278">AW413+AX413</f>
        <v>16.12995053403689</v>
      </c>
      <c r="AX414" s="18">
        <f t="shared" si="249"/>
        <v>1.4023021616420273E-2</v>
      </c>
      <c r="AY414" s="3">
        <f t="shared" si="250"/>
        <v>14.594899465963135</v>
      </c>
      <c r="AZ414"/>
      <c r="BA414" s="17">
        <f t="shared" si="251"/>
        <v>3.5773974031491908E-5</v>
      </c>
      <c r="BB414" s="17">
        <f t="shared" si="252"/>
        <v>4.1995534732620935E-5</v>
      </c>
      <c r="BC414" s="16">
        <f t="shared" si="253"/>
        <v>2.7329626997522091E-4</v>
      </c>
      <c r="BD414" s="15">
        <f t="shared" si="254"/>
        <v>3.4282283286404163E-4</v>
      </c>
      <c r="BE414" s="15">
        <f t="shared" si="255"/>
        <v>4.0244419510126626E-4</v>
      </c>
      <c r="BF414" s="14">
        <f t="shared" si="256"/>
        <v>2.6190045702387918E-3</v>
      </c>
      <c r="BG414" s="13">
        <f t="shared" si="257"/>
        <v>2.1711186274936636E-4</v>
      </c>
      <c r="BH414" s="13">
        <f t="shared" si="258"/>
        <v>2.5487044757534314E-4</v>
      </c>
      <c r="BI414" s="13">
        <f t="shared" si="259"/>
        <v>1.6586321163128382E-3</v>
      </c>
      <c r="BJ414" s="12">
        <f t="shared" si="260"/>
        <v>1.2398788090804873E-3</v>
      </c>
      <c r="BK414" s="12">
        <f t="shared" si="261"/>
        <v>1.4555099063118765E-3</v>
      </c>
      <c r="BL414" s="12">
        <f t="shared" si="262"/>
        <v>9.4720886598934212E-3</v>
      </c>
    </row>
    <row r="415" spans="1:64" x14ac:dyDescent="0.25">
      <c r="A415">
        <v>386</v>
      </c>
      <c r="B415" s="23">
        <f t="shared" si="240"/>
        <v>4.7115688244956717E-4</v>
      </c>
      <c r="C415" s="22">
        <f t="shared" si="241"/>
        <v>0.19972042063024145</v>
      </c>
      <c r="D415" s="21">
        <f t="shared" si="242"/>
        <v>5.87525067957438E-2</v>
      </c>
      <c r="E415" s="19">
        <f t="shared" si="243"/>
        <v>10.92193236003828</v>
      </c>
      <c r="F415" s="54">
        <f t="shared" si="239"/>
        <v>1.8</v>
      </c>
      <c r="G415" s="4">
        <f t="shared" si="244"/>
        <v>12.980876444346716</v>
      </c>
      <c r="H415" s="4"/>
      <c r="I415">
        <v>1972</v>
      </c>
      <c r="J415">
        <v>2</v>
      </c>
      <c r="K415">
        <v>0</v>
      </c>
      <c r="L415">
        <v>0</v>
      </c>
      <c r="M415">
        <v>0</v>
      </c>
      <c r="N415">
        <v>7.72</v>
      </c>
      <c r="O415">
        <v>3.3</v>
      </c>
      <c r="P415">
        <v>19.7</v>
      </c>
      <c r="Q415" s="11">
        <f t="shared" si="263"/>
        <v>-11.474999999999998</v>
      </c>
      <c r="R415" s="10">
        <f t="shared" si="264"/>
        <v>-24.969111111111111</v>
      </c>
      <c r="S415" s="4"/>
      <c r="T415">
        <v>386</v>
      </c>
      <c r="U415" s="4">
        <f t="shared" si="265"/>
        <v>0.79594206271897927</v>
      </c>
      <c r="V415" s="10">
        <f t="shared" si="266"/>
        <v>0.83948840927258206</v>
      </c>
      <c r="W415">
        <f t="shared" si="267"/>
        <v>1</v>
      </c>
      <c r="X415" s="4">
        <f t="shared" si="268"/>
        <v>0.66818413610509364</v>
      </c>
      <c r="Y415" s="4"/>
      <c r="Z415"/>
      <c r="AB415"/>
      <c r="AC415">
        <v>386</v>
      </c>
      <c r="AD415" s="4">
        <f t="shared" si="269"/>
        <v>0</v>
      </c>
      <c r="AE415" s="4">
        <f t="shared" si="270"/>
        <v>0</v>
      </c>
      <c r="AF415" s="23">
        <f t="shared" si="271"/>
        <v>4.7115688244956717E-4</v>
      </c>
      <c r="AG415" s="4">
        <f t="shared" si="245"/>
        <v>1.4935215092890019E-4</v>
      </c>
      <c r="AH415" s="9"/>
      <c r="AI415" s="8">
        <f t="shared" si="272"/>
        <v>0</v>
      </c>
      <c r="AJ415" s="8">
        <f t="shared" si="273"/>
        <v>0</v>
      </c>
      <c r="AK415" s="22">
        <f t="shared" si="274"/>
        <v>0.19972042063024145</v>
      </c>
      <c r="AL415" s="4">
        <f t="shared" si="246"/>
        <v>0.19295402854316779</v>
      </c>
      <c r="AM415" s="4"/>
      <c r="AN415" s="21">
        <f t="shared" si="275"/>
        <v>5.87525067957438E-2</v>
      </c>
      <c r="AO415" s="4">
        <f t="shared" si="247"/>
        <v>5.4462231714572519E-2</v>
      </c>
      <c r="AP415" s="3"/>
      <c r="AQ415" s="20">
        <f t="shared" si="276"/>
        <v>0</v>
      </c>
      <c r="AR415" s="19">
        <f t="shared" si="277"/>
        <v>10.92193236003828</v>
      </c>
      <c r="AS415" s="4">
        <f t="shared" si="248"/>
        <v>10.896865099930137</v>
      </c>
      <c r="AT415" s="3"/>
      <c r="AU415" s="4">
        <v>3.4</v>
      </c>
      <c r="AV415" s="4"/>
      <c r="AW415" s="18">
        <f t="shared" si="278"/>
        <v>16.143973555653311</v>
      </c>
      <c r="AX415" s="18">
        <f t="shared" si="249"/>
        <v>2.8372126300791028E-2</v>
      </c>
      <c r="AY415" s="3">
        <f t="shared" si="250"/>
        <v>14.580876444346716</v>
      </c>
      <c r="AZ415"/>
      <c r="BA415" s="17">
        <f t="shared" si="251"/>
        <v>3.2792242382529107E-5</v>
      </c>
      <c r="BB415" s="17">
        <f t="shared" si="252"/>
        <v>3.8495241057751563E-5</v>
      </c>
      <c r="BC415" s="16">
        <f t="shared" si="253"/>
        <v>2.5051724808038633E-4</v>
      </c>
      <c r="BD415" s="15">
        <f t="shared" si="254"/>
        <v>6.8950250770410644E-4</v>
      </c>
      <c r="BE415" s="15">
        <f t="shared" si="255"/>
        <v>8.0941598730482054E-4</v>
      </c>
      <c r="BF415" s="14">
        <f t="shared" si="256"/>
        <v>5.2674735920647375E-3</v>
      </c>
      <c r="BG415" s="13">
        <f t="shared" si="257"/>
        <v>4.3718356683160867E-4</v>
      </c>
      <c r="BH415" s="13">
        <f t="shared" si="258"/>
        <v>5.1321549149797537E-4</v>
      </c>
      <c r="BI415" s="13">
        <f t="shared" si="259"/>
        <v>3.3398760228416976E-3</v>
      </c>
      <c r="BJ415" s="12">
        <f t="shared" si="260"/>
        <v>2.5543803083558324E-3</v>
      </c>
      <c r="BK415" s="12">
        <f t="shared" si="261"/>
        <v>2.9986203619829337E-3</v>
      </c>
      <c r="BL415" s="12">
        <f t="shared" si="262"/>
        <v>1.9514259437804209E-2</v>
      </c>
    </row>
    <row r="416" spans="1:64" x14ac:dyDescent="0.25">
      <c r="A416">
        <v>387</v>
      </c>
      <c r="B416" s="23">
        <f t="shared" si="240"/>
        <v>1.4935215092890019E-4</v>
      </c>
      <c r="C416" s="22">
        <f t="shared" si="241"/>
        <v>0.19295402854316779</v>
      </c>
      <c r="D416" s="21">
        <f t="shared" si="242"/>
        <v>5.8176090339846595E-2</v>
      </c>
      <c r="E416" s="19">
        <f t="shared" si="243"/>
        <v>10.90122484701198</v>
      </c>
      <c r="F416" s="54">
        <f t="shared" si="239"/>
        <v>1.8</v>
      </c>
      <c r="G416" s="4">
        <f t="shared" si="244"/>
        <v>12.952504318045923</v>
      </c>
      <c r="H416" s="4"/>
      <c r="I416">
        <v>1972</v>
      </c>
      <c r="J416">
        <v>3</v>
      </c>
      <c r="K416">
        <v>0</v>
      </c>
      <c r="L416">
        <v>0</v>
      </c>
      <c r="M416">
        <v>0</v>
      </c>
      <c r="N416">
        <v>13.5</v>
      </c>
      <c r="O416">
        <v>0</v>
      </c>
      <c r="P416">
        <v>61</v>
      </c>
      <c r="Q416" s="11">
        <f t="shared" si="263"/>
        <v>-45.75</v>
      </c>
      <c r="R416" s="10">
        <f t="shared" si="264"/>
        <v>-24.969111111111111</v>
      </c>
      <c r="S416" s="4"/>
      <c r="T416">
        <v>387</v>
      </c>
      <c r="U416" s="4">
        <f t="shared" si="265"/>
        <v>1.6422633067433468</v>
      </c>
      <c r="V416" s="10">
        <f t="shared" si="266"/>
        <v>0.83948840927258206</v>
      </c>
      <c r="W416">
        <f t="shared" si="267"/>
        <v>1</v>
      </c>
      <c r="X416" s="4">
        <f t="shared" si="268"/>
        <v>1.3786610109847026</v>
      </c>
      <c r="Y416" s="4"/>
      <c r="Z416"/>
      <c r="AB416"/>
      <c r="AC416">
        <v>387</v>
      </c>
      <c r="AD416" s="4">
        <f t="shared" si="269"/>
        <v>0</v>
      </c>
      <c r="AE416" s="4">
        <f t="shared" si="270"/>
        <v>0</v>
      </c>
      <c r="AF416" s="23">
        <f t="shared" si="271"/>
        <v>1.4935215092890019E-4</v>
      </c>
      <c r="AG416" s="4">
        <f t="shared" si="245"/>
        <v>2.4645039335705007E-5</v>
      </c>
      <c r="AH416" s="9"/>
      <c r="AI416" s="8">
        <f t="shared" si="272"/>
        <v>0</v>
      </c>
      <c r="AJ416" s="8">
        <f t="shared" si="273"/>
        <v>0</v>
      </c>
      <c r="AK416" s="22">
        <f t="shared" si="274"/>
        <v>0.19295402854316779</v>
      </c>
      <c r="AL416" s="4">
        <f t="shared" si="246"/>
        <v>0.18280134689875133</v>
      </c>
      <c r="AM416" s="4"/>
      <c r="AN416" s="21">
        <f t="shared" si="275"/>
        <v>5.8176090339846595E-2</v>
      </c>
      <c r="AO416" s="4">
        <f t="shared" si="247"/>
        <v>5.1653615078162581E-2</v>
      </c>
      <c r="AP416" s="3"/>
      <c r="AQ416" s="20">
        <f t="shared" si="276"/>
        <v>0</v>
      </c>
      <c r="AR416" s="19">
        <f t="shared" si="277"/>
        <v>10.90122484701198</v>
      </c>
      <c r="AS416" s="4">
        <f t="shared" si="248"/>
        <v>10.862013381712863</v>
      </c>
      <c r="AT416" s="3"/>
      <c r="AU416" s="4">
        <v>3.4</v>
      </c>
      <c r="AV416" s="4"/>
      <c r="AW416" s="18">
        <f t="shared" si="278"/>
        <v>16.172345681954102</v>
      </c>
      <c r="AX416" s="18">
        <f t="shared" si="249"/>
        <v>4.360347349607066E-2</v>
      </c>
      <c r="AY416" s="3">
        <f t="shared" si="250"/>
        <v>14.552504318045923</v>
      </c>
      <c r="AZ416"/>
      <c r="BA416" s="17">
        <f t="shared" si="251"/>
        <v>1.2707786522792412E-5</v>
      </c>
      <c r="BB416" s="17">
        <f t="shared" si="252"/>
        <v>1.4917836352843265E-5</v>
      </c>
      <c r="BC416" s="16">
        <f t="shared" si="253"/>
        <v>9.7081488717559519E-5</v>
      </c>
      <c r="BD416" s="15">
        <f t="shared" si="254"/>
        <v>1.0345689938837254E-3</v>
      </c>
      <c r="BE416" s="15">
        <f t="shared" si="255"/>
        <v>1.2144940362982862E-3</v>
      </c>
      <c r="BF416" s="14">
        <f t="shared" si="256"/>
        <v>7.9036186142344509E-3</v>
      </c>
      <c r="BG416" s="13">
        <f t="shared" si="257"/>
        <v>6.646471253063472E-4</v>
      </c>
      <c r="BH416" s="13">
        <f t="shared" si="258"/>
        <v>7.8023792970745103E-4</v>
      </c>
      <c r="BI416" s="13">
        <f t="shared" si="259"/>
        <v>5.0775902066702164E-3</v>
      </c>
      <c r="BJ416" s="12">
        <f t="shared" si="260"/>
        <v>3.9956897718272898E-3</v>
      </c>
      <c r="BK416" s="12">
        <f t="shared" si="261"/>
        <v>4.690592340840731E-3</v>
      </c>
      <c r="BL416" s="12">
        <f t="shared" si="262"/>
        <v>3.0525183186448437E-2</v>
      </c>
    </row>
    <row r="417" spans="1:64" x14ac:dyDescent="0.25">
      <c r="A417">
        <v>388</v>
      </c>
      <c r="B417" s="23">
        <f t="shared" si="240"/>
        <v>2.4645039335705007E-5</v>
      </c>
      <c r="C417" s="22">
        <f t="shared" si="241"/>
        <v>0.18280134689875133</v>
      </c>
      <c r="D417" s="21">
        <f t="shared" si="242"/>
        <v>5.7361228755702737E-2</v>
      </c>
      <c r="E417" s="19">
        <f t="shared" si="243"/>
        <v>10.868713623856063</v>
      </c>
      <c r="F417" s="54">
        <f t="shared" si="239"/>
        <v>1.8</v>
      </c>
      <c r="G417" s="4">
        <f t="shared" si="244"/>
        <v>12.908900844549853</v>
      </c>
      <c r="H417" s="4"/>
      <c r="I417">
        <v>1972</v>
      </c>
      <c r="J417">
        <v>4</v>
      </c>
      <c r="K417">
        <v>0</v>
      </c>
      <c r="L417">
        <v>0</v>
      </c>
      <c r="M417">
        <v>0</v>
      </c>
      <c r="N417">
        <v>18.71</v>
      </c>
      <c r="O417">
        <v>8.9</v>
      </c>
      <c r="P417">
        <v>112.1</v>
      </c>
      <c r="Q417" s="11">
        <f t="shared" si="263"/>
        <v>-75.174999999999983</v>
      </c>
      <c r="R417" s="10">
        <f t="shared" si="264"/>
        <v>-24.969111111111111</v>
      </c>
      <c r="S417" s="4"/>
      <c r="T417">
        <v>388</v>
      </c>
      <c r="U417" s="4">
        <f t="shared" si="265"/>
        <v>2.5754704274788702</v>
      </c>
      <c r="V417" s="10">
        <f t="shared" si="266"/>
        <v>0.83948840927258206</v>
      </c>
      <c r="W417">
        <f t="shared" si="267"/>
        <v>1</v>
      </c>
      <c r="X417" s="4">
        <f t="shared" si="268"/>
        <v>2.1620775722928136</v>
      </c>
      <c r="Y417" s="4"/>
      <c r="Z417"/>
      <c r="AB417"/>
      <c r="AC417">
        <v>388</v>
      </c>
      <c r="AD417" s="4">
        <f t="shared" si="269"/>
        <v>0</v>
      </c>
      <c r="AE417" s="4">
        <f t="shared" si="270"/>
        <v>0</v>
      </c>
      <c r="AF417" s="23">
        <f t="shared" si="271"/>
        <v>2.4645039335705007E-5</v>
      </c>
      <c r="AG417" s="4">
        <f t="shared" si="245"/>
        <v>3.5980653869926285E-6</v>
      </c>
      <c r="AH417" s="9"/>
      <c r="AI417" s="8">
        <f t="shared" si="272"/>
        <v>0</v>
      </c>
      <c r="AJ417" s="8">
        <f t="shared" si="273"/>
        <v>0</v>
      </c>
      <c r="AK417" s="22">
        <f t="shared" si="274"/>
        <v>0.18280134689875133</v>
      </c>
      <c r="AL417" s="4">
        <f t="shared" si="246"/>
        <v>0.17254786000881361</v>
      </c>
      <c r="AM417" s="4"/>
      <c r="AN417" s="21">
        <f t="shared" si="275"/>
        <v>5.7361228755702737E-2</v>
      </c>
      <c r="AO417" s="4">
        <f t="shared" si="247"/>
        <v>5.0520176050934534E-2</v>
      </c>
      <c r="AP417" s="3"/>
      <c r="AQ417" s="20">
        <f t="shared" si="276"/>
        <v>0</v>
      </c>
      <c r="AR417" s="19">
        <f t="shared" si="277"/>
        <v>10.868713623856063</v>
      </c>
      <c r="AS417" s="4">
        <f t="shared" si="248"/>
        <v>10.826967294652958</v>
      </c>
      <c r="AT417" s="3"/>
      <c r="AU417" s="4">
        <v>3.4</v>
      </c>
      <c r="AV417" s="4"/>
      <c r="AW417" s="18">
        <f t="shared" si="278"/>
        <v>16.215949155450172</v>
      </c>
      <c r="AX417" s="18">
        <f t="shared" si="249"/>
        <v>4.5822586530036222E-2</v>
      </c>
      <c r="AY417" s="3">
        <f t="shared" si="250"/>
        <v>14.508900844549853</v>
      </c>
      <c r="AZ417"/>
      <c r="BA417" s="17">
        <f t="shared" si="251"/>
        <v>2.1447088981058917E-6</v>
      </c>
      <c r="BB417" s="17">
        <f t="shared" si="252"/>
        <v>2.5177017499503946E-6</v>
      </c>
      <c r="BC417" s="16">
        <f t="shared" si="253"/>
        <v>1.6384563300656094E-5</v>
      </c>
      <c r="BD417" s="15">
        <f t="shared" si="254"/>
        <v>1.0448411549826089E-3</v>
      </c>
      <c r="BE417" s="15">
        <f t="shared" si="255"/>
        <v>1.2265526601969755E-3</v>
      </c>
      <c r="BF417" s="14">
        <f t="shared" si="256"/>
        <v>7.9820930747581294E-3</v>
      </c>
      <c r="BG417" s="13">
        <f t="shared" si="257"/>
        <v>6.9711050358502288E-4</v>
      </c>
      <c r="BH417" s="13">
        <f t="shared" si="258"/>
        <v>8.1834711290415725E-4</v>
      </c>
      <c r="BI417" s="13">
        <f t="shared" si="259"/>
        <v>5.3255950882790228E-3</v>
      </c>
      <c r="BJ417" s="12">
        <f t="shared" si="260"/>
        <v>4.2539950837272621E-3</v>
      </c>
      <c r="BK417" s="12">
        <f t="shared" si="261"/>
        <v>4.9938203156798299E-3</v>
      </c>
      <c r="BL417" s="12">
        <f t="shared" si="262"/>
        <v>3.2498513803698413E-2</v>
      </c>
    </row>
    <row r="418" spans="1:64" x14ac:dyDescent="0.25">
      <c r="A418">
        <v>389</v>
      </c>
      <c r="B418" s="23">
        <f t="shared" si="240"/>
        <v>9.0228070011753164E-4</v>
      </c>
      <c r="C418" s="22">
        <f t="shared" si="241"/>
        <v>0.17388917737408308</v>
      </c>
      <c r="D418" s="21">
        <f t="shared" si="242"/>
        <v>5.6518267502127531E-2</v>
      </c>
      <c r="E418" s="19">
        <f t="shared" si="243"/>
        <v>10.834008532443489</v>
      </c>
      <c r="F418" s="54">
        <f t="shared" ref="F418:F481" si="279">$F$21</f>
        <v>1.8</v>
      </c>
      <c r="G418" s="4">
        <f t="shared" si="244"/>
        <v>12.865318258019817</v>
      </c>
      <c r="H418" s="4"/>
      <c r="I418">
        <v>1972</v>
      </c>
      <c r="J418">
        <v>5</v>
      </c>
      <c r="K418">
        <v>2.2399999999999998E-3</v>
      </c>
      <c r="L418">
        <v>0</v>
      </c>
      <c r="M418">
        <v>0</v>
      </c>
      <c r="N418">
        <v>19.63</v>
      </c>
      <c r="O418">
        <v>81.3</v>
      </c>
      <c r="P418">
        <v>136.6</v>
      </c>
      <c r="Q418" s="11">
        <f t="shared" si="263"/>
        <v>-21.149999999999991</v>
      </c>
      <c r="R418" s="10">
        <f t="shared" si="264"/>
        <v>-24.969111111111111</v>
      </c>
      <c r="S418" s="4"/>
      <c r="T418">
        <v>389</v>
      </c>
      <c r="U418" s="4">
        <f t="shared" si="265"/>
        <v>2.7505027678509695</v>
      </c>
      <c r="V418" s="10">
        <f t="shared" si="266"/>
        <v>0.83948840927258206</v>
      </c>
      <c r="W418">
        <f t="shared" si="267"/>
        <v>1</v>
      </c>
      <c r="X418" s="4">
        <f t="shared" si="268"/>
        <v>2.3090151932830443</v>
      </c>
      <c r="Y418" s="4"/>
      <c r="Z418"/>
      <c r="AB418"/>
      <c r="AC418">
        <v>389</v>
      </c>
      <c r="AD418" s="4">
        <f t="shared" si="269"/>
        <v>8.98682634730539E-4</v>
      </c>
      <c r="AE418" s="4">
        <f t="shared" si="270"/>
        <v>0</v>
      </c>
      <c r="AF418" s="23">
        <f t="shared" si="271"/>
        <v>9.0228070011753164E-4</v>
      </c>
      <c r="AG418" s="4">
        <f t="shared" si="245"/>
        <v>4.9420291857243872E-4</v>
      </c>
      <c r="AH418" s="9"/>
      <c r="AI418" s="8">
        <f t="shared" si="272"/>
        <v>1.341317365269461E-3</v>
      </c>
      <c r="AJ418" s="8">
        <f t="shared" si="273"/>
        <v>0</v>
      </c>
      <c r="AK418" s="22">
        <f t="shared" si="274"/>
        <v>0.17388917737408308</v>
      </c>
      <c r="AL418" s="4">
        <f t="shared" si="246"/>
        <v>0.17077703222452403</v>
      </c>
      <c r="AM418" s="4"/>
      <c r="AN418" s="21">
        <f t="shared" si="275"/>
        <v>5.6518267502127531E-2</v>
      </c>
      <c r="AO418" s="4">
        <f t="shared" si="247"/>
        <v>5.4316783061264522E-2</v>
      </c>
      <c r="AP418" s="3"/>
      <c r="AQ418" s="20">
        <f t="shared" si="276"/>
        <v>0</v>
      </c>
      <c r="AR418" s="19">
        <f t="shared" si="277"/>
        <v>10.834008532443489</v>
      </c>
      <c r="AS418" s="4">
        <f t="shared" si="248"/>
        <v>10.820972679906514</v>
      </c>
      <c r="AT418" s="3"/>
      <c r="AU418" s="4">
        <v>3.4</v>
      </c>
      <c r="AV418" s="4"/>
      <c r="AW418" s="18">
        <f t="shared" si="278"/>
        <v>16.261771741980208</v>
      </c>
      <c r="AX418" s="18">
        <f t="shared" si="249"/>
        <v>1.4602309502678358E-2</v>
      </c>
      <c r="AY418" s="3">
        <f t="shared" si="250"/>
        <v>14.465318258019817</v>
      </c>
      <c r="AZ418"/>
      <c r="BA418" s="17">
        <f t="shared" si="251"/>
        <v>4.1583557395556955E-5</v>
      </c>
      <c r="BB418" s="17">
        <f t="shared" si="252"/>
        <v>4.8815480420871202E-5</v>
      </c>
      <c r="BC418" s="16">
        <f t="shared" si="253"/>
        <v>3.1767874372866481E-4</v>
      </c>
      <c r="BD418" s="15">
        <f t="shared" si="254"/>
        <v>3.1713088117661279E-4</v>
      </c>
      <c r="BE418" s="15">
        <f t="shared" si="255"/>
        <v>3.722840779029802E-4</v>
      </c>
      <c r="BF418" s="14">
        <f t="shared" si="256"/>
        <v>2.4227301904794496E-3</v>
      </c>
      <c r="BG418" s="13">
        <f t="shared" si="257"/>
        <v>2.2433359212902087E-4</v>
      </c>
      <c r="BH418" s="13">
        <f t="shared" si="258"/>
        <v>2.6334812989058971E-4</v>
      </c>
      <c r="BI418" s="13">
        <f t="shared" si="259"/>
        <v>1.713802718843399E-3</v>
      </c>
      <c r="BJ418" s="12">
        <f t="shared" si="260"/>
        <v>1.3283671561800142E-3</v>
      </c>
      <c r="BK418" s="12">
        <f t="shared" si="261"/>
        <v>1.5593875311678428E-3</v>
      </c>
      <c r="BL418" s="12">
        <f t="shared" si="262"/>
        <v>1.0148097849626845E-2</v>
      </c>
    </row>
    <row r="419" spans="1:64" x14ac:dyDescent="0.25">
      <c r="A419">
        <v>390</v>
      </c>
      <c r="B419" s="23">
        <f t="shared" si="240"/>
        <v>1.7539633976143549E-3</v>
      </c>
      <c r="C419" s="22">
        <f t="shared" si="241"/>
        <v>0.17265727174548212</v>
      </c>
      <c r="D419" s="21">
        <f t="shared" si="242"/>
        <v>5.6228198248145726E-2</v>
      </c>
      <c r="E419" s="19">
        <f t="shared" si="243"/>
        <v>10.823216515125896</v>
      </c>
      <c r="F419" s="54">
        <f t="shared" si="279"/>
        <v>1.8</v>
      </c>
      <c r="G419" s="4">
        <f t="shared" si="244"/>
        <v>12.85385594851714</v>
      </c>
      <c r="H419" s="4"/>
      <c r="I419">
        <v>1972</v>
      </c>
      <c r="J419">
        <v>6</v>
      </c>
      <c r="K419">
        <v>3.14E-3</v>
      </c>
      <c r="L419">
        <v>0</v>
      </c>
      <c r="M419">
        <v>1</v>
      </c>
      <c r="N419">
        <v>24.94</v>
      </c>
      <c r="O419">
        <v>136.4</v>
      </c>
      <c r="P419">
        <v>203.6</v>
      </c>
      <c r="Q419" s="11">
        <f t="shared" si="263"/>
        <v>-16.299999999999983</v>
      </c>
      <c r="R419" s="10">
        <f t="shared" si="264"/>
        <v>-41.269111111111094</v>
      </c>
      <c r="S419" s="4"/>
      <c r="T419">
        <v>390</v>
      </c>
      <c r="U419" s="4">
        <f t="shared" si="265"/>
        <v>3.7900794361549659</v>
      </c>
      <c r="V419" s="10">
        <f t="shared" si="266"/>
        <v>0.31766060847711208</v>
      </c>
      <c r="W419">
        <f t="shared" si="267"/>
        <v>0.6</v>
      </c>
      <c r="X419" s="4">
        <f t="shared" si="268"/>
        <v>0.72237536391934576</v>
      </c>
      <c r="Y419" s="4"/>
      <c r="Z419"/>
      <c r="AB419"/>
      <c r="AC419">
        <v>390</v>
      </c>
      <c r="AD419" s="4">
        <f t="shared" si="269"/>
        <v>1.2597604790419163E-3</v>
      </c>
      <c r="AE419" s="4">
        <f t="shared" si="270"/>
        <v>0</v>
      </c>
      <c r="AF419" s="23">
        <f t="shared" si="271"/>
        <v>1.7539633976143549E-3</v>
      </c>
      <c r="AG419" s="4">
        <f t="shared" si="245"/>
        <v>1.2054279829174653E-3</v>
      </c>
      <c r="AH419" s="9"/>
      <c r="AI419" s="8">
        <f t="shared" si="272"/>
        <v>1.8802395209580841E-3</v>
      </c>
      <c r="AJ419" s="8">
        <f t="shared" si="273"/>
        <v>0</v>
      </c>
      <c r="AK419" s="22">
        <f t="shared" si="274"/>
        <v>0.17265727174548212</v>
      </c>
      <c r="AL419" s="4">
        <f t="shared" si="246"/>
        <v>0.17072554052352781</v>
      </c>
      <c r="AM419" s="4"/>
      <c r="AN419" s="21">
        <f t="shared" si="275"/>
        <v>5.6228198248145726E-2</v>
      </c>
      <c r="AO419" s="4">
        <f t="shared" si="247"/>
        <v>5.4853473841419809E-2</v>
      </c>
      <c r="AP419" s="3"/>
      <c r="AQ419" s="20">
        <f t="shared" si="276"/>
        <v>0</v>
      </c>
      <c r="AR419" s="19">
        <f t="shared" si="277"/>
        <v>10.823216515125896</v>
      </c>
      <c r="AS419" s="4">
        <f t="shared" si="248"/>
        <v>10.815101208353031</v>
      </c>
      <c r="AT419" s="3"/>
      <c r="AU419" s="4">
        <v>3.4</v>
      </c>
      <c r="AV419" s="4"/>
      <c r="AW419" s="18">
        <f t="shared" si="278"/>
        <v>16.276374051482886</v>
      </c>
      <c r="AX419" s="18">
        <f t="shared" si="249"/>
        <v>9.3185891128982415E-3</v>
      </c>
      <c r="AY419" s="3">
        <f t="shared" si="250"/>
        <v>14.453855948517139</v>
      </c>
      <c r="AZ419"/>
      <c r="BA419" s="17">
        <f t="shared" si="251"/>
        <v>5.5896338718022592E-5</v>
      </c>
      <c r="BB419" s="17">
        <f t="shared" si="252"/>
        <v>6.5617441103765661E-5</v>
      </c>
      <c r="BC419" s="16">
        <f t="shared" si="253"/>
        <v>4.2702163487510141E-4</v>
      </c>
      <c r="BD419" s="15">
        <f t="shared" si="254"/>
        <v>1.96845453915138E-4</v>
      </c>
      <c r="BE419" s="15">
        <f t="shared" si="255"/>
        <v>2.3107944590037937E-4</v>
      </c>
      <c r="BF419" s="14">
        <f t="shared" si="256"/>
        <v>1.503806322138791E-3</v>
      </c>
      <c r="BG419" s="13">
        <f t="shared" si="257"/>
        <v>1.4008587052623763E-4</v>
      </c>
      <c r="BH419" s="13">
        <f t="shared" si="258"/>
        <v>1.6444863061775721E-4</v>
      </c>
      <c r="BI419" s="13">
        <f t="shared" si="259"/>
        <v>1.0701899055819229E-3</v>
      </c>
      <c r="BJ419" s="12">
        <f t="shared" si="260"/>
        <v>8.2695834037877685E-4</v>
      </c>
      <c r="BK419" s="12">
        <f t="shared" si="261"/>
        <v>9.7077718218378144E-4</v>
      </c>
      <c r="BL419" s="12">
        <f t="shared" si="262"/>
        <v>6.3175712503024256E-3</v>
      </c>
    </row>
    <row r="420" spans="1:64" x14ac:dyDescent="0.25">
      <c r="A420">
        <v>391</v>
      </c>
      <c r="B420" s="23">
        <f t="shared" si="240"/>
        <v>2.8182423541749505E-3</v>
      </c>
      <c r="C420" s="22">
        <f t="shared" si="241"/>
        <v>0.17313272615227032</v>
      </c>
      <c r="D420" s="21">
        <f t="shared" si="242"/>
        <v>5.6073259844957986E-2</v>
      </c>
      <c r="E420" s="19">
        <f t="shared" si="243"/>
        <v>10.816533131052836</v>
      </c>
      <c r="F420" s="54">
        <f t="shared" si="279"/>
        <v>1.8</v>
      </c>
      <c r="G420" s="4">
        <f t="shared" si="244"/>
        <v>12.848557359404239</v>
      </c>
      <c r="H420" s="4"/>
      <c r="I420">
        <v>1972</v>
      </c>
      <c r="J420">
        <v>7</v>
      </c>
      <c r="K420">
        <v>4.0200000000000001E-3</v>
      </c>
      <c r="L420">
        <v>0</v>
      </c>
      <c r="M420">
        <v>1</v>
      </c>
      <c r="N420">
        <v>24.74</v>
      </c>
      <c r="O420">
        <v>113.7</v>
      </c>
      <c r="P420">
        <v>202.6</v>
      </c>
      <c r="Q420" s="11">
        <f t="shared" si="263"/>
        <v>-38.249999999999986</v>
      </c>
      <c r="R420" s="10">
        <f t="shared" si="264"/>
        <v>-44.944400000000002</v>
      </c>
      <c r="S420" s="4"/>
      <c r="T420">
        <v>391</v>
      </c>
      <c r="U420" s="4">
        <f t="shared" si="265"/>
        <v>3.7504334935209083</v>
      </c>
      <c r="V420" s="10">
        <f t="shared" si="266"/>
        <v>0.2</v>
      </c>
      <c r="W420">
        <f t="shared" si="267"/>
        <v>0.6</v>
      </c>
      <c r="X420" s="4">
        <f t="shared" si="268"/>
        <v>0.45005201922250898</v>
      </c>
      <c r="Y420" s="4"/>
      <c r="Z420"/>
      <c r="AB420"/>
      <c r="AC420">
        <v>391</v>
      </c>
      <c r="AD420" s="4">
        <f t="shared" si="269"/>
        <v>1.6128143712574852E-3</v>
      </c>
      <c r="AE420" s="4">
        <f t="shared" si="270"/>
        <v>0</v>
      </c>
      <c r="AF420" s="23">
        <f t="shared" si="271"/>
        <v>2.8182423541749505E-3</v>
      </c>
      <c r="AG420" s="4">
        <f t="shared" si="245"/>
        <v>1.3919982714913866E-3</v>
      </c>
      <c r="AH420" s="9"/>
      <c r="AI420" s="8">
        <f t="shared" si="272"/>
        <v>2.4071856287425151E-3</v>
      </c>
      <c r="AJ420" s="8">
        <f t="shared" si="273"/>
        <v>0</v>
      </c>
      <c r="AK420" s="22">
        <f t="shared" si="274"/>
        <v>0.17313272615227032</v>
      </c>
      <c r="AL420" s="4">
        <f t="shared" si="246"/>
        <v>0.1695075232491183</v>
      </c>
      <c r="AM420" s="4"/>
      <c r="AN420" s="21">
        <f t="shared" si="275"/>
        <v>5.6073259844957986E-2</v>
      </c>
      <c r="AO420" s="4">
        <f t="shared" si="247"/>
        <v>5.3522622940863296E-2</v>
      </c>
      <c r="AP420" s="3"/>
      <c r="AQ420" s="20">
        <f t="shared" si="276"/>
        <v>0</v>
      </c>
      <c r="AR420" s="19">
        <f t="shared" si="277"/>
        <v>10.816533131052836</v>
      </c>
      <c r="AS420" s="4">
        <f t="shared" si="248"/>
        <v>10.801284506716639</v>
      </c>
      <c r="AT420" s="3"/>
      <c r="AU420" s="4">
        <v>3.4</v>
      </c>
      <c r="AV420" s="4"/>
      <c r="AW420" s="18">
        <f t="shared" si="278"/>
        <v>16.285692640595784</v>
      </c>
      <c r="AX420" s="18">
        <f t="shared" si="249"/>
        <v>1.7788727078208076E-2</v>
      </c>
      <c r="AY420" s="3">
        <f t="shared" si="250"/>
        <v>14.448557359404239</v>
      </c>
      <c r="AZ420"/>
      <c r="BA420" s="17">
        <f t="shared" si="251"/>
        <v>1.4533577997750372E-4</v>
      </c>
      <c r="BB420" s="17">
        <f t="shared" si="252"/>
        <v>1.7061156779967827E-4</v>
      </c>
      <c r="BC420" s="16">
        <f t="shared" si="253"/>
        <v>1.110296734906382E-3</v>
      </c>
      <c r="BD420" s="15">
        <f t="shared" si="254"/>
        <v>3.6941200871800912E-4</v>
      </c>
      <c r="BE420" s="15">
        <f t="shared" si="255"/>
        <v>4.3365757545157593E-4</v>
      </c>
      <c r="BF420" s="14">
        <f t="shared" si="256"/>
        <v>2.8221333189824348E-3</v>
      </c>
      <c r="BG420" s="13">
        <f t="shared" si="257"/>
        <v>2.5991259728735564E-4</v>
      </c>
      <c r="BH420" s="13">
        <f t="shared" si="258"/>
        <v>3.0511478811993926E-4</v>
      </c>
      <c r="BI420" s="13">
        <f t="shared" si="259"/>
        <v>1.9856095186873953E-3</v>
      </c>
      <c r="BJ420" s="12">
        <f t="shared" si="260"/>
        <v>1.553850942059812E-3</v>
      </c>
      <c r="BK420" s="12">
        <f t="shared" si="261"/>
        <v>1.8240858885049966E-3</v>
      </c>
      <c r="BL420" s="12">
        <f t="shared" si="262"/>
        <v>1.1870687505631862E-2</v>
      </c>
    </row>
    <row r="421" spans="1:64" x14ac:dyDescent="0.25">
      <c r="A421">
        <v>392</v>
      </c>
      <c r="B421" s="23">
        <f t="shared" si="240"/>
        <v>7.9916988702937817E-3</v>
      </c>
      <c r="C421" s="22">
        <f t="shared" si="241"/>
        <v>0.17935782265031591</v>
      </c>
      <c r="D421" s="21">
        <f t="shared" si="242"/>
        <v>5.5851134268905978E-2</v>
      </c>
      <c r="E421" s="19">
        <f t="shared" si="243"/>
        <v>10.804017976536514</v>
      </c>
      <c r="F421" s="54">
        <f t="shared" si="279"/>
        <v>1.8</v>
      </c>
      <c r="G421" s="4">
        <f t="shared" si="244"/>
        <v>12.84721863232603</v>
      </c>
      <c r="H421" s="4"/>
      <c r="I421">
        <v>1972</v>
      </c>
      <c r="J421">
        <v>8</v>
      </c>
      <c r="K421">
        <v>1.6449999999999999E-2</v>
      </c>
      <c r="L421">
        <v>0</v>
      </c>
      <c r="M421">
        <v>1</v>
      </c>
      <c r="N421">
        <v>23.5</v>
      </c>
      <c r="O421">
        <v>137.19999999999999</v>
      </c>
      <c r="P421">
        <v>174.5</v>
      </c>
      <c r="Q421" s="11">
        <f t="shared" si="263"/>
        <v>6.3249999999999886</v>
      </c>
      <c r="R421" s="10">
        <f t="shared" si="264"/>
        <v>-38.619400000000013</v>
      </c>
      <c r="S421" s="4"/>
      <c r="T421">
        <v>392</v>
      </c>
      <c r="U421" s="4">
        <f t="shared" si="265"/>
        <v>3.5050605205069605</v>
      </c>
      <c r="V421" s="10">
        <f t="shared" si="266"/>
        <v>0.40248839509394752</v>
      </c>
      <c r="W421">
        <f t="shared" si="267"/>
        <v>0.6</v>
      </c>
      <c r="X421" s="4">
        <f t="shared" si="268"/>
        <v>0.84644771016360176</v>
      </c>
      <c r="Y421" s="4"/>
      <c r="Z421"/>
      <c r="AB421"/>
      <c r="AC421">
        <v>392</v>
      </c>
      <c r="AD421" s="4">
        <f t="shared" si="269"/>
        <v>6.5997005988023957E-3</v>
      </c>
      <c r="AE421" s="4">
        <f t="shared" si="270"/>
        <v>0</v>
      </c>
      <c r="AF421" s="23">
        <f t="shared" si="271"/>
        <v>7.9916988702937817E-3</v>
      </c>
      <c r="AG421" s="4">
        <f t="shared" si="245"/>
        <v>5.8383687669211664E-3</v>
      </c>
      <c r="AH421" s="9"/>
      <c r="AI421" s="8">
        <f t="shared" si="272"/>
        <v>9.8502994011976045E-3</v>
      </c>
      <c r="AJ421" s="8">
        <f t="shared" si="273"/>
        <v>0</v>
      </c>
      <c r="AK421" s="22">
        <f t="shared" si="274"/>
        <v>0.17935782265031591</v>
      </c>
      <c r="AL421" s="4">
        <f t="shared" si="246"/>
        <v>0.17767646107152577</v>
      </c>
      <c r="AM421" s="4"/>
      <c r="AN421" s="21">
        <f t="shared" si="275"/>
        <v>5.5851134268905978E-2</v>
      </c>
      <c r="AO421" s="4">
        <f t="shared" si="247"/>
        <v>5.4705760106889996E-2</v>
      </c>
      <c r="AP421" s="3"/>
      <c r="AQ421" s="20">
        <f t="shared" si="276"/>
        <v>0</v>
      </c>
      <c r="AR421" s="19">
        <f t="shared" si="277"/>
        <v>10.804017976536514</v>
      </c>
      <c r="AS421" s="4">
        <f t="shared" si="248"/>
        <v>10.797236221428937</v>
      </c>
      <c r="AT421" s="3"/>
      <c r="AU421" s="4">
        <v>3.4</v>
      </c>
      <c r="AV421" s="4"/>
      <c r="AW421" s="18">
        <f t="shared" si="278"/>
        <v>16.303481367673992</v>
      </c>
      <c r="AX421" s="18">
        <f t="shared" si="249"/>
        <v>9.1562948851755775E-3</v>
      </c>
      <c r="AY421" s="3">
        <f t="shared" si="250"/>
        <v>14.447218632326029</v>
      </c>
      <c r="AZ421"/>
      <c r="BA421" s="17">
        <f t="shared" si="251"/>
        <v>2.1942661422570282E-4</v>
      </c>
      <c r="BB421" s="17">
        <f t="shared" si="252"/>
        <v>2.5758776452582507E-4</v>
      </c>
      <c r="BC421" s="16">
        <f t="shared" si="253"/>
        <v>1.6763157246210876E-3</v>
      </c>
      <c r="BD421" s="15">
        <f t="shared" si="254"/>
        <v>1.7133252256366338E-4</v>
      </c>
      <c r="BE421" s="15">
        <f t="shared" si="255"/>
        <v>2.0112948300951789E-4</v>
      </c>
      <c r="BF421" s="14">
        <f t="shared" si="256"/>
        <v>1.308899573216966E-3</v>
      </c>
      <c r="BG421" s="13">
        <f t="shared" si="257"/>
        <v>1.167148381008254E-4</v>
      </c>
      <c r="BH421" s="13">
        <f t="shared" si="258"/>
        <v>1.3701307081401243E-4</v>
      </c>
      <c r="BI421" s="13">
        <f t="shared" si="259"/>
        <v>8.9164625310114384E-4</v>
      </c>
      <c r="BJ421" s="12">
        <f t="shared" si="260"/>
        <v>6.9106801573650832E-4</v>
      </c>
      <c r="BK421" s="12">
        <f t="shared" si="261"/>
        <v>8.112537576037271E-4</v>
      </c>
      <c r="BL421" s="12">
        <f t="shared" si="262"/>
        <v>5.2794333342363799E-3</v>
      </c>
    </row>
    <row r="422" spans="1:64" x14ac:dyDescent="0.25">
      <c r="A422">
        <v>393</v>
      </c>
      <c r="B422" s="23">
        <f t="shared" si="240"/>
        <v>6.9216022998552984E-3</v>
      </c>
      <c r="C422" s="22">
        <f t="shared" si="241"/>
        <v>0.17929322753859164</v>
      </c>
      <c r="D422" s="21">
        <f t="shared" si="242"/>
        <v>5.5904302097516692E-2</v>
      </c>
      <c r="E422" s="19">
        <f t="shared" si="243"/>
        <v>10.798643205504892</v>
      </c>
      <c r="F422" s="54">
        <f t="shared" si="279"/>
        <v>1.8</v>
      </c>
      <c r="G422" s="4">
        <f t="shared" si="244"/>
        <v>12.840762337440855</v>
      </c>
      <c r="H422" s="4"/>
      <c r="I422">
        <v>1972</v>
      </c>
      <c r="J422">
        <v>9</v>
      </c>
      <c r="K422">
        <v>2.7000000000000001E-3</v>
      </c>
      <c r="L422">
        <v>0</v>
      </c>
      <c r="M422">
        <v>1</v>
      </c>
      <c r="N422">
        <v>21.64</v>
      </c>
      <c r="O422">
        <v>74.900000000000006</v>
      </c>
      <c r="P422">
        <v>133.30000000000001</v>
      </c>
      <c r="Q422" s="11">
        <f t="shared" si="263"/>
        <v>-25.075000000000003</v>
      </c>
      <c r="R422" s="10">
        <f t="shared" si="264"/>
        <v>-44.944400000000002</v>
      </c>
      <c r="S422" s="4"/>
      <c r="T422">
        <v>393</v>
      </c>
      <c r="U422" s="4">
        <f t="shared" si="265"/>
        <v>3.1395192465405843</v>
      </c>
      <c r="V422" s="10">
        <f t="shared" si="266"/>
        <v>0.2</v>
      </c>
      <c r="W422">
        <f t="shared" si="267"/>
        <v>0.6</v>
      </c>
      <c r="X422" s="4">
        <f t="shared" si="268"/>
        <v>0.37674230958487015</v>
      </c>
      <c r="Y422" s="4"/>
      <c r="Z422"/>
      <c r="AB422"/>
      <c r="AC422">
        <v>393</v>
      </c>
      <c r="AD422" s="4">
        <f t="shared" si="269"/>
        <v>1.083233532934132E-3</v>
      </c>
      <c r="AE422" s="4">
        <f t="shared" si="270"/>
        <v>0</v>
      </c>
      <c r="AF422" s="23">
        <f t="shared" si="271"/>
        <v>6.9216022998552984E-3</v>
      </c>
      <c r="AG422" s="4">
        <f t="shared" si="245"/>
        <v>5.6907099424134697E-3</v>
      </c>
      <c r="AH422" s="9"/>
      <c r="AI422" s="8">
        <f t="shared" si="272"/>
        <v>1.6167664670658686E-3</v>
      </c>
      <c r="AJ422" s="8">
        <f t="shared" si="273"/>
        <v>0</v>
      </c>
      <c r="AK422" s="22">
        <f t="shared" si="274"/>
        <v>0.17929322753859164</v>
      </c>
      <c r="AL422" s="4">
        <f t="shared" si="246"/>
        <v>0.17824308057142868</v>
      </c>
      <c r="AM422" s="4"/>
      <c r="AN422" s="21">
        <f t="shared" si="275"/>
        <v>5.5904302097516692E-2</v>
      </c>
      <c r="AO422" s="4">
        <f t="shared" si="247"/>
        <v>5.5186465191884713E-2</v>
      </c>
      <c r="AP422" s="3"/>
      <c r="AQ422" s="20">
        <f t="shared" si="276"/>
        <v>0</v>
      </c>
      <c r="AR422" s="19">
        <f t="shared" si="277"/>
        <v>10.798643205504892</v>
      </c>
      <c r="AS422" s="4">
        <f t="shared" si="248"/>
        <v>10.794415019628129</v>
      </c>
      <c r="AT422" s="3"/>
      <c r="AU422" s="4">
        <v>3.4</v>
      </c>
      <c r="AV422" s="4"/>
      <c r="AW422" s="18">
        <f t="shared" si="278"/>
        <v>16.312637662559169</v>
      </c>
      <c r="AX422" s="18">
        <f t="shared" si="249"/>
        <v>5.6260941291821163E-3</v>
      </c>
      <c r="AY422" s="3">
        <f t="shared" si="250"/>
        <v>14.440762337440855</v>
      </c>
      <c r="AZ422"/>
      <c r="BA422" s="17">
        <f t="shared" si="251"/>
        <v>1.2542923263215866E-4</v>
      </c>
      <c r="BB422" s="17">
        <f t="shared" si="252"/>
        <v>1.4724301222036017E-4</v>
      </c>
      <c r="BC422" s="16">
        <f t="shared" si="253"/>
        <v>9.5822011258930992E-4</v>
      </c>
      <c r="BD422" s="15">
        <f t="shared" si="254"/>
        <v>1.0701108626264592E-4</v>
      </c>
      <c r="BE422" s="15">
        <f t="shared" si="255"/>
        <v>1.256217099604974E-4</v>
      </c>
      <c r="BF422" s="14">
        <f t="shared" si="256"/>
        <v>8.1751417093981935E-4</v>
      </c>
      <c r="BG422" s="13">
        <f t="shared" si="257"/>
        <v>7.3148339644896611E-5</v>
      </c>
      <c r="BH422" s="13">
        <f t="shared" si="258"/>
        <v>8.5869790017922108E-5</v>
      </c>
      <c r="BI422" s="13">
        <f t="shared" si="259"/>
        <v>5.588187759691599E-4</v>
      </c>
      <c r="BJ422" s="12">
        <f t="shared" si="260"/>
        <v>4.308566112561089E-4</v>
      </c>
      <c r="BK422" s="12">
        <f t="shared" si="261"/>
        <v>5.0578819582238865E-4</v>
      </c>
      <c r="BL422" s="12">
        <f t="shared" si="262"/>
        <v>3.2915410696838275E-3</v>
      </c>
    </row>
    <row r="423" spans="1:64" x14ac:dyDescent="0.25">
      <c r="A423">
        <v>394</v>
      </c>
      <c r="B423" s="23">
        <f t="shared" si="240"/>
        <v>1.0023644074149997E-2</v>
      </c>
      <c r="C423" s="22">
        <f t="shared" si="241"/>
        <v>0.18471014643969216</v>
      </c>
      <c r="D423" s="21">
        <f t="shared" si="242"/>
        <v>5.5922910461680526E-2</v>
      </c>
      <c r="E423" s="19">
        <f t="shared" si="243"/>
        <v>10.79527954233615</v>
      </c>
      <c r="F423" s="54">
        <f t="shared" si="279"/>
        <v>1.8</v>
      </c>
      <c r="G423" s="4">
        <f t="shared" si="244"/>
        <v>12.845936243311673</v>
      </c>
      <c r="H423" s="4"/>
      <c r="I423">
        <v>1972</v>
      </c>
      <c r="J423">
        <v>10</v>
      </c>
      <c r="K423">
        <v>1.0800000000000001E-2</v>
      </c>
      <c r="L423">
        <v>0</v>
      </c>
      <c r="M423">
        <v>1</v>
      </c>
      <c r="N423">
        <v>15.34</v>
      </c>
      <c r="O423">
        <v>44.4</v>
      </c>
      <c r="P423">
        <v>70.099999999999994</v>
      </c>
      <c r="Q423" s="11">
        <f t="shared" si="263"/>
        <v>-8.1749999999999972</v>
      </c>
      <c r="R423" s="10">
        <f t="shared" si="264"/>
        <v>-44.944400000000002</v>
      </c>
      <c r="S423" s="4"/>
      <c r="T423">
        <v>394</v>
      </c>
      <c r="U423" s="4">
        <f t="shared" si="265"/>
        <v>1.9581227849797802</v>
      </c>
      <c r="V423" s="10">
        <f t="shared" si="266"/>
        <v>0.2</v>
      </c>
      <c r="W423">
        <f t="shared" si="267"/>
        <v>0.6</v>
      </c>
      <c r="X423" s="4">
        <f t="shared" si="268"/>
        <v>0.23497473419757361</v>
      </c>
      <c r="Y423" s="4"/>
      <c r="Z423"/>
      <c r="AB423"/>
      <c r="AC423">
        <v>394</v>
      </c>
      <c r="AD423" s="4">
        <f t="shared" si="269"/>
        <v>4.332934131736528E-3</v>
      </c>
      <c r="AE423" s="4">
        <f t="shared" si="270"/>
        <v>0</v>
      </c>
      <c r="AF423" s="23">
        <f t="shared" si="271"/>
        <v>1.0023644074149997E-2</v>
      </c>
      <c r="AG423" s="4">
        <f t="shared" si="245"/>
        <v>7.1737117085252256E-3</v>
      </c>
      <c r="AH423" s="9"/>
      <c r="AI423" s="8">
        <f t="shared" si="272"/>
        <v>6.4670658682634743E-3</v>
      </c>
      <c r="AJ423" s="8">
        <f t="shared" si="273"/>
        <v>0</v>
      </c>
      <c r="AK423" s="22">
        <f t="shared" si="274"/>
        <v>0.18471014643969216</v>
      </c>
      <c r="AL423" s="4">
        <f t="shared" si="246"/>
        <v>0.18286572034462739</v>
      </c>
      <c r="AM423" s="4"/>
      <c r="AN423" s="21">
        <f t="shared" si="275"/>
        <v>5.5922910461680526E-2</v>
      </c>
      <c r="AO423" s="4">
        <f t="shared" si="247"/>
        <v>5.4701743968339794E-2</v>
      </c>
      <c r="AP423" s="3"/>
      <c r="AQ423" s="20">
        <f t="shared" si="276"/>
        <v>0</v>
      </c>
      <c r="AR423" s="19">
        <f t="shared" si="277"/>
        <v>10.79527954233615</v>
      </c>
      <c r="AS423" s="4">
        <f t="shared" si="248"/>
        <v>10.788059408153513</v>
      </c>
      <c r="AT423" s="3"/>
      <c r="AU423" s="4">
        <v>3.4</v>
      </c>
      <c r="AV423" s="4"/>
      <c r="AW423" s="18">
        <f t="shared" si="278"/>
        <v>16.318263756688349</v>
      </c>
      <c r="AX423" s="18">
        <f t="shared" si="249"/>
        <v>1.0225794888377764E-2</v>
      </c>
      <c r="AY423" s="3">
        <f t="shared" si="250"/>
        <v>14.445936243311673</v>
      </c>
      <c r="AZ423"/>
      <c r="BA423" s="17">
        <f t="shared" si="251"/>
        <v>2.904111212590426E-4</v>
      </c>
      <c r="BB423" s="17">
        <f t="shared" si="252"/>
        <v>3.4091740321713697E-4</v>
      </c>
      <c r="BC423" s="16">
        <f t="shared" si="253"/>
        <v>2.2186038411485917E-3</v>
      </c>
      <c r="BD423" s="15">
        <f t="shared" si="254"/>
        <v>1.8794896917835198E-4</v>
      </c>
      <c r="BE423" s="15">
        <f t="shared" si="255"/>
        <v>2.2063574642676101E-4</v>
      </c>
      <c r="BF423" s="14">
        <f t="shared" si="256"/>
        <v>1.435841379459659E-3</v>
      </c>
      <c r="BG423" s="13">
        <f t="shared" si="257"/>
        <v>1.244381567972087E-4</v>
      </c>
      <c r="BH423" s="13">
        <f t="shared" si="258"/>
        <v>1.4607957537063628E-4</v>
      </c>
      <c r="BI423" s="13">
        <f t="shared" si="259"/>
        <v>9.5064876117288721E-4</v>
      </c>
      <c r="BJ423" s="12">
        <f t="shared" si="260"/>
        <v>7.3573930697847303E-4</v>
      </c>
      <c r="BK423" s="12">
        <f t="shared" si="261"/>
        <v>8.6369396906168573E-4</v>
      </c>
      <c r="BL423" s="12">
        <f t="shared" si="262"/>
        <v>5.6207009065966252E-3</v>
      </c>
    </row>
    <row r="424" spans="1:64" x14ac:dyDescent="0.25">
      <c r="A424">
        <v>395</v>
      </c>
      <c r="B424" s="23">
        <f t="shared" si="240"/>
        <v>7.1737117085252256E-3</v>
      </c>
      <c r="C424" s="22">
        <f t="shared" si="241"/>
        <v>0.18286572034462739</v>
      </c>
      <c r="D424" s="21">
        <f t="shared" si="242"/>
        <v>5.6040281522552873E-2</v>
      </c>
      <c r="E424" s="19">
        <f t="shared" si="243"/>
        <v>10.789630734847591</v>
      </c>
      <c r="F424" s="54">
        <f t="shared" si="279"/>
        <v>1.8</v>
      </c>
      <c r="G424" s="4">
        <f t="shared" si="244"/>
        <v>12.835710448423297</v>
      </c>
      <c r="H424" s="4"/>
      <c r="I424">
        <v>1972</v>
      </c>
      <c r="J424">
        <v>11</v>
      </c>
      <c r="K424">
        <v>0</v>
      </c>
      <c r="L424">
        <v>0</v>
      </c>
      <c r="M424">
        <v>0</v>
      </c>
      <c r="N424">
        <v>5.76</v>
      </c>
      <c r="O424">
        <v>24.7</v>
      </c>
      <c r="P424">
        <v>12.1</v>
      </c>
      <c r="Q424" s="11">
        <f t="shared" si="263"/>
        <v>15.625</v>
      </c>
      <c r="R424" s="10">
        <f t="shared" si="264"/>
        <v>-29.319400000000002</v>
      </c>
      <c r="S424" s="4"/>
      <c r="T424">
        <v>395</v>
      </c>
      <c r="U424" s="4">
        <f t="shared" si="265"/>
        <v>0.57329004636261505</v>
      </c>
      <c r="V424" s="10">
        <f t="shared" si="266"/>
        <v>0.70021836732694642</v>
      </c>
      <c r="W424">
        <f t="shared" si="267"/>
        <v>1</v>
      </c>
      <c r="X424" s="4">
        <f t="shared" si="268"/>
        <v>0.40142822026881975</v>
      </c>
      <c r="Y424" s="4"/>
      <c r="Z424"/>
      <c r="AB424"/>
      <c r="AC424">
        <v>395</v>
      </c>
      <c r="AD424" s="4">
        <f t="shared" si="269"/>
        <v>0</v>
      </c>
      <c r="AE424" s="4">
        <f t="shared" si="270"/>
        <v>0</v>
      </c>
      <c r="AF424" s="23">
        <f t="shared" si="271"/>
        <v>7.1737117085252256E-3</v>
      </c>
      <c r="AG424" s="4">
        <f t="shared" si="245"/>
        <v>5.6118905948560642E-3</v>
      </c>
      <c r="AH424" s="9"/>
      <c r="AI424" s="8">
        <f t="shared" si="272"/>
        <v>0</v>
      </c>
      <c r="AJ424" s="8">
        <f t="shared" si="273"/>
        <v>0</v>
      </c>
      <c r="AK424" s="22">
        <f t="shared" si="274"/>
        <v>0.18286572034462739</v>
      </c>
      <c r="AL424" s="4">
        <f t="shared" si="246"/>
        <v>0.18152366831228328</v>
      </c>
      <c r="AM424" s="4"/>
      <c r="AN424" s="21">
        <f t="shared" si="275"/>
        <v>5.6040281522552873E-2</v>
      </c>
      <c r="AO424" s="4">
        <f t="shared" si="247"/>
        <v>5.5139448314753516E-2</v>
      </c>
      <c r="AP424" s="3"/>
      <c r="AQ424" s="20">
        <f t="shared" si="276"/>
        <v>0</v>
      </c>
      <c r="AR424" s="19">
        <f t="shared" si="277"/>
        <v>10.789630734847591</v>
      </c>
      <c r="AS424" s="4">
        <f t="shared" si="248"/>
        <v>10.78433356029343</v>
      </c>
      <c r="AT424" s="3"/>
      <c r="AU424" s="4">
        <v>3.4</v>
      </c>
      <c r="AV424" s="4"/>
      <c r="AW424" s="18">
        <f t="shared" si="278"/>
        <v>16.328489551576727</v>
      </c>
      <c r="AX424" s="18">
        <f t="shared" si="249"/>
        <v>7.0855954996259865E-3</v>
      </c>
      <c r="AY424" s="3">
        <f t="shared" si="250"/>
        <v>14.435710448423297</v>
      </c>
      <c r="AZ424"/>
      <c r="BA424" s="17">
        <f t="shared" si="251"/>
        <v>1.5915122277902714E-4</v>
      </c>
      <c r="BB424" s="17">
        <f t="shared" si="252"/>
        <v>1.8682969630581448E-4</v>
      </c>
      <c r="BC424" s="16">
        <f t="shared" si="253"/>
        <v>1.2158401945843199E-3</v>
      </c>
      <c r="BD424" s="15">
        <f t="shared" si="254"/>
        <v>1.367565210325924E-4</v>
      </c>
      <c r="BE424" s="15">
        <f t="shared" si="255"/>
        <v>1.6054026382086934E-4</v>
      </c>
      <c r="BF424" s="14">
        <f t="shared" si="256"/>
        <v>1.0447552474906483E-3</v>
      </c>
      <c r="BG424" s="13">
        <f t="shared" si="257"/>
        <v>9.1795856315713025E-5</v>
      </c>
      <c r="BH424" s="13">
        <f t="shared" si="258"/>
        <v>1.077603530662718E-4</v>
      </c>
      <c r="BI424" s="13">
        <f t="shared" si="259"/>
        <v>7.01276998417373E-4</v>
      </c>
      <c r="BJ424" s="12">
        <f t="shared" si="260"/>
        <v>5.397876877129967E-4</v>
      </c>
      <c r="BK424" s="12">
        <f t="shared" si="261"/>
        <v>6.3366380731525698E-4</v>
      </c>
      <c r="BL424" s="12">
        <f t="shared" si="262"/>
        <v>4.1237230591336452E-3</v>
      </c>
    </row>
    <row r="425" spans="1:64" x14ac:dyDescent="0.25">
      <c r="A425">
        <v>396</v>
      </c>
      <c r="B425" s="23">
        <f t="shared" si="240"/>
        <v>5.6118905948560642E-3</v>
      </c>
      <c r="C425" s="22">
        <f t="shared" si="241"/>
        <v>0.18152366831228328</v>
      </c>
      <c r="D425" s="21">
        <f t="shared" si="242"/>
        <v>5.6066939602593846E-2</v>
      </c>
      <c r="E425" s="19">
        <f t="shared" si="243"/>
        <v>10.785422354413937</v>
      </c>
      <c r="F425" s="54">
        <f t="shared" si="279"/>
        <v>1.8</v>
      </c>
      <c r="G425" s="4">
        <f t="shared" si="244"/>
        <v>12.828624852923671</v>
      </c>
      <c r="H425" s="4"/>
      <c r="I425">
        <v>1972</v>
      </c>
      <c r="J425">
        <v>12</v>
      </c>
      <c r="K425">
        <v>0</v>
      </c>
      <c r="L425">
        <v>0</v>
      </c>
      <c r="M425">
        <v>0</v>
      </c>
      <c r="N425">
        <v>3.31</v>
      </c>
      <c r="O425">
        <v>8.1</v>
      </c>
      <c r="P425">
        <v>4.8</v>
      </c>
      <c r="Q425" s="11">
        <f t="shared" si="263"/>
        <v>4.5</v>
      </c>
      <c r="R425" s="10">
        <f t="shared" si="264"/>
        <v>-24.819400000000002</v>
      </c>
      <c r="S425" s="4"/>
      <c r="T425">
        <v>396</v>
      </c>
      <c r="U425" s="4">
        <f t="shared" si="265"/>
        <v>0.3489863456427798</v>
      </c>
      <c r="V425" s="10">
        <f t="shared" si="266"/>
        <v>0.844281257117107</v>
      </c>
      <c r="W425">
        <f t="shared" si="267"/>
        <v>1</v>
      </c>
      <c r="X425" s="4">
        <f t="shared" si="268"/>
        <v>0.29464263061599133</v>
      </c>
      <c r="Y425" s="4"/>
      <c r="Z425"/>
      <c r="AB425"/>
      <c r="AC425">
        <v>396</v>
      </c>
      <c r="AD425" s="4">
        <f t="shared" si="269"/>
        <v>0</v>
      </c>
      <c r="AE425" s="4">
        <f t="shared" si="270"/>
        <v>0</v>
      </c>
      <c r="AF425" s="23">
        <f t="shared" si="271"/>
        <v>5.6118905948560642E-3</v>
      </c>
      <c r="AG425" s="4">
        <f t="shared" si="245"/>
        <v>4.6409002126039534E-3</v>
      </c>
      <c r="AH425" s="9"/>
      <c r="AI425" s="8">
        <f t="shared" si="272"/>
        <v>0</v>
      </c>
      <c r="AJ425" s="8">
        <f t="shared" si="273"/>
        <v>0</v>
      </c>
      <c r="AK425" s="22">
        <f t="shared" si="274"/>
        <v>0.18152366831228328</v>
      </c>
      <c r="AL425" s="4">
        <f t="shared" si="246"/>
        <v>0.18049203869990116</v>
      </c>
      <c r="AM425" s="4"/>
      <c r="AN425" s="21">
        <f t="shared" si="275"/>
        <v>5.6066939602593846E-2</v>
      </c>
      <c r="AO425" s="4">
        <f t="shared" si="247"/>
        <v>5.5368325732185399E-2</v>
      </c>
      <c r="AP425" s="3"/>
      <c r="AQ425" s="20">
        <f t="shared" si="276"/>
        <v>0</v>
      </c>
      <c r="AR425" s="19">
        <f t="shared" si="277"/>
        <v>10.785422354413937</v>
      </c>
      <c r="AS425" s="4">
        <f t="shared" si="248"/>
        <v>10.781325118693106</v>
      </c>
      <c r="AT425" s="3"/>
      <c r="AU425" s="4">
        <v>3.4</v>
      </c>
      <c r="AV425" s="4"/>
      <c r="AW425" s="18">
        <f t="shared" si="278"/>
        <v>16.335575147076351</v>
      </c>
      <c r="AX425" s="18">
        <f t="shared" si="249"/>
        <v>5.2924451538150334E-3</v>
      </c>
      <c r="AY425" s="3">
        <f t="shared" si="250"/>
        <v>14.42862485292367</v>
      </c>
      <c r="AZ425"/>
      <c r="BA425" s="17">
        <f t="shared" si="251"/>
        <v>9.894494656885091E-5</v>
      </c>
      <c r="BB425" s="17">
        <f t="shared" si="252"/>
        <v>1.1615276336343367E-4</v>
      </c>
      <c r="BC425" s="16">
        <f t="shared" si="253"/>
        <v>7.558926723198262E-4</v>
      </c>
      <c r="BD425" s="15">
        <f t="shared" si="254"/>
        <v>1.0512414823228459E-4</v>
      </c>
      <c r="BE425" s="15">
        <f t="shared" si="255"/>
        <v>1.2340660879442105E-4</v>
      </c>
      <c r="BF425" s="14">
        <f t="shared" si="256"/>
        <v>8.0309885535541782E-4</v>
      </c>
      <c r="BG425" s="13">
        <f t="shared" si="257"/>
        <v>7.1189492031316866E-5</v>
      </c>
      <c r="BH425" s="13">
        <f t="shared" si="258"/>
        <v>8.3570273254154588E-5</v>
      </c>
      <c r="BI425" s="13">
        <f t="shared" si="259"/>
        <v>5.4385410512297605E-4</v>
      </c>
      <c r="BJ425" s="12">
        <f t="shared" si="260"/>
        <v>4.1751265191456908E-4</v>
      </c>
      <c r="BK425" s="12">
        <f t="shared" si="261"/>
        <v>4.9012354789971157E-4</v>
      </c>
      <c r="BL425" s="12">
        <f t="shared" si="262"/>
        <v>3.1895995210168135E-3</v>
      </c>
    </row>
    <row r="426" spans="1:64" x14ac:dyDescent="0.25">
      <c r="A426">
        <v>397</v>
      </c>
      <c r="B426" s="23">
        <f t="shared" si="240"/>
        <v>4.6409002126039534E-3</v>
      </c>
      <c r="C426" s="22">
        <f t="shared" si="241"/>
        <v>0.18049203869990116</v>
      </c>
      <c r="D426" s="21">
        <f t="shared" si="242"/>
        <v>5.6061096970932416E-2</v>
      </c>
      <c r="E426" s="19">
        <f t="shared" si="243"/>
        <v>10.782138371886418</v>
      </c>
      <c r="F426" s="54">
        <f t="shared" si="279"/>
        <v>1.8</v>
      </c>
      <c r="G426" s="4">
        <f t="shared" si="244"/>
        <v>12.823332407769856</v>
      </c>
      <c r="H426" s="4"/>
      <c r="I426">
        <v>1973</v>
      </c>
      <c r="J426">
        <v>1</v>
      </c>
      <c r="K426">
        <v>0</v>
      </c>
      <c r="L426">
        <v>0</v>
      </c>
      <c r="M426">
        <v>0</v>
      </c>
      <c r="N426">
        <v>1.58</v>
      </c>
      <c r="O426">
        <v>36.6</v>
      </c>
      <c r="P426">
        <v>1.5</v>
      </c>
      <c r="Q426" s="11">
        <f t="shared" si="263"/>
        <v>35.475000000000001</v>
      </c>
      <c r="R426" s="10">
        <f t="shared" si="264"/>
        <v>0</v>
      </c>
      <c r="S426" s="4"/>
      <c r="T426">
        <v>397</v>
      </c>
      <c r="U426" s="4">
        <f t="shared" si="265"/>
        <v>0.2279751701214964</v>
      </c>
      <c r="V426" s="10">
        <f t="shared" si="266"/>
        <v>1</v>
      </c>
      <c r="W426">
        <f t="shared" si="267"/>
        <v>1</v>
      </c>
      <c r="X426" s="4">
        <f t="shared" si="268"/>
        <v>0.2279751701214964</v>
      </c>
      <c r="Y426" s="4"/>
      <c r="Z426"/>
      <c r="AB426"/>
      <c r="AC426">
        <v>397</v>
      </c>
      <c r="AD426" s="4">
        <f t="shared" si="269"/>
        <v>0</v>
      </c>
      <c r="AE426" s="4">
        <f t="shared" si="270"/>
        <v>0</v>
      </c>
      <c r="AF426" s="23">
        <f t="shared" si="271"/>
        <v>4.6409002126039534E-3</v>
      </c>
      <c r="AG426" s="4">
        <f t="shared" si="245"/>
        <v>3.1793290882710119E-3</v>
      </c>
      <c r="AH426" s="9"/>
      <c r="AI426" s="8">
        <f t="shared" si="272"/>
        <v>0</v>
      </c>
      <c r="AJ426" s="8">
        <f t="shared" si="273"/>
        <v>0</v>
      </c>
      <c r="AK426" s="22">
        <f t="shared" si="274"/>
        <v>0.18049203869990116</v>
      </c>
      <c r="AL426" s="4">
        <f t="shared" si="246"/>
        <v>0.17845554542983433</v>
      </c>
      <c r="AM426" s="4"/>
      <c r="AN426" s="21">
        <f t="shared" si="275"/>
        <v>5.6061096970932416E-2</v>
      </c>
      <c r="AO426" s="4">
        <f t="shared" si="247"/>
        <v>5.4678927339221695E-2</v>
      </c>
      <c r="AP426" s="3"/>
      <c r="AQ426" s="20">
        <f t="shared" si="276"/>
        <v>0</v>
      </c>
      <c r="AR426" s="19">
        <f t="shared" si="277"/>
        <v>10.782138371886418</v>
      </c>
      <c r="AS426" s="4">
        <f t="shared" si="248"/>
        <v>10.773985023765931</v>
      </c>
      <c r="AT426" s="3"/>
      <c r="AU426" s="4">
        <v>3.4</v>
      </c>
      <c r="AV426" s="4"/>
      <c r="AW426" s="18">
        <f t="shared" si="278"/>
        <v>16.340867592230168</v>
      </c>
      <c r="AX426" s="18">
        <f t="shared" si="249"/>
        <v>1.014633040529303E-2</v>
      </c>
      <c r="AY426" s="3">
        <f t="shared" si="250"/>
        <v>14.423332407769855</v>
      </c>
      <c r="AZ426"/>
      <c r="BA426" s="17">
        <f t="shared" si="251"/>
        <v>1.489356428724646E-4</v>
      </c>
      <c r="BB426" s="17">
        <f t="shared" si="252"/>
        <v>1.7483749380680624E-4</v>
      </c>
      <c r="BC426" s="16">
        <f t="shared" si="253"/>
        <v>1.1377979876536709E-3</v>
      </c>
      <c r="BD426" s="15">
        <f t="shared" si="254"/>
        <v>2.0752081738155544E-4</v>
      </c>
      <c r="BE426" s="15">
        <f t="shared" si="255"/>
        <v>2.4361139431747813E-4</v>
      </c>
      <c r="BF426" s="14">
        <f t="shared" si="256"/>
        <v>1.5853610583677969E-3</v>
      </c>
      <c r="BG426" s="13">
        <f t="shared" si="257"/>
        <v>1.4084454682394289E-4</v>
      </c>
      <c r="BH426" s="13">
        <f t="shared" si="258"/>
        <v>1.6533925061941123E-4</v>
      </c>
      <c r="BI426" s="13">
        <f t="shared" si="259"/>
        <v>1.075985834267367E-3</v>
      </c>
      <c r="BJ426" s="12">
        <f t="shared" si="260"/>
        <v>8.3083479392217358E-4</v>
      </c>
      <c r="BK426" s="12">
        <f t="shared" si="261"/>
        <v>9.7532780156081252E-4</v>
      </c>
      <c r="BL426" s="12">
        <f t="shared" si="262"/>
        <v>6.3471855250041946E-3</v>
      </c>
    </row>
    <row r="427" spans="1:64" x14ac:dyDescent="0.25">
      <c r="A427">
        <v>398</v>
      </c>
      <c r="B427" s="23">
        <f t="shared" si="240"/>
        <v>3.1793290882710119E-3</v>
      </c>
      <c r="C427" s="22">
        <f t="shared" si="241"/>
        <v>0.17845554542983433</v>
      </c>
      <c r="D427" s="21">
        <f t="shared" si="242"/>
        <v>5.600706314022183E-2</v>
      </c>
      <c r="E427" s="19">
        <f t="shared" si="243"/>
        <v>10.775544139706236</v>
      </c>
      <c r="F427" s="54">
        <f t="shared" si="279"/>
        <v>1.8</v>
      </c>
      <c r="G427" s="4">
        <f t="shared" si="244"/>
        <v>12.813186077364564</v>
      </c>
      <c r="H427" s="4"/>
      <c r="I427">
        <v>1973</v>
      </c>
      <c r="J427">
        <v>2</v>
      </c>
      <c r="K427">
        <v>0</v>
      </c>
      <c r="L427">
        <v>0</v>
      </c>
      <c r="M427">
        <v>0</v>
      </c>
      <c r="N427">
        <v>4.54</v>
      </c>
      <c r="O427">
        <v>32</v>
      </c>
      <c r="P427">
        <v>8.3000000000000007</v>
      </c>
      <c r="Q427" s="11">
        <f t="shared" si="263"/>
        <v>25.774999999999999</v>
      </c>
      <c r="R427" s="10">
        <f t="shared" si="264"/>
        <v>0</v>
      </c>
      <c r="S427" s="4"/>
      <c r="T427">
        <v>398</v>
      </c>
      <c r="U427" s="4">
        <f t="shared" si="265"/>
        <v>0.45388579530672152</v>
      </c>
      <c r="V427" s="10">
        <f t="shared" si="266"/>
        <v>1</v>
      </c>
      <c r="W427">
        <f t="shared" si="267"/>
        <v>1</v>
      </c>
      <c r="X427" s="4">
        <f t="shared" si="268"/>
        <v>0.45388579530672152</v>
      </c>
      <c r="Y427" s="4"/>
      <c r="Z427"/>
      <c r="AB427"/>
      <c r="AC427">
        <v>398</v>
      </c>
      <c r="AD427" s="4">
        <f t="shared" si="269"/>
        <v>0</v>
      </c>
      <c r="AE427" s="4">
        <f t="shared" si="270"/>
        <v>0</v>
      </c>
      <c r="AF427" s="23">
        <f t="shared" si="271"/>
        <v>3.1793290882710119E-3</v>
      </c>
      <c r="AG427" s="4">
        <f t="shared" si="245"/>
        <v>1.1617243241491373E-3</v>
      </c>
      <c r="AH427" s="9"/>
      <c r="AI427" s="8">
        <f t="shared" si="272"/>
        <v>0</v>
      </c>
      <c r="AJ427" s="8">
        <f t="shared" si="273"/>
        <v>0</v>
      </c>
      <c r="AK427" s="22">
        <f t="shared" si="274"/>
        <v>0.17845554542983433</v>
      </c>
      <c r="AL427" s="4">
        <f t="shared" si="246"/>
        <v>0.17314624439906359</v>
      </c>
      <c r="AM427" s="4"/>
      <c r="AN427" s="21">
        <f t="shared" si="275"/>
        <v>5.600706314022183E-2</v>
      </c>
      <c r="AO427" s="4">
        <f t="shared" si="247"/>
        <v>5.2406536868198378E-2</v>
      </c>
      <c r="AP427" s="3"/>
      <c r="AQ427" s="20">
        <f t="shared" si="276"/>
        <v>0</v>
      </c>
      <c r="AR427" s="19">
        <f t="shared" si="277"/>
        <v>10.775544139706236</v>
      </c>
      <c r="AS427" s="4">
        <f t="shared" si="248"/>
        <v>10.753869091445395</v>
      </c>
      <c r="AT427" s="3"/>
      <c r="AU427" s="4">
        <v>3.4</v>
      </c>
      <c r="AV427" s="4"/>
      <c r="AW427" s="18">
        <f t="shared" si="278"/>
        <v>16.35101392263546</v>
      </c>
      <c r="AX427" s="18">
        <f t="shared" si="249"/>
        <v>2.5380247250280222E-2</v>
      </c>
      <c r="AY427" s="3">
        <f t="shared" si="250"/>
        <v>14.413186077364564</v>
      </c>
      <c r="AZ427"/>
      <c r="BA427" s="17">
        <f t="shared" si="251"/>
        <v>2.0559605865515661E-4</v>
      </c>
      <c r="BB427" s="17">
        <f t="shared" si="252"/>
        <v>2.4135189494300992E-4</v>
      </c>
      <c r="BC427" s="16">
        <f t="shared" si="253"/>
        <v>1.570656810523708E-3</v>
      </c>
      <c r="BD427" s="15">
        <f t="shared" si="254"/>
        <v>5.4102338850062638E-4</v>
      </c>
      <c r="BE427" s="15">
        <f t="shared" si="255"/>
        <v>6.3511441258769187E-4</v>
      </c>
      <c r="BF427" s="14">
        <f t="shared" si="256"/>
        <v>4.1331632296824176E-3</v>
      </c>
      <c r="BG427" s="13">
        <f t="shared" si="257"/>
        <v>3.6689743391567973E-4</v>
      </c>
      <c r="BH427" s="13">
        <f t="shared" si="258"/>
        <v>4.3070568329231967E-4</v>
      </c>
      <c r="BI427" s="13">
        <f t="shared" si="259"/>
        <v>2.8029231548154531E-3</v>
      </c>
      <c r="BJ427" s="12">
        <f t="shared" si="260"/>
        <v>2.2087103345677784E-3</v>
      </c>
      <c r="BK427" s="12">
        <f t="shared" si="261"/>
        <v>2.5928338710143484E-3</v>
      </c>
      <c r="BL427" s="12">
        <f t="shared" si="262"/>
        <v>1.6873504055258642E-2</v>
      </c>
    </row>
    <row r="428" spans="1:64" x14ac:dyDescent="0.25">
      <c r="A428">
        <v>399</v>
      </c>
      <c r="B428" s="23">
        <f t="shared" si="240"/>
        <v>1.1617243241491373E-3</v>
      </c>
      <c r="C428" s="22">
        <f t="shared" si="241"/>
        <v>0.17314624439906359</v>
      </c>
      <c r="D428" s="21">
        <f t="shared" si="242"/>
        <v>5.5728764083837624E-2</v>
      </c>
      <c r="E428" s="19">
        <f t="shared" si="243"/>
        <v>10.757769097307232</v>
      </c>
      <c r="F428" s="54">
        <f t="shared" si="279"/>
        <v>1.8</v>
      </c>
      <c r="G428" s="4">
        <f t="shared" si="244"/>
        <v>12.787805830114284</v>
      </c>
      <c r="H428" s="4"/>
      <c r="I428">
        <v>1973</v>
      </c>
      <c r="J428">
        <v>3</v>
      </c>
      <c r="K428">
        <v>0</v>
      </c>
      <c r="L428">
        <v>0</v>
      </c>
      <c r="M428">
        <v>0</v>
      </c>
      <c r="N428">
        <v>10.75</v>
      </c>
      <c r="O428">
        <v>48.3</v>
      </c>
      <c r="P428">
        <v>42.1</v>
      </c>
      <c r="Q428" s="11">
        <f t="shared" si="263"/>
        <v>16.724999999999994</v>
      </c>
      <c r="R428" s="10">
        <f t="shared" si="264"/>
        <v>0</v>
      </c>
      <c r="S428" s="4"/>
      <c r="T428">
        <v>399</v>
      </c>
      <c r="U428" s="4">
        <f t="shared" si="265"/>
        <v>1.2081177699303409</v>
      </c>
      <c r="V428" s="10">
        <f t="shared" si="266"/>
        <v>1</v>
      </c>
      <c r="W428">
        <f t="shared" si="267"/>
        <v>1</v>
      </c>
      <c r="X428" s="4">
        <f t="shared" si="268"/>
        <v>1.2081177699303409</v>
      </c>
      <c r="Y428" s="4"/>
      <c r="Z428"/>
      <c r="AB428"/>
      <c r="AC428">
        <v>399</v>
      </c>
      <c r="AD428" s="4">
        <f t="shared" si="269"/>
        <v>0</v>
      </c>
      <c r="AE428" s="4">
        <f t="shared" si="270"/>
        <v>0</v>
      </c>
      <c r="AF428" s="23">
        <f t="shared" si="271"/>
        <v>1.1617243241491373E-3</v>
      </c>
      <c r="AG428" s="4">
        <f t="shared" si="245"/>
        <v>3.2497572202587889E-4</v>
      </c>
      <c r="AH428" s="9"/>
      <c r="AI428" s="8">
        <f t="shared" si="272"/>
        <v>0</v>
      </c>
      <c r="AJ428" s="8">
        <f t="shared" si="273"/>
        <v>0</v>
      </c>
      <c r="AK428" s="22">
        <f t="shared" si="274"/>
        <v>0.17314624439906359</v>
      </c>
      <c r="AL428" s="4">
        <f t="shared" si="246"/>
        <v>0.16665391137654881</v>
      </c>
      <c r="AM428" s="4"/>
      <c r="AN428" s="21">
        <f t="shared" si="275"/>
        <v>5.5728764083837624E-2</v>
      </c>
      <c r="AO428" s="4">
        <f t="shared" si="247"/>
        <v>5.1234767382295036E-2</v>
      </c>
      <c r="AP428" s="3"/>
      <c r="AQ428" s="20">
        <f t="shared" si="276"/>
        <v>0</v>
      </c>
      <c r="AR428" s="19">
        <f t="shared" si="277"/>
        <v>10.757769097307232</v>
      </c>
      <c r="AS428" s="4">
        <f t="shared" si="248"/>
        <v>10.730395120782818</v>
      </c>
      <c r="AT428" s="3"/>
      <c r="AU428" s="4">
        <v>3.4</v>
      </c>
      <c r="AV428" s="4"/>
      <c r="AW428" s="18">
        <f t="shared" si="278"/>
        <v>16.376394169885739</v>
      </c>
      <c r="AX428" s="18">
        <f t="shared" si="249"/>
        <v>3.051396499866664E-2</v>
      </c>
      <c r="AY428" s="3">
        <f t="shared" si="250"/>
        <v>14.387805830114283</v>
      </c>
      <c r="AZ428"/>
      <c r="BA428" s="17">
        <f t="shared" si="251"/>
        <v>8.5265567241375742E-5</v>
      </c>
      <c r="BB428" s="17">
        <f t="shared" si="252"/>
        <v>1.000943615442237E-4</v>
      </c>
      <c r="BC428" s="16">
        <f t="shared" si="253"/>
        <v>6.5138867333765899E-4</v>
      </c>
      <c r="BD428" s="15">
        <f t="shared" si="254"/>
        <v>6.615755992659476E-4</v>
      </c>
      <c r="BE428" s="15">
        <f t="shared" si="255"/>
        <v>7.7663222522524283E-4</v>
      </c>
      <c r="BF428" s="14">
        <f t="shared" si="256"/>
        <v>5.0541251980235945E-3</v>
      </c>
      <c r="BG428" s="13">
        <f t="shared" si="257"/>
        <v>4.5794301534005436E-4</v>
      </c>
      <c r="BH428" s="13">
        <f t="shared" si="258"/>
        <v>5.3758527887745513E-4</v>
      </c>
      <c r="BI428" s="13">
        <f t="shared" si="259"/>
        <v>3.4984684073250789E-3</v>
      </c>
      <c r="BJ428" s="12">
        <f t="shared" si="260"/>
        <v>2.7894371500395399E-3</v>
      </c>
      <c r="BK428" s="12">
        <f t="shared" si="261"/>
        <v>3.2745566543942424E-3</v>
      </c>
      <c r="BL428" s="12">
        <f t="shared" si="262"/>
        <v>2.130998271998031E-2</v>
      </c>
    </row>
    <row r="429" spans="1:64" x14ac:dyDescent="0.25">
      <c r="A429">
        <v>400</v>
      </c>
      <c r="B429" s="23">
        <f t="shared" si="240"/>
        <v>3.2497572202587889E-4</v>
      </c>
      <c r="C429" s="22">
        <f t="shared" si="241"/>
        <v>0.16665391137654881</v>
      </c>
      <c r="D429" s="21">
        <f t="shared" si="242"/>
        <v>5.5228988714181949E-2</v>
      </c>
      <c r="E429" s="19">
        <f t="shared" si="243"/>
        <v>10.73508398930286</v>
      </c>
      <c r="F429" s="54">
        <f t="shared" si="279"/>
        <v>1.8</v>
      </c>
      <c r="G429" s="4">
        <f t="shared" si="244"/>
        <v>12.757291865115617</v>
      </c>
      <c r="H429" s="4"/>
      <c r="I429">
        <v>1973</v>
      </c>
      <c r="J429">
        <v>4</v>
      </c>
      <c r="K429">
        <v>0</v>
      </c>
      <c r="L429">
        <v>0</v>
      </c>
      <c r="M429">
        <v>0</v>
      </c>
      <c r="N429">
        <v>12.81</v>
      </c>
      <c r="O429">
        <v>35.700000000000003</v>
      </c>
      <c r="P429">
        <v>60.4</v>
      </c>
      <c r="Q429" s="11">
        <f t="shared" si="263"/>
        <v>-9.5999999999999943</v>
      </c>
      <c r="R429" s="10">
        <f t="shared" si="264"/>
        <v>-9.5999999999999943</v>
      </c>
      <c r="S429" s="4"/>
      <c r="T429">
        <v>400</v>
      </c>
      <c r="U429" s="4">
        <f t="shared" si="265"/>
        <v>1.5286922263537184</v>
      </c>
      <c r="V429" s="10">
        <f t="shared" si="266"/>
        <v>1</v>
      </c>
      <c r="W429">
        <f t="shared" si="267"/>
        <v>1</v>
      </c>
      <c r="X429" s="4">
        <f t="shared" si="268"/>
        <v>1.5286922263537184</v>
      </c>
      <c r="Y429" s="4"/>
      <c r="Z429"/>
      <c r="AB429"/>
      <c r="AC429">
        <v>400</v>
      </c>
      <c r="AD429" s="4">
        <f t="shared" si="269"/>
        <v>0</v>
      </c>
      <c r="AE429" s="4">
        <f t="shared" si="270"/>
        <v>0</v>
      </c>
      <c r="AF429" s="23">
        <f t="shared" si="271"/>
        <v>3.2497572202587889E-4</v>
      </c>
      <c r="AG429" s="4">
        <f t="shared" si="245"/>
        <v>4.5818880452596187E-5</v>
      </c>
      <c r="AH429" s="9"/>
      <c r="AI429" s="8">
        <f t="shared" si="272"/>
        <v>0</v>
      </c>
      <c r="AJ429" s="8">
        <f t="shared" si="273"/>
        <v>0</v>
      </c>
      <c r="AK429" s="22">
        <f t="shared" si="274"/>
        <v>0.16665391137654881</v>
      </c>
      <c r="AL429" s="4">
        <f t="shared" si="246"/>
        <v>0.15714165316682768</v>
      </c>
      <c r="AM429" s="4"/>
      <c r="AN429" s="21">
        <f t="shared" si="275"/>
        <v>5.5228988714181949E-2</v>
      </c>
      <c r="AO429" s="4">
        <f t="shared" si="247"/>
        <v>4.8530399421872102E-2</v>
      </c>
      <c r="AP429" s="3"/>
      <c r="AQ429" s="20">
        <f t="shared" si="276"/>
        <v>0</v>
      </c>
      <c r="AR429" s="19">
        <f t="shared" si="277"/>
        <v>10.73508398930286</v>
      </c>
      <c r="AS429" s="4">
        <f t="shared" si="248"/>
        <v>10.693105058504973</v>
      </c>
      <c r="AT429" s="3"/>
      <c r="AU429" s="4">
        <v>3.4</v>
      </c>
      <c r="AV429" s="4"/>
      <c r="AW429" s="18">
        <f t="shared" si="278"/>
        <v>16.406908134884404</v>
      </c>
      <c r="AX429" s="18">
        <f t="shared" si="249"/>
        <v>4.5516660555677088E-2</v>
      </c>
      <c r="AY429" s="3">
        <f t="shared" si="250"/>
        <v>14.357291865115617</v>
      </c>
      <c r="AZ429"/>
      <c r="BA429" s="17">
        <f t="shared" si="251"/>
        <v>2.8446377305749664E-5</v>
      </c>
      <c r="BB429" s="17">
        <f t="shared" si="252"/>
        <v>3.3393573358923521E-5</v>
      </c>
      <c r="BC429" s="16">
        <f t="shared" si="253"/>
        <v>2.1731689090860956E-4</v>
      </c>
      <c r="BD429" s="15">
        <f t="shared" si="254"/>
        <v>9.6930916877567672E-4</v>
      </c>
      <c r="BE429" s="15">
        <f t="shared" si="255"/>
        <v>1.137884676388838E-3</v>
      </c>
      <c r="BF429" s="14">
        <f t="shared" si="256"/>
        <v>7.4050643645566109E-3</v>
      </c>
      <c r="BG429" s="13">
        <f t="shared" si="257"/>
        <v>6.8259333123053074E-4</v>
      </c>
      <c r="BH429" s="13">
        <f t="shared" si="258"/>
        <v>8.0130521492279699E-4</v>
      </c>
      <c r="BI429" s="13">
        <f t="shared" si="259"/>
        <v>5.2146907461565204E-3</v>
      </c>
      <c r="BJ429" s="12">
        <f t="shared" si="260"/>
        <v>4.2776974321625891E-3</v>
      </c>
      <c r="BK429" s="12">
        <f t="shared" si="261"/>
        <v>5.0216448116691265E-3</v>
      </c>
      <c r="BL429" s="12">
        <f t="shared" si="262"/>
        <v>3.2679588554055346E-2</v>
      </c>
    </row>
    <row r="430" spans="1:64" x14ac:dyDescent="0.25">
      <c r="A430">
        <v>401</v>
      </c>
      <c r="B430" s="23">
        <f t="shared" si="240"/>
        <v>2.9054941937475191E-4</v>
      </c>
      <c r="C430" s="22">
        <f t="shared" si="241"/>
        <v>0.15750692262790553</v>
      </c>
      <c r="D430" s="21">
        <f t="shared" si="242"/>
        <v>5.4488445731346646E-2</v>
      </c>
      <c r="E430" s="19">
        <f t="shared" si="243"/>
        <v>10.700099286781313</v>
      </c>
      <c r="F430" s="54">
        <f t="shared" si="279"/>
        <v>1.8</v>
      </c>
      <c r="G430" s="4">
        <f t="shared" si="244"/>
        <v>12.71238520455994</v>
      </c>
      <c r="H430" s="4"/>
      <c r="I430">
        <v>1973</v>
      </c>
      <c r="J430">
        <v>5</v>
      </c>
      <c r="K430">
        <v>6.0999999999999997E-4</v>
      </c>
      <c r="L430">
        <v>0</v>
      </c>
      <c r="M430">
        <v>0</v>
      </c>
      <c r="N430">
        <v>19.89</v>
      </c>
      <c r="O430">
        <v>11</v>
      </c>
      <c r="P430">
        <v>139.5</v>
      </c>
      <c r="Q430" s="11">
        <f t="shared" si="263"/>
        <v>-93.625</v>
      </c>
      <c r="R430" s="10">
        <f t="shared" si="264"/>
        <v>-24.969111111111111</v>
      </c>
      <c r="S430" s="4"/>
      <c r="T430">
        <v>401</v>
      </c>
      <c r="U430" s="4">
        <f t="shared" si="265"/>
        <v>2.8003544253549211</v>
      </c>
      <c r="V430" s="10">
        <f t="shared" si="266"/>
        <v>0.83948840927258206</v>
      </c>
      <c r="W430">
        <f t="shared" si="267"/>
        <v>1</v>
      </c>
      <c r="X430" s="4">
        <f t="shared" si="268"/>
        <v>2.3508650819406385</v>
      </c>
      <c r="Y430" s="4"/>
      <c r="Z430"/>
      <c r="AB430"/>
      <c r="AC430">
        <v>401</v>
      </c>
      <c r="AD430" s="4">
        <f t="shared" si="269"/>
        <v>2.4473053892215573E-4</v>
      </c>
      <c r="AE430" s="4">
        <f t="shared" si="270"/>
        <v>0</v>
      </c>
      <c r="AF430" s="23">
        <f t="shared" si="271"/>
        <v>2.9054941937475191E-4</v>
      </c>
      <c r="AG430" s="4">
        <f t="shared" si="245"/>
        <v>1.9889275036191184E-4</v>
      </c>
      <c r="AH430" s="9"/>
      <c r="AI430" s="8">
        <f t="shared" si="272"/>
        <v>3.6526946107784435E-4</v>
      </c>
      <c r="AJ430" s="8">
        <f t="shared" si="273"/>
        <v>0</v>
      </c>
      <c r="AK430" s="22">
        <f t="shared" si="274"/>
        <v>0.15750692262790553</v>
      </c>
      <c r="AL430" s="4">
        <f t="shared" si="246"/>
        <v>0.15572617433352831</v>
      </c>
      <c r="AM430" s="4"/>
      <c r="AN430" s="21">
        <f t="shared" si="275"/>
        <v>5.4488445731346646E-2</v>
      </c>
      <c r="AO430" s="4">
        <f t="shared" si="247"/>
        <v>5.3142349352906265E-2</v>
      </c>
      <c r="AP430" s="3"/>
      <c r="AQ430" s="20">
        <f t="shared" si="276"/>
        <v>0</v>
      </c>
      <c r="AR430" s="19">
        <f t="shared" si="277"/>
        <v>10.700099286781313</v>
      </c>
      <c r="AS430" s="4">
        <f t="shared" si="248"/>
        <v>10.69199151482518</v>
      </c>
      <c r="AT430" s="3"/>
      <c r="AU430" s="4">
        <v>3.4</v>
      </c>
      <c r="AV430" s="4"/>
      <c r="AW430" s="18">
        <f t="shared" si="278"/>
        <v>16.452424795440081</v>
      </c>
      <c r="AX430" s="18">
        <f t="shared" si="249"/>
        <v>8.8172315062125597E-3</v>
      </c>
      <c r="AY430" s="3">
        <f t="shared" si="250"/>
        <v>14.31238520455994</v>
      </c>
      <c r="AZ430"/>
      <c r="BA430" s="17">
        <f t="shared" si="251"/>
        <v>9.3399114799878843E-6</v>
      </c>
      <c r="BB430" s="17">
        <f t="shared" si="252"/>
        <v>1.0964243911290125E-5</v>
      </c>
      <c r="BC430" s="16">
        <f t="shared" si="253"/>
        <v>7.1352513621562074E-5</v>
      </c>
      <c r="BD430" s="15">
        <f t="shared" si="254"/>
        <v>1.8146013396245768E-4</v>
      </c>
      <c r="BE430" s="15">
        <f t="shared" si="255"/>
        <v>2.1301841812984161E-4</v>
      </c>
      <c r="BF430" s="14">
        <f t="shared" si="256"/>
        <v>1.3862697422849166E-3</v>
      </c>
      <c r="BG430" s="13">
        <f t="shared" si="257"/>
        <v>1.371686441758447E-4</v>
      </c>
      <c r="BH430" s="13">
        <f t="shared" si="258"/>
        <v>1.6102406055425248E-4</v>
      </c>
      <c r="BI430" s="13">
        <f t="shared" si="259"/>
        <v>1.0479036737102842E-3</v>
      </c>
      <c r="BJ430" s="12">
        <f t="shared" si="260"/>
        <v>8.2619053458736534E-4</v>
      </c>
      <c r="BK430" s="12">
        <f t="shared" si="261"/>
        <v>9.6987584495038541E-4</v>
      </c>
      <c r="BL430" s="12">
        <f t="shared" si="262"/>
        <v>6.3117055765957971E-3</v>
      </c>
    </row>
    <row r="431" spans="1:64" x14ac:dyDescent="0.25">
      <c r="A431">
        <v>402</v>
      </c>
      <c r="B431" s="23">
        <f t="shared" si="240"/>
        <v>1.0614676006613132E-3</v>
      </c>
      <c r="C431" s="22">
        <f t="shared" si="241"/>
        <v>0.15701359948322891</v>
      </c>
      <c r="D431" s="21">
        <f t="shared" si="242"/>
        <v>5.4296508577111921E-2</v>
      </c>
      <c r="E431" s="19">
        <f t="shared" si="243"/>
        <v>10.693346397392725</v>
      </c>
      <c r="F431" s="54">
        <f t="shared" si="279"/>
        <v>1.8</v>
      </c>
      <c r="G431" s="4">
        <f t="shared" si="244"/>
        <v>12.705717973053728</v>
      </c>
      <c r="H431" s="4"/>
      <c r="I431">
        <v>1973</v>
      </c>
      <c r="J431">
        <v>6</v>
      </c>
      <c r="K431">
        <v>2.15E-3</v>
      </c>
      <c r="L431">
        <v>0</v>
      </c>
      <c r="M431">
        <v>1</v>
      </c>
      <c r="N431">
        <v>24.94</v>
      </c>
      <c r="O431">
        <v>8.1</v>
      </c>
      <c r="P431">
        <v>203.6</v>
      </c>
      <c r="Q431" s="11">
        <f t="shared" si="263"/>
        <v>-144.6</v>
      </c>
      <c r="R431" s="10">
        <f t="shared" si="264"/>
        <v>-44.944400000000002</v>
      </c>
      <c r="S431" s="4"/>
      <c r="T431">
        <v>402</v>
      </c>
      <c r="U431" s="4">
        <f t="shared" si="265"/>
        <v>3.7900794361549659</v>
      </c>
      <c r="V431" s="10">
        <f t="shared" si="266"/>
        <v>0.2</v>
      </c>
      <c r="W431">
        <f t="shared" si="267"/>
        <v>0.6</v>
      </c>
      <c r="X431" s="4">
        <f t="shared" si="268"/>
        <v>0.45480953233859589</v>
      </c>
      <c r="Y431" s="4"/>
      <c r="Z431"/>
      <c r="AB431"/>
      <c r="AC431">
        <v>402</v>
      </c>
      <c r="AD431" s="4">
        <f t="shared" si="269"/>
        <v>8.6257485029940127E-4</v>
      </c>
      <c r="AE431" s="4">
        <f t="shared" si="270"/>
        <v>0</v>
      </c>
      <c r="AF431" s="23">
        <f t="shared" si="271"/>
        <v>1.0614676006613132E-3</v>
      </c>
      <c r="AG431" s="4">
        <f t="shared" si="245"/>
        <v>7.2374129821418574E-4</v>
      </c>
      <c r="AH431" s="9"/>
      <c r="AI431" s="8">
        <f t="shared" si="272"/>
        <v>1.2874251497005989E-3</v>
      </c>
      <c r="AJ431" s="8">
        <f t="shared" si="273"/>
        <v>0</v>
      </c>
      <c r="AK431" s="22">
        <f t="shared" si="274"/>
        <v>0.15701359948322891</v>
      </c>
      <c r="AL431" s="4">
        <f t="shared" si="246"/>
        <v>0.15521996034101962</v>
      </c>
      <c r="AM431" s="4"/>
      <c r="AN431" s="21">
        <f t="shared" si="275"/>
        <v>5.4296508577111921E-2</v>
      </c>
      <c r="AO431" s="4">
        <f t="shared" si="247"/>
        <v>5.2941295014140757E-2</v>
      </c>
      <c r="AP431" s="3"/>
      <c r="AQ431" s="20">
        <f t="shared" si="276"/>
        <v>0</v>
      </c>
      <c r="AR431" s="19">
        <f t="shared" si="277"/>
        <v>10.693346397392725</v>
      </c>
      <c r="AS431" s="4">
        <f t="shared" si="248"/>
        <v>10.685158991354308</v>
      </c>
      <c r="AT431" s="3"/>
      <c r="AU431" s="4">
        <v>3.4</v>
      </c>
      <c r="AV431" s="4"/>
      <c r="AW431" s="18">
        <f t="shared" si="278"/>
        <v>16.461242026946294</v>
      </c>
      <c r="AX431" s="18">
        <f t="shared" si="249"/>
        <v>9.0879167439424438E-3</v>
      </c>
      <c r="AY431" s="3">
        <f t="shared" si="250"/>
        <v>14.305717973053728</v>
      </c>
      <c r="AZ431"/>
      <c r="BA431" s="17">
        <f t="shared" si="251"/>
        <v>3.4414667293635766E-5</v>
      </c>
      <c r="BB431" s="17">
        <f t="shared" si="252"/>
        <v>4.0399826822963724E-5</v>
      </c>
      <c r="BC431" s="16">
        <f t="shared" si="253"/>
        <v>2.6291180833052801E-4</v>
      </c>
      <c r="BD431" s="15">
        <f t="shared" si="254"/>
        <v>1.8277372498589603E-4</v>
      </c>
      <c r="BE431" s="15">
        <f t="shared" si="255"/>
        <v>2.1456045976605184E-4</v>
      </c>
      <c r="BF431" s="14">
        <f t="shared" si="256"/>
        <v>1.3963049574573379E-3</v>
      </c>
      <c r="BG431" s="13">
        <f t="shared" si="257"/>
        <v>1.3809769491902952E-4</v>
      </c>
      <c r="BH431" s="13">
        <f t="shared" si="258"/>
        <v>1.6211468533973032E-4</v>
      </c>
      <c r="BI431" s="13">
        <f t="shared" si="259"/>
        <v>1.0550011827124039E-3</v>
      </c>
      <c r="BJ431" s="12">
        <f t="shared" si="260"/>
        <v>8.3430533176824149E-4</v>
      </c>
      <c r="BK431" s="12">
        <f t="shared" si="261"/>
        <v>9.7940191120619662E-4</v>
      </c>
      <c r="BL431" s="12">
        <f t="shared" si="262"/>
        <v>6.3736987954421745E-3</v>
      </c>
    </row>
    <row r="432" spans="1:64" x14ac:dyDescent="0.25">
      <c r="A432">
        <v>403</v>
      </c>
      <c r="B432" s="23">
        <f t="shared" si="240"/>
        <v>5.8470347113878393E-3</v>
      </c>
      <c r="C432" s="22">
        <f t="shared" si="241"/>
        <v>0.16286666692784596</v>
      </c>
      <c r="D432" s="21">
        <f t="shared" si="242"/>
        <v>5.4130886433107553E-2</v>
      </c>
      <c r="E432" s="19">
        <f t="shared" si="243"/>
        <v>10.686555468237442</v>
      </c>
      <c r="F432" s="54">
        <f t="shared" si="279"/>
        <v>1.8</v>
      </c>
      <c r="G432" s="4">
        <f t="shared" si="244"/>
        <v>12.709400056309784</v>
      </c>
      <c r="H432" s="4"/>
      <c r="I432">
        <v>1973</v>
      </c>
      <c r="J432">
        <v>7</v>
      </c>
      <c r="K432">
        <v>1.277E-2</v>
      </c>
      <c r="L432">
        <v>0</v>
      </c>
      <c r="M432">
        <v>1</v>
      </c>
      <c r="N432">
        <v>25.14</v>
      </c>
      <c r="O432">
        <v>105.7</v>
      </c>
      <c r="P432">
        <v>207.9</v>
      </c>
      <c r="Q432" s="11">
        <f t="shared" si="263"/>
        <v>-50.225000000000009</v>
      </c>
      <c r="R432" s="10">
        <f t="shared" si="264"/>
        <v>-44.944400000000002</v>
      </c>
      <c r="S432" s="4"/>
      <c r="T432">
        <v>403</v>
      </c>
      <c r="U432" s="4">
        <f t="shared" si="265"/>
        <v>3.8297375283337547</v>
      </c>
      <c r="V432" s="10">
        <f t="shared" si="266"/>
        <v>0.2</v>
      </c>
      <c r="W432">
        <f t="shared" si="267"/>
        <v>0.6</v>
      </c>
      <c r="X432" s="4">
        <f t="shared" si="268"/>
        <v>0.45956850340005057</v>
      </c>
      <c r="Y432" s="4"/>
      <c r="Z432"/>
      <c r="AB432"/>
      <c r="AC432">
        <v>403</v>
      </c>
      <c r="AD432" s="4">
        <f t="shared" si="269"/>
        <v>5.1232934131736534E-3</v>
      </c>
      <c r="AE432" s="4">
        <f t="shared" si="270"/>
        <v>0</v>
      </c>
      <c r="AF432" s="23">
        <f t="shared" si="271"/>
        <v>5.8470347113878393E-3</v>
      </c>
      <c r="AG432" s="4">
        <f t="shared" si="245"/>
        <v>3.9693303446141507E-3</v>
      </c>
      <c r="AH432" s="9"/>
      <c r="AI432" s="8">
        <f t="shared" si="272"/>
        <v>7.6467065868263484E-3</v>
      </c>
      <c r="AJ432" s="8">
        <f t="shared" si="273"/>
        <v>0</v>
      </c>
      <c r="AK432" s="22">
        <f t="shared" si="274"/>
        <v>0.16286666692784596</v>
      </c>
      <c r="AL432" s="4">
        <f t="shared" si="246"/>
        <v>0.1609850903913648</v>
      </c>
      <c r="AM432" s="4"/>
      <c r="AN432" s="21">
        <f t="shared" si="275"/>
        <v>5.4130886433107553E-2</v>
      </c>
      <c r="AO432" s="4">
        <f t="shared" si="247"/>
        <v>5.2764608824688065E-2</v>
      </c>
      <c r="AP432" s="3"/>
      <c r="AQ432" s="20">
        <f t="shared" si="276"/>
        <v>0</v>
      </c>
      <c r="AR432" s="19">
        <f t="shared" si="277"/>
        <v>10.686555468237442</v>
      </c>
      <c r="AS432" s="4">
        <f t="shared" si="248"/>
        <v>10.678280072129059</v>
      </c>
      <c r="AT432" s="3"/>
      <c r="AU432" s="4">
        <v>3.4</v>
      </c>
      <c r="AV432" s="4"/>
      <c r="AW432" s="18">
        <f t="shared" si="278"/>
        <v>16.470329943690238</v>
      </c>
      <c r="AX432" s="18">
        <f t="shared" si="249"/>
        <v>1.0432321045134313E-2</v>
      </c>
      <c r="AY432" s="3">
        <f t="shared" si="250"/>
        <v>14.309400056309784</v>
      </c>
      <c r="AZ432"/>
      <c r="BA432" s="17">
        <f t="shared" si="251"/>
        <v>1.9134006025023817E-4</v>
      </c>
      <c r="BB432" s="17">
        <f t="shared" si="252"/>
        <v>2.2461659246767089E-4</v>
      </c>
      <c r="BC432" s="16">
        <f t="shared" si="253"/>
        <v>1.4617477140557798E-3</v>
      </c>
      <c r="BD432" s="15">
        <f t="shared" si="254"/>
        <v>1.9173463843743166E-4</v>
      </c>
      <c r="BE432" s="15">
        <f t="shared" si="255"/>
        <v>2.2507979294828935E-4</v>
      </c>
      <c r="BF432" s="14">
        <f t="shared" si="256"/>
        <v>1.46476210509544E-3</v>
      </c>
      <c r="BG432" s="13">
        <f t="shared" si="257"/>
        <v>1.3922513284810625E-4</v>
      </c>
      <c r="BH432" s="13">
        <f t="shared" si="258"/>
        <v>1.6343819943038561E-4</v>
      </c>
      <c r="BI432" s="13">
        <f t="shared" si="259"/>
        <v>1.0636142761409958E-3</v>
      </c>
      <c r="BJ432" s="12">
        <f t="shared" si="260"/>
        <v>8.432716129287204E-4</v>
      </c>
      <c r="BK432" s="12">
        <f t="shared" si="261"/>
        <v>9.8992754561197599E-4</v>
      </c>
      <c r="BL432" s="12">
        <f t="shared" si="262"/>
        <v>6.4421969498420972E-3</v>
      </c>
    </row>
    <row r="433" spans="1:64" x14ac:dyDescent="0.25">
      <c r="A433">
        <v>404</v>
      </c>
      <c r="B433" s="23">
        <f t="shared" si="240"/>
        <v>7.2591507038955883E-3</v>
      </c>
      <c r="C433" s="22">
        <f t="shared" si="241"/>
        <v>0.16589527003208338</v>
      </c>
      <c r="D433" s="21">
        <f t="shared" si="242"/>
        <v>5.4130180269152568E-2</v>
      </c>
      <c r="E433" s="19">
        <f t="shared" si="243"/>
        <v>10.679883134259518</v>
      </c>
      <c r="F433" s="54">
        <f t="shared" si="279"/>
        <v>1.8</v>
      </c>
      <c r="G433" s="4">
        <f t="shared" si="244"/>
        <v>12.707167735264649</v>
      </c>
      <c r="H433" s="4"/>
      <c r="I433">
        <v>1973</v>
      </c>
      <c r="J433">
        <v>8</v>
      </c>
      <c r="K433">
        <v>8.2000000000000007E-3</v>
      </c>
      <c r="L433">
        <v>0</v>
      </c>
      <c r="M433">
        <v>1</v>
      </c>
      <c r="N433">
        <v>25.36</v>
      </c>
      <c r="O433">
        <v>9.1</v>
      </c>
      <c r="P433">
        <v>197.6</v>
      </c>
      <c r="Q433" s="11">
        <f t="shared" si="263"/>
        <v>-139.1</v>
      </c>
      <c r="R433" s="10">
        <f t="shared" si="264"/>
        <v>-44.944400000000002</v>
      </c>
      <c r="S433" s="4"/>
      <c r="T433">
        <v>404</v>
      </c>
      <c r="U433" s="4">
        <f t="shared" si="265"/>
        <v>3.8733724425819474</v>
      </c>
      <c r="V433" s="10">
        <f t="shared" si="266"/>
        <v>0.2</v>
      </c>
      <c r="W433">
        <f t="shared" si="267"/>
        <v>0.6</v>
      </c>
      <c r="X433" s="4">
        <f t="shared" si="268"/>
        <v>0.46480469310983369</v>
      </c>
      <c r="Y433" s="4"/>
      <c r="Z433"/>
      <c r="AB433"/>
      <c r="AC433">
        <v>404</v>
      </c>
      <c r="AD433" s="4">
        <f t="shared" si="269"/>
        <v>3.2898203592814377E-3</v>
      </c>
      <c r="AE433" s="4">
        <f t="shared" si="270"/>
        <v>0</v>
      </c>
      <c r="AF433" s="23">
        <f t="shared" si="271"/>
        <v>7.2591507038955883E-3</v>
      </c>
      <c r="AG433" s="4">
        <f t="shared" si="245"/>
        <v>5.3405756063927712E-3</v>
      </c>
      <c r="AH433" s="9"/>
      <c r="AI433" s="8">
        <f t="shared" si="272"/>
        <v>4.9101796407185639E-3</v>
      </c>
      <c r="AJ433" s="8">
        <f t="shared" si="273"/>
        <v>0</v>
      </c>
      <c r="AK433" s="22">
        <f t="shared" si="274"/>
        <v>0.16589527003208338</v>
      </c>
      <c r="AL433" s="4">
        <f t="shared" si="246"/>
        <v>0.1643747371459966</v>
      </c>
      <c r="AM433" s="4"/>
      <c r="AN433" s="21">
        <f t="shared" si="275"/>
        <v>5.4130180269152568E-2</v>
      </c>
      <c r="AO433" s="4">
        <f t="shared" si="247"/>
        <v>5.3044678588774978E-2</v>
      </c>
      <c r="AP433" s="3"/>
      <c r="AQ433" s="20">
        <f t="shared" si="276"/>
        <v>0</v>
      </c>
      <c r="AR433" s="19">
        <f t="shared" si="277"/>
        <v>10.679883134259518</v>
      </c>
      <c r="AS433" s="4">
        <f t="shared" si="248"/>
        <v>10.673329205804388</v>
      </c>
      <c r="AT433" s="3"/>
      <c r="AU433" s="4">
        <v>3.4</v>
      </c>
      <c r="AV433" s="4"/>
      <c r="AW433" s="18">
        <f t="shared" si="278"/>
        <v>16.480762264735372</v>
      </c>
      <c r="AX433" s="18">
        <f t="shared" si="249"/>
        <v>8.6243756244200106E-3</v>
      </c>
      <c r="AY433" s="3">
        <f t="shared" si="250"/>
        <v>14.307167735264649</v>
      </c>
      <c r="AZ433"/>
      <c r="BA433" s="17">
        <f t="shared" si="251"/>
        <v>1.9550483092370659E-4</v>
      </c>
      <c r="BB433" s="17">
        <f t="shared" si="252"/>
        <v>2.2950567108435122E-4</v>
      </c>
      <c r="BC433" s="16">
        <f t="shared" si="253"/>
        <v>1.4935645954947594E-3</v>
      </c>
      <c r="BD433" s="15">
        <f t="shared" si="254"/>
        <v>1.5494390873479726E-4</v>
      </c>
      <c r="BE433" s="15">
        <f t="shared" si="255"/>
        <v>1.8189067547128373E-4</v>
      </c>
      <c r="BF433" s="14">
        <f t="shared" si="256"/>
        <v>1.1836983018806975E-3</v>
      </c>
      <c r="BG433" s="13">
        <f t="shared" si="257"/>
        <v>1.106137689193626E-4</v>
      </c>
      <c r="BH433" s="13">
        <f t="shared" si="258"/>
        <v>1.2985094612273001E-4</v>
      </c>
      <c r="BI433" s="13">
        <f t="shared" si="259"/>
        <v>8.450369653354977E-4</v>
      </c>
      <c r="BJ433" s="12">
        <f t="shared" si="260"/>
        <v>6.6785223897359756E-4</v>
      </c>
      <c r="BK433" s="12">
        <f t="shared" si="261"/>
        <v>7.8400045444726668E-4</v>
      </c>
      <c r="BL433" s="12">
        <f t="shared" si="262"/>
        <v>5.1020757617090563E-3</v>
      </c>
    </row>
    <row r="434" spans="1:64" x14ac:dyDescent="0.25">
      <c r="A434">
        <v>405</v>
      </c>
      <c r="B434" s="23">
        <f t="shared" si="240"/>
        <v>1.0283330097410736E-2</v>
      </c>
      <c r="C434" s="22">
        <f t="shared" si="241"/>
        <v>0.17175198265497862</v>
      </c>
      <c r="D434" s="21">
        <f t="shared" si="242"/>
        <v>5.4173593336326438E-2</v>
      </c>
      <c r="E434" s="19">
        <f t="shared" si="243"/>
        <v>10.674654453551513</v>
      </c>
      <c r="F434" s="54">
        <f t="shared" si="279"/>
        <v>1.8</v>
      </c>
      <c r="G434" s="4">
        <f t="shared" si="244"/>
        <v>12.71086335964023</v>
      </c>
      <c r="H434" s="4"/>
      <c r="I434">
        <v>1973</v>
      </c>
      <c r="J434">
        <v>9</v>
      </c>
      <c r="K434">
        <v>1.2319999999999999E-2</v>
      </c>
      <c r="L434">
        <v>0</v>
      </c>
      <c r="M434">
        <v>1</v>
      </c>
      <c r="N434">
        <v>21.28</v>
      </c>
      <c r="O434">
        <v>18.5</v>
      </c>
      <c r="P434">
        <v>129.69999999999999</v>
      </c>
      <c r="Q434" s="11">
        <f t="shared" si="263"/>
        <v>-78.774999999999991</v>
      </c>
      <c r="R434" s="10">
        <f t="shared" si="264"/>
        <v>-44.944400000000002</v>
      </c>
      <c r="S434" s="4"/>
      <c r="T434">
        <v>405</v>
      </c>
      <c r="U434" s="4">
        <f t="shared" si="265"/>
        <v>3.0692940043683352</v>
      </c>
      <c r="V434" s="10">
        <f t="shared" si="266"/>
        <v>0.2</v>
      </c>
      <c r="W434">
        <f t="shared" si="267"/>
        <v>0.6</v>
      </c>
      <c r="X434" s="4">
        <f t="shared" si="268"/>
        <v>0.36831528052420021</v>
      </c>
      <c r="Y434" s="4"/>
      <c r="Z434"/>
      <c r="AB434"/>
      <c r="AC434">
        <v>405</v>
      </c>
      <c r="AD434" s="4">
        <f t="shared" si="269"/>
        <v>4.9427544910179647E-3</v>
      </c>
      <c r="AE434" s="4">
        <f t="shared" si="270"/>
        <v>0</v>
      </c>
      <c r="AF434" s="23">
        <f t="shared" si="271"/>
        <v>1.0283330097410736E-2</v>
      </c>
      <c r="AG434" s="4">
        <f t="shared" si="245"/>
        <v>8.0973782164271545E-3</v>
      </c>
      <c r="AH434" s="9"/>
      <c r="AI434" s="8">
        <f t="shared" si="272"/>
        <v>7.3772455089820364E-3</v>
      </c>
      <c r="AJ434" s="8">
        <f t="shared" si="273"/>
        <v>0</v>
      </c>
      <c r="AK434" s="22">
        <f t="shared" si="274"/>
        <v>0.17175198265497862</v>
      </c>
      <c r="AL434" s="4">
        <f t="shared" si="246"/>
        <v>0.17052500799702477</v>
      </c>
      <c r="AM434" s="4"/>
      <c r="AN434" s="21">
        <f t="shared" si="275"/>
        <v>5.4173593336326438E-2</v>
      </c>
      <c r="AO434" s="4">
        <f t="shared" si="247"/>
        <v>5.3325820452835439E-2</v>
      </c>
      <c r="AP434" s="3"/>
      <c r="AQ434" s="20">
        <f t="shared" si="276"/>
        <v>0</v>
      </c>
      <c r="AR434" s="19">
        <f t="shared" si="277"/>
        <v>10.674654453551513</v>
      </c>
      <c r="AS434" s="4">
        <f t="shared" si="248"/>
        <v>10.669553533401992</v>
      </c>
      <c r="AT434" s="3"/>
      <c r="AU434" s="4">
        <v>3.4</v>
      </c>
      <c r="AV434" s="4"/>
      <c r="AW434" s="18">
        <f t="shared" si="278"/>
        <v>16.489386640359793</v>
      </c>
      <c r="AX434" s="18">
        <f t="shared" si="249"/>
        <v>7.2877958060407876E-3</v>
      </c>
      <c r="AY434" s="3">
        <f t="shared" si="250"/>
        <v>14.31086335964023</v>
      </c>
      <c r="AZ434"/>
      <c r="BA434" s="17">
        <f t="shared" si="251"/>
        <v>2.227508078549039E-4</v>
      </c>
      <c r="BB434" s="17">
        <f t="shared" si="252"/>
        <v>2.6149007878619151E-4</v>
      </c>
      <c r="BC434" s="16">
        <f t="shared" si="253"/>
        <v>1.7017109943424861E-3</v>
      </c>
      <c r="BD434" s="15">
        <f t="shared" si="254"/>
        <v>1.250300149121934E-4</v>
      </c>
      <c r="BE434" s="15">
        <f t="shared" si="255"/>
        <v>1.467743653317053E-4</v>
      </c>
      <c r="BF434" s="14">
        <f t="shared" si="256"/>
        <v>9.5517027770995126E-4</v>
      </c>
      <c r="BG434" s="13">
        <f t="shared" si="257"/>
        <v>8.6388953168598941E-5</v>
      </c>
      <c r="BH434" s="13">
        <f t="shared" si="258"/>
        <v>1.0141311893705094E-4</v>
      </c>
      <c r="BI434" s="13">
        <f t="shared" si="259"/>
        <v>6.5997081138534938E-4</v>
      </c>
      <c r="BJ434" s="12">
        <f t="shared" si="260"/>
        <v>5.1978915638254211E-4</v>
      </c>
      <c r="BK434" s="12">
        <f t="shared" si="261"/>
        <v>6.1018727053602771E-4</v>
      </c>
      <c r="BL434" s="12">
        <f t="shared" si="262"/>
        <v>3.9709437226030011E-3</v>
      </c>
    </row>
    <row r="435" spans="1:64" x14ac:dyDescent="0.25">
      <c r="A435">
        <v>406</v>
      </c>
      <c r="B435" s="23">
        <f t="shared" si="240"/>
        <v>1.0604863246367275E-2</v>
      </c>
      <c r="C435" s="22">
        <f t="shared" si="241"/>
        <v>0.17426752296708464</v>
      </c>
      <c r="D435" s="21">
        <f t="shared" si="242"/>
        <v>5.427977938515368E-2</v>
      </c>
      <c r="E435" s="19">
        <f t="shared" si="243"/>
        <v>10.670673398235584</v>
      </c>
      <c r="F435" s="54">
        <f t="shared" si="279"/>
        <v>1.8</v>
      </c>
      <c r="G435" s="4">
        <f t="shared" si="244"/>
        <v>12.70982556383419</v>
      </c>
      <c r="H435" s="4"/>
      <c r="I435">
        <v>1973</v>
      </c>
      <c r="J435">
        <v>10</v>
      </c>
      <c r="K435">
        <v>6.2500000000000003E-3</v>
      </c>
      <c r="L435">
        <v>0</v>
      </c>
      <c r="M435">
        <v>1</v>
      </c>
      <c r="N435">
        <v>17.72</v>
      </c>
      <c r="O435">
        <v>22.7</v>
      </c>
      <c r="P435">
        <v>88.7</v>
      </c>
      <c r="Q435" s="11">
        <f t="shared" si="263"/>
        <v>-43.825000000000003</v>
      </c>
      <c r="R435" s="10">
        <f t="shared" si="264"/>
        <v>-44.944400000000002</v>
      </c>
      <c r="S435" s="4"/>
      <c r="T435">
        <v>406</v>
      </c>
      <c r="U435" s="4">
        <f t="shared" si="265"/>
        <v>2.3898381470742009</v>
      </c>
      <c r="V435" s="10">
        <f t="shared" si="266"/>
        <v>0.2</v>
      </c>
      <c r="W435">
        <f t="shared" si="267"/>
        <v>0.6</v>
      </c>
      <c r="X435" s="4">
        <f t="shared" si="268"/>
        <v>0.28678057764890413</v>
      </c>
      <c r="Y435" s="4"/>
      <c r="Z435"/>
      <c r="AB435"/>
      <c r="AC435">
        <v>406</v>
      </c>
      <c r="AD435" s="4">
        <f t="shared" si="269"/>
        <v>2.5074850299401201E-3</v>
      </c>
      <c r="AE435" s="4">
        <f t="shared" si="270"/>
        <v>0</v>
      </c>
      <c r="AF435" s="23">
        <f t="shared" si="271"/>
        <v>1.0604863246367275E-2</v>
      </c>
      <c r="AG435" s="4">
        <f t="shared" si="245"/>
        <v>8.4144267308509449E-3</v>
      </c>
      <c r="AH435" s="9"/>
      <c r="AI435" s="8">
        <f t="shared" si="272"/>
        <v>3.7425149700598807E-3</v>
      </c>
      <c r="AJ435" s="8">
        <f t="shared" si="273"/>
        <v>0</v>
      </c>
      <c r="AK435" s="22">
        <f t="shared" si="274"/>
        <v>0.17426752296708464</v>
      </c>
      <c r="AL435" s="4">
        <f t="shared" si="246"/>
        <v>0.17306212897383721</v>
      </c>
      <c r="AM435" s="4"/>
      <c r="AN435" s="21">
        <f t="shared" si="275"/>
        <v>5.427977938515368E-2</v>
      </c>
      <c r="AO435" s="4">
        <f t="shared" si="247"/>
        <v>5.3457218569118212E-2</v>
      </c>
      <c r="AP435" s="3"/>
      <c r="AQ435" s="20">
        <f t="shared" si="276"/>
        <v>0</v>
      </c>
      <c r="AR435" s="19">
        <f t="shared" si="277"/>
        <v>10.670673398235584</v>
      </c>
      <c r="AS435" s="4">
        <f t="shared" si="248"/>
        <v>10.665736899923933</v>
      </c>
      <c r="AT435" s="3"/>
      <c r="AU435" s="4">
        <v>3.4</v>
      </c>
      <c r="AV435" s="4"/>
      <c r="AW435" s="18">
        <f t="shared" si="278"/>
        <v>16.496674436165833</v>
      </c>
      <c r="AX435" s="18">
        <f t="shared" si="249"/>
        <v>7.1268615205420868E-3</v>
      </c>
      <c r="AY435" s="3">
        <f t="shared" si="250"/>
        <v>14.30982556383419</v>
      </c>
      <c r="AZ435"/>
      <c r="BA435" s="17">
        <f t="shared" si="251"/>
        <v>2.2320779685534528E-4</v>
      </c>
      <c r="BB435" s="17">
        <f t="shared" si="252"/>
        <v>2.6202654413453577E-4</v>
      </c>
      <c r="BC435" s="16">
        <f t="shared" si="253"/>
        <v>1.7052021745264489E-3</v>
      </c>
      <c r="BD435" s="15">
        <f t="shared" si="254"/>
        <v>1.2283092236161158E-4</v>
      </c>
      <c r="BE435" s="15">
        <f t="shared" si="255"/>
        <v>1.4419282190276142E-4</v>
      </c>
      <c r="BF435" s="14">
        <f t="shared" si="256"/>
        <v>9.3837024898305488E-4</v>
      </c>
      <c r="BG435" s="13">
        <f t="shared" si="257"/>
        <v>8.3819816838441076E-5</v>
      </c>
      <c r="BH435" s="13">
        <f t="shared" si="258"/>
        <v>9.839717628860474E-5</v>
      </c>
      <c r="BI435" s="13">
        <f t="shared" si="259"/>
        <v>6.4034382290842253E-4</v>
      </c>
      <c r="BJ435" s="12">
        <f t="shared" si="260"/>
        <v>5.0303439726208843E-4</v>
      </c>
      <c r="BK435" s="12">
        <f t="shared" si="261"/>
        <v>5.9051864026419079E-4</v>
      </c>
      <c r="BL435" s="12">
        <f t="shared" si="262"/>
        <v>3.8429452741241604E-3</v>
      </c>
    </row>
    <row r="436" spans="1:64" x14ac:dyDescent="0.25">
      <c r="A436">
        <v>407</v>
      </c>
      <c r="B436" s="23">
        <f t="shared" si="240"/>
        <v>8.4144267308509449E-3</v>
      </c>
      <c r="C436" s="22">
        <f t="shared" si="241"/>
        <v>0.17306212897383721</v>
      </c>
      <c r="D436" s="21">
        <f t="shared" si="242"/>
        <v>5.4390111502435709E-2</v>
      </c>
      <c r="E436" s="19">
        <f t="shared" si="243"/>
        <v>10.666832035106523</v>
      </c>
      <c r="F436" s="54">
        <f t="shared" si="279"/>
        <v>1.8</v>
      </c>
      <c r="G436" s="4">
        <f t="shared" si="244"/>
        <v>12.702698702313647</v>
      </c>
      <c r="H436" s="4"/>
      <c r="I436">
        <v>1973</v>
      </c>
      <c r="J436">
        <v>11</v>
      </c>
      <c r="K436">
        <v>0</v>
      </c>
      <c r="L436">
        <v>0</v>
      </c>
      <c r="M436">
        <v>0</v>
      </c>
      <c r="N436">
        <v>11.93</v>
      </c>
      <c r="O436">
        <v>0</v>
      </c>
      <c r="P436">
        <v>39.700000000000003</v>
      </c>
      <c r="Q436" s="11">
        <f t="shared" si="263"/>
        <v>-29.775000000000002</v>
      </c>
      <c r="R436" s="10">
        <f t="shared" si="264"/>
        <v>-44.944400000000002</v>
      </c>
      <c r="S436" s="4"/>
      <c r="T436">
        <v>407</v>
      </c>
      <c r="U436" s="4">
        <f t="shared" si="265"/>
        <v>1.3881899525035319</v>
      </c>
      <c r="V436" s="10">
        <f t="shared" si="266"/>
        <v>0.2</v>
      </c>
      <c r="W436">
        <f t="shared" si="267"/>
        <v>1</v>
      </c>
      <c r="X436" s="4">
        <f t="shared" si="268"/>
        <v>0.27763799050070642</v>
      </c>
      <c r="Y436" s="4"/>
      <c r="Z436"/>
      <c r="AB436"/>
      <c r="AC436">
        <v>407</v>
      </c>
      <c r="AD436" s="4">
        <f t="shared" si="269"/>
        <v>0</v>
      </c>
      <c r="AE436" s="4">
        <f t="shared" si="270"/>
        <v>0</v>
      </c>
      <c r="AF436" s="23">
        <f t="shared" si="271"/>
        <v>8.4144267308509449E-3</v>
      </c>
      <c r="AG436" s="4">
        <f t="shared" si="245"/>
        <v>7.6634946919013607E-3</v>
      </c>
      <c r="AH436" s="9"/>
      <c r="AI436" s="8">
        <f t="shared" si="272"/>
        <v>0</v>
      </c>
      <c r="AJ436" s="8">
        <f t="shared" si="273"/>
        <v>0</v>
      </c>
      <c r="AK436" s="22">
        <f t="shared" si="274"/>
        <v>0.17306212897383721</v>
      </c>
      <c r="AL436" s="4">
        <f t="shared" si="246"/>
        <v>0.17257747553863245</v>
      </c>
      <c r="AM436" s="4"/>
      <c r="AN436" s="21">
        <f t="shared" si="275"/>
        <v>5.4390111502435709E-2</v>
      </c>
      <c r="AO436" s="4">
        <f t="shared" si="247"/>
        <v>5.4055576417636683E-2</v>
      </c>
      <c r="AP436" s="3"/>
      <c r="AQ436" s="20">
        <f t="shared" si="276"/>
        <v>0</v>
      </c>
      <c r="AR436" s="19">
        <f t="shared" si="277"/>
        <v>10.666832035106523</v>
      </c>
      <c r="AS436" s="4">
        <f t="shared" si="248"/>
        <v>10.664837959244078</v>
      </c>
      <c r="AT436" s="3"/>
      <c r="AU436" s="4">
        <v>3.4</v>
      </c>
      <c r="AV436" s="4"/>
      <c r="AW436" s="18">
        <f t="shared" si="278"/>
        <v>16.503801297686376</v>
      </c>
      <c r="AX436" s="18">
        <f t="shared" si="249"/>
        <v>2.77464123938572E-3</v>
      </c>
      <c r="AY436" s="3">
        <f t="shared" si="250"/>
        <v>14.302698702313647</v>
      </c>
      <c r="AZ436"/>
      <c r="BA436" s="17">
        <f t="shared" si="251"/>
        <v>7.6520768721077983E-5</v>
      </c>
      <c r="BB436" s="17">
        <f t="shared" si="252"/>
        <v>8.9828728498656766E-5</v>
      </c>
      <c r="BC436" s="16">
        <f t="shared" si="253"/>
        <v>5.845825417298495E-4</v>
      </c>
      <c r="BD436" s="15">
        <f t="shared" si="254"/>
        <v>4.9386697466066528E-5</v>
      </c>
      <c r="BE436" s="15">
        <f t="shared" si="255"/>
        <v>5.797568832973027E-5</v>
      </c>
      <c r="BF436" s="14">
        <f t="shared" si="256"/>
        <v>3.7729104940896594E-4</v>
      </c>
      <c r="BG436" s="13">
        <f t="shared" si="257"/>
        <v>3.4089478841255186E-5</v>
      </c>
      <c r="BH436" s="13">
        <f t="shared" si="258"/>
        <v>4.0018083857125659E-5</v>
      </c>
      <c r="BI436" s="13">
        <f t="shared" si="259"/>
        <v>2.6042752210064503E-4</v>
      </c>
      <c r="BJ436" s="12">
        <f t="shared" si="260"/>
        <v>2.0319843869744082E-4</v>
      </c>
      <c r="BK436" s="12">
        <f t="shared" si="261"/>
        <v>2.3853729760134356E-4</v>
      </c>
      <c r="BL436" s="12">
        <f t="shared" si="262"/>
        <v>1.5523401261462596E-3</v>
      </c>
    </row>
    <row r="437" spans="1:64" x14ac:dyDescent="0.25">
      <c r="A437">
        <v>408</v>
      </c>
      <c r="B437" s="23">
        <f t="shared" si="240"/>
        <v>7.6634946919013607E-3</v>
      </c>
      <c r="C437" s="22">
        <f t="shared" si="241"/>
        <v>0.17257747553863245</v>
      </c>
      <c r="D437" s="21">
        <f t="shared" si="242"/>
        <v>5.4418771801362523E-2</v>
      </c>
      <c r="E437" s="19">
        <f t="shared" si="243"/>
        <v>10.665264319042365</v>
      </c>
      <c r="F437" s="54">
        <f t="shared" si="279"/>
        <v>1.8</v>
      </c>
      <c r="G437" s="4">
        <f t="shared" si="244"/>
        <v>12.699924061074261</v>
      </c>
      <c r="H437" s="4"/>
      <c r="I437">
        <v>1973</v>
      </c>
      <c r="J437">
        <v>12</v>
      </c>
      <c r="K437">
        <v>0</v>
      </c>
      <c r="L437">
        <v>0</v>
      </c>
      <c r="M437">
        <v>0</v>
      </c>
      <c r="N437">
        <v>5.64</v>
      </c>
      <c r="O437">
        <v>0</v>
      </c>
      <c r="P437">
        <v>11.4</v>
      </c>
      <c r="Q437" s="11">
        <f t="shared" si="263"/>
        <v>-8.5500000000000007</v>
      </c>
      <c r="R437" s="10">
        <f t="shared" si="264"/>
        <v>-44.944400000000002</v>
      </c>
      <c r="S437" s="4"/>
      <c r="T437">
        <v>408</v>
      </c>
      <c r="U437" s="4">
        <f t="shared" si="265"/>
        <v>0.56087756901790098</v>
      </c>
      <c r="V437" s="10">
        <f t="shared" si="266"/>
        <v>0.2</v>
      </c>
      <c r="W437">
        <f t="shared" si="267"/>
        <v>1</v>
      </c>
      <c r="X437" s="4">
        <f t="shared" si="268"/>
        <v>0.11217551380358021</v>
      </c>
      <c r="Y437" s="4"/>
      <c r="Z437"/>
      <c r="AB437"/>
      <c r="AC437">
        <v>408</v>
      </c>
      <c r="AD437" s="4">
        <f t="shared" si="269"/>
        <v>0</v>
      </c>
      <c r="AE437" s="4">
        <f t="shared" si="270"/>
        <v>0</v>
      </c>
      <c r="AF437" s="23">
        <f t="shared" si="271"/>
        <v>7.6634946919013607E-3</v>
      </c>
      <c r="AG437" s="4">
        <f t="shared" si="245"/>
        <v>7.0335741161145597E-3</v>
      </c>
      <c r="AH437" s="9"/>
      <c r="AI437" s="8">
        <f t="shared" si="272"/>
        <v>0</v>
      </c>
      <c r="AJ437" s="8">
        <f t="shared" si="273"/>
        <v>0</v>
      </c>
      <c r="AK437" s="22">
        <f t="shared" si="274"/>
        <v>0.17257747553863245</v>
      </c>
      <c r="AL437" s="4">
        <f t="shared" si="246"/>
        <v>0.17213397113880258</v>
      </c>
      <c r="AM437" s="4"/>
      <c r="AN437" s="21">
        <f t="shared" si="275"/>
        <v>5.4418771801362523E-2</v>
      </c>
      <c r="AO437" s="4">
        <f t="shared" si="247"/>
        <v>5.4111576065342955E-2</v>
      </c>
      <c r="AP437" s="3"/>
      <c r="AQ437" s="20">
        <f t="shared" si="276"/>
        <v>0</v>
      </c>
      <c r="AR437" s="19">
        <f t="shared" si="277"/>
        <v>10.665264319042365</v>
      </c>
      <c r="AS437" s="4">
        <f t="shared" si="248"/>
        <v>10.663434889968805</v>
      </c>
      <c r="AT437" s="3"/>
      <c r="AU437" s="4">
        <v>3.4</v>
      </c>
      <c r="AV437" s="4"/>
      <c r="AW437" s="18">
        <f t="shared" si="278"/>
        <v>16.506575938925764</v>
      </c>
      <c r="AX437" s="18">
        <f t="shared" si="249"/>
        <v>2.4989465959317798E-3</v>
      </c>
      <c r="AY437" s="3">
        <f t="shared" si="250"/>
        <v>14.299924061074261</v>
      </c>
      <c r="AZ437"/>
      <c r="BA437" s="17">
        <f t="shared" si="251"/>
        <v>6.4189572680712657E-5</v>
      </c>
      <c r="BB437" s="17">
        <f t="shared" si="252"/>
        <v>7.5352976625184416E-5</v>
      </c>
      <c r="BC437" s="16">
        <f t="shared" si="253"/>
        <v>4.9037802648090403E-4</v>
      </c>
      <c r="BD437" s="15">
        <f t="shared" si="254"/>
        <v>4.519356725494679E-5</v>
      </c>
      <c r="BE437" s="15">
        <f t="shared" si="255"/>
        <v>5.3053318081894057E-5</v>
      </c>
      <c r="BF437" s="14">
        <f t="shared" si="256"/>
        <v>3.4525751449303408E-4</v>
      </c>
      <c r="BG437" s="13">
        <f t="shared" si="257"/>
        <v>3.1303570295038212E-5</v>
      </c>
      <c r="BH437" s="13">
        <f t="shared" si="258"/>
        <v>3.6747669476783986E-5</v>
      </c>
      <c r="BI437" s="13">
        <f t="shared" si="259"/>
        <v>2.3914449624774572E-4</v>
      </c>
      <c r="BJ437" s="12">
        <f t="shared" si="260"/>
        <v>1.8642075683079578E-4</v>
      </c>
      <c r="BK437" s="12">
        <f t="shared" si="261"/>
        <v>2.1884175801876026E-4</v>
      </c>
      <c r="BL437" s="12">
        <f t="shared" si="262"/>
        <v>1.4241665587100961E-3</v>
      </c>
    </row>
    <row r="438" spans="1:64" x14ac:dyDescent="0.25">
      <c r="A438">
        <v>409</v>
      </c>
      <c r="B438" s="23">
        <f t="shared" si="240"/>
        <v>7.0335741161145597E-3</v>
      </c>
      <c r="C438" s="22">
        <f t="shared" si="241"/>
        <v>0.17213397113880258</v>
      </c>
      <c r="D438" s="21">
        <f t="shared" si="242"/>
        <v>5.4438683532404449E-2</v>
      </c>
      <c r="E438" s="19">
        <f t="shared" si="243"/>
        <v>10.663818885691006</v>
      </c>
      <c r="F438" s="54">
        <f t="shared" si="279"/>
        <v>1.8</v>
      </c>
      <c r="G438" s="4">
        <f t="shared" si="244"/>
        <v>12.697425114478328</v>
      </c>
      <c r="H438" s="4"/>
      <c r="I438">
        <v>1974</v>
      </c>
      <c r="J438">
        <v>1</v>
      </c>
      <c r="K438">
        <v>0</v>
      </c>
      <c r="L438">
        <v>0</v>
      </c>
      <c r="M438">
        <v>0</v>
      </c>
      <c r="N438">
        <v>5.18</v>
      </c>
      <c r="O438">
        <v>2</v>
      </c>
      <c r="P438">
        <v>9.1999999999999993</v>
      </c>
      <c r="Q438" s="11">
        <f t="shared" si="263"/>
        <v>-4.8999999999999995</v>
      </c>
      <c r="R438" s="10">
        <f t="shared" si="264"/>
        <v>-44.944400000000002</v>
      </c>
      <c r="S438" s="4"/>
      <c r="T438">
        <v>409</v>
      </c>
      <c r="U438" s="4">
        <f t="shared" si="265"/>
        <v>0.51463872037931346</v>
      </c>
      <c r="V438" s="10">
        <f t="shared" si="266"/>
        <v>0.2</v>
      </c>
      <c r="W438">
        <f t="shared" si="267"/>
        <v>1</v>
      </c>
      <c r="X438" s="4">
        <f t="shared" si="268"/>
        <v>0.10292774407586269</v>
      </c>
      <c r="Y438" s="4"/>
      <c r="Z438"/>
      <c r="AB438"/>
      <c r="AC438">
        <v>409</v>
      </c>
      <c r="AD438" s="4">
        <f t="shared" si="269"/>
        <v>0</v>
      </c>
      <c r="AE438" s="4">
        <f t="shared" si="270"/>
        <v>0</v>
      </c>
      <c r="AF438" s="23">
        <f t="shared" si="271"/>
        <v>7.0335741161145597E-3</v>
      </c>
      <c r="AG438" s="4">
        <f t="shared" si="245"/>
        <v>6.1836083904779852E-3</v>
      </c>
      <c r="AH438" s="9"/>
      <c r="AI438" s="8">
        <f t="shared" si="272"/>
        <v>0</v>
      </c>
      <c r="AJ438" s="8">
        <f t="shared" si="273"/>
        <v>0</v>
      </c>
      <c r="AK438" s="22">
        <f t="shared" si="274"/>
        <v>0.17213397113880258</v>
      </c>
      <c r="AL438" s="4">
        <f t="shared" si="246"/>
        <v>0.171470164838357</v>
      </c>
      <c r="AM438" s="4"/>
      <c r="AN438" s="21">
        <f t="shared" si="275"/>
        <v>5.4438683532404449E-2</v>
      </c>
      <c r="AO438" s="4">
        <f t="shared" si="247"/>
        <v>5.3977897505409961E-2</v>
      </c>
      <c r="AP438" s="3"/>
      <c r="AQ438" s="20">
        <f t="shared" si="276"/>
        <v>0</v>
      </c>
      <c r="AR438" s="19">
        <f t="shared" si="277"/>
        <v>10.663818885691006</v>
      </c>
      <c r="AS438" s="4">
        <f t="shared" si="248"/>
        <v>10.661072388926355</v>
      </c>
      <c r="AT438" s="3"/>
      <c r="AU438" s="4">
        <v>3.4</v>
      </c>
      <c r="AV438" s="4"/>
      <c r="AW438" s="18">
        <f t="shared" si="278"/>
        <v>16.509074885521695</v>
      </c>
      <c r="AX438" s="18">
        <f t="shared" si="249"/>
        <v>3.6752276928463772E-3</v>
      </c>
      <c r="AY438" s="3">
        <f t="shared" si="250"/>
        <v>14.297425114478328</v>
      </c>
      <c r="AZ438"/>
      <c r="BA438" s="17">
        <f t="shared" si="251"/>
        <v>8.6612406101700746E-5</v>
      </c>
      <c r="BB438" s="17">
        <f t="shared" si="252"/>
        <v>1.0167543324982261E-4</v>
      </c>
      <c r="BC438" s="16">
        <f t="shared" si="253"/>
        <v>6.6167788628505126E-4</v>
      </c>
      <c r="BD438" s="15">
        <f t="shared" si="254"/>
        <v>6.7642563850442452E-5</v>
      </c>
      <c r="BE438" s="15">
        <f t="shared" si="255"/>
        <v>7.9406487998345474E-5</v>
      </c>
      <c r="BF438" s="14">
        <f t="shared" si="256"/>
        <v>5.1675724859678624E-4</v>
      </c>
      <c r="BG438" s="13">
        <f t="shared" si="257"/>
        <v>4.6954583334693549E-5</v>
      </c>
      <c r="BH438" s="13">
        <f t="shared" si="258"/>
        <v>5.5120597827683734E-5</v>
      </c>
      <c r="BI438" s="13">
        <f t="shared" si="259"/>
        <v>3.587108458321105E-4</v>
      </c>
      <c r="BJ438" s="12">
        <f t="shared" si="260"/>
        <v>2.7987092415849001E-4</v>
      </c>
      <c r="BK438" s="12">
        <f t="shared" si="261"/>
        <v>3.2854412835996654E-4</v>
      </c>
      <c r="BL438" s="12">
        <f t="shared" si="262"/>
        <v>2.138081712132429E-3</v>
      </c>
    </row>
    <row r="439" spans="1:64" x14ac:dyDescent="0.25">
      <c r="A439">
        <v>410</v>
      </c>
      <c r="B439" s="23">
        <f t="shared" si="240"/>
        <v>6.1836083904779852E-3</v>
      </c>
      <c r="C439" s="22">
        <f t="shared" si="241"/>
        <v>0.171470164838357</v>
      </c>
      <c r="D439" s="21">
        <f t="shared" si="242"/>
        <v>5.4458977982855289E-2</v>
      </c>
      <c r="E439" s="19">
        <f t="shared" si="243"/>
        <v>10.661637135573791</v>
      </c>
      <c r="F439" s="54">
        <f t="shared" si="279"/>
        <v>1.8</v>
      </c>
      <c r="G439" s="4">
        <f t="shared" si="244"/>
        <v>12.693749886785483</v>
      </c>
      <c r="H439" s="4"/>
      <c r="I439">
        <v>1974</v>
      </c>
      <c r="J439">
        <v>2</v>
      </c>
      <c r="K439">
        <v>0</v>
      </c>
      <c r="L439">
        <v>0</v>
      </c>
      <c r="M439">
        <v>0</v>
      </c>
      <c r="N439">
        <v>7.53</v>
      </c>
      <c r="O439">
        <v>0.3</v>
      </c>
      <c r="P439">
        <v>17.3</v>
      </c>
      <c r="Q439" s="11">
        <f t="shared" si="263"/>
        <v>-12.675000000000001</v>
      </c>
      <c r="R439" s="10">
        <f t="shared" si="264"/>
        <v>-44.944400000000002</v>
      </c>
      <c r="S439" s="4"/>
      <c r="T439">
        <v>410</v>
      </c>
      <c r="U439" s="4">
        <f t="shared" si="265"/>
        <v>0.77275801629216345</v>
      </c>
      <c r="V439" s="10">
        <f t="shared" si="266"/>
        <v>0.2</v>
      </c>
      <c r="W439">
        <f t="shared" si="267"/>
        <v>1</v>
      </c>
      <c r="X439" s="4">
        <f t="shared" si="268"/>
        <v>0.1545516032584327</v>
      </c>
      <c r="Y439" s="4"/>
      <c r="Z439"/>
      <c r="AB439"/>
      <c r="AC439">
        <v>410</v>
      </c>
      <c r="AD439" s="4">
        <f t="shared" si="269"/>
        <v>0</v>
      </c>
      <c r="AE439" s="4">
        <f t="shared" si="270"/>
        <v>0</v>
      </c>
      <c r="AF439" s="23">
        <f t="shared" si="271"/>
        <v>6.1836083904779852E-3</v>
      </c>
      <c r="AG439" s="4">
        <f t="shared" si="245"/>
        <v>4.5418096249155958E-3</v>
      </c>
      <c r="AH439" s="9"/>
      <c r="AI439" s="8">
        <f t="shared" si="272"/>
        <v>0</v>
      </c>
      <c r="AJ439" s="8">
        <f t="shared" si="273"/>
        <v>0</v>
      </c>
      <c r="AK439" s="22">
        <f t="shared" si="274"/>
        <v>0.171470164838357</v>
      </c>
      <c r="AL439" s="4">
        <f t="shared" si="246"/>
        <v>0.1698901398336698</v>
      </c>
      <c r="AM439" s="4"/>
      <c r="AN439" s="21">
        <f t="shared" si="275"/>
        <v>5.4458977982855289E-2</v>
      </c>
      <c r="AO439" s="4">
        <f t="shared" si="247"/>
        <v>5.3361081782349849E-2</v>
      </c>
      <c r="AP439" s="3"/>
      <c r="AQ439" s="20">
        <f t="shared" si="276"/>
        <v>0</v>
      </c>
      <c r="AR439" s="19">
        <f t="shared" si="277"/>
        <v>10.661637135573791</v>
      </c>
      <c r="AS439" s="4">
        <f t="shared" si="248"/>
        <v>10.655059305171106</v>
      </c>
      <c r="AT439" s="3"/>
      <c r="AU439" s="4">
        <v>3.4</v>
      </c>
      <c r="AV439" s="4"/>
      <c r="AW439" s="18">
        <f t="shared" si="278"/>
        <v>16.51275011321454</v>
      </c>
      <c r="AX439" s="18">
        <f t="shared" si="249"/>
        <v>8.4834810149344887E-3</v>
      </c>
      <c r="AY439" s="3">
        <f t="shared" si="250"/>
        <v>14.293749886785482</v>
      </c>
      <c r="AZ439"/>
      <c r="BA439" s="17">
        <f t="shared" si="251"/>
        <v>1.6730103006643129E-4</v>
      </c>
      <c r="BB439" s="17">
        <f t="shared" si="252"/>
        <v>1.9639686138233237E-4</v>
      </c>
      <c r="BC439" s="16">
        <f t="shared" si="253"/>
        <v>1.2781008741136258E-3</v>
      </c>
      <c r="BD439" s="15">
        <f t="shared" si="254"/>
        <v>1.6100621852053811E-4</v>
      </c>
      <c r="BE439" s="15">
        <f t="shared" si="255"/>
        <v>1.8900730000237083E-4</v>
      </c>
      <c r="BF439" s="14">
        <f t="shared" si="256"/>
        <v>1.230011486164299E-3</v>
      </c>
      <c r="BG439" s="13">
        <f t="shared" si="257"/>
        <v>1.118767836249791E-4</v>
      </c>
      <c r="BH439" s="13">
        <f t="shared" si="258"/>
        <v>1.3133361555975808E-4</v>
      </c>
      <c r="BI439" s="13">
        <f t="shared" si="259"/>
        <v>8.5468580132070249E-4</v>
      </c>
      <c r="BJ439" s="12">
        <f t="shared" si="260"/>
        <v>6.7028787270075843E-4</v>
      </c>
      <c r="BK439" s="12">
        <f t="shared" si="261"/>
        <v>7.8685967664871644E-4</v>
      </c>
      <c r="BL439" s="12">
        <f t="shared" si="262"/>
        <v>5.1206828533358617E-3</v>
      </c>
    </row>
    <row r="440" spans="1:64" x14ac:dyDescent="0.25">
      <c r="A440">
        <v>411</v>
      </c>
      <c r="B440" s="23">
        <f t="shared" si="240"/>
        <v>4.5418096249155958E-3</v>
      </c>
      <c r="C440" s="22">
        <f t="shared" si="241"/>
        <v>0.1698901398336698</v>
      </c>
      <c r="D440" s="21">
        <f t="shared" si="242"/>
        <v>5.4471553687262558E-2</v>
      </c>
      <c r="E440" s="19">
        <f t="shared" si="243"/>
        <v>10.6563629026247</v>
      </c>
      <c r="F440" s="54">
        <f t="shared" si="279"/>
        <v>1.8</v>
      </c>
      <c r="G440" s="4">
        <f t="shared" si="244"/>
        <v>12.685266405770548</v>
      </c>
      <c r="H440" s="4"/>
      <c r="I440">
        <v>1974</v>
      </c>
      <c r="J440">
        <v>3</v>
      </c>
      <c r="K440">
        <v>0</v>
      </c>
      <c r="L440">
        <v>0</v>
      </c>
      <c r="M440">
        <v>0</v>
      </c>
      <c r="N440">
        <v>14.73</v>
      </c>
      <c r="O440">
        <v>39.6</v>
      </c>
      <c r="P440">
        <v>67.5</v>
      </c>
      <c r="Q440" s="11">
        <f t="shared" si="263"/>
        <v>-11.024999999999999</v>
      </c>
      <c r="R440" s="10">
        <f t="shared" si="264"/>
        <v>-44.944400000000002</v>
      </c>
      <c r="S440" s="4"/>
      <c r="T440">
        <v>411</v>
      </c>
      <c r="U440" s="4">
        <f t="shared" si="265"/>
        <v>1.8514587275986707</v>
      </c>
      <c r="V440" s="10">
        <f t="shared" si="266"/>
        <v>0.2</v>
      </c>
      <c r="W440">
        <f t="shared" si="267"/>
        <v>1</v>
      </c>
      <c r="X440" s="4">
        <f t="shared" si="268"/>
        <v>0.37029174551973415</v>
      </c>
      <c r="Y440" s="4"/>
      <c r="Z440"/>
      <c r="AB440"/>
      <c r="AC440">
        <v>411</v>
      </c>
      <c r="AD440" s="4">
        <f t="shared" si="269"/>
        <v>0</v>
      </c>
      <c r="AE440" s="4">
        <f t="shared" si="270"/>
        <v>0</v>
      </c>
      <c r="AF440" s="23">
        <f t="shared" si="271"/>
        <v>4.5418096249155958E-3</v>
      </c>
      <c r="AG440" s="4">
        <f t="shared" si="245"/>
        <v>3.0922690824302375E-3</v>
      </c>
      <c r="AH440" s="9"/>
      <c r="AI440" s="8">
        <f t="shared" si="272"/>
        <v>0</v>
      </c>
      <c r="AJ440" s="8">
        <f t="shared" si="273"/>
        <v>0</v>
      </c>
      <c r="AK440" s="22">
        <f t="shared" si="274"/>
        <v>0.1698901398336698</v>
      </c>
      <c r="AL440" s="4">
        <f t="shared" si="246"/>
        <v>0.16794211737363343</v>
      </c>
      <c r="AM440" s="4"/>
      <c r="AN440" s="21">
        <f t="shared" si="275"/>
        <v>5.4471553687262558E-2</v>
      </c>
      <c r="AO440" s="4">
        <f t="shared" si="247"/>
        <v>5.3106900349438067E-2</v>
      </c>
      <c r="AP440" s="3"/>
      <c r="AQ440" s="20">
        <f t="shared" si="276"/>
        <v>0</v>
      </c>
      <c r="AR440" s="19">
        <f t="shared" si="277"/>
        <v>10.6563629026247</v>
      </c>
      <c r="AS440" s="4">
        <f t="shared" si="248"/>
        <v>10.648173005321183</v>
      </c>
      <c r="AT440" s="3"/>
      <c r="AU440" s="4">
        <v>3.4</v>
      </c>
      <c r="AV440" s="4"/>
      <c r="AW440" s="18">
        <f t="shared" si="278"/>
        <v>16.521233594229475</v>
      </c>
      <c r="AX440" s="18">
        <f t="shared" si="249"/>
        <v>1.0082909134219968E-2</v>
      </c>
      <c r="AY440" s="3">
        <f t="shared" si="250"/>
        <v>14.285266405770548</v>
      </c>
      <c r="AZ440"/>
      <c r="BA440" s="17">
        <f t="shared" si="251"/>
        <v>1.477097138623951E-4</v>
      </c>
      <c r="BB440" s="17">
        <f t="shared" si="252"/>
        <v>1.7339835975150729E-4</v>
      </c>
      <c r="BC440" s="16">
        <f t="shared" si="253"/>
        <v>1.1284324688714559E-3</v>
      </c>
      <c r="BD440" s="15">
        <f t="shared" si="254"/>
        <v>1.9850554830024478E-4</v>
      </c>
      <c r="BE440" s="15">
        <f t="shared" si="255"/>
        <v>2.3302825235246125E-4</v>
      </c>
      <c r="BF440" s="14">
        <f t="shared" si="256"/>
        <v>1.516488659383658E-3</v>
      </c>
      <c r="BG440" s="13">
        <f t="shared" si="257"/>
        <v>1.3905961795715281E-4</v>
      </c>
      <c r="BH440" s="13">
        <f t="shared" si="258"/>
        <v>1.6324389934100548E-4</v>
      </c>
      <c r="BI440" s="13">
        <f t="shared" si="259"/>
        <v>1.0623498205263328E-3</v>
      </c>
      <c r="BJ440" s="12">
        <f t="shared" si="260"/>
        <v>8.3455919431591754E-4</v>
      </c>
      <c r="BK440" s="12">
        <f t="shared" si="261"/>
        <v>9.7969992376216409E-4</v>
      </c>
      <c r="BL440" s="12">
        <f t="shared" si="262"/>
        <v>6.3756381854385216E-3</v>
      </c>
    </row>
    <row r="441" spans="1:64" x14ac:dyDescent="0.25">
      <c r="A441">
        <v>412</v>
      </c>
      <c r="B441" s="23">
        <f t="shared" si="240"/>
        <v>3.0922690824302375E-3</v>
      </c>
      <c r="C441" s="22">
        <f t="shared" si="241"/>
        <v>0.16794211737363343</v>
      </c>
      <c r="D441" s="21">
        <f t="shared" si="242"/>
        <v>5.4426734423873781E-2</v>
      </c>
      <c r="E441" s="19">
        <f t="shared" si="243"/>
        <v>10.64972237575639</v>
      </c>
      <c r="F441" s="54">
        <f t="shared" si="279"/>
        <v>1.8</v>
      </c>
      <c r="G441" s="4">
        <f t="shared" si="244"/>
        <v>12.675183496636329</v>
      </c>
      <c r="H441" s="4"/>
      <c r="I441">
        <v>1974</v>
      </c>
      <c r="J441">
        <v>4</v>
      </c>
      <c r="K441">
        <v>0</v>
      </c>
      <c r="L441">
        <v>0</v>
      </c>
      <c r="M441">
        <v>0</v>
      </c>
      <c r="N441">
        <v>17.27</v>
      </c>
      <c r="O441">
        <v>20.8</v>
      </c>
      <c r="P441">
        <v>95.4</v>
      </c>
      <c r="Q441" s="11">
        <f t="shared" si="263"/>
        <v>-50.750000000000014</v>
      </c>
      <c r="R441" s="10">
        <f t="shared" si="264"/>
        <v>-44.944400000000002</v>
      </c>
      <c r="S441" s="4"/>
      <c r="T441">
        <v>412</v>
      </c>
      <c r="U441" s="4">
        <f t="shared" si="265"/>
        <v>2.3065222567633072</v>
      </c>
      <c r="V441" s="10">
        <f t="shared" si="266"/>
        <v>0.2</v>
      </c>
      <c r="W441">
        <f t="shared" si="267"/>
        <v>1</v>
      </c>
      <c r="X441" s="4">
        <f t="shared" si="268"/>
        <v>0.46130445135266146</v>
      </c>
      <c r="Y441" s="4"/>
      <c r="Z441"/>
      <c r="AB441"/>
      <c r="AC441">
        <v>412</v>
      </c>
      <c r="AD441" s="4">
        <f t="shared" si="269"/>
        <v>0</v>
      </c>
      <c r="AE441" s="4">
        <f t="shared" si="270"/>
        <v>0</v>
      </c>
      <c r="AF441" s="23">
        <f t="shared" si="271"/>
        <v>3.0922690824302375E-3</v>
      </c>
      <c r="AG441" s="4">
        <f t="shared" si="245"/>
        <v>1.7015730192106462E-3</v>
      </c>
      <c r="AH441" s="9"/>
      <c r="AI441" s="8">
        <f t="shared" si="272"/>
        <v>0</v>
      </c>
      <c r="AJ441" s="8">
        <f t="shared" si="273"/>
        <v>0</v>
      </c>
      <c r="AK441" s="22">
        <f t="shared" si="274"/>
        <v>0.16794211737363343</v>
      </c>
      <c r="AL441" s="4">
        <f t="shared" si="246"/>
        <v>0.16495930710593651</v>
      </c>
      <c r="AM441" s="4"/>
      <c r="AN441" s="21">
        <f t="shared" si="275"/>
        <v>5.4426734423873781E-2</v>
      </c>
      <c r="AO441" s="4">
        <f t="shared" si="247"/>
        <v>5.232269633092769E-2</v>
      </c>
      <c r="AP441" s="3"/>
      <c r="AQ441" s="20">
        <f t="shared" si="276"/>
        <v>0</v>
      </c>
      <c r="AR441" s="19">
        <f t="shared" si="277"/>
        <v>10.64972237575639</v>
      </c>
      <c r="AS441" s="4">
        <f t="shared" si="248"/>
        <v>10.637006706574502</v>
      </c>
      <c r="AT441" s="3"/>
      <c r="AU441" s="4">
        <v>3.4</v>
      </c>
      <c r="AV441" s="4"/>
      <c r="AW441" s="18">
        <f t="shared" si="278"/>
        <v>16.531316503363694</v>
      </c>
      <c r="AX441" s="18">
        <f t="shared" si="249"/>
        <v>1.4941455433581861E-2</v>
      </c>
      <c r="AY441" s="3">
        <f t="shared" si="250"/>
        <v>14.275183496636329</v>
      </c>
      <c r="AZ441"/>
      <c r="BA441" s="17">
        <f t="shared" si="251"/>
        <v>1.4171339920959823E-4</v>
      </c>
      <c r="BB441" s="17">
        <f t="shared" si="252"/>
        <v>1.6635920776778923E-4</v>
      </c>
      <c r="BC441" s="16">
        <f t="shared" si="253"/>
        <v>1.082623456242204E-3</v>
      </c>
      <c r="BD441" s="15">
        <f t="shared" si="254"/>
        <v>3.0395151997052676E-4</v>
      </c>
      <c r="BE441" s="15">
        <f t="shared" si="255"/>
        <v>3.5681265387844447E-4</v>
      </c>
      <c r="BF441" s="14">
        <f t="shared" si="256"/>
        <v>2.3220460938479515E-3</v>
      </c>
      <c r="BG441" s="13">
        <f t="shared" si="257"/>
        <v>2.1440370624734411E-4</v>
      </c>
      <c r="BH441" s="13">
        <f t="shared" si="258"/>
        <v>2.5169130733383873E-4</v>
      </c>
      <c r="BI441" s="13">
        <f t="shared" si="259"/>
        <v>1.6379430793649081E-3</v>
      </c>
      <c r="BJ441" s="12">
        <f t="shared" si="260"/>
        <v>1.2957401337704308E-3</v>
      </c>
      <c r="BK441" s="12">
        <f t="shared" si="261"/>
        <v>1.5210862439913751E-3</v>
      </c>
      <c r="BL441" s="12">
        <f t="shared" si="262"/>
        <v>9.8988428041267961E-3</v>
      </c>
    </row>
    <row r="442" spans="1:64" x14ac:dyDescent="0.25">
      <c r="A442">
        <v>413</v>
      </c>
      <c r="B442" s="23">
        <f t="shared" si="240"/>
        <v>2.7848065521447782E-3</v>
      </c>
      <c r="C442" s="22">
        <f t="shared" si="241"/>
        <v>0.16657607357300239</v>
      </c>
      <c r="D442" s="21">
        <f t="shared" si="242"/>
        <v>5.4278505090125592E-2</v>
      </c>
      <c r="E442" s="19">
        <f t="shared" si="243"/>
        <v>10.639302655987473</v>
      </c>
      <c r="F442" s="54">
        <f t="shared" si="279"/>
        <v>1.8</v>
      </c>
      <c r="G442" s="4">
        <f t="shared" si="244"/>
        <v>12.662942041202747</v>
      </c>
      <c r="H442" s="4"/>
      <c r="I442">
        <v>1974</v>
      </c>
      <c r="J442">
        <v>5</v>
      </c>
      <c r="K442">
        <v>2.7000000000000001E-3</v>
      </c>
      <c r="L442">
        <v>0</v>
      </c>
      <c r="M442">
        <v>0</v>
      </c>
      <c r="N442">
        <v>23.9</v>
      </c>
      <c r="O442">
        <v>31.3</v>
      </c>
      <c r="P442">
        <v>187</v>
      </c>
      <c r="Q442" s="11">
        <f t="shared" si="263"/>
        <v>-108.95</v>
      </c>
      <c r="R442" s="10">
        <f t="shared" si="264"/>
        <v>-44.944400000000002</v>
      </c>
      <c r="S442" s="4"/>
      <c r="T442">
        <v>413</v>
      </c>
      <c r="U442" s="4">
        <f t="shared" si="265"/>
        <v>3.5841121419311337</v>
      </c>
      <c r="V442" s="10">
        <f t="shared" si="266"/>
        <v>0.2</v>
      </c>
      <c r="W442">
        <f t="shared" si="267"/>
        <v>1</v>
      </c>
      <c r="X442" s="4">
        <f t="shared" si="268"/>
        <v>0.71682242838622678</v>
      </c>
      <c r="Y442" s="4"/>
      <c r="Z442"/>
      <c r="AB442"/>
      <c r="AC442">
        <v>413</v>
      </c>
      <c r="AD442" s="4">
        <f t="shared" si="269"/>
        <v>1.083233532934132E-3</v>
      </c>
      <c r="AE442" s="4">
        <f t="shared" si="270"/>
        <v>0</v>
      </c>
      <c r="AF442" s="23">
        <f t="shared" si="271"/>
        <v>2.7848065521447782E-3</v>
      </c>
      <c r="AG442" s="4">
        <f t="shared" si="245"/>
        <v>1.8718393424268407E-3</v>
      </c>
      <c r="AH442" s="9"/>
      <c r="AI442" s="8">
        <f t="shared" si="272"/>
        <v>1.6167664670658686E-3</v>
      </c>
      <c r="AJ442" s="8">
        <f t="shared" si="273"/>
        <v>0</v>
      </c>
      <c r="AK442" s="22">
        <f t="shared" si="274"/>
        <v>0.16657607357300239</v>
      </c>
      <c r="AL442" s="4">
        <f t="shared" si="246"/>
        <v>0.16460265163651586</v>
      </c>
      <c r="AM442" s="4"/>
      <c r="AN442" s="21">
        <f t="shared" si="275"/>
        <v>5.4278505090125592E-2</v>
      </c>
      <c r="AO442" s="4">
        <f t="shared" si="247"/>
        <v>5.2873873982053052E-2</v>
      </c>
      <c r="AP442" s="3"/>
      <c r="AQ442" s="20">
        <f t="shared" si="276"/>
        <v>0</v>
      </c>
      <c r="AR442" s="19">
        <f t="shared" si="277"/>
        <v>10.639302655987473</v>
      </c>
      <c r="AS442" s="4">
        <f t="shared" si="248"/>
        <v>10.630852941264754</v>
      </c>
      <c r="AT442" s="3"/>
      <c r="AU442" s="4">
        <v>3.4</v>
      </c>
      <c r="AV442" s="4"/>
      <c r="AW442" s="18">
        <f t="shared" si="278"/>
        <v>16.546257958797277</v>
      </c>
      <c r="AX442" s="18">
        <f t="shared" si="249"/>
        <v>9.9183559230966931E-3</v>
      </c>
      <c r="AY442" s="3">
        <f t="shared" si="250"/>
        <v>14.262942041202747</v>
      </c>
      <c r="AZ442"/>
      <c r="BA442" s="17">
        <f t="shared" si="251"/>
        <v>9.3032323940361921E-5</v>
      </c>
      <c r="BB442" s="17">
        <f t="shared" si="252"/>
        <v>1.0921185853868574E-4</v>
      </c>
      <c r="BC442" s="16">
        <f t="shared" si="253"/>
        <v>7.1072302723888987E-4</v>
      </c>
      <c r="BD442" s="15">
        <f t="shared" si="254"/>
        <v>2.0109378180510146E-4</v>
      </c>
      <c r="BE442" s="15">
        <f t="shared" si="255"/>
        <v>2.3606661342337996E-4</v>
      </c>
      <c r="BF442" s="14">
        <f t="shared" si="256"/>
        <v>1.5362615412580489E-3</v>
      </c>
      <c r="BG442" s="13">
        <f t="shared" si="257"/>
        <v>1.4313339501348212E-4</v>
      </c>
      <c r="BH442" s="13">
        <f t="shared" si="258"/>
        <v>1.6802615936365291E-4</v>
      </c>
      <c r="BI442" s="13">
        <f t="shared" si="259"/>
        <v>1.0934715536954054E-3</v>
      </c>
      <c r="BJ442" s="12">
        <f t="shared" si="260"/>
        <v>8.6103486403471085E-4</v>
      </c>
      <c r="BK442" s="12">
        <f t="shared" si="261"/>
        <v>1.0107800577798779E-3</v>
      </c>
      <c r="BL442" s="12">
        <f t="shared" si="262"/>
        <v>6.5778998009043488E-3</v>
      </c>
    </row>
    <row r="443" spans="1:64" x14ac:dyDescent="0.25">
      <c r="A443">
        <v>414</v>
      </c>
      <c r="B443" s="23">
        <f t="shared" si="240"/>
        <v>1.128794712685798E-2</v>
      </c>
      <c r="C443" s="22">
        <f t="shared" si="241"/>
        <v>0.17865654385208471</v>
      </c>
      <c r="D443" s="21">
        <f t="shared" si="242"/>
        <v>5.4172168346846704E-2</v>
      </c>
      <c r="E443" s="19">
        <f t="shared" si="243"/>
        <v>10.632377025953858</v>
      </c>
      <c r="F443" s="54">
        <f t="shared" si="279"/>
        <v>1.8</v>
      </c>
      <c r="G443" s="4">
        <f t="shared" si="244"/>
        <v>12.676493685279647</v>
      </c>
      <c r="H443" s="4"/>
      <c r="I443">
        <v>1974</v>
      </c>
      <c r="J443">
        <v>6</v>
      </c>
      <c r="K443">
        <v>2.3470000000000001E-2</v>
      </c>
      <c r="L443">
        <v>0</v>
      </c>
      <c r="M443">
        <v>1</v>
      </c>
      <c r="N443">
        <v>25.86</v>
      </c>
      <c r="O443">
        <v>28.2</v>
      </c>
      <c r="P443">
        <v>215.6</v>
      </c>
      <c r="Q443" s="11">
        <f t="shared" si="263"/>
        <v>-133.5</v>
      </c>
      <c r="R443" s="10">
        <f t="shared" si="264"/>
        <v>-44.944400000000002</v>
      </c>
      <c r="S443" s="4"/>
      <c r="T443">
        <v>414</v>
      </c>
      <c r="U443" s="4">
        <f t="shared" si="265"/>
        <v>3.9725685731715101</v>
      </c>
      <c r="V443" s="10">
        <f t="shared" si="266"/>
        <v>0.2</v>
      </c>
      <c r="W443">
        <f t="shared" si="267"/>
        <v>0.6</v>
      </c>
      <c r="X443" s="4">
        <f t="shared" si="268"/>
        <v>0.47670822878058122</v>
      </c>
      <c r="Y443" s="4"/>
      <c r="Z443"/>
      <c r="AB443"/>
      <c r="AC443">
        <v>414</v>
      </c>
      <c r="AD443" s="4">
        <f t="shared" si="269"/>
        <v>9.4161077844311398E-3</v>
      </c>
      <c r="AE443" s="4">
        <f t="shared" si="270"/>
        <v>0</v>
      </c>
      <c r="AF443" s="23">
        <f t="shared" si="271"/>
        <v>1.128794712685798E-2</v>
      </c>
      <c r="AG443" s="4">
        <f t="shared" si="245"/>
        <v>7.4191452784270074E-3</v>
      </c>
      <c r="AH443" s="9"/>
      <c r="AI443" s="8">
        <f t="shared" si="272"/>
        <v>1.4053892215568865E-2</v>
      </c>
      <c r="AJ443" s="8">
        <f t="shared" si="273"/>
        <v>0</v>
      </c>
      <c r="AK443" s="22">
        <f t="shared" si="274"/>
        <v>0.17865654385208471</v>
      </c>
      <c r="AL443" s="4">
        <f t="shared" si="246"/>
        <v>0.17642133149538763</v>
      </c>
      <c r="AM443" s="4"/>
      <c r="AN443" s="21">
        <f t="shared" si="275"/>
        <v>5.4172168346846704E-2</v>
      </c>
      <c r="AO443" s="4">
        <f t="shared" si="247"/>
        <v>5.2692279570424126E-2</v>
      </c>
      <c r="AP443" s="3"/>
      <c r="AQ443" s="20">
        <f t="shared" si="276"/>
        <v>0</v>
      </c>
      <c r="AR443" s="19">
        <f t="shared" si="277"/>
        <v>10.632377025953858</v>
      </c>
      <c r="AS443" s="4">
        <f t="shared" si="248"/>
        <v>10.623456555267945</v>
      </c>
      <c r="AT443" s="3"/>
      <c r="AU443" s="4">
        <v>3.4</v>
      </c>
      <c r="AV443" s="4"/>
      <c r="AW443" s="18">
        <f t="shared" si="278"/>
        <v>16.556176314720375</v>
      </c>
      <c r="AX443" s="18">
        <f t="shared" si="249"/>
        <v>1.2848258174842558E-2</v>
      </c>
      <c r="AY443" s="3">
        <f t="shared" si="250"/>
        <v>14.276493685279647</v>
      </c>
      <c r="AZ443"/>
      <c r="BA443" s="17">
        <f t="shared" si="251"/>
        <v>3.9423499879639729E-4</v>
      </c>
      <c r="BB443" s="17">
        <f t="shared" si="252"/>
        <v>4.6279760728272723E-4</v>
      </c>
      <c r="BC443" s="16">
        <f t="shared" si="253"/>
        <v>3.0117692423518487E-3</v>
      </c>
      <c r="BD443" s="15">
        <f t="shared" si="254"/>
        <v>2.2777050241266344E-4</v>
      </c>
      <c r="BE443" s="15">
        <f t="shared" si="255"/>
        <v>2.673827637018223E-4</v>
      </c>
      <c r="BF443" s="14">
        <f t="shared" si="256"/>
        <v>1.7400590905825894E-3</v>
      </c>
      <c r="BG443" s="13">
        <f t="shared" si="257"/>
        <v>1.5080223098744888E-4</v>
      </c>
      <c r="BH443" s="13">
        <f t="shared" si="258"/>
        <v>1.7702870594178783E-4</v>
      </c>
      <c r="BI443" s="13">
        <f t="shared" si="259"/>
        <v>1.1520578394933411E-3</v>
      </c>
      <c r="BJ443" s="12">
        <f t="shared" si="260"/>
        <v>9.0900539440926171E-4</v>
      </c>
      <c r="BK443" s="12">
        <f t="shared" si="261"/>
        <v>1.0670932890891334E-3</v>
      </c>
      <c r="BL443" s="12">
        <f t="shared" si="262"/>
        <v>6.9443720024147792E-3</v>
      </c>
    </row>
    <row r="444" spans="1:64" x14ac:dyDescent="0.25">
      <c r="A444">
        <v>415</v>
      </c>
      <c r="B444" s="23">
        <f t="shared" si="240"/>
        <v>1.7561420727528806E-2</v>
      </c>
      <c r="C444" s="22">
        <f t="shared" si="241"/>
        <v>0.19155905604628584</v>
      </c>
      <c r="D444" s="21">
        <f t="shared" si="242"/>
        <v>5.4374092697029898E-2</v>
      </c>
      <c r="E444" s="19">
        <f t="shared" si="243"/>
        <v>10.62543085763396</v>
      </c>
      <c r="F444" s="54">
        <f t="shared" si="279"/>
        <v>1.8</v>
      </c>
      <c r="G444" s="4">
        <f t="shared" si="244"/>
        <v>12.688925427104806</v>
      </c>
      <c r="H444" s="4"/>
      <c r="I444">
        <v>1974</v>
      </c>
      <c r="J444">
        <v>7</v>
      </c>
      <c r="K444">
        <v>2.528E-2</v>
      </c>
      <c r="L444">
        <v>0</v>
      </c>
      <c r="M444">
        <v>1</v>
      </c>
      <c r="N444">
        <v>26.99</v>
      </c>
      <c r="O444">
        <v>56.5</v>
      </c>
      <c r="P444">
        <v>233.7</v>
      </c>
      <c r="Q444" s="11">
        <f t="shared" si="263"/>
        <v>-118.77499999999998</v>
      </c>
      <c r="R444" s="10">
        <f t="shared" si="264"/>
        <v>-44.944400000000002</v>
      </c>
      <c r="S444" s="4"/>
      <c r="T444">
        <v>415</v>
      </c>
      <c r="U444" s="4">
        <f t="shared" si="265"/>
        <v>4.1967167156868053</v>
      </c>
      <c r="V444" s="10">
        <f t="shared" si="266"/>
        <v>0.2</v>
      </c>
      <c r="W444">
        <f t="shared" si="267"/>
        <v>0.6</v>
      </c>
      <c r="X444" s="4">
        <f t="shared" si="268"/>
        <v>0.50360600588241666</v>
      </c>
      <c r="Y444" s="4"/>
      <c r="Z444"/>
      <c r="AB444"/>
      <c r="AC444">
        <v>415</v>
      </c>
      <c r="AD444" s="4">
        <f t="shared" si="269"/>
        <v>1.0142275449101798E-2</v>
      </c>
      <c r="AE444" s="4">
        <f t="shared" si="270"/>
        <v>0</v>
      </c>
      <c r="AF444" s="23">
        <f t="shared" si="271"/>
        <v>1.7561420727528806E-2</v>
      </c>
      <c r="AG444" s="4">
        <f t="shared" si="245"/>
        <v>1.2014078571108516E-2</v>
      </c>
      <c r="AH444" s="9"/>
      <c r="AI444" s="8">
        <f t="shared" si="272"/>
        <v>1.5137724550898205E-2</v>
      </c>
      <c r="AJ444" s="8">
        <f t="shared" si="273"/>
        <v>0</v>
      </c>
      <c r="AK444" s="22">
        <f t="shared" si="274"/>
        <v>0.19155905604628584</v>
      </c>
      <c r="AL444" s="4">
        <f t="shared" si="246"/>
        <v>0.18938981197906976</v>
      </c>
      <c r="AM444" s="4"/>
      <c r="AN444" s="21">
        <f t="shared" si="275"/>
        <v>5.4374092697029898E-2</v>
      </c>
      <c r="AO444" s="4">
        <f t="shared" si="247"/>
        <v>5.3028660545901073E-2</v>
      </c>
      <c r="AP444" s="3"/>
      <c r="AQ444" s="20">
        <f t="shared" si="276"/>
        <v>0</v>
      </c>
      <c r="AR444" s="19">
        <f t="shared" si="277"/>
        <v>10.62543085763396</v>
      </c>
      <c r="AS444" s="4">
        <f t="shared" si="248"/>
        <v>10.617366554349609</v>
      </c>
      <c r="AT444" s="3"/>
      <c r="AU444" s="4">
        <v>3.4</v>
      </c>
      <c r="AV444" s="4"/>
      <c r="AW444" s="18">
        <f t="shared" si="278"/>
        <v>16.569024572895216</v>
      </c>
      <c r="AX444" s="18">
        <f t="shared" si="249"/>
        <v>1.3332429736216869E-2</v>
      </c>
      <c r="AY444" s="3">
        <f t="shared" si="250"/>
        <v>14.288925427104806</v>
      </c>
      <c r="AZ444"/>
      <c r="BA444" s="17">
        <f t="shared" si="251"/>
        <v>5.6528003088255783E-4</v>
      </c>
      <c r="BB444" s="17">
        <f t="shared" si="252"/>
        <v>6.6358960147082867E-4</v>
      </c>
      <c r="BC444" s="16">
        <f t="shared" si="253"/>
        <v>4.3184725240669039E-3</v>
      </c>
      <c r="BD444" s="15">
        <f t="shared" si="254"/>
        <v>2.2104826396700939E-4</v>
      </c>
      <c r="BE444" s="15">
        <f t="shared" si="255"/>
        <v>2.5949144030909798E-4</v>
      </c>
      <c r="BF444" s="14">
        <f t="shared" si="256"/>
        <v>1.6887043629399735E-3</v>
      </c>
      <c r="BG444" s="13">
        <f t="shared" si="257"/>
        <v>1.3710095871051701E-4</v>
      </c>
      <c r="BH444" s="13">
        <f t="shared" si="258"/>
        <v>1.6094460370365038E-4</v>
      </c>
      <c r="BI444" s="13">
        <f t="shared" si="259"/>
        <v>1.0473865887146579E-3</v>
      </c>
      <c r="BJ444" s="12">
        <f t="shared" si="260"/>
        <v>8.2176103097382838E-4</v>
      </c>
      <c r="BK444" s="12">
        <f t="shared" si="261"/>
        <v>9.6467599288232021E-4</v>
      </c>
      <c r="BL444" s="12">
        <f t="shared" si="262"/>
        <v>6.2778662604953336E-3</v>
      </c>
    </row>
    <row r="445" spans="1:64" x14ac:dyDescent="0.25">
      <c r="A445">
        <v>416</v>
      </c>
      <c r="B445" s="23">
        <f t="shared" si="240"/>
        <v>1.8401144439371991E-2</v>
      </c>
      <c r="C445" s="22">
        <f t="shared" si="241"/>
        <v>0.19892274611080629</v>
      </c>
      <c r="D445" s="21">
        <f t="shared" si="242"/>
        <v>5.4773850830434984E-2</v>
      </c>
      <c r="E445" s="19">
        <f t="shared" si="243"/>
        <v>10.619415255987974</v>
      </c>
      <c r="F445" s="54">
        <f t="shared" si="279"/>
        <v>1.8</v>
      </c>
      <c r="G445" s="4">
        <f t="shared" si="244"/>
        <v>12.691512997368587</v>
      </c>
      <c r="H445" s="4"/>
      <c r="I445">
        <v>1974</v>
      </c>
      <c r="J445">
        <v>8</v>
      </c>
      <c r="K445">
        <v>1.592E-2</v>
      </c>
      <c r="L445">
        <v>0</v>
      </c>
      <c r="M445">
        <v>1</v>
      </c>
      <c r="N445">
        <v>23.55</v>
      </c>
      <c r="O445">
        <v>130.69999999999999</v>
      </c>
      <c r="P445">
        <v>173.6</v>
      </c>
      <c r="Q445" s="11">
        <f t="shared" si="263"/>
        <v>0.5</v>
      </c>
      <c r="R445" s="10">
        <f t="shared" si="264"/>
        <v>-44.444400000000002</v>
      </c>
      <c r="S445" s="4"/>
      <c r="T445">
        <v>416</v>
      </c>
      <c r="U445" s="4">
        <f t="shared" si="265"/>
        <v>3.5149355078398048</v>
      </c>
      <c r="V445" s="10">
        <f t="shared" si="266"/>
        <v>0.21600698775446231</v>
      </c>
      <c r="W445">
        <f t="shared" si="267"/>
        <v>0.6</v>
      </c>
      <c r="X445" s="4">
        <f t="shared" si="268"/>
        <v>0.45555037871980647</v>
      </c>
      <c r="Y445" s="4"/>
      <c r="Z445"/>
      <c r="AB445"/>
      <c r="AC445">
        <v>416</v>
      </c>
      <c r="AD445" s="4">
        <f t="shared" si="269"/>
        <v>6.3870658682634741E-3</v>
      </c>
      <c r="AE445" s="4">
        <f t="shared" si="270"/>
        <v>0</v>
      </c>
      <c r="AF445" s="23">
        <f t="shared" si="271"/>
        <v>1.8401144439371991E-2</v>
      </c>
      <c r="AG445" s="4">
        <f t="shared" si="245"/>
        <v>5.5602007627452285E-3</v>
      </c>
      <c r="AH445" s="9"/>
      <c r="AI445" s="8">
        <f t="shared" si="272"/>
        <v>9.5329341317365278E-3</v>
      </c>
      <c r="AJ445" s="8">
        <f t="shared" si="273"/>
        <v>0</v>
      </c>
      <c r="AK445" s="22">
        <f t="shared" si="274"/>
        <v>0.19892274611080629</v>
      </c>
      <c r="AL445" s="4">
        <f t="shared" si="246"/>
        <v>0.19190744135568585</v>
      </c>
      <c r="AM445" s="4"/>
      <c r="AN445" s="21">
        <f t="shared" si="275"/>
        <v>5.4773850830434984E-2</v>
      </c>
      <c r="AO445" s="4">
        <f t="shared" si="247"/>
        <v>5.0613863192684454E-2</v>
      </c>
      <c r="AP445" s="3"/>
      <c r="AQ445" s="20">
        <f t="shared" si="276"/>
        <v>0</v>
      </c>
      <c r="AR445" s="19">
        <f t="shared" si="277"/>
        <v>10.619415255987974</v>
      </c>
      <c r="AS445" s="4">
        <f t="shared" si="248"/>
        <v>10.594027472875505</v>
      </c>
      <c r="AT445" s="3"/>
      <c r="AU445" s="4">
        <v>3.4</v>
      </c>
      <c r="AV445" s="4"/>
      <c r="AW445" s="18">
        <f t="shared" si="278"/>
        <v>16.582357002631433</v>
      </c>
      <c r="AX445" s="18">
        <f t="shared" si="249"/>
        <v>3.8459841379871587E-2</v>
      </c>
      <c r="AY445" s="3">
        <f t="shared" si="250"/>
        <v>14.291512997368587</v>
      </c>
      <c r="AZ445"/>
      <c r="BA445" s="17">
        <f t="shared" si="251"/>
        <v>1.3085057372355831E-3</v>
      </c>
      <c r="BB445" s="17">
        <f t="shared" si="252"/>
        <v>1.536071952406989E-3</v>
      </c>
      <c r="BC445" s="16">
        <f t="shared" si="253"/>
        <v>9.9963659869841907E-3</v>
      </c>
      <c r="BD445" s="15">
        <f t="shared" si="254"/>
        <v>7.1486697175067568E-4</v>
      </c>
      <c r="BE445" s="15">
        <f t="shared" si="255"/>
        <v>8.3919166248992369E-4</v>
      </c>
      <c r="BF445" s="14">
        <f t="shared" si="256"/>
        <v>5.4612461208798395E-3</v>
      </c>
      <c r="BG445" s="13">
        <f t="shared" si="257"/>
        <v>4.2390713859556531E-4</v>
      </c>
      <c r="BH445" s="13">
        <f t="shared" si="258"/>
        <v>4.9763011922088099E-4</v>
      </c>
      <c r="BI445" s="13">
        <f t="shared" si="259"/>
        <v>3.2384503799340837E-3</v>
      </c>
      <c r="BJ445" s="12">
        <f t="shared" si="260"/>
        <v>2.587041941382109E-3</v>
      </c>
      <c r="BK445" s="12">
        <f t="shared" si="261"/>
        <v>3.0369622790137798E-3</v>
      </c>
      <c r="BL445" s="12">
        <f t="shared" si="262"/>
        <v>1.9763778892073477E-2</v>
      </c>
    </row>
    <row r="446" spans="1:64" x14ac:dyDescent="0.25">
      <c r="A446">
        <v>417</v>
      </c>
      <c r="B446" s="23">
        <f t="shared" si="240"/>
        <v>7.4337935771164858E-3</v>
      </c>
      <c r="C446" s="22">
        <f t="shared" si="241"/>
        <v>0.19470384854131459</v>
      </c>
      <c r="D446" s="21">
        <f t="shared" si="242"/>
        <v>5.5648184981648391E-2</v>
      </c>
      <c r="E446" s="19">
        <f t="shared" si="243"/>
        <v>10.599937328888634</v>
      </c>
      <c r="F446" s="54">
        <f t="shared" si="279"/>
        <v>1.8</v>
      </c>
      <c r="G446" s="4">
        <f t="shared" si="244"/>
        <v>12.657723155988714</v>
      </c>
      <c r="H446" s="4"/>
      <c r="I446">
        <v>1974</v>
      </c>
      <c r="J446">
        <v>9</v>
      </c>
      <c r="K446">
        <v>4.6699999999999997E-3</v>
      </c>
      <c r="L446">
        <v>0</v>
      </c>
      <c r="M446">
        <v>1</v>
      </c>
      <c r="N446">
        <v>17.739999999999998</v>
      </c>
      <c r="O446">
        <v>168.2</v>
      </c>
      <c r="P446">
        <v>93.6</v>
      </c>
      <c r="Q446" s="11">
        <f t="shared" si="263"/>
        <v>98</v>
      </c>
      <c r="R446" s="10">
        <f t="shared" si="264"/>
        <v>0</v>
      </c>
      <c r="S446" s="4"/>
      <c r="T446">
        <v>417</v>
      </c>
      <c r="U446" s="4">
        <f t="shared" si="265"/>
        <v>2.3935572889093604</v>
      </c>
      <c r="V446" s="10">
        <f t="shared" si="266"/>
        <v>1</v>
      </c>
      <c r="W446">
        <f t="shared" si="267"/>
        <v>0.6</v>
      </c>
      <c r="X446" s="4">
        <f t="shared" si="268"/>
        <v>1.4361343733456162</v>
      </c>
      <c r="Y446" s="4"/>
      <c r="Z446"/>
      <c r="AB446"/>
      <c r="AC446">
        <v>417</v>
      </c>
      <c r="AD446" s="4">
        <f t="shared" si="269"/>
        <v>1.8735928143712576E-3</v>
      </c>
      <c r="AE446" s="4">
        <f t="shared" si="270"/>
        <v>0</v>
      </c>
      <c r="AF446" s="23">
        <f t="shared" si="271"/>
        <v>7.4337935771164858E-3</v>
      </c>
      <c r="AG446" s="4">
        <f t="shared" si="245"/>
        <v>2.7534051882043445E-3</v>
      </c>
      <c r="AH446" s="9"/>
      <c r="AI446" s="8">
        <f t="shared" si="272"/>
        <v>2.7964071856287427E-3</v>
      </c>
      <c r="AJ446" s="8">
        <f t="shared" si="273"/>
        <v>0</v>
      </c>
      <c r="AK446" s="22">
        <f t="shared" si="274"/>
        <v>0.19470384854131459</v>
      </c>
      <c r="AL446" s="4">
        <f t="shared" si="246"/>
        <v>0.1889880416675466</v>
      </c>
      <c r="AM446" s="4"/>
      <c r="AN446" s="21">
        <f t="shared" si="275"/>
        <v>5.5648184981648391E-2</v>
      </c>
      <c r="AO446" s="4">
        <f t="shared" si="247"/>
        <v>5.2117375725567218E-2</v>
      </c>
      <c r="AP446" s="3"/>
      <c r="AQ446" s="20">
        <f t="shared" si="276"/>
        <v>0</v>
      </c>
      <c r="AR446" s="19">
        <f t="shared" si="277"/>
        <v>10.599937328888634</v>
      </c>
      <c r="AS446" s="4">
        <f t="shared" si="248"/>
        <v>10.578902556334111</v>
      </c>
      <c r="AT446" s="3"/>
      <c r="AU446" s="4">
        <v>3.4</v>
      </c>
      <c r="AV446" s="4"/>
      <c r="AW446" s="18">
        <f t="shared" si="278"/>
        <v>16.620816844011305</v>
      </c>
      <c r="AX446" s="18">
        <f t="shared" si="249"/>
        <v>2.7216903054878817E-2</v>
      </c>
      <c r="AY446" s="3">
        <f t="shared" si="250"/>
        <v>14.257723155988714</v>
      </c>
      <c r="AZ446"/>
      <c r="BA446" s="17">
        <f t="shared" si="251"/>
        <v>4.7693652535287537E-4</v>
      </c>
      <c r="BB446" s="17">
        <f t="shared" si="252"/>
        <v>5.5988200802294065E-4</v>
      </c>
      <c r="BC446" s="16">
        <f t="shared" si="253"/>
        <v>3.6435698555363255E-3</v>
      </c>
      <c r="BD446" s="15">
        <f t="shared" si="254"/>
        <v>5.8244676369616569E-4</v>
      </c>
      <c r="BE446" s="15">
        <f t="shared" si="255"/>
        <v>6.8374185303462923E-4</v>
      </c>
      <c r="BF446" s="14">
        <f t="shared" si="256"/>
        <v>4.4496182570371978E-3</v>
      </c>
      <c r="BG446" s="13">
        <f t="shared" si="257"/>
        <v>3.5979319628013382E-4</v>
      </c>
      <c r="BH446" s="13">
        <f t="shared" si="258"/>
        <v>4.2236592606798322E-4</v>
      </c>
      <c r="BI446" s="13">
        <f t="shared" si="259"/>
        <v>2.7486501337330564E-3</v>
      </c>
      <c r="BJ446" s="12">
        <f t="shared" si="260"/>
        <v>2.1434655631376652E-3</v>
      </c>
      <c r="BK446" s="12">
        <f t="shared" si="261"/>
        <v>2.5162421828137807E-3</v>
      </c>
      <c r="BL446" s="12">
        <f t="shared" si="262"/>
        <v>1.6375064808572239E-2</v>
      </c>
    </row>
    <row r="447" spans="1:64" x14ac:dyDescent="0.25">
      <c r="A447">
        <v>418</v>
      </c>
      <c r="B447" s="23">
        <f t="shared" si="240"/>
        <v>3.9369381223360814E-3</v>
      </c>
      <c r="C447" s="22">
        <f t="shared" si="241"/>
        <v>0.19075450873341487</v>
      </c>
      <c r="D447" s="21">
        <f t="shared" si="242"/>
        <v>5.5680017774034057E-2</v>
      </c>
      <c r="E447" s="19">
        <f t="shared" si="243"/>
        <v>10.583084788304051</v>
      </c>
      <c r="F447" s="54">
        <f t="shared" si="279"/>
        <v>1.8</v>
      </c>
      <c r="G447" s="4">
        <f t="shared" si="244"/>
        <v>12.633456252933836</v>
      </c>
      <c r="H447" s="4"/>
      <c r="I447">
        <v>1974</v>
      </c>
      <c r="J447">
        <v>10</v>
      </c>
      <c r="K447">
        <v>2.9499999999999999E-3</v>
      </c>
      <c r="L447">
        <v>0</v>
      </c>
      <c r="M447">
        <v>1</v>
      </c>
      <c r="N447">
        <v>15.5</v>
      </c>
      <c r="O447">
        <v>98.9</v>
      </c>
      <c r="P447">
        <v>68.599999999999994</v>
      </c>
      <c r="Q447" s="11">
        <f t="shared" si="263"/>
        <v>47.45000000000001</v>
      </c>
      <c r="R447" s="10">
        <f t="shared" si="264"/>
        <v>0</v>
      </c>
      <c r="S447" s="4"/>
      <c r="T447">
        <v>418</v>
      </c>
      <c r="U447" s="4">
        <f t="shared" si="265"/>
        <v>1.9863958163004429</v>
      </c>
      <c r="V447" s="10">
        <f t="shared" si="266"/>
        <v>1</v>
      </c>
      <c r="W447">
        <f t="shared" si="267"/>
        <v>0.6</v>
      </c>
      <c r="X447" s="4">
        <f t="shared" si="268"/>
        <v>1.1918374897802657</v>
      </c>
      <c r="Y447" s="4"/>
      <c r="Z447"/>
      <c r="AB447"/>
      <c r="AC447">
        <v>418</v>
      </c>
      <c r="AD447" s="4">
        <f t="shared" si="269"/>
        <v>1.1835329341317367E-3</v>
      </c>
      <c r="AE447" s="4">
        <f t="shared" si="270"/>
        <v>0</v>
      </c>
      <c r="AF447" s="23">
        <f t="shared" si="271"/>
        <v>3.9369381223360814E-3</v>
      </c>
      <c r="AG447" s="4">
        <f t="shared" si="245"/>
        <v>1.7839347348575694E-3</v>
      </c>
      <c r="AH447" s="9"/>
      <c r="AI447" s="8">
        <f t="shared" si="272"/>
        <v>1.7664670658682636E-3</v>
      </c>
      <c r="AJ447" s="8">
        <f t="shared" si="273"/>
        <v>0</v>
      </c>
      <c r="AK447" s="22">
        <f t="shared" si="274"/>
        <v>0.19075450873341487</v>
      </c>
      <c r="AL447" s="4">
        <f t="shared" si="246"/>
        <v>0.18627793850536209</v>
      </c>
      <c r="AM447" s="4"/>
      <c r="AN447" s="21">
        <f t="shared" si="275"/>
        <v>5.5680017774034057E-2</v>
      </c>
      <c r="AO447" s="4">
        <f t="shared" si="247"/>
        <v>5.2845731010624578E-2</v>
      </c>
      <c r="AP447" s="3"/>
      <c r="AQ447" s="20">
        <f t="shared" si="276"/>
        <v>0</v>
      </c>
      <c r="AR447" s="19">
        <f t="shared" si="277"/>
        <v>10.583084788304051</v>
      </c>
      <c r="AS447" s="4">
        <f t="shared" si="248"/>
        <v>10.56634328850325</v>
      </c>
      <c r="AT447" s="3"/>
      <c r="AU447" s="4">
        <v>3.4</v>
      </c>
      <c r="AV447" s="4"/>
      <c r="AW447" s="18">
        <f t="shared" si="278"/>
        <v>16.648033747066183</v>
      </c>
      <c r="AX447" s="18">
        <f t="shared" si="249"/>
        <v>2.0400242986367383E-2</v>
      </c>
      <c r="AY447" s="3">
        <f t="shared" si="250"/>
        <v>14.233456252933836</v>
      </c>
      <c r="AZ447"/>
      <c r="BA447" s="17">
        <f t="shared" si="251"/>
        <v>2.1939332153066059E-4</v>
      </c>
      <c r="BB447" s="17">
        <f t="shared" si="252"/>
        <v>2.5754868179686242E-4</v>
      </c>
      <c r="BC447" s="16">
        <f t="shared" si="253"/>
        <v>1.6760613841509892E-3</v>
      </c>
      <c r="BD447" s="15">
        <f t="shared" si="254"/>
        <v>4.561672392666262E-4</v>
      </c>
      <c r="BE447" s="15">
        <f t="shared" si="255"/>
        <v>5.3550067218256119E-4</v>
      </c>
      <c r="BF447" s="14">
        <f t="shared" si="256"/>
        <v>3.4849023166035973E-3</v>
      </c>
      <c r="BG447" s="13">
        <f t="shared" si="257"/>
        <v>2.8881681785138271E-4</v>
      </c>
      <c r="BH447" s="13">
        <f t="shared" si="258"/>
        <v>3.3904582965162318E-4</v>
      </c>
      <c r="BI447" s="13">
        <f t="shared" si="259"/>
        <v>2.2064241159064743E-3</v>
      </c>
      <c r="BJ447" s="12">
        <f t="shared" si="260"/>
        <v>1.7059765303036941E-3</v>
      </c>
      <c r="BK447" s="12">
        <f t="shared" si="261"/>
        <v>2.0026681007912928E-3</v>
      </c>
      <c r="BL447" s="12">
        <f t="shared" si="262"/>
        <v>1.3032855169706321E-2</v>
      </c>
    </row>
    <row r="448" spans="1:64" x14ac:dyDescent="0.25">
      <c r="A448">
        <v>419</v>
      </c>
      <c r="B448" s="23">
        <f t="shared" si="240"/>
        <v>1.7839347348575694E-3</v>
      </c>
      <c r="C448" s="22">
        <f t="shared" si="241"/>
        <v>0.18627793850536209</v>
      </c>
      <c r="D448" s="21">
        <f t="shared" si="242"/>
        <v>5.5516084919576943E-2</v>
      </c>
      <c r="E448" s="19">
        <f t="shared" si="243"/>
        <v>10.569478051787671</v>
      </c>
      <c r="F448" s="54">
        <f t="shared" si="279"/>
        <v>1.8</v>
      </c>
      <c r="G448" s="4">
        <f t="shared" si="244"/>
        <v>12.613056009947469</v>
      </c>
      <c r="H448" s="4"/>
      <c r="I448">
        <v>1974</v>
      </c>
      <c r="J448">
        <v>11</v>
      </c>
      <c r="K448">
        <v>0</v>
      </c>
      <c r="L448">
        <v>0</v>
      </c>
      <c r="M448">
        <v>0</v>
      </c>
      <c r="N448">
        <v>8.92</v>
      </c>
      <c r="O448">
        <v>22.7</v>
      </c>
      <c r="P448">
        <v>22.8</v>
      </c>
      <c r="Q448" s="11">
        <f t="shared" si="263"/>
        <v>5.5999999999999979</v>
      </c>
      <c r="R448" s="10">
        <f t="shared" si="264"/>
        <v>0</v>
      </c>
      <c r="S448" s="4"/>
      <c r="T448">
        <v>419</v>
      </c>
      <c r="U448" s="4">
        <f t="shared" si="265"/>
        <v>0.9498982139896972</v>
      </c>
      <c r="V448" s="10">
        <f t="shared" si="266"/>
        <v>1</v>
      </c>
      <c r="W448">
        <f t="shared" si="267"/>
        <v>1</v>
      </c>
      <c r="X448" s="4">
        <f t="shared" si="268"/>
        <v>0.9498982139896972</v>
      </c>
      <c r="Y448" s="4"/>
      <c r="Z448"/>
      <c r="AB448"/>
      <c r="AC448">
        <v>419</v>
      </c>
      <c r="AD448" s="4">
        <f t="shared" si="269"/>
        <v>0</v>
      </c>
      <c r="AE448" s="4">
        <f t="shared" si="270"/>
        <v>0</v>
      </c>
      <c r="AF448" s="23">
        <f t="shared" si="271"/>
        <v>1.7839347348575694E-3</v>
      </c>
      <c r="AG448" s="4">
        <f t="shared" si="245"/>
        <v>1.203384028098684E-3</v>
      </c>
      <c r="AH448" s="9"/>
      <c r="AI448" s="8">
        <f t="shared" si="272"/>
        <v>0</v>
      </c>
      <c r="AJ448" s="8">
        <f t="shared" si="273"/>
        <v>0</v>
      </c>
      <c r="AK448" s="22">
        <f t="shared" si="274"/>
        <v>0.18627793850536209</v>
      </c>
      <c r="AL448" s="4">
        <f t="shared" si="246"/>
        <v>0.18409084088727762</v>
      </c>
      <c r="AM448" s="4"/>
      <c r="AN448" s="21">
        <f t="shared" si="275"/>
        <v>5.5516084919576943E-2</v>
      </c>
      <c r="AO448" s="4">
        <f t="shared" si="247"/>
        <v>5.4092181921587795E-2</v>
      </c>
      <c r="AP448" s="3"/>
      <c r="AQ448" s="20">
        <f t="shared" si="276"/>
        <v>0</v>
      </c>
      <c r="AR448" s="19">
        <f t="shared" si="277"/>
        <v>10.569478051787671</v>
      </c>
      <c r="AS448" s="4">
        <f t="shared" si="248"/>
        <v>10.561159261810177</v>
      </c>
      <c r="AT448" s="3"/>
      <c r="AU448" s="4">
        <v>3.4</v>
      </c>
      <c r="AV448" s="4"/>
      <c r="AW448" s="18">
        <f t="shared" si="278"/>
        <v>16.668433990052549</v>
      </c>
      <c r="AX448" s="18">
        <f t="shared" si="249"/>
        <v>9.7389999839171282E-3</v>
      </c>
      <c r="AY448" s="3">
        <f t="shared" si="250"/>
        <v>14.213056009947469</v>
      </c>
      <c r="AZ448"/>
      <c r="BA448" s="17">
        <f t="shared" si="251"/>
        <v>5.9158730828553137E-5</v>
      </c>
      <c r="BB448" s="17">
        <f t="shared" si="252"/>
        <v>6.9447205755258034E-5</v>
      </c>
      <c r="BC448" s="16">
        <f t="shared" si="253"/>
        <v>4.5194477017507424E-4</v>
      </c>
      <c r="BD448" s="15">
        <f t="shared" si="254"/>
        <v>2.228675596768597E-4</v>
      </c>
      <c r="BE448" s="15">
        <f t="shared" si="255"/>
        <v>2.6162713527283531E-4</v>
      </c>
      <c r="BF448" s="14">
        <f t="shared" si="256"/>
        <v>1.7026029231347766E-3</v>
      </c>
      <c r="BG448" s="13">
        <f t="shared" si="257"/>
        <v>1.4509722097193981E-4</v>
      </c>
      <c r="BH448" s="13">
        <f t="shared" si="258"/>
        <v>1.703315202714076E-4</v>
      </c>
      <c r="BI448" s="13">
        <f t="shared" si="259"/>
        <v>1.1084742567458001E-3</v>
      </c>
      <c r="BJ448" s="12">
        <f t="shared" si="260"/>
        <v>8.4769349407102254E-4</v>
      </c>
      <c r="BK448" s="12">
        <f t="shared" si="261"/>
        <v>9.9511844956163523E-4</v>
      </c>
      <c r="BL448" s="12">
        <f t="shared" si="262"/>
        <v>6.4759780338614773E-3</v>
      </c>
    </row>
    <row r="449" spans="1:64" x14ac:dyDescent="0.25">
      <c r="A449">
        <v>420</v>
      </c>
      <c r="B449" s="23">
        <f t="shared" si="240"/>
        <v>1.203384028098684E-3</v>
      </c>
      <c r="C449" s="22">
        <f t="shared" si="241"/>
        <v>0.18409084088727762</v>
      </c>
      <c r="D449" s="21">
        <f t="shared" si="242"/>
        <v>5.5366998927136174E-2</v>
      </c>
      <c r="E449" s="19">
        <f t="shared" si="243"/>
        <v>10.562655786121038</v>
      </c>
      <c r="F449" s="54">
        <f t="shared" si="279"/>
        <v>1.8</v>
      </c>
      <c r="G449" s="4">
        <f t="shared" si="244"/>
        <v>12.603317009963551</v>
      </c>
      <c r="H449" s="4"/>
      <c r="I449">
        <v>1974</v>
      </c>
      <c r="J449">
        <v>12</v>
      </c>
      <c r="K449">
        <v>0</v>
      </c>
      <c r="L449">
        <v>0</v>
      </c>
      <c r="M449">
        <v>0</v>
      </c>
      <c r="N449">
        <v>4.74</v>
      </c>
      <c r="O449">
        <v>11.1</v>
      </c>
      <c r="P449">
        <v>7.6</v>
      </c>
      <c r="Q449" s="11">
        <f t="shared" si="263"/>
        <v>5.4</v>
      </c>
      <c r="R449" s="10">
        <f t="shared" si="264"/>
        <v>0</v>
      </c>
      <c r="S449" s="4"/>
      <c r="T449">
        <v>420</v>
      </c>
      <c r="U449" s="4">
        <f t="shared" si="265"/>
        <v>0.47242060618253362</v>
      </c>
      <c r="V449" s="10">
        <f t="shared" si="266"/>
        <v>1</v>
      </c>
      <c r="W449">
        <f t="shared" si="267"/>
        <v>1</v>
      </c>
      <c r="X449" s="4">
        <f t="shared" si="268"/>
        <v>0.47242060618253362</v>
      </c>
      <c r="Y449" s="4"/>
      <c r="Z449"/>
      <c r="AB449"/>
      <c r="AC449">
        <v>420</v>
      </c>
      <c r="AD449" s="4">
        <f t="shared" si="269"/>
        <v>0</v>
      </c>
      <c r="AE449" s="4">
        <f t="shared" si="270"/>
        <v>0</v>
      </c>
      <c r="AF449" s="23">
        <f t="shared" si="271"/>
        <v>1.203384028098684E-3</v>
      </c>
      <c r="AG449" s="4">
        <f t="shared" si="245"/>
        <v>8.0287064348871892E-4</v>
      </c>
      <c r="AH449" s="9"/>
      <c r="AI449" s="8">
        <f t="shared" si="272"/>
        <v>0</v>
      </c>
      <c r="AJ449" s="8">
        <f t="shared" si="273"/>
        <v>0</v>
      </c>
      <c r="AK449" s="22">
        <f t="shared" si="274"/>
        <v>0.18409084088727762</v>
      </c>
      <c r="AL449" s="4">
        <f t="shared" si="246"/>
        <v>0.18186931102056186</v>
      </c>
      <c r="AM449" s="4"/>
      <c r="AN449" s="21">
        <f t="shared" si="275"/>
        <v>5.5366998927136174E-2</v>
      </c>
      <c r="AO449" s="4">
        <f t="shared" si="247"/>
        <v>5.3907713564643932E-2</v>
      </c>
      <c r="AP449" s="3"/>
      <c r="AQ449" s="20">
        <f t="shared" si="276"/>
        <v>0</v>
      </c>
      <c r="AR449" s="19">
        <f t="shared" si="277"/>
        <v>10.562655786121038</v>
      </c>
      <c r="AS449" s="4">
        <f t="shared" si="248"/>
        <v>10.554109846719761</v>
      </c>
      <c r="AT449" s="3"/>
      <c r="AU449" s="4">
        <v>3.4</v>
      </c>
      <c r="AV449" s="4"/>
      <c r="AW449" s="18">
        <f t="shared" si="278"/>
        <v>16.678172990036465</v>
      </c>
      <c r="AX449" s="18">
        <f t="shared" si="249"/>
        <v>9.830024620728137E-3</v>
      </c>
      <c r="AY449" s="3">
        <f t="shared" si="250"/>
        <v>14.20331700996355</v>
      </c>
      <c r="AZ449"/>
      <c r="BA449" s="17">
        <f t="shared" si="251"/>
        <v>4.0812737350114453E-5</v>
      </c>
      <c r="BB449" s="17">
        <f t="shared" si="252"/>
        <v>4.7910604715351748E-5</v>
      </c>
      <c r="BC449" s="16">
        <f t="shared" si="253"/>
        <v>3.1179004254449895E-4</v>
      </c>
      <c r="BD449" s="15">
        <f t="shared" si="254"/>
        <v>2.26376242217222E-4</v>
      </c>
      <c r="BE449" s="15">
        <f t="shared" si="255"/>
        <v>2.6574602347239105E-4</v>
      </c>
      <c r="BF449" s="14">
        <f t="shared" si="256"/>
        <v>1.7294076010261417E-3</v>
      </c>
      <c r="BG449" s="13">
        <f t="shared" si="257"/>
        <v>1.4870272132418667E-4</v>
      </c>
      <c r="BH449" s="13">
        <f t="shared" si="258"/>
        <v>1.7456406416317569E-4</v>
      </c>
      <c r="BI449" s="13">
        <f t="shared" si="259"/>
        <v>1.13601857700488E-3</v>
      </c>
      <c r="BJ449" s="12">
        <f t="shared" si="260"/>
        <v>8.7084026051701888E-4</v>
      </c>
      <c r="BK449" s="12">
        <f t="shared" si="261"/>
        <v>1.0222907406069353E-3</v>
      </c>
      <c r="BL449" s="12">
        <f t="shared" si="262"/>
        <v>6.6528084001526164E-3</v>
      </c>
    </row>
    <row r="450" spans="1:64" x14ac:dyDescent="0.25">
      <c r="A450">
        <v>421</v>
      </c>
      <c r="B450" s="23">
        <f t="shared" si="240"/>
        <v>8.0287064348871892E-4</v>
      </c>
      <c r="C450" s="22">
        <f t="shared" si="241"/>
        <v>0.18186931102056186</v>
      </c>
      <c r="D450" s="21">
        <f t="shared" si="242"/>
        <v>5.5194445526052474E-2</v>
      </c>
      <c r="E450" s="19">
        <f t="shared" si="243"/>
        <v>10.555620358152721</v>
      </c>
      <c r="F450" s="54">
        <f t="shared" si="279"/>
        <v>1.8</v>
      </c>
      <c r="G450" s="4">
        <f t="shared" si="244"/>
        <v>12.593486985342825</v>
      </c>
      <c r="H450" s="4"/>
      <c r="I450">
        <v>1975</v>
      </c>
      <c r="J450">
        <v>1</v>
      </c>
      <c r="K450">
        <v>0</v>
      </c>
      <c r="L450">
        <v>0</v>
      </c>
      <c r="M450">
        <v>0</v>
      </c>
      <c r="N450">
        <v>4.88</v>
      </c>
      <c r="O450">
        <v>10.3</v>
      </c>
      <c r="P450">
        <v>9.9</v>
      </c>
      <c r="Q450" s="11">
        <f t="shared" si="263"/>
        <v>2.875</v>
      </c>
      <c r="R450" s="10">
        <f t="shared" si="264"/>
        <v>0</v>
      </c>
      <c r="S450" s="4"/>
      <c r="T450">
        <v>421</v>
      </c>
      <c r="U450" s="4">
        <f t="shared" si="265"/>
        <v>0.48563913715317159</v>
      </c>
      <c r="V450" s="10">
        <f t="shared" si="266"/>
        <v>1</v>
      </c>
      <c r="W450">
        <f t="shared" si="267"/>
        <v>1</v>
      </c>
      <c r="X450" s="4">
        <f t="shared" si="268"/>
        <v>0.48563913715317159</v>
      </c>
      <c r="Y450" s="4"/>
      <c r="Z450"/>
      <c r="AB450"/>
      <c r="AC450">
        <v>421</v>
      </c>
      <c r="AD450" s="4">
        <f t="shared" si="269"/>
        <v>0</v>
      </c>
      <c r="AE450" s="4">
        <f t="shared" si="270"/>
        <v>0</v>
      </c>
      <c r="AF450" s="23">
        <f t="shared" si="271"/>
        <v>8.0287064348871892E-4</v>
      </c>
      <c r="AG450" s="4">
        <f t="shared" si="245"/>
        <v>5.301267510669877E-4</v>
      </c>
      <c r="AH450" s="9"/>
      <c r="AI450" s="8">
        <f t="shared" si="272"/>
        <v>0</v>
      </c>
      <c r="AJ450" s="8">
        <f t="shared" si="273"/>
        <v>0</v>
      </c>
      <c r="AK450" s="22">
        <f t="shared" si="274"/>
        <v>0.18186931102056186</v>
      </c>
      <c r="AL450" s="4">
        <f t="shared" si="246"/>
        <v>0.17961865738616276</v>
      </c>
      <c r="AM450" s="4"/>
      <c r="AN450" s="21">
        <f t="shared" si="275"/>
        <v>5.5194445526052474E-2</v>
      </c>
      <c r="AO450" s="4">
        <f t="shared" si="247"/>
        <v>5.3702911080468554E-2</v>
      </c>
      <c r="AP450" s="3"/>
      <c r="AQ450" s="20">
        <f t="shared" si="276"/>
        <v>0</v>
      </c>
      <c r="AR450" s="19">
        <f t="shared" si="277"/>
        <v>10.555620358152721</v>
      </c>
      <c r="AS450" s="4">
        <f t="shared" si="248"/>
        <v>10.546861193822775</v>
      </c>
      <c r="AT450" s="3"/>
      <c r="AU450" s="4">
        <v>3.4</v>
      </c>
      <c r="AV450" s="4"/>
      <c r="AW450" s="18">
        <f t="shared" si="278"/>
        <v>16.688003014657195</v>
      </c>
      <c r="AX450" s="18">
        <f t="shared" si="249"/>
        <v>9.9443269129601258E-3</v>
      </c>
      <c r="AY450" s="3">
        <f t="shared" si="250"/>
        <v>14.193486985342824</v>
      </c>
      <c r="AZ450"/>
      <c r="BA450" s="17">
        <f t="shared" si="251"/>
        <v>2.7792891006866562E-5</v>
      </c>
      <c r="BB450" s="17">
        <f t="shared" si="252"/>
        <v>3.2626437268930316E-5</v>
      </c>
      <c r="BC450" s="16">
        <f t="shared" si="253"/>
        <v>2.1232456414593438E-4</v>
      </c>
      <c r="BD450" s="15">
        <f t="shared" si="254"/>
        <v>2.2934398493639225E-4</v>
      </c>
      <c r="BE450" s="15">
        <f t="shared" si="255"/>
        <v>2.6922989536011261E-4</v>
      </c>
      <c r="BF450" s="14">
        <f t="shared" si="256"/>
        <v>1.7520797541026032E-3</v>
      </c>
      <c r="BG450" s="13">
        <f t="shared" si="257"/>
        <v>1.5198893698782648E-4</v>
      </c>
      <c r="BH450" s="13">
        <f t="shared" si="258"/>
        <v>1.7842179559440498E-4</v>
      </c>
      <c r="BI450" s="13">
        <f t="shared" si="259"/>
        <v>1.1611237130016883E-3</v>
      </c>
      <c r="BJ450" s="12">
        <f t="shared" si="260"/>
        <v>8.9256810618883685E-4</v>
      </c>
      <c r="BK450" s="12">
        <f t="shared" si="261"/>
        <v>1.0477973420477649E-3</v>
      </c>
      <c r="BL450" s="12">
        <f t="shared" si="262"/>
        <v>6.8187988817098996E-3</v>
      </c>
    </row>
    <row r="451" spans="1:64" x14ac:dyDescent="0.25">
      <c r="A451">
        <v>422</v>
      </c>
      <c r="B451" s="23">
        <f t="shared" si="240"/>
        <v>5.301267510669877E-4</v>
      </c>
      <c r="C451" s="22">
        <f t="shared" si="241"/>
        <v>0.17961865738616276</v>
      </c>
      <c r="D451" s="21">
        <f t="shared" si="242"/>
        <v>5.5004604999588473E-2</v>
      </c>
      <c r="E451" s="19">
        <f t="shared" si="243"/>
        <v>10.548389269293047</v>
      </c>
      <c r="F451" s="54">
        <f t="shared" si="279"/>
        <v>1.8</v>
      </c>
      <c r="G451" s="4">
        <f t="shared" si="244"/>
        <v>12.583542658429865</v>
      </c>
      <c r="H451" s="4"/>
      <c r="I451">
        <v>1975</v>
      </c>
      <c r="J451">
        <v>2</v>
      </c>
      <c r="K451">
        <v>0</v>
      </c>
      <c r="L451">
        <v>0</v>
      </c>
      <c r="M451">
        <v>0</v>
      </c>
      <c r="N451">
        <v>5.01</v>
      </c>
      <c r="O451">
        <v>38.9</v>
      </c>
      <c r="P451">
        <v>10.3</v>
      </c>
      <c r="Q451" s="11">
        <f t="shared" si="263"/>
        <v>31.174999999999997</v>
      </c>
      <c r="R451" s="10">
        <f t="shared" si="264"/>
        <v>0</v>
      </c>
      <c r="S451" s="4"/>
      <c r="T451">
        <v>422</v>
      </c>
      <c r="U451" s="4">
        <f t="shared" si="265"/>
        <v>0.49809297421689852</v>
      </c>
      <c r="V451" s="10">
        <f t="shared" si="266"/>
        <v>1</v>
      </c>
      <c r="W451">
        <f t="shared" si="267"/>
        <v>1</v>
      </c>
      <c r="X451" s="4">
        <f t="shared" si="268"/>
        <v>0.49809297421689852</v>
      </c>
      <c r="Y451" s="4"/>
      <c r="Z451"/>
      <c r="AB451"/>
      <c r="AC451">
        <v>422</v>
      </c>
      <c r="AD451" s="4">
        <f t="shared" si="269"/>
        <v>0</v>
      </c>
      <c r="AE451" s="4">
        <f t="shared" si="270"/>
        <v>0</v>
      </c>
      <c r="AF451" s="23">
        <f t="shared" si="271"/>
        <v>5.301267510669877E-4</v>
      </c>
      <c r="AG451" s="4">
        <f t="shared" si="245"/>
        <v>2.5263633777988613E-4</v>
      </c>
      <c r="AH451" s="9"/>
      <c r="AI451" s="8">
        <f t="shared" si="272"/>
        <v>0</v>
      </c>
      <c r="AJ451" s="8">
        <f t="shared" si="273"/>
        <v>0</v>
      </c>
      <c r="AK451" s="22">
        <f t="shared" si="274"/>
        <v>0.17961865738616276</v>
      </c>
      <c r="AL451" s="4">
        <f t="shared" si="246"/>
        <v>0.17566891895727199</v>
      </c>
      <c r="AM451" s="4"/>
      <c r="AN451" s="21">
        <f t="shared" si="275"/>
        <v>5.5004604999588473E-2</v>
      </c>
      <c r="AO451" s="4">
        <f t="shared" si="247"/>
        <v>5.2378699676175582E-2</v>
      </c>
      <c r="AP451" s="3"/>
      <c r="AQ451" s="20">
        <f t="shared" si="276"/>
        <v>0</v>
      </c>
      <c r="AR451" s="19">
        <f t="shared" si="277"/>
        <v>10.548389269293047</v>
      </c>
      <c r="AS451" s="4">
        <f t="shared" si="248"/>
        <v>10.532764657095434</v>
      </c>
      <c r="AT451" s="3"/>
      <c r="AU451" s="4">
        <v>3.4</v>
      </c>
      <c r="AV451" s="4"/>
      <c r="AW451" s="18">
        <f t="shared" si="278"/>
        <v>16.697947341570156</v>
      </c>
      <c r="AX451" s="18">
        <f t="shared" si="249"/>
        <v>1.7498385233024286E-2</v>
      </c>
      <c r="AY451" s="3">
        <f t="shared" si="250"/>
        <v>14.183542658429865</v>
      </c>
      <c r="AZ451"/>
      <c r="BA451" s="17">
        <f t="shared" si="251"/>
        <v>2.8276566501491664E-5</v>
      </c>
      <c r="BB451" s="17">
        <f t="shared" si="252"/>
        <v>3.3194230240881517E-5</v>
      </c>
      <c r="BC451" s="16">
        <f t="shared" si="253"/>
        <v>2.160196165447284E-4</v>
      </c>
      <c r="BD451" s="15">
        <f t="shared" si="254"/>
        <v>4.0248252191859879E-4</v>
      </c>
      <c r="BE451" s="15">
        <f t="shared" si="255"/>
        <v>4.7247948225226816E-4</v>
      </c>
      <c r="BF451" s="14">
        <f t="shared" si="256"/>
        <v>3.0747764247198977E-3</v>
      </c>
      <c r="BG451" s="13">
        <f t="shared" si="257"/>
        <v>2.6758252879634524E-4</v>
      </c>
      <c r="BH451" s="13">
        <f t="shared" si="258"/>
        <v>3.1411862076092704E-4</v>
      </c>
      <c r="BI451" s="13">
        <f t="shared" si="259"/>
        <v>2.0442041738556196E-3</v>
      </c>
      <c r="BJ451" s="12">
        <f t="shared" si="260"/>
        <v>1.5921645026658767E-3</v>
      </c>
      <c r="BK451" s="12">
        <f t="shared" si="261"/>
        <v>1.8690626770425508E-3</v>
      </c>
      <c r="BL451" s="12">
        <f t="shared" si="262"/>
        <v>1.2163385017904038E-2</v>
      </c>
    </row>
    <row r="452" spans="1:64" x14ac:dyDescent="0.25">
      <c r="A452">
        <v>423</v>
      </c>
      <c r="B452" s="23">
        <f t="shared" si="240"/>
        <v>2.5263633777988613E-4</v>
      </c>
      <c r="C452" s="22">
        <f t="shared" si="241"/>
        <v>0.17566891895727199</v>
      </c>
      <c r="D452" s="21">
        <f t="shared" si="242"/>
        <v>5.4669205796057892E-2</v>
      </c>
      <c r="E452" s="19">
        <f t="shared" si="243"/>
        <v>10.535453512105731</v>
      </c>
      <c r="F452" s="54">
        <f t="shared" si="279"/>
        <v>1.8</v>
      </c>
      <c r="G452" s="4">
        <f t="shared" si="244"/>
        <v>12.566044273196841</v>
      </c>
      <c r="H452" s="4"/>
      <c r="I452">
        <v>1975</v>
      </c>
      <c r="J452">
        <v>3</v>
      </c>
      <c r="K452">
        <v>0</v>
      </c>
      <c r="L452">
        <v>0</v>
      </c>
      <c r="M452">
        <v>0</v>
      </c>
      <c r="N452">
        <v>9.7200000000000006</v>
      </c>
      <c r="O452">
        <v>1.1000000000000001</v>
      </c>
      <c r="P452">
        <v>36.9</v>
      </c>
      <c r="Q452" s="11">
        <f t="shared" si="263"/>
        <v>-26.574999999999996</v>
      </c>
      <c r="R452" s="10">
        <f t="shared" si="264"/>
        <v>-24.969111111111111</v>
      </c>
      <c r="S452" s="4"/>
      <c r="T452">
        <v>423</v>
      </c>
      <c r="U452" s="4">
        <f t="shared" si="265"/>
        <v>1.0594524972011696</v>
      </c>
      <c r="V452" s="10">
        <f t="shared" si="266"/>
        <v>0.83948840927258206</v>
      </c>
      <c r="W452">
        <f t="shared" si="267"/>
        <v>1</v>
      </c>
      <c r="X452" s="4">
        <f t="shared" si="268"/>
        <v>0.88939809157527461</v>
      </c>
      <c r="Y452" s="4"/>
      <c r="Z452"/>
      <c r="AB452"/>
      <c r="AC452">
        <v>423</v>
      </c>
      <c r="AD452" s="4">
        <f t="shared" si="269"/>
        <v>0</v>
      </c>
      <c r="AE452" s="4">
        <f t="shared" si="270"/>
        <v>0</v>
      </c>
      <c r="AF452" s="23">
        <f t="shared" si="271"/>
        <v>2.5263633777988613E-4</v>
      </c>
      <c r="AG452" s="4">
        <f t="shared" si="245"/>
        <v>6.8262334187799712E-5</v>
      </c>
      <c r="AH452" s="9"/>
      <c r="AI452" s="8">
        <f t="shared" si="272"/>
        <v>0</v>
      </c>
      <c r="AJ452" s="8">
        <f t="shared" si="273"/>
        <v>0</v>
      </c>
      <c r="AK452" s="22">
        <f t="shared" si="274"/>
        <v>0.17566891895727199</v>
      </c>
      <c r="AL452" s="4">
        <f t="shared" si="246"/>
        <v>0.16890615987525004</v>
      </c>
      <c r="AM452" s="4"/>
      <c r="AN452" s="21">
        <f t="shared" si="275"/>
        <v>5.4669205796057892E-2</v>
      </c>
      <c r="AO452" s="4">
        <f t="shared" si="247"/>
        <v>5.0145734356816456E-2</v>
      </c>
      <c r="AP452" s="3"/>
      <c r="AQ452" s="20">
        <f t="shared" si="276"/>
        <v>0</v>
      </c>
      <c r="AR452" s="19">
        <f t="shared" si="277"/>
        <v>10.535453512105731</v>
      </c>
      <c r="AS452" s="4">
        <f t="shared" si="248"/>
        <v>10.507916323125576</v>
      </c>
      <c r="AT452" s="3"/>
      <c r="AU452" s="4">
        <v>3.4</v>
      </c>
      <c r="AV452" s="4"/>
      <c r="AW452" s="18">
        <f t="shared" si="278"/>
        <v>16.715445726803182</v>
      </c>
      <c r="AX452" s="18">
        <f t="shared" si="249"/>
        <v>3.036662959051474E-2</v>
      </c>
      <c r="AY452" s="3">
        <f t="shared" si="250"/>
        <v>14.166044273196841</v>
      </c>
      <c r="AZ452"/>
      <c r="BA452" s="17">
        <f t="shared" si="251"/>
        <v>1.8787905902622507E-5</v>
      </c>
      <c r="BB452" s="17">
        <f t="shared" si="252"/>
        <v>2.205536779873077E-5</v>
      </c>
      <c r="BC452" s="16">
        <f t="shared" si="253"/>
        <v>1.4353072989073317E-4</v>
      </c>
      <c r="BD452" s="15">
        <f t="shared" si="254"/>
        <v>6.8913230064820107E-4</v>
      </c>
      <c r="BE452" s="15">
        <f t="shared" si="255"/>
        <v>8.0898139641310553E-4</v>
      </c>
      <c r="BF452" s="14">
        <f t="shared" si="256"/>
        <v>5.2646453849606459E-3</v>
      </c>
      <c r="BG452" s="13">
        <f t="shared" si="257"/>
        <v>4.6094652227488019E-4</v>
      </c>
      <c r="BH452" s="13">
        <f t="shared" si="258"/>
        <v>5.4111113484442452E-4</v>
      </c>
      <c r="BI452" s="13">
        <f t="shared" si="259"/>
        <v>3.5214137821221315E-3</v>
      </c>
      <c r="BJ452" s="12">
        <f t="shared" si="260"/>
        <v>2.8060686718422352E-3</v>
      </c>
      <c r="BK452" s="12">
        <f t="shared" si="261"/>
        <v>3.2940806147713198E-3</v>
      </c>
      <c r="BL452" s="12">
        <f t="shared" si="262"/>
        <v>2.1437039693541229E-2</v>
      </c>
    </row>
    <row r="453" spans="1:64" x14ac:dyDescent="0.25">
      <c r="A453">
        <v>424</v>
      </c>
      <c r="B453" s="23">
        <f t="shared" si="240"/>
        <v>6.8262334187799712E-5</v>
      </c>
      <c r="C453" s="22">
        <f t="shared" si="241"/>
        <v>0.16890615987525004</v>
      </c>
      <c r="D453" s="21">
        <f t="shared" si="242"/>
        <v>5.4120669757484398E-2</v>
      </c>
      <c r="E453" s="19">
        <f t="shared" si="243"/>
        <v>10.512582551639403</v>
      </c>
      <c r="F453" s="54">
        <f t="shared" si="279"/>
        <v>1.8</v>
      </c>
      <c r="G453" s="4">
        <f t="shared" si="244"/>
        <v>12.535677643606325</v>
      </c>
      <c r="H453" s="4"/>
      <c r="I453">
        <v>1975</v>
      </c>
      <c r="J453">
        <v>4</v>
      </c>
      <c r="K453">
        <v>0</v>
      </c>
      <c r="L453">
        <v>0</v>
      </c>
      <c r="M453">
        <v>0</v>
      </c>
      <c r="N453">
        <v>14.84</v>
      </c>
      <c r="O453">
        <v>11.6</v>
      </c>
      <c r="P453">
        <v>78.3</v>
      </c>
      <c r="Q453" s="11">
        <f t="shared" si="263"/>
        <v>-47.124999999999993</v>
      </c>
      <c r="R453" s="10">
        <f t="shared" si="264"/>
        <v>-24.969111111111111</v>
      </c>
      <c r="S453" s="4"/>
      <c r="T453">
        <v>424</v>
      </c>
      <c r="U453" s="4">
        <f t="shared" si="265"/>
        <v>1.8705576897158036</v>
      </c>
      <c r="V453" s="10">
        <f t="shared" si="266"/>
        <v>0.83948840927258206</v>
      </c>
      <c r="W453">
        <f t="shared" si="267"/>
        <v>1</v>
      </c>
      <c r="X453" s="4">
        <f t="shared" si="268"/>
        <v>1.5703114993921161</v>
      </c>
      <c r="Y453" s="4"/>
      <c r="Z453"/>
      <c r="AB453"/>
      <c r="AC453">
        <v>424</v>
      </c>
      <c r="AD453" s="4">
        <f t="shared" si="269"/>
        <v>0</v>
      </c>
      <c r="AE453" s="4">
        <f t="shared" si="270"/>
        <v>0</v>
      </c>
      <c r="AF453" s="23">
        <f t="shared" si="271"/>
        <v>6.8262334187799712E-5</v>
      </c>
      <c r="AG453" s="4">
        <f t="shared" si="245"/>
        <v>9.7545168529675667E-6</v>
      </c>
      <c r="AH453" s="9"/>
      <c r="AI453" s="8">
        <f t="shared" si="272"/>
        <v>0</v>
      </c>
      <c r="AJ453" s="8">
        <f t="shared" si="273"/>
        <v>0</v>
      </c>
      <c r="AK453" s="22">
        <f t="shared" si="274"/>
        <v>0.16890615987525004</v>
      </c>
      <c r="AL453" s="4">
        <f t="shared" si="246"/>
        <v>0.1593295124159787</v>
      </c>
      <c r="AM453" s="4"/>
      <c r="AN453" s="21">
        <f t="shared" si="275"/>
        <v>5.4120669757484398E-2</v>
      </c>
      <c r="AO453" s="4">
        <f t="shared" si="247"/>
        <v>4.7598666724480362E-2</v>
      </c>
      <c r="AP453" s="3"/>
      <c r="AQ453" s="20">
        <f t="shared" si="276"/>
        <v>0</v>
      </c>
      <c r="AR453" s="19">
        <f t="shared" si="277"/>
        <v>10.512582551639403</v>
      </c>
      <c r="AS453" s="4">
        <f t="shared" si="248"/>
        <v>10.471754895085683</v>
      </c>
      <c r="AT453" s="3"/>
      <c r="AU453" s="4">
        <v>3.4</v>
      </c>
      <c r="AV453" s="4"/>
      <c r="AW453" s="18">
        <f t="shared" si="278"/>
        <v>16.745812356393696</v>
      </c>
      <c r="AX453" s="18">
        <f t="shared" si="249"/>
        <v>4.436130859379539E-2</v>
      </c>
      <c r="AY453" s="3">
        <f t="shared" si="250"/>
        <v>14.135677643606325</v>
      </c>
      <c r="AZ453"/>
      <c r="BA453" s="17">
        <f t="shared" si="251"/>
        <v>5.9620084460856886E-6</v>
      </c>
      <c r="BB453" s="17">
        <f t="shared" si="252"/>
        <v>6.9988794801875476E-6</v>
      </c>
      <c r="BC453" s="16">
        <f t="shared" si="253"/>
        <v>4.5546929408558917E-5</v>
      </c>
      <c r="BD453" s="15">
        <f t="shared" si="254"/>
        <v>9.7587050138288269E-4</v>
      </c>
      <c r="BE453" s="15">
        <f t="shared" si="255"/>
        <v>1.1455871103190362E-3</v>
      </c>
      <c r="BF453" s="14">
        <f t="shared" si="256"/>
        <v>7.4551898475694192E-3</v>
      </c>
      <c r="BG453" s="13">
        <f t="shared" si="257"/>
        <v>6.6459900470457526E-4</v>
      </c>
      <c r="BH453" s="13">
        <f t="shared" si="258"/>
        <v>7.8018144030537085E-4</v>
      </c>
      <c r="BI453" s="13">
        <f t="shared" si="259"/>
        <v>5.0772225879940902E-3</v>
      </c>
      <c r="BJ453" s="12">
        <f t="shared" si="260"/>
        <v>4.1603813694524776E-3</v>
      </c>
      <c r="BK453" s="12">
        <f t="shared" si="261"/>
        <v>4.8839259554442132E-3</v>
      </c>
      <c r="BL453" s="12">
        <f t="shared" si="262"/>
        <v>3.1783349228823317E-2</v>
      </c>
    </row>
    <row r="454" spans="1:64" x14ac:dyDescent="0.25">
      <c r="A454">
        <v>425</v>
      </c>
      <c r="B454" s="23">
        <f t="shared" si="240"/>
        <v>1.851251522840992E-3</v>
      </c>
      <c r="C454" s="22">
        <f t="shared" si="241"/>
        <v>0.16207801540999067</v>
      </c>
      <c r="D454" s="21">
        <f t="shared" si="242"/>
        <v>5.340547960846638E-2</v>
      </c>
      <c r="E454" s="19">
        <f t="shared" si="243"/>
        <v>10.47857158847123</v>
      </c>
      <c r="F454" s="54">
        <f t="shared" si="279"/>
        <v>1.8</v>
      </c>
      <c r="G454" s="4">
        <f t="shared" si="244"/>
        <v>12.495906335012528</v>
      </c>
      <c r="H454" s="4"/>
      <c r="I454">
        <v>1975</v>
      </c>
      <c r="J454">
        <v>5</v>
      </c>
      <c r="K454">
        <v>4.5900000000000003E-3</v>
      </c>
      <c r="L454">
        <v>0</v>
      </c>
      <c r="M454">
        <v>0</v>
      </c>
      <c r="N454">
        <v>19.79</v>
      </c>
      <c r="O454">
        <v>69.8</v>
      </c>
      <c r="P454">
        <v>139.80000000000001</v>
      </c>
      <c r="Q454" s="11">
        <f t="shared" si="263"/>
        <v>-35.050000000000011</v>
      </c>
      <c r="R454" s="10">
        <f t="shared" si="264"/>
        <v>-24.969111111111111</v>
      </c>
      <c r="S454" s="4"/>
      <c r="T454">
        <v>425</v>
      </c>
      <c r="U454" s="4">
        <f t="shared" si="265"/>
        <v>2.7811619632735991</v>
      </c>
      <c r="V454" s="10">
        <f t="shared" si="266"/>
        <v>0.83948840927258206</v>
      </c>
      <c r="W454">
        <f t="shared" si="267"/>
        <v>1</v>
      </c>
      <c r="X454" s="4">
        <f t="shared" si="268"/>
        <v>2.334753232477965</v>
      </c>
      <c r="Y454" s="4"/>
      <c r="Z454"/>
      <c r="AB454"/>
      <c r="AC454">
        <v>425</v>
      </c>
      <c r="AD454" s="4">
        <f t="shared" si="269"/>
        <v>1.8414970059880244E-3</v>
      </c>
      <c r="AE454" s="4">
        <f t="shared" si="270"/>
        <v>0</v>
      </c>
      <c r="AF454" s="23">
        <f t="shared" si="271"/>
        <v>1.851251522840992E-3</v>
      </c>
      <c r="AG454" s="4">
        <f t="shared" si="245"/>
        <v>1.2604891792097337E-3</v>
      </c>
      <c r="AH454" s="9"/>
      <c r="AI454" s="8">
        <f t="shared" si="272"/>
        <v>2.7485029940119764E-3</v>
      </c>
      <c r="AJ454" s="8">
        <f t="shared" si="273"/>
        <v>0</v>
      </c>
      <c r="AK454" s="22">
        <f t="shared" si="274"/>
        <v>0.16207801540999067</v>
      </c>
      <c r="AL454" s="4">
        <f t="shared" si="246"/>
        <v>0.16021985008959722</v>
      </c>
      <c r="AM454" s="4"/>
      <c r="AN454" s="21">
        <f t="shared" si="275"/>
        <v>5.340547960846638E-2</v>
      </c>
      <c r="AO454" s="4">
        <f t="shared" si="247"/>
        <v>5.206773470196191E-2</v>
      </c>
      <c r="AP454" s="3"/>
      <c r="AQ454" s="20">
        <f t="shared" si="276"/>
        <v>0</v>
      </c>
      <c r="AR454" s="19">
        <f t="shared" si="277"/>
        <v>10.47857158847123</v>
      </c>
      <c r="AS454" s="4">
        <f t="shared" si="248"/>
        <v>10.470519553751073</v>
      </c>
      <c r="AT454" s="3"/>
      <c r="AU454" s="4">
        <v>3.4</v>
      </c>
      <c r="AV454" s="4"/>
      <c r="AW454" s="18">
        <f t="shared" si="278"/>
        <v>16.790173664987492</v>
      </c>
      <c r="AX454" s="18">
        <f t="shared" si="249"/>
        <v>9.2161490518711149E-3</v>
      </c>
      <c r="AY454" s="3">
        <f t="shared" si="250"/>
        <v>14.095906335012527</v>
      </c>
      <c r="AZ454"/>
      <c r="BA454" s="17">
        <f t="shared" si="251"/>
        <v>6.0199307422498344E-5</v>
      </c>
      <c r="BB454" s="17">
        <f t="shared" si="252"/>
        <v>7.0668752191628491E-5</v>
      </c>
      <c r="BC454" s="16">
        <f t="shared" si="253"/>
        <v>4.5989428401713156E-4</v>
      </c>
      <c r="BD454" s="15">
        <f t="shared" si="254"/>
        <v>1.8934901076567552E-4</v>
      </c>
      <c r="BE454" s="15">
        <f t="shared" si="255"/>
        <v>2.2227927350753211E-4</v>
      </c>
      <c r="BF454" s="14">
        <f t="shared" si="256"/>
        <v>1.4465370361202493E-3</v>
      </c>
      <c r="BG454" s="13">
        <f t="shared" si="257"/>
        <v>1.3631762035565677E-4</v>
      </c>
      <c r="BH454" s="13">
        <f t="shared" si="258"/>
        <v>1.6002503259142316E-4</v>
      </c>
      <c r="BI454" s="13">
        <f t="shared" si="259"/>
        <v>1.0414022535573907E-3</v>
      </c>
      <c r="BJ454" s="12">
        <f t="shared" si="260"/>
        <v>8.2051085131096301E-4</v>
      </c>
      <c r="BK454" s="12">
        <f t="shared" si="261"/>
        <v>9.6320839066939138E-4</v>
      </c>
      <c r="BL454" s="12">
        <f t="shared" si="262"/>
        <v>6.268315478176344E-3</v>
      </c>
    </row>
    <row r="455" spans="1:64" x14ac:dyDescent="0.25">
      <c r="A455">
        <v>426</v>
      </c>
      <c r="B455" s="23">
        <f t="shared" si="240"/>
        <v>5.9785730115450636E-3</v>
      </c>
      <c r="C455" s="22">
        <f t="shared" si="241"/>
        <v>0.16726176625726188</v>
      </c>
      <c r="D455" s="21">
        <f t="shared" si="242"/>
        <v>5.3274111491816711E-2</v>
      </c>
      <c r="E455" s="19">
        <f t="shared" si="243"/>
        <v>10.471935735200034</v>
      </c>
      <c r="F455" s="54">
        <f t="shared" si="279"/>
        <v>1.8</v>
      </c>
      <c r="G455" s="4">
        <f t="shared" si="244"/>
        <v>12.498450185960658</v>
      </c>
      <c r="H455" s="4"/>
      <c r="I455">
        <v>1975</v>
      </c>
      <c r="J455">
        <v>6</v>
      </c>
      <c r="K455">
        <v>1.176E-2</v>
      </c>
      <c r="L455">
        <v>0</v>
      </c>
      <c r="M455">
        <v>1</v>
      </c>
      <c r="N455">
        <v>25.21</v>
      </c>
      <c r="O455">
        <v>45.8</v>
      </c>
      <c r="P455">
        <v>207.7</v>
      </c>
      <c r="Q455" s="11">
        <f t="shared" si="263"/>
        <v>-109.97499999999998</v>
      </c>
      <c r="R455" s="10">
        <f t="shared" si="264"/>
        <v>-44.944400000000002</v>
      </c>
      <c r="S455" s="4"/>
      <c r="T455">
        <v>426</v>
      </c>
      <c r="U455" s="4">
        <f t="shared" si="265"/>
        <v>3.8436202611425037</v>
      </c>
      <c r="V455" s="10">
        <f t="shared" si="266"/>
        <v>0.2</v>
      </c>
      <c r="W455">
        <f t="shared" si="267"/>
        <v>0.6</v>
      </c>
      <c r="X455" s="4">
        <f t="shared" si="268"/>
        <v>0.46123443133710046</v>
      </c>
      <c r="Y455" s="4"/>
      <c r="Z455"/>
      <c r="AB455"/>
      <c r="AC455">
        <v>426</v>
      </c>
      <c r="AD455" s="4">
        <f t="shared" si="269"/>
        <v>4.7180838323353297E-3</v>
      </c>
      <c r="AE455" s="4">
        <f t="shared" si="270"/>
        <v>0</v>
      </c>
      <c r="AF455" s="23">
        <f t="shared" si="271"/>
        <v>5.9785730115450636E-3</v>
      </c>
      <c r="AG455" s="4">
        <f t="shared" si="245"/>
        <v>4.1612440154821552E-3</v>
      </c>
      <c r="AH455" s="9"/>
      <c r="AI455" s="8">
        <f t="shared" si="272"/>
        <v>7.0419161676646708E-3</v>
      </c>
      <c r="AJ455" s="8">
        <f t="shared" si="273"/>
        <v>0</v>
      </c>
      <c r="AK455" s="22">
        <f t="shared" si="274"/>
        <v>0.16726176625726188</v>
      </c>
      <c r="AL455" s="4">
        <f t="shared" si="246"/>
        <v>0.16545330543498971</v>
      </c>
      <c r="AM455" s="4"/>
      <c r="AN455" s="21">
        <f t="shared" si="275"/>
        <v>5.3274111491816711E-2</v>
      </c>
      <c r="AO455" s="4">
        <f t="shared" si="247"/>
        <v>5.2015108402152288E-2</v>
      </c>
      <c r="AP455" s="3"/>
      <c r="AQ455" s="20">
        <f t="shared" si="276"/>
        <v>0</v>
      </c>
      <c r="AR455" s="19">
        <f t="shared" si="277"/>
        <v>10.471935735200034</v>
      </c>
      <c r="AS455" s="4">
        <f t="shared" si="248"/>
        <v>10.464349099200142</v>
      </c>
      <c r="AT455" s="3"/>
      <c r="AU455" s="4">
        <v>3.4</v>
      </c>
      <c r="AV455" s="4"/>
      <c r="AW455" s="18">
        <f t="shared" si="278"/>
        <v>16.799389814039362</v>
      </c>
      <c r="AX455" s="18">
        <f t="shared" si="249"/>
        <v>9.7087076217667878E-3</v>
      </c>
      <c r="AY455" s="3">
        <f t="shared" si="250"/>
        <v>14.098450185960658</v>
      </c>
      <c r="AZ455"/>
      <c r="BA455" s="17">
        <f t="shared" si="251"/>
        <v>1.8518774614059989E-4</v>
      </c>
      <c r="BB455" s="17">
        <f t="shared" si="252"/>
        <v>2.1739431068679117E-4</v>
      </c>
      <c r="BC455" s="16">
        <f t="shared" si="253"/>
        <v>1.4147469392355174E-3</v>
      </c>
      <c r="BD455" s="15">
        <f t="shared" si="254"/>
        <v>1.8428406985510274E-4</v>
      </c>
      <c r="BE455" s="15">
        <f t="shared" si="255"/>
        <v>2.163334733081641E-4</v>
      </c>
      <c r="BF455" s="14">
        <f t="shared" si="256"/>
        <v>1.407843279108912E-3</v>
      </c>
      <c r="BG455" s="13">
        <f t="shared" si="257"/>
        <v>1.2829374596680645E-4</v>
      </c>
      <c r="BH455" s="13">
        <f t="shared" si="258"/>
        <v>1.506057017871206E-4</v>
      </c>
      <c r="BI455" s="13">
        <f t="shared" si="259"/>
        <v>9.8010364191049629E-4</v>
      </c>
      <c r="BJ455" s="12">
        <f t="shared" si="260"/>
        <v>7.7308622965514893E-4</v>
      </c>
      <c r="BK455" s="12">
        <f t="shared" si="261"/>
        <v>9.0753600872560966E-4</v>
      </c>
      <c r="BL455" s="12">
        <f t="shared" si="262"/>
        <v>5.906013761511863E-3</v>
      </c>
    </row>
    <row r="456" spans="1:64" x14ac:dyDescent="0.25">
      <c r="A456">
        <v>427</v>
      </c>
      <c r="B456" s="23">
        <f t="shared" si="240"/>
        <v>1.0335675153206707E-2</v>
      </c>
      <c r="C456" s="22">
        <f t="shared" si="241"/>
        <v>0.17466887429726516</v>
      </c>
      <c r="D456" s="21">
        <f t="shared" si="242"/>
        <v>5.3285960193769938E-2</v>
      </c>
      <c r="E456" s="19">
        <f t="shared" si="243"/>
        <v>10.465840968694648</v>
      </c>
      <c r="F456" s="54">
        <f t="shared" si="279"/>
        <v>1.8</v>
      </c>
      <c r="G456" s="4">
        <f t="shared" si="244"/>
        <v>12.504131478338891</v>
      </c>
      <c r="H456" s="4"/>
      <c r="I456">
        <v>1975</v>
      </c>
      <c r="J456">
        <v>7</v>
      </c>
      <c r="K456">
        <v>1.5389999999999999E-2</v>
      </c>
      <c r="L456">
        <v>0</v>
      </c>
      <c r="M456">
        <v>1</v>
      </c>
      <c r="N456">
        <v>24.1</v>
      </c>
      <c r="O456">
        <v>109.7</v>
      </c>
      <c r="P456">
        <v>194.8</v>
      </c>
      <c r="Q456" s="11">
        <f t="shared" si="263"/>
        <v>-36.40000000000002</v>
      </c>
      <c r="R456" s="10">
        <f t="shared" si="264"/>
        <v>-44.944400000000002</v>
      </c>
      <c r="S456" s="4"/>
      <c r="T456">
        <v>427</v>
      </c>
      <c r="U456" s="4">
        <f t="shared" si="265"/>
        <v>3.6236784090251781</v>
      </c>
      <c r="V456" s="10">
        <f t="shared" si="266"/>
        <v>0.2</v>
      </c>
      <c r="W456">
        <f t="shared" si="267"/>
        <v>0.6</v>
      </c>
      <c r="X456" s="4">
        <f t="shared" si="268"/>
        <v>0.43484140908302138</v>
      </c>
      <c r="Y456" s="4"/>
      <c r="Z456"/>
      <c r="AB456"/>
      <c r="AC456">
        <v>427</v>
      </c>
      <c r="AD456" s="4">
        <f t="shared" si="269"/>
        <v>6.1744311377245516E-3</v>
      </c>
      <c r="AE456" s="4">
        <f t="shared" si="270"/>
        <v>0</v>
      </c>
      <c r="AF456" s="23">
        <f t="shared" si="271"/>
        <v>1.0335675153206707E-2</v>
      </c>
      <c r="AG456" s="4">
        <f t="shared" si="245"/>
        <v>7.0304295179545772E-3</v>
      </c>
      <c r="AH456" s="9"/>
      <c r="AI456" s="8">
        <f t="shared" si="272"/>
        <v>9.2155688622754493E-3</v>
      </c>
      <c r="AJ456" s="8">
        <f t="shared" si="273"/>
        <v>0</v>
      </c>
      <c r="AK456" s="22">
        <f t="shared" si="274"/>
        <v>0.17466887429726516</v>
      </c>
      <c r="AL456" s="4">
        <f t="shared" si="246"/>
        <v>0.17266122250455629</v>
      </c>
      <c r="AM456" s="4"/>
      <c r="AN456" s="21">
        <f t="shared" si="275"/>
        <v>5.3285960193769938E-2</v>
      </c>
      <c r="AO456" s="4">
        <f t="shared" si="247"/>
        <v>5.1947808933887764E-2</v>
      </c>
      <c r="AP456" s="3"/>
      <c r="AQ456" s="20">
        <f t="shared" si="276"/>
        <v>0</v>
      </c>
      <c r="AR456" s="19">
        <f t="shared" si="277"/>
        <v>10.465840968694648</v>
      </c>
      <c r="AS456" s="4">
        <f t="shared" si="248"/>
        <v>10.457777974780582</v>
      </c>
      <c r="AT456" s="3"/>
      <c r="AU456" s="4">
        <v>3.4</v>
      </c>
      <c r="AV456" s="4"/>
      <c r="AW456" s="18">
        <f t="shared" si="278"/>
        <v>16.809098521661127</v>
      </c>
      <c r="AX456" s="18">
        <f t="shared" si="249"/>
        <v>1.145452847554301E-2</v>
      </c>
      <c r="AY456" s="3">
        <f t="shared" si="250"/>
        <v>14.104131478338891</v>
      </c>
      <c r="AZ456"/>
      <c r="BA456" s="17">
        <f t="shared" si="251"/>
        <v>3.3680802483173998E-4</v>
      </c>
      <c r="BB456" s="17">
        <f t="shared" si="252"/>
        <v>3.9538333349812958E-4</v>
      </c>
      <c r="BC456" s="16">
        <f t="shared" si="253"/>
        <v>2.5730542769222603E-3</v>
      </c>
      <c r="BD456" s="15">
        <f t="shared" si="254"/>
        <v>2.0458184034500518E-4</v>
      </c>
      <c r="BE456" s="15">
        <f t="shared" si="255"/>
        <v>2.4016129083978869E-4</v>
      </c>
      <c r="BF456" s="14">
        <f t="shared" si="256"/>
        <v>1.5629086615240762E-3</v>
      </c>
      <c r="BG456" s="13">
        <f t="shared" si="257"/>
        <v>1.3635902819447769E-4</v>
      </c>
      <c r="BH456" s="13">
        <f t="shared" si="258"/>
        <v>1.6007364179351728E-4</v>
      </c>
      <c r="BI456" s="13">
        <f t="shared" si="259"/>
        <v>1.0417185898941791E-3</v>
      </c>
      <c r="BJ456" s="12">
        <f t="shared" si="260"/>
        <v>8.2162760475739554E-4</v>
      </c>
      <c r="BK456" s="12">
        <f t="shared" si="261"/>
        <v>9.645193621065077E-4</v>
      </c>
      <c r="BL456" s="12">
        <f t="shared" si="262"/>
        <v>6.2768469472024935E-3</v>
      </c>
    </row>
    <row r="457" spans="1:64" x14ac:dyDescent="0.25">
      <c r="A457">
        <v>428</v>
      </c>
      <c r="B457" s="23">
        <f t="shared" si="240"/>
        <v>1.1575998380230027E-2</v>
      </c>
      <c r="C457" s="22">
        <f t="shared" si="241"/>
        <v>0.17944565364228085</v>
      </c>
      <c r="D457" s="21">
        <f t="shared" si="242"/>
        <v>5.3447185432016382E-2</v>
      </c>
      <c r="E457" s="19">
        <f t="shared" si="243"/>
        <v>10.45953811240882</v>
      </c>
      <c r="F457" s="54">
        <f t="shared" si="279"/>
        <v>1.8</v>
      </c>
      <c r="G457" s="4">
        <f t="shared" si="244"/>
        <v>12.504006949863347</v>
      </c>
      <c r="H457" s="4"/>
      <c r="I457">
        <v>1975</v>
      </c>
      <c r="J457">
        <v>8</v>
      </c>
      <c r="K457">
        <v>1.133E-2</v>
      </c>
      <c r="L457">
        <v>0</v>
      </c>
      <c r="M457">
        <v>1</v>
      </c>
      <c r="N457">
        <v>25.26</v>
      </c>
      <c r="O457">
        <v>56</v>
      </c>
      <c r="P457">
        <v>196.7</v>
      </c>
      <c r="Q457" s="11">
        <f t="shared" si="263"/>
        <v>-91.524999999999977</v>
      </c>
      <c r="R457" s="10">
        <f t="shared" si="264"/>
        <v>-44.944400000000002</v>
      </c>
      <c r="S457" s="4"/>
      <c r="T457">
        <v>428</v>
      </c>
      <c r="U457" s="4">
        <f t="shared" si="265"/>
        <v>3.8535371605453168</v>
      </c>
      <c r="V457" s="10">
        <f t="shared" si="266"/>
        <v>0.2</v>
      </c>
      <c r="W457">
        <f t="shared" si="267"/>
        <v>0.6</v>
      </c>
      <c r="X457" s="4">
        <f t="shared" si="268"/>
        <v>0.46242445926543807</v>
      </c>
      <c r="Y457" s="4"/>
      <c r="Z457"/>
      <c r="AB457"/>
      <c r="AC457">
        <v>428</v>
      </c>
      <c r="AD457" s="4">
        <f t="shared" si="269"/>
        <v>4.5455688622754497E-3</v>
      </c>
      <c r="AE457" s="4">
        <f t="shared" si="270"/>
        <v>0</v>
      </c>
      <c r="AF457" s="23">
        <f t="shared" si="271"/>
        <v>1.1575998380230027E-2</v>
      </c>
      <c r="AG457" s="4">
        <f t="shared" si="245"/>
        <v>8.7856320318591991E-3</v>
      </c>
      <c r="AH457" s="9"/>
      <c r="AI457" s="8">
        <f t="shared" si="272"/>
        <v>6.784431137724551E-3</v>
      </c>
      <c r="AJ457" s="8">
        <f t="shared" si="273"/>
        <v>0</v>
      </c>
      <c r="AK457" s="22">
        <f t="shared" si="274"/>
        <v>0.17944565364228085</v>
      </c>
      <c r="AL457" s="4">
        <f t="shared" si="246"/>
        <v>0.17796695932348838</v>
      </c>
      <c r="AM457" s="4"/>
      <c r="AN457" s="21">
        <f t="shared" si="275"/>
        <v>5.3447185432016382E-2</v>
      </c>
      <c r="AO457" s="4">
        <f t="shared" si="247"/>
        <v>5.2483042102793295E-2</v>
      </c>
      <c r="AP457" s="3"/>
      <c r="AQ457" s="20">
        <f t="shared" si="276"/>
        <v>0</v>
      </c>
      <c r="AR457" s="19">
        <f t="shared" si="277"/>
        <v>10.45953811240882</v>
      </c>
      <c r="AS457" s="4">
        <f t="shared" si="248"/>
        <v>10.453769883708665</v>
      </c>
      <c r="AT457" s="3"/>
      <c r="AU457" s="4">
        <v>3.4</v>
      </c>
      <c r="AV457" s="4"/>
      <c r="AW457" s="18">
        <f t="shared" si="278"/>
        <v>16.82055305013667</v>
      </c>
      <c r="AX457" s="18">
        <f t="shared" si="249"/>
        <v>8.5643509063888651E-3</v>
      </c>
      <c r="AY457" s="3">
        <f t="shared" si="250"/>
        <v>14.104006949863347</v>
      </c>
      <c r="AZ457"/>
      <c r="BA457" s="17">
        <f t="shared" si="251"/>
        <v>2.8434128112237643E-4</v>
      </c>
      <c r="BB457" s="17">
        <f t="shared" si="252"/>
        <v>3.3379193870887664E-4</v>
      </c>
      <c r="BC457" s="16">
        <f t="shared" si="253"/>
        <v>2.1722331285395748E-3</v>
      </c>
      <c r="BD457" s="15">
        <f t="shared" si="254"/>
        <v>1.5068051449205382E-4</v>
      </c>
      <c r="BE457" s="15">
        <f t="shared" si="255"/>
        <v>1.7688582136023709E-4</v>
      </c>
      <c r="BF457" s="14">
        <f t="shared" si="256"/>
        <v>1.1511279829401764E-3</v>
      </c>
      <c r="BG457" s="13">
        <f t="shared" si="257"/>
        <v>9.8247224625880162E-5</v>
      </c>
      <c r="BH457" s="13">
        <f t="shared" si="258"/>
        <v>1.1533369847385932E-4</v>
      </c>
      <c r="BI457" s="13">
        <f t="shared" si="259"/>
        <v>7.5056240612334749E-4</v>
      </c>
      <c r="BJ457" s="12">
        <f t="shared" si="260"/>
        <v>5.8778860323006584E-4</v>
      </c>
      <c r="BK457" s="12">
        <f t="shared" si="261"/>
        <v>6.9001270813964246E-4</v>
      </c>
      <c r="BL457" s="12">
        <f t="shared" si="262"/>
        <v>4.4904273887857674E-3</v>
      </c>
    </row>
    <row r="458" spans="1:64" x14ac:dyDescent="0.25">
      <c r="A458">
        <v>429</v>
      </c>
      <c r="B458" s="23">
        <f t="shared" si="240"/>
        <v>1.1012278738446027E-2</v>
      </c>
      <c r="C458" s="22">
        <f t="shared" si="241"/>
        <v>0.18129031261690157</v>
      </c>
      <c r="D458" s="21">
        <f t="shared" si="242"/>
        <v>5.3604099726263676E-2</v>
      </c>
      <c r="E458" s="19">
        <f t="shared" si="243"/>
        <v>10.455085907875349</v>
      </c>
      <c r="F458" s="54">
        <f t="shared" si="279"/>
        <v>1.8</v>
      </c>
      <c r="G458" s="4">
        <f t="shared" si="244"/>
        <v>12.500992598956961</v>
      </c>
      <c r="H458" s="4"/>
      <c r="I458">
        <v>1975</v>
      </c>
      <c r="J458">
        <v>9</v>
      </c>
      <c r="K458">
        <v>5.5500000000000002E-3</v>
      </c>
      <c r="L458">
        <v>0</v>
      </c>
      <c r="M458">
        <v>1</v>
      </c>
      <c r="N458">
        <v>19.670000000000002</v>
      </c>
      <c r="O458">
        <v>66.3</v>
      </c>
      <c r="P458">
        <v>115.2</v>
      </c>
      <c r="Q458" s="11">
        <f t="shared" si="263"/>
        <v>-20.100000000000009</v>
      </c>
      <c r="R458" s="10">
        <f t="shared" si="264"/>
        <v>-44.944400000000002</v>
      </c>
      <c r="S458" s="4"/>
      <c r="T458">
        <v>429</v>
      </c>
      <c r="U458" s="4">
        <f t="shared" si="265"/>
        <v>2.7581618591840602</v>
      </c>
      <c r="V458" s="10">
        <f t="shared" si="266"/>
        <v>0.2</v>
      </c>
      <c r="W458">
        <f t="shared" si="267"/>
        <v>0.6</v>
      </c>
      <c r="X458" s="4">
        <f t="shared" si="268"/>
        <v>0.33097942310208722</v>
      </c>
      <c r="Y458" s="4"/>
      <c r="Z458"/>
      <c r="AB458"/>
      <c r="AC458">
        <v>429</v>
      </c>
      <c r="AD458" s="4">
        <f t="shared" si="269"/>
        <v>2.2266467065868269E-3</v>
      </c>
      <c r="AE458" s="4">
        <f t="shared" si="270"/>
        <v>0</v>
      </c>
      <c r="AF458" s="23">
        <f t="shared" si="271"/>
        <v>1.1012278738446027E-2</v>
      </c>
      <c r="AG458" s="4">
        <f t="shared" si="245"/>
        <v>8.8019340099499722E-3</v>
      </c>
      <c r="AH458" s="9"/>
      <c r="AI458" s="8">
        <f t="shared" si="272"/>
        <v>3.3233532934131742E-3</v>
      </c>
      <c r="AJ458" s="8">
        <f t="shared" si="273"/>
        <v>0</v>
      </c>
      <c r="AK458" s="22">
        <f t="shared" si="274"/>
        <v>0.18129031261690157</v>
      </c>
      <c r="AL458" s="4">
        <f t="shared" si="246"/>
        <v>0.18007591295135919</v>
      </c>
      <c r="AM458" s="4"/>
      <c r="AN458" s="21">
        <f t="shared" si="275"/>
        <v>5.3604099726263676E-2</v>
      </c>
      <c r="AO458" s="4">
        <f t="shared" si="247"/>
        <v>5.2817308544363173E-2</v>
      </c>
      <c r="AP458" s="3"/>
      <c r="AQ458" s="20">
        <f t="shared" si="276"/>
        <v>0</v>
      </c>
      <c r="AR458" s="19">
        <f t="shared" si="277"/>
        <v>10.455085907875349</v>
      </c>
      <c r="AS458" s="4">
        <f t="shared" si="248"/>
        <v>10.45040225434358</v>
      </c>
      <c r="AT458" s="3"/>
      <c r="AU458" s="4">
        <v>3.4</v>
      </c>
      <c r="AV458" s="4"/>
      <c r="AW458" s="18">
        <f t="shared" si="278"/>
        <v>16.82911740104306</v>
      </c>
      <c r="AX458" s="18">
        <f t="shared" si="249"/>
        <v>6.9246909014901827E-3</v>
      </c>
      <c r="AY458" s="3">
        <f t="shared" si="250"/>
        <v>14.10099259895696</v>
      </c>
      <c r="AZ458"/>
      <c r="BA458" s="17">
        <f t="shared" si="251"/>
        <v>2.2523646480671202E-4</v>
      </c>
      <c r="BB458" s="17">
        <f t="shared" si="252"/>
        <v>2.6440802390353149E-4</v>
      </c>
      <c r="BC458" s="16">
        <f t="shared" si="253"/>
        <v>1.7207002397858114E-3</v>
      </c>
      <c r="BD458" s="15">
        <f t="shared" si="254"/>
        <v>1.2374860989006425E-4</v>
      </c>
      <c r="BE458" s="15">
        <f t="shared" si="255"/>
        <v>1.4527010726224932E-4</v>
      </c>
      <c r="BF458" s="14">
        <f t="shared" si="256"/>
        <v>9.4538094839006267E-4</v>
      </c>
      <c r="BG458" s="13">
        <f t="shared" si="257"/>
        <v>8.0174853301250766E-5</v>
      </c>
      <c r="BH458" s="13">
        <f t="shared" si="258"/>
        <v>9.4118306049294369E-5</v>
      </c>
      <c r="BI458" s="13">
        <f t="shared" si="259"/>
        <v>6.1249802254995849E-4</v>
      </c>
      <c r="BJ458" s="12">
        <f t="shared" si="260"/>
        <v>4.7726924686220272E-4</v>
      </c>
      <c r="BK458" s="12">
        <f t="shared" si="261"/>
        <v>5.6027259414258583E-4</v>
      </c>
      <c r="BL458" s="12">
        <f t="shared" si="262"/>
        <v>3.6461116907643503E-3</v>
      </c>
    </row>
    <row r="459" spans="1:64" x14ac:dyDescent="0.25">
      <c r="A459">
        <v>430</v>
      </c>
      <c r="B459" s="23">
        <f t="shared" si="240"/>
        <v>1.092426933929129E-2</v>
      </c>
      <c r="C459" s="22">
        <f t="shared" si="241"/>
        <v>0.18324357762201787</v>
      </c>
      <c r="D459" s="21">
        <f t="shared" si="242"/>
        <v>5.3723737719223397E-2</v>
      </c>
      <c r="E459" s="19">
        <f t="shared" si="243"/>
        <v>10.451466323374939</v>
      </c>
      <c r="F459" s="54">
        <f t="shared" si="279"/>
        <v>1.8</v>
      </c>
      <c r="G459" s="4">
        <f t="shared" si="244"/>
        <v>12.499357908055472</v>
      </c>
      <c r="H459" s="4"/>
      <c r="I459">
        <v>1975</v>
      </c>
      <c r="J459">
        <v>10</v>
      </c>
      <c r="K459">
        <v>5.2900000000000004E-3</v>
      </c>
      <c r="L459">
        <v>0</v>
      </c>
      <c r="M459">
        <v>1</v>
      </c>
      <c r="N459">
        <v>16.91</v>
      </c>
      <c r="O459">
        <v>1.6</v>
      </c>
      <c r="P459">
        <v>83.5</v>
      </c>
      <c r="Q459" s="11">
        <f t="shared" si="263"/>
        <v>-61.024999999999999</v>
      </c>
      <c r="R459" s="10">
        <f t="shared" si="264"/>
        <v>-44.944400000000002</v>
      </c>
      <c r="S459" s="4"/>
      <c r="T459">
        <v>430</v>
      </c>
      <c r="U459" s="4">
        <f t="shared" si="265"/>
        <v>2.2403942801000691</v>
      </c>
      <c r="V459" s="10">
        <f t="shared" si="266"/>
        <v>0.2</v>
      </c>
      <c r="W459">
        <f t="shared" si="267"/>
        <v>0.6</v>
      </c>
      <c r="X459" s="4">
        <f t="shared" si="268"/>
        <v>0.26884731361200831</v>
      </c>
      <c r="Y459" s="4"/>
      <c r="Z459"/>
      <c r="AB459"/>
      <c r="AC459">
        <v>430</v>
      </c>
      <c r="AD459" s="4">
        <f t="shared" si="269"/>
        <v>2.122335329341318E-3</v>
      </c>
      <c r="AE459" s="4">
        <f t="shared" si="270"/>
        <v>0</v>
      </c>
      <c r="AF459" s="23">
        <f t="shared" si="271"/>
        <v>1.092426933929129E-2</v>
      </c>
      <c r="AG459" s="4">
        <f t="shared" si="245"/>
        <v>7.4812348421619277E-3</v>
      </c>
      <c r="AH459" s="9"/>
      <c r="AI459" s="8">
        <f t="shared" si="272"/>
        <v>3.1676646706586833E-3</v>
      </c>
      <c r="AJ459" s="8">
        <f t="shared" si="273"/>
        <v>0</v>
      </c>
      <c r="AK459" s="22">
        <f t="shared" si="274"/>
        <v>0.18324357762201787</v>
      </c>
      <c r="AL459" s="4">
        <f t="shared" si="246"/>
        <v>0.18117413185298561</v>
      </c>
      <c r="AM459" s="4"/>
      <c r="AN459" s="21">
        <f t="shared" si="275"/>
        <v>5.3723737719223397E-2</v>
      </c>
      <c r="AO459" s="4">
        <f t="shared" si="247"/>
        <v>5.2397981698025904E-2</v>
      </c>
      <c r="AP459" s="3"/>
      <c r="AQ459" s="20">
        <f t="shared" si="276"/>
        <v>0</v>
      </c>
      <c r="AR459" s="19">
        <f t="shared" si="277"/>
        <v>10.451466323374939</v>
      </c>
      <c r="AS459" s="4">
        <f t="shared" si="248"/>
        <v>10.443555698368622</v>
      </c>
      <c r="AT459" s="3"/>
      <c r="AU459" s="4">
        <v>3.4</v>
      </c>
      <c r="AV459" s="4"/>
      <c r="AW459" s="18">
        <f t="shared" si="278"/>
        <v>16.836042091944549</v>
      </c>
      <c r="AX459" s="18">
        <f t="shared" si="249"/>
        <v>1.1481633990126538E-2</v>
      </c>
      <c r="AY459" s="3">
        <f t="shared" si="250"/>
        <v>14.099357908055472</v>
      </c>
      <c r="AZ459"/>
      <c r="BA459" s="17">
        <f t="shared" si="251"/>
        <v>3.5084885553966527E-4</v>
      </c>
      <c r="BB459" s="17">
        <f t="shared" si="252"/>
        <v>4.1186604780743319E-4</v>
      </c>
      <c r="BC459" s="16">
        <f t="shared" si="253"/>
        <v>2.6803195937822638E-3</v>
      </c>
      <c r="BD459" s="15">
        <f t="shared" si="254"/>
        <v>2.1087871186644411E-4</v>
      </c>
      <c r="BE459" s="15">
        <f t="shared" si="255"/>
        <v>2.4755327045191268E-4</v>
      </c>
      <c r="BF459" s="14">
        <f t="shared" si="256"/>
        <v>1.611013786713901E-3</v>
      </c>
      <c r="BG459" s="13">
        <f t="shared" si="257"/>
        <v>1.3509594026716025E-4</v>
      </c>
      <c r="BH459" s="13">
        <f t="shared" si="258"/>
        <v>1.5859088640057944E-4</v>
      </c>
      <c r="BI459" s="13">
        <f t="shared" si="259"/>
        <v>1.032069194529753E-3</v>
      </c>
      <c r="BJ459" s="12">
        <f t="shared" si="260"/>
        <v>8.0610105195984456E-4</v>
      </c>
      <c r="BK459" s="12">
        <f t="shared" si="261"/>
        <v>9.4629253925720882E-4</v>
      </c>
      <c r="BL459" s="12">
        <f t="shared" si="262"/>
        <v>6.1582314151006207E-3</v>
      </c>
    </row>
    <row r="460" spans="1:64" x14ac:dyDescent="0.25">
      <c r="A460">
        <v>431</v>
      </c>
      <c r="B460" s="23">
        <f t="shared" si="240"/>
        <v>7.4812348421619277E-3</v>
      </c>
      <c r="C460" s="22">
        <f t="shared" si="241"/>
        <v>0.18117413185298561</v>
      </c>
      <c r="D460" s="21">
        <f t="shared" si="242"/>
        <v>5.3900906257659018E-2</v>
      </c>
      <c r="E460" s="19">
        <f t="shared" si="243"/>
        <v>10.445320001112538</v>
      </c>
      <c r="F460" s="54">
        <f t="shared" si="279"/>
        <v>1.8</v>
      </c>
      <c r="G460" s="4">
        <f t="shared" si="244"/>
        <v>12.487876274065346</v>
      </c>
      <c r="H460" s="4"/>
      <c r="I460">
        <v>1975</v>
      </c>
      <c r="J460">
        <v>11</v>
      </c>
      <c r="K460">
        <v>0</v>
      </c>
      <c r="L460">
        <v>0</v>
      </c>
      <c r="M460">
        <v>0</v>
      </c>
      <c r="N460">
        <v>10.130000000000001</v>
      </c>
      <c r="O460">
        <v>30</v>
      </c>
      <c r="P460">
        <v>31.4</v>
      </c>
      <c r="Q460" s="11">
        <f t="shared" si="263"/>
        <v>6.4500000000000028</v>
      </c>
      <c r="R460" s="10">
        <f t="shared" si="264"/>
        <v>-38.494399999999999</v>
      </c>
      <c r="S460" s="4"/>
      <c r="T460">
        <v>431</v>
      </c>
      <c r="U460" s="4">
        <f t="shared" si="265"/>
        <v>1.1176329923522701</v>
      </c>
      <c r="V460" s="10">
        <f t="shared" si="266"/>
        <v>0.40649014203256356</v>
      </c>
      <c r="W460">
        <f t="shared" si="267"/>
        <v>1</v>
      </c>
      <c r="X460" s="4">
        <f t="shared" si="268"/>
        <v>0.45430679380155331</v>
      </c>
      <c r="Y460" s="4"/>
      <c r="Z460"/>
      <c r="AB460"/>
      <c r="AC460">
        <v>431</v>
      </c>
      <c r="AD460" s="4">
        <f t="shared" si="269"/>
        <v>0</v>
      </c>
      <c r="AE460" s="4">
        <f t="shared" si="270"/>
        <v>0</v>
      </c>
      <c r="AF460" s="23">
        <f t="shared" si="271"/>
        <v>7.4812348421619277E-3</v>
      </c>
      <c r="AG460" s="4">
        <f t="shared" si="245"/>
        <v>6.1082803408025023E-3</v>
      </c>
      <c r="AH460" s="9"/>
      <c r="AI460" s="8">
        <f t="shared" si="272"/>
        <v>0</v>
      </c>
      <c r="AJ460" s="8">
        <f t="shared" si="273"/>
        <v>0</v>
      </c>
      <c r="AK460" s="22">
        <f t="shared" si="274"/>
        <v>0.18117413185298561</v>
      </c>
      <c r="AL460" s="4">
        <f t="shared" si="246"/>
        <v>0.18007547090236156</v>
      </c>
      <c r="AM460" s="4"/>
      <c r="AN460" s="21">
        <f t="shared" si="275"/>
        <v>5.3900906257659018E-2</v>
      </c>
      <c r="AO460" s="4">
        <f t="shared" si="247"/>
        <v>5.3184426638821891E-2</v>
      </c>
      <c r="AP460" s="3"/>
      <c r="AQ460" s="20">
        <f t="shared" si="276"/>
        <v>0</v>
      </c>
      <c r="AR460" s="19">
        <f t="shared" si="277"/>
        <v>10.445320001112538</v>
      </c>
      <c r="AS460" s="4">
        <f t="shared" si="248"/>
        <v>10.441085228610925</v>
      </c>
      <c r="AT460" s="3"/>
      <c r="AU460" s="4">
        <v>3.4</v>
      </c>
      <c r="AV460" s="4"/>
      <c r="AW460" s="18">
        <f t="shared" si="278"/>
        <v>16.847523725934675</v>
      </c>
      <c r="AX460" s="18">
        <f t="shared" si="249"/>
        <v>5.7785239773325957E-3</v>
      </c>
      <c r="AY460" s="3">
        <f t="shared" si="250"/>
        <v>14.087876274065346</v>
      </c>
      <c r="AZ460"/>
      <c r="BA460" s="17">
        <f t="shared" si="251"/>
        <v>1.3990551529809077E-4</v>
      </c>
      <c r="BB460" s="17">
        <f t="shared" si="252"/>
        <v>1.6423690926297611E-4</v>
      </c>
      <c r="BC460" s="16">
        <f t="shared" si="253"/>
        <v>1.0688120767983586E-3</v>
      </c>
      <c r="BD460" s="15">
        <f t="shared" si="254"/>
        <v>1.1195471247062763E-4</v>
      </c>
      <c r="BE460" s="15">
        <f t="shared" si="255"/>
        <v>1.3142509724812807E-4</v>
      </c>
      <c r="BF460" s="14">
        <f t="shared" si="256"/>
        <v>8.5528114090529736E-4</v>
      </c>
      <c r="BG460" s="13">
        <f t="shared" si="257"/>
        <v>7.3010030685456909E-5</v>
      </c>
      <c r="BH460" s="13">
        <f t="shared" si="258"/>
        <v>8.5707427326405934E-5</v>
      </c>
      <c r="BI460" s="13">
        <f t="shared" si="259"/>
        <v>5.5776216082526365E-4</v>
      </c>
      <c r="BJ460" s="12">
        <f t="shared" si="260"/>
        <v>4.3152779529237776E-4</v>
      </c>
      <c r="BK460" s="12">
        <f t="shared" si="261"/>
        <v>5.0657610751713908E-4</v>
      </c>
      <c r="BL460" s="12">
        <f t="shared" si="262"/>
        <v>3.2966685988036768E-3</v>
      </c>
    </row>
    <row r="461" spans="1:64" x14ac:dyDescent="0.25">
      <c r="A461">
        <v>432</v>
      </c>
      <c r="B461" s="23">
        <f t="shared" si="240"/>
        <v>6.1082803408025023E-3</v>
      </c>
      <c r="C461" s="22">
        <f t="shared" si="241"/>
        <v>0.18007547090236156</v>
      </c>
      <c r="D461" s="21">
        <f t="shared" si="242"/>
        <v>5.3940824692568445E-2</v>
      </c>
      <c r="E461" s="19">
        <f t="shared" si="243"/>
        <v>10.441973174152279</v>
      </c>
      <c r="F461" s="54">
        <f t="shared" si="279"/>
        <v>1.8</v>
      </c>
      <c r="G461" s="4">
        <f t="shared" si="244"/>
        <v>12.482097750088013</v>
      </c>
      <c r="H461" s="4"/>
      <c r="I461">
        <v>1975</v>
      </c>
      <c r="J461">
        <v>12</v>
      </c>
      <c r="K461">
        <v>0</v>
      </c>
      <c r="L461">
        <v>0</v>
      </c>
      <c r="M461">
        <v>0</v>
      </c>
      <c r="N461">
        <v>6</v>
      </c>
      <c r="O461">
        <v>8.6999999999999993</v>
      </c>
      <c r="P461">
        <v>13.3</v>
      </c>
      <c r="Q461" s="11">
        <f t="shared" si="263"/>
        <v>-1.2750000000000021</v>
      </c>
      <c r="R461" s="10">
        <f t="shared" si="264"/>
        <v>-38.494399999999999</v>
      </c>
      <c r="S461" s="4"/>
      <c r="T461">
        <v>432</v>
      </c>
      <c r="U461" s="4">
        <f t="shared" si="265"/>
        <v>0.59854611847474437</v>
      </c>
      <c r="V461" s="10">
        <f t="shared" si="266"/>
        <v>0.40649014203256356</v>
      </c>
      <c r="W461">
        <f t="shared" si="267"/>
        <v>1</v>
      </c>
      <c r="X461" s="4">
        <f t="shared" si="268"/>
        <v>0.24330309671183845</v>
      </c>
      <c r="Y461" s="4"/>
      <c r="Z461"/>
      <c r="AB461"/>
      <c r="AC461">
        <v>432</v>
      </c>
      <c r="AD461" s="4">
        <f t="shared" si="269"/>
        <v>0</v>
      </c>
      <c r="AE461" s="4">
        <f t="shared" si="270"/>
        <v>0</v>
      </c>
      <c r="AF461" s="23">
        <f t="shared" si="271"/>
        <v>6.1082803408025023E-3</v>
      </c>
      <c r="AG461" s="4">
        <f t="shared" si="245"/>
        <v>5.2875296715946601E-3</v>
      </c>
      <c r="AH461" s="9"/>
      <c r="AI461" s="8">
        <f t="shared" si="272"/>
        <v>0</v>
      </c>
      <c r="AJ461" s="8">
        <f t="shared" si="273"/>
        <v>0</v>
      </c>
      <c r="AK461" s="22">
        <f t="shared" si="274"/>
        <v>0.18007547090236156</v>
      </c>
      <c r="AL461" s="4">
        <f t="shared" si="246"/>
        <v>0.17929764067265633</v>
      </c>
      <c r="AM461" s="4"/>
      <c r="AN461" s="21">
        <f t="shared" si="275"/>
        <v>5.3940824692568445E-2</v>
      </c>
      <c r="AO461" s="4">
        <f t="shared" si="247"/>
        <v>5.3429562317928218E-2</v>
      </c>
      <c r="AP461" s="3"/>
      <c r="AQ461" s="20">
        <f t="shared" si="276"/>
        <v>0</v>
      </c>
      <c r="AR461" s="19">
        <f t="shared" si="277"/>
        <v>10.441973174152279</v>
      </c>
      <c r="AS461" s="4">
        <f t="shared" si="248"/>
        <v>10.438960178111385</v>
      </c>
      <c r="AT461" s="3"/>
      <c r="AU461" s="4">
        <v>3.4</v>
      </c>
      <c r="AV461" s="4"/>
      <c r="AW461" s="18">
        <f t="shared" si="278"/>
        <v>16.853302249912009</v>
      </c>
      <c r="AX461" s="18">
        <f t="shared" si="249"/>
        <v>3.9880072656140768E-3</v>
      </c>
      <c r="AY461" s="3">
        <f t="shared" si="250"/>
        <v>14.082097750088012</v>
      </c>
      <c r="AZ461"/>
      <c r="BA461" s="17">
        <f t="shared" si="251"/>
        <v>8.3635360962857811E-5</v>
      </c>
      <c r="BB461" s="17">
        <f t="shared" si="252"/>
        <v>9.8180641130311342E-5</v>
      </c>
      <c r="BC461" s="16">
        <f t="shared" si="253"/>
        <v>6.3893466711467315E-4</v>
      </c>
      <c r="BD461" s="15">
        <f t="shared" si="254"/>
        <v>7.9261722798237453E-5</v>
      </c>
      <c r="BE461" s="15">
        <f t="shared" si="255"/>
        <v>9.3046370241409176E-5</v>
      </c>
      <c r="BF461" s="14">
        <f t="shared" si="256"/>
        <v>6.0552213666558764E-4</v>
      </c>
      <c r="BG461" s="13">
        <f t="shared" si="257"/>
        <v>5.2098176527876858E-5</v>
      </c>
      <c r="BH461" s="13">
        <f t="shared" si="258"/>
        <v>6.1158728967507613E-5</v>
      </c>
      <c r="BI461" s="13">
        <f t="shared" si="259"/>
        <v>3.9800546914484254E-4</v>
      </c>
      <c r="BJ461" s="12">
        <f t="shared" si="260"/>
        <v>3.0702748217441479E-4</v>
      </c>
      <c r="BK461" s="12">
        <f t="shared" si="261"/>
        <v>3.6042356603083479E-4</v>
      </c>
      <c r="BL461" s="12">
        <f t="shared" si="262"/>
        <v>2.3455449926889733E-3</v>
      </c>
    </row>
    <row r="462" spans="1:64" x14ac:dyDescent="0.25">
      <c r="A462">
        <v>433</v>
      </c>
      <c r="B462" s="23">
        <f t="shared" si="240"/>
        <v>5.2875296715946601E-3</v>
      </c>
      <c r="C462" s="22">
        <f t="shared" si="241"/>
        <v>0.17929764067265633</v>
      </c>
      <c r="D462" s="21">
        <f t="shared" si="242"/>
        <v>5.3951585060391598E-2</v>
      </c>
      <c r="E462" s="19">
        <f t="shared" si="243"/>
        <v>10.439572987417755</v>
      </c>
      <c r="F462" s="54">
        <f t="shared" si="279"/>
        <v>1.8</v>
      </c>
      <c r="G462" s="4">
        <f t="shared" si="244"/>
        <v>12.478109742822397</v>
      </c>
      <c r="H462" s="4"/>
      <c r="I462">
        <v>1976</v>
      </c>
      <c r="J462">
        <v>1</v>
      </c>
      <c r="K462">
        <v>0</v>
      </c>
      <c r="L462">
        <v>0</v>
      </c>
      <c r="M462">
        <v>0</v>
      </c>
      <c r="N462">
        <v>4.2300000000000004</v>
      </c>
      <c r="O462">
        <v>0</v>
      </c>
      <c r="P462">
        <v>7.9</v>
      </c>
      <c r="Q462" s="11">
        <f t="shared" si="263"/>
        <v>-5.9250000000000007</v>
      </c>
      <c r="R462" s="10">
        <f t="shared" si="264"/>
        <v>-38.494399999999999</v>
      </c>
      <c r="S462" s="4"/>
      <c r="T462">
        <v>433</v>
      </c>
      <c r="U462" s="4">
        <f t="shared" si="265"/>
        <v>0.42597085447023936</v>
      </c>
      <c r="V462" s="10">
        <f t="shared" si="266"/>
        <v>0.40649014203256356</v>
      </c>
      <c r="W462">
        <f t="shared" si="267"/>
        <v>1</v>
      </c>
      <c r="X462" s="4">
        <f t="shared" si="268"/>
        <v>0.17315295313534007</v>
      </c>
      <c r="Y462" s="4"/>
      <c r="Z462"/>
      <c r="AB462"/>
      <c r="AC462">
        <v>433</v>
      </c>
      <c r="AD462" s="4">
        <f t="shared" si="269"/>
        <v>0</v>
      </c>
      <c r="AE462" s="4">
        <f t="shared" si="270"/>
        <v>0</v>
      </c>
      <c r="AF462" s="23">
        <f t="shared" si="271"/>
        <v>5.2875296715946601E-3</v>
      </c>
      <c r="AG462" s="4">
        <f t="shared" si="245"/>
        <v>3.531144560597492E-3</v>
      </c>
      <c r="AH462" s="9"/>
      <c r="AI462" s="8">
        <f t="shared" si="272"/>
        <v>0</v>
      </c>
      <c r="AJ462" s="8">
        <f t="shared" si="273"/>
        <v>0</v>
      </c>
      <c r="AK462" s="22">
        <f t="shared" si="274"/>
        <v>0.17929764067265633</v>
      </c>
      <c r="AL462" s="4">
        <f t="shared" si="246"/>
        <v>0.17713910874222083</v>
      </c>
      <c r="AM462" s="4"/>
      <c r="AN462" s="21">
        <f t="shared" si="275"/>
        <v>5.3951585060391598E-2</v>
      </c>
      <c r="AO462" s="4">
        <f t="shared" si="247"/>
        <v>5.2532968864896092E-2</v>
      </c>
      <c r="AP462" s="3"/>
      <c r="AQ462" s="20">
        <f t="shared" si="276"/>
        <v>0</v>
      </c>
      <c r="AR462" s="19">
        <f t="shared" si="277"/>
        <v>10.439572987417755</v>
      </c>
      <c r="AS462" s="4">
        <f t="shared" si="248"/>
        <v>10.431146870941552</v>
      </c>
      <c r="AT462" s="3"/>
      <c r="AU462" s="4">
        <v>3.4</v>
      </c>
      <c r="AV462" s="4"/>
      <c r="AW462" s="18">
        <f t="shared" si="278"/>
        <v>16.857290257177624</v>
      </c>
      <c r="AX462" s="18">
        <f t="shared" si="249"/>
        <v>1.0711556552928776E-2</v>
      </c>
      <c r="AY462" s="3">
        <f t="shared" si="250"/>
        <v>14.078109742822397</v>
      </c>
      <c r="AZ462"/>
      <c r="BA462" s="17">
        <f t="shared" si="251"/>
        <v>1.7897749981710728E-4</v>
      </c>
      <c r="BB462" s="17">
        <f t="shared" si="252"/>
        <v>2.1010402152443026E-4</v>
      </c>
      <c r="BC462" s="16">
        <f t="shared" si="253"/>
        <v>1.3673035896556308E-3</v>
      </c>
      <c r="BD462" s="15">
        <f t="shared" si="254"/>
        <v>2.1995668590324459E-4</v>
      </c>
      <c r="BE462" s="15">
        <f t="shared" si="255"/>
        <v>2.5821002258206971E-4</v>
      </c>
      <c r="BF462" s="14">
        <f t="shared" si="256"/>
        <v>1.6803652219501836E-3</v>
      </c>
      <c r="BG462" s="13">
        <f t="shared" si="257"/>
        <v>1.4455849020816012E-4</v>
      </c>
      <c r="BH462" s="13">
        <f t="shared" si="258"/>
        <v>1.6969909720088362E-4</v>
      </c>
      <c r="BI462" s="13">
        <f t="shared" si="259"/>
        <v>1.1043586080864626E-3</v>
      </c>
      <c r="BJ462" s="12">
        <f t="shared" si="260"/>
        <v>8.5863017776456737E-4</v>
      </c>
      <c r="BK462" s="12">
        <f t="shared" si="261"/>
        <v>1.0079571652018835E-3</v>
      </c>
      <c r="BL462" s="12">
        <f t="shared" si="262"/>
        <v>6.5595291332364997E-3</v>
      </c>
    </row>
    <row r="463" spans="1:64" x14ac:dyDescent="0.25">
      <c r="A463">
        <v>434</v>
      </c>
      <c r="B463" s="23">
        <f t="shared" si="240"/>
        <v>3.531144560597492E-3</v>
      </c>
      <c r="C463" s="22">
        <f t="shared" si="241"/>
        <v>0.17713910874222083</v>
      </c>
      <c r="D463" s="21">
        <f t="shared" si="242"/>
        <v>5.3935091718589172E-2</v>
      </c>
      <c r="E463" s="19">
        <f t="shared" si="243"/>
        <v>10.432792841248061</v>
      </c>
      <c r="F463" s="54">
        <f t="shared" si="279"/>
        <v>1.8</v>
      </c>
      <c r="G463" s="4">
        <f t="shared" si="244"/>
        <v>12.467398186269468</v>
      </c>
      <c r="H463" s="4"/>
      <c r="I463">
        <v>1976</v>
      </c>
      <c r="J463">
        <v>2</v>
      </c>
      <c r="K463">
        <v>0</v>
      </c>
      <c r="L463">
        <v>0</v>
      </c>
      <c r="M463">
        <v>0</v>
      </c>
      <c r="N463">
        <v>10.64</v>
      </c>
      <c r="O463">
        <v>0.8</v>
      </c>
      <c r="P463">
        <v>34.4</v>
      </c>
      <c r="Q463" s="11">
        <f t="shared" si="263"/>
        <v>-24.999999999999996</v>
      </c>
      <c r="R463" s="10">
        <f t="shared" si="264"/>
        <v>-38.494399999999999</v>
      </c>
      <c r="S463" s="4"/>
      <c r="T463">
        <v>434</v>
      </c>
      <c r="U463" s="4">
        <f t="shared" si="265"/>
        <v>1.1918491232265107</v>
      </c>
      <c r="V463" s="10">
        <f t="shared" si="266"/>
        <v>0.40649014203256356</v>
      </c>
      <c r="W463">
        <f t="shared" si="267"/>
        <v>1</v>
      </c>
      <c r="X463" s="4">
        <f t="shared" si="268"/>
        <v>0.48447491938173071</v>
      </c>
      <c r="Y463" s="4"/>
      <c r="Z463"/>
      <c r="AB463"/>
      <c r="AC463">
        <v>434</v>
      </c>
      <c r="AD463" s="4">
        <f t="shared" si="269"/>
        <v>0</v>
      </c>
      <c r="AE463" s="4">
        <f t="shared" si="270"/>
        <v>0</v>
      </c>
      <c r="AF463" s="23">
        <f t="shared" si="271"/>
        <v>3.531144560597492E-3</v>
      </c>
      <c r="AG463" s="4">
        <f t="shared" si="245"/>
        <v>2.2957500886172885E-3</v>
      </c>
      <c r="AH463" s="9"/>
      <c r="AI463" s="8">
        <f t="shared" si="272"/>
        <v>0</v>
      </c>
      <c r="AJ463" s="8">
        <f t="shared" si="273"/>
        <v>0</v>
      </c>
      <c r="AK463" s="22">
        <f t="shared" si="274"/>
        <v>0.17713910874222083</v>
      </c>
      <c r="AL463" s="4">
        <f t="shared" si="246"/>
        <v>0.17486573940658656</v>
      </c>
      <c r="AM463" s="4"/>
      <c r="AN463" s="21">
        <f t="shared" si="275"/>
        <v>5.3935091718589172E-2</v>
      </c>
      <c r="AO463" s="4">
        <f t="shared" si="247"/>
        <v>5.2423984074697387E-2</v>
      </c>
      <c r="AP463" s="3"/>
      <c r="AQ463" s="20">
        <f t="shared" si="276"/>
        <v>0</v>
      </c>
      <c r="AR463" s="19">
        <f t="shared" si="277"/>
        <v>10.432792841248061</v>
      </c>
      <c r="AS463" s="4">
        <f t="shared" si="248"/>
        <v>10.423812771000492</v>
      </c>
      <c r="AT463" s="3"/>
      <c r="AU463" s="4">
        <v>3.4</v>
      </c>
      <c r="AV463" s="4"/>
      <c r="AW463" s="18">
        <f t="shared" si="278"/>
        <v>16.868001813730555</v>
      </c>
      <c r="AX463" s="18">
        <f t="shared" si="249"/>
        <v>1.089861808794724E-2</v>
      </c>
      <c r="AY463" s="3">
        <f t="shared" si="250"/>
        <v>14.067398186269468</v>
      </c>
      <c r="AZ463"/>
      <c r="BA463" s="17">
        <f t="shared" si="251"/>
        <v>1.2588800286365484E-4</v>
      </c>
      <c r="BB463" s="17">
        <f t="shared" si="252"/>
        <v>1.4778156857907305E-4</v>
      </c>
      <c r="BC463" s="16">
        <f t="shared" si="253"/>
        <v>9.6172490053747571E-4</v>
      </c>
      <c r="BD463" s="15">
        <f t="shared" si="254"/>
        <v>2.3165873890931398E-4</v>
      </c>
      <c r="BE463" s="15">
        <f t="shared" si="255"/>
        <v>2.719472152413686E-4</v>
      </c>
      <c r="BF463" s="14">
        <f t="shared" si="256"/>
        <v>1.7697633814835853E-3</v>
      </c>
      <c r="BG463" s="13">
        <f t="shared" si="257"/>
        <v>1.5398346658992339E-4</v>
      </c>
      <c r="BH463" s="13">
        <f t="shared" si="258"/>
        <v>1.8076319990991004E-4</v>
      </c>
      <c r="BI463" s="13">
        <f t="shared" si="259"/>
        <v>1.1763609773919514E-3</v>
      </c>
      <c r="BJ463" s="12">
        <f t="shared" si="260"/>
        <v>9.1507865275593171E-4</v>
      </c>
      <c r="BK463" s="12">
        <f t="shared" si="261"/>
        <v>1.0742227662787025E-3</v>
      </c>
      <c r="BL463" s="12">
        <f t="shared" si="262"/>
        <v>6.9907688285342278E-3</v>
      </c>
    </row>
    <row r="464" spans="1:64" x14ac:dyDescent="0.25">
      <c r="A464">
        <v>435</v>
      </c>
      <c r="B464" s="23">
        <f t="shared" si="240"/>
        <v>2.2957500886172885E-3</v>
      </c>
      <c r="C464" s="22">
        <f t="shared" si="241"/>
        <v>0.17486573940658656</v>
      </c>
      <c r="D464" s="21">
        <f t="shared" si="242"/>
        <v>5.3850592935816205E-2</v>
      </c>
      <c r="E464" s="19">
        <f t="shared" si="243"/>
        <v>10.425487485750502</v>
      </c>
      <c r="F464" s="54">
        <f t="shared" si="279"/>
        <v>1.8</v>
      </c>
      <c r="G464" s="4">
        <f t="shared" si="244"/>
        <v>12.456499568181522</v>
      </c>
      <c r="H464" s="4"/>
      <c r="I464">
        <v>1976</v>
      </c>
      <c r="J464">
        <v>3</v>
      </c>
      <c r="K464">
        <v>0</v>
      </c>
      <c r="L464">
        <v>0</v>
      </c>
      <c r="M464">
        <v>0</v>
      </c>
      <c r="N464">
        <v>11.17</v>
      </c>
      <c r="O464">
        <v>6.1</v>
      </c>
      <c r="P464">
        <v>46.1</v>
      </c>
      <c r="Q464" s="11">
        <f t="shared" si="263"/>
        <v>-28.475000000000001</v>
      </c>
      <c r="R464" s="10">
        <f t="shared" si="264"/>
        <v>-38.494399999999999</v>
      </c>
      <c r="S464" s="4"/>
      <c r="T464">
        <v>435</v>
      </c>
      <c r="U464" s="4">
        <f t="shared" si="265"/>
        <v>1.271063829265749</v>
      </c>
      <c r="V464" s="10">
        <f t="shared" si="266"/>
        <v>0.40649014203256356</v>
      </c>
      <c r="W464">
        <f t="shared" si="267"/>
        <v>1</v>
      </c>
      <c r="X464" s="4">
        <f t="shared" si="268"/>
        <v>0.51667491649068842</v>
      </c>
      <c r="Y464" s="4"/>
      <c r="Z464"/>
      <c r="AB464"/>
      <c r="AC464">
        <v>435</v>
      </c>
      <c r="AD464" s="4">
        <f t="shared" si="269"/>
        <v>0</v>
      </c>
      <c r="AE464" s="4">
        <f t="shared" si="270"/>
        <v>0</v>
      </c>
      <c r="AF464" s="23">
        <f t="shared" si="271"/>
        <v>2.2957500886172885E-3</v>
      </c>
      <c r="AG464" s="4">
        <f t="shared" si="245"/>
        <v>1.0781456592753736E-3</v>
      </c>
      <c r="AH464" s="9"/>
      <c r="AI464" s="8">
        <f t="shared" si="272"/>
        <v>0</v>
      </c>
      <c r="AJ464" s="8">
        <f t="shared" si="273"/>
        <v>0</v>
      </c>
      <c r="AK464" s="22">
        <f t="shared" si="274"/>
        <v>0.17486573940658656</v>
      </c>
      <c r="AL464" s="4">
        <f t="shared" si="246"/>
        <v>0.1709453585501883</v>
      </c>
      <c r="AM464" s="4"/>
      <c r="AN464" s="21">
        <f t="shared" si="275"/>
        <v>5.3850592935816205E-2</v>
      </c>
      <c r="AO464" s="4">
        <f t="shared" si="247"/>
        <v>5.1230214738292527E-2</v>
      </c>
      <c r="AP464" s="3"/>
      <c r="AQ464" s="20">
        <f t="shared" si="276"/>
        <v>0</v>
      </c>
      <c r="AR464" s="19">
        <f t="shared" si="277"/>
        <v>10.425487485750502</v>
      </c>
      <c r="AS464" s="4">
        <f t="shared" si="248"/>
        <v>10.409739868823301</v>
      </c>
      <c r="AT464" s="3"/>
      <c r="AU464" s="4">
        <v>3.4</v>
      </c>
      <c r="AV464" s="4"/>
      <c r="AW464" s="18">
        <f t="shared" si="278"/>
        <v>16.878900431818501</v>
      </c>
      <c r="AX464" s="18">
        <f t="shared" si="249"/>
        <v>1.8298840722553937E-2</v>
      </c>
      <c r="AY464" s="3">
        <f t="shared" si="250"/>
        <v>14.056499568181522</v>
      </c>
      <c r="AZ464"/>
      <c r="BA464" s="17">
        <f t="shared" si="251"/>
        <v>1.2407517870959846E-4</v>
      </c>
      <c r="BB464" s="17">
        <f t="shared" si="252"/>
        <v>1.4565347065909385E-4</v>
      </c>
      <c r="BC464" s="16">
        <f t="shared" si="253"/>
        <v>9.4787577997322266E-4</v>
      </c>
      <c r="BD464" s="15">
        <f t="shared" si="254"/>
        <v>3.9949095424217677E-4</v>
      </c>
      <c r="BE464" s="15">
        <f t="shared" si="255"/>
        <v>4.6896764193646838E-4</v>
      </c>
      <c r="BF464" s="14">
        <f t="shared" si="256"/>
        <v>3.051922260219614E-3</v>
      </c>
      <c r="BG464" s="13">
        <f t="shared" si="257"/>
        <v>2.6701930882446547E-4</v>
      </c>
      <c r="BH464" s="13">
        <f t="shared" si="258"/>
        <v>3.1345744948958987E-4</v>
      </c>
      <c r="BI464" s="13">
        <f t="shared" si="259"/>
        <v>2.0399014392096224E-3</v>
      </c>
      <c r="BJ464" s="12">
        <f t="shared" si="260"/>
        <v>1.6046988146624001E-3</v>
      </c>
      <c r="BK464" s="12">
        <f t="shared" si="261"/>
        <v>1.8837768693862958E-3</v>
      </c>
      <c r="BL464" s="12">
        <f t="shared" si="262"/>
        <v>1.2259141243151476E-2</v>
      </c>
    </row>
    <row r="465" spans="1:64" x14ac:dyDescent="0.25">
      <c r="A465">
        <v>436</v>
      </c>
      <c r="B465" s="23">
        <f t="shared" si="240"/>
        <v>1.0781456592753736E-3</v>
      </c>
      <c r="C465" s="22">
        <f t="shared" si="241"/>
        <v>0.1709453585501883</v>
      </c>
      <c r="D465" s="21">
        <f t="shared" si="242"/>
        <v>5.3625498994731166E-2</v>
      </c>
      <c r="E465" s="19">
        <f t="shared" si="243"/>
        <v>10.412551724254772</v>
      </c>
      <c r="F465" s="54">
        <f t="shared" si="279"/>
        <v>1.8</v>
      </c>
      <c r="G465" s="4">
        <f t="shared" si="244"/>
        <v>12.438200727458968</v>
      </c>
      <c r="H465" s="4"/>
      <c r="I465">
        <v>1976</v>
      </c>
      <c r="J465">
        <v>4</v>
      </c>
      <c r="K465">
        <v>0</v>
      </c>
      <c r="L465">
        <v>0</v>
      </c>
      <c r="M465">
        <v>0</v>
      </c>
      <c r="N465">
        <v>16.86</v>
      </c>
      <c r="O465">
        <v>44.8</v>
      </c>
      <c r="P465">
        <v>96.1</v>
      </c>
      <c r="Q465" s="11">
        <f t="shared" si="263"/>
        <v>-27.274999999999991</v>
      </c>
      <c r="R465" s="10">
        <f t="shared" si="264"/>
        <v>-38.494399999999999</v>
      </c>
      <c r="S465" s="4"/>
      <c r="T465">
        <v>436</v>
      </c>
      <c r="U465" s="4">
        <f t="shared" si="265"/>
        <v>2.2312483320329117</v>
      </c>
      <c r="V465" s="10">
        <f t="shared" si="266"/>
        <v>0.40649014203256356</v>
      </c>
      <c r="W465">
        <f t="shared" si="267"/>
        <v>1</v>
      </c>
      <c r="X465" s="4">
        <f t="shared" si="268"/>
        <v>0.90698045139797878</v>
      </c>
      <c r="Y465" s="4"/>
      <c r="Z465"/>
      <c r="AB465"/>
      <c r="AC465">
        <v>436</v>
      </c>
      <c r="AD465" s="4">
        <f t="shared" si="269"/>
        <v>0</v>
      </c>
      <c r="AE465" s="4">
        <f t="shared" si="270"/>
        <v>0</v>
      </c>
      <c r="AF465" s="23">
        <f t="shared" si="271"/>
        <v>1.0781456592753736E-3</v>
      </c>
      <c r="AG465" s="4">
        <f t="shared" si="245"/>
        <v>4.4600145208330765E-4</v>
      </c>
      <c r="AH465" s="9"/>
      <c r="AI465" s="8">
        <f t="shared" si="272"/>
        <v>0</v>
      </c>
      <c r="AJ465" s="8">
        <f t="shared" si="273"/>
        <v>0</v>
      </c>
      <c r="AK465" s="22">
        <f t="shared" si="274"/>
        <v>0.1709453585501883</v>
      </c>
      <c r="AL465" s="4">
        <f t="shared" si="246"/>
        <v>0.16647808766811714</v>
      </c>
      <c r="AM465" s="4"/>
      <c r="AN465" s="21">
        <f t="shared" si="275"/>
        <v>5.3625498994731166E-2</v>
      </c>
      <c r="AO465" s="4">
        <f t="shared" si="247"/>
        <v>5.0590716408545976E-2</v>
      </c>
      <c r="AP465" s="3"/>
      <c r="AQ465" s="20">
        <f t="shared" si="276"/>
        <v>0</v>
      </c>
      <c r="AR465" s="19">
        <f t="shared" si="277"/>
        <v>10.412551724254772</v>
      </c>
      <c r="AS465" s="4">
        <f t="shared" si="248"/>
        <v>10.394186128073526</v>
      </c>
      <c r="AT465" s="3"/>
      <c r="AU465" s="4">
        <v>3.4</v>
      </c>
      <c r="AV465" s="4"/>
      <c r="AW465" s="18">
        <f t="shared" si="278"/>
        <v>16.897199272541055</v>
      </c>
      <c r="AX465" s="18">
        <f t="shared" si="249"/>
        <v>2.0629452526400277E-2</v>
      </c>
      <c r="AY465" s="3">
        <f t="shared" si="250"/>
        <v>14.038200727458968</v>
      </c>
      <c r="AZ465"/>
      <c r="BA465" s="17">
        <f t="shared" si="251"/>
        <v>6.4416163071929971E-5</v>
      </c>
      <c r="BB465" s="17">
        <f t="shared" si="252"/>
        <v>7.5618974040961271E-5</v>
      </c>
      <c r="BC465" s="16">
        <f t="shared" si="253"/>
        <v>4.9210907007917479E-4</v>
      </c>
      <c r="BD465" s="15">
        <f t="shared" si="254"/>
        <v>4.5521962607900351E-4</v>
      </c>
      <c r="BE465" s="15">
        <f t="shared" si="255"/>
        <v>5.3438825670143887E-4</v>
      </c>
      <c r="BF465" s="14">
        <f t="shared" si="256"/>
        <v>3.4776629992907195E-3</v>
      </c>
      <c r="BG465" s="13">
        <f t="shared" si="257"/>
        <v>3.0924755417423711E-4</v>
      </c>
      <c r="BH465" s="13">
        <f t="shared" si="258"/>
        <v>3.6302973750888703E-4</v>
      </c>
      <c r="BI465" s="13">
        <f t="shared" si="259"/>
        <v>2.3625052945020664E-3</v>
      </c>
      <c r="BJ465" s="12">
        <f t="shared" si="260"/>
        <v>1.8714736686100855E-3</v>
      </c>
      <c r="BK465" s="12">
        <f t="shared" si="261"/>
        <v>2.1969473501074915E-3</v>
      </c>
      <c r="BL465" s="12">
        <f t="shared" si="262"/>
        <v>1.4297175162528316E-2</v>
      </c>
    </row>
    <row r="466" spans="1:64" x14ac:dyDescent="0.25">
      <c r="A466">
        <v>437</v>
      </c>
      <c r="B466" s="23">
        <f t="shared" si="240"/>
        <v>1.3647439670533676E-3</v>
      </c>
      <c r="C466" s="22">
        <f t="shared" si="241"/>
        <v>0.16784934515314709</v>
      </c>
      <c r="D466" s="21">
        <f t="shared" si="242"/>
        <v>5.3291073420481228E-2</v>
      </c>
      <c r="E466" s="19">
        <f t="shared" si="243"/>
        <v>10.397356112391885</v>
      </c>
      <c r="F466" s="54">
        <f t="shared" si="279"/>
        <v>1.8</v>
      </c>
      <c r="G466" s="4">
        <f t="shared" si="244"/>
        <v>12.419861274932567</v>
      </c>
      <c r="H466" s="4"/>
      <c r="I466">
        <v>1976</v>
      </c>
      <c r="J466">
        <v>5</v>
      </c>
      <c r="K466">
        <v>2.2899999999999999E-3</v>
      </c>
      <c r="L466">
        <v>0</v>
      </c>
      <c r="M466">
        <v>0</v>
      </c>
      <c r="N466">
        <v>18.87</v>
      </c>
      <c r="O466">
        <v>30.1</v>
      </c>
      <c r="P466">
        <v>129.6</v>
      </c>
      <c r="Q466" s="11">
        <f t="shared" si="263"/>
        <v>-67.099999999999994</v>
      </c>
      <c r="R466" s="10">
        <f t="shared" si="264"/>
        <v>-38.494399999999999</v>
      </c>
      <c r="S466" s="4"/>
      <c r="T466">
        <v>437</v>
      </c>
      <c r="U466" s="4">
        <f t="shared" si="265"/>
        <v>2.6057477803776732</v>
      </c>
      <c r="V466" s="10">
        <f t="shared" si="266"/>
        <v>0.40649014203256356</v>
      </c>
      <c r="W466">
        <f t="shared" si="267"/>
        <v>1</v>
      </c>
      <c r="X466" s="4">
        <f t="shared" si="268"/>
        <v>1.0592107853467576</v>
      </c>
      <c r="Y466" s="4"/>
      <c r="Z466"/>
      <c r="AB466"/>
      <c r="AC466">
        <v>437</v>
      </c>
      <c r="AD466" s="4">
        <f t="shared" si="269"/>
        <v>9.1874251497005993E-4</v>
      </c>
      <c r="AE466" s="4">
        <f t="shared" si="270"/>
        <v>0</v>
      </c>
      <c r="AF466" s="23">
        <f t="shared" si="271"/>
        <v>1.3647439670533676E-3</v>
      </c>
      <c r="AG466" s="4">
        <f t="shared" si="245"/>
        <v>9.3274139282569478E-4</v>
      </c>
      <c r="AH466" s="9"/>
      <c r="AI466" s="8">
        <f t="shared" si="272"/>
        <v>1.3712574850299401E-3</v>
      </c>
      <c r="AJ466" s="8">
        <f t="shared" si="273"/>
        <v>0</v>
      </c>
      <c r="AK466" s="22">
        <f t="shared" si="274"/>
        <v>0.16784934515314709</v>
      </c>
      <c r="AL466" s="4">
        <f t="shared" si="246"/>
        <v>0.16594377032035509</v>
      </c>
      <c r="AM466" s="4"/>
      <c r="AN466" s="21">
        <f t="shared" si="275"/>
        <v>5.3291073420481228E-2</v>
      </c>
      <c r="AO466" s="4">
        <f t="shared" si="247"/>
        <v>5.1969116368048567E-2</v>
      </c>
      <c r="AP466" s="3"/>
      <c r="AQ466" s="20">
        <f t="shared" si="276"/>
        <v>0</v>
      </c>
      <c r="AR466" s="19">
        <f t="shared" si="277"/>
        <v>10.397356112391885</v>
      </c>
      <c r="AS466" s="4">
        <f t="shared" si="248"/>
        <v>10.389444778253218</v>
      </c>
      <c r="AT466" s="3"/>
      <c r="AU466" s="4">
        <v>3.4</v>
      </c>
      <c r="AV466" s="4"/>
      <c r="AW466" s="18">
        <f t="shared" si="278"/>
        <v>16.917828725067455</v>
      </c>
      <c r="AX466" s="18">
        <f t="shared" si="249"/>
        <v>9.0076430679032482E-3</v>
      </c>
      <c r="AY466" s="3">
        <f t="shared" si="250"/>
        <v>14.019861274932566</v>
      </c>
      <c r="AZ466"/>
      <c r="BA466" s="17">
        <f t="shared" si="251"/>
        <v>4.4021519065329771E-5</v>
      </c>
      <c r="BB466" s="17">
        <f t="shared" si="252"/>
        <v>5.1677435424517555E-5</v>
      </c>
      <c r="BC466" s="16">
        <f t="shared" si="253"/>
        <v>3.3630361973782549E-4</v>
      </c>
      <c r="BD466" s="15">
        <f t="shared" si="254"/>
        <v>1.9418009020463818E-4</v>
      </c>
      <c r="BE466" s="15">
        <f t="shared" si="255"/>
        <v>2.2795054067501004E-4</v>
      </c>
      <c r="BF466" s="14">
        <f t="shared" si="256"/>
        <v>1.4834442019123473E-3</v>
      </c>
      <c r="BG466" s="13">
        <f t="shared" si="257"/>
        <v>1.3470882133341638E-4</v>
      </c>
      <c r="BH466" s="13">
        <f t="shared" si="258"/>
        <v>1.5813644243488012E-4</v>
      </c>
      <c r="BI466" s="13">
        <f t="shared" si="259"/>
        <v>1.0291117886643646E-3</v>
      </c>
      <c r="BJ466" s="12">
        <f t="shared" si="260"/>
        <v>8.0617331329599449E-4</v>
      </c>
      <c r="BK466" s="12">
        <f t="shared" si="261"/>
        <v>9.4637736778225439E-4</v>
      </c>
      <c r="BL466" s="12">
        <f t="shared" si="262"/>
        <v>6.158783457588711E-3</v>
      </c>
    </row>
    <row r="467" spans="1:64" x14ac:dyDescent="0.25">
      <c r="A467">
        <v>438</v>
      </c>
      <c r="B467" s="23">
        <f t="shared" si="240"/>
        <v>3.1794479796520424E-3</v>
      </c>
      <c r="C467" s="22">
        <f t="shared" si="241"/>
        <v>0.16929706373352874</v>
      </c>
      <c r="D467" s="21">
        <f t="shared" si="242"/>
        <v>5.3148200111947944E-2</v>
      </c>
      <c r="E467" s="19">
        <f t="shared" si="243"/>
        <v>10.390828920039533</v>
      </c>
      <c r="F467" s="54">
        <f t="shared" si="279"/>
        <v>1.8</v>
      </c>
      <c r="G467" s="4">
        <f t="shared" si="244"/>
        <v>12.416453631864663</v>
      </c>
      <c r="H467" s="4"/>
      <c r="I467">
        <v>1976</v>
      </c>
      <c r="J467">
        <v>6</v>
      </c>
      <c r="K467">
        <v>5.5999999999999999E-3</v>
      </c>
      <c r="L467">
        <v>0</v>
      </c>
      <c r="M467">
        <v>1</v>
      </c>
      <c r="N467">
        <v>25.02</v>
      </c>
      <c r="O467">
        <v>62.5</v>
      </c>
      <c r="P467">
        <v>205.2</v>
      </c>
      <c r="Q467" s="11">
        <f t="shared" si="263"/>
        <v>-91.399999999999977</v>
      </c>
      <c r="R467" s="10">
        <f t="shared" si="264"/>
        <v>-44.944400000000002</v>
      </c>
      <c r="S467" s="4"/>
      <c r="T467">
        <v>438</v>
      </c>
      <c r="U467" s="4">
        <f t="shared" si="265"/>
        <v>3.8059413578246493</v>
      </c>
      <c r="V467" s="10">
        <f t="shared" si="266"/>
        <v>0.2</v>
      </c>
      <c r="W467">
        <f t="shared" si="267"/>
        <v>0.6</v>
      </c>
      <c r="X467" s="4">
        <f t="shared" si="268"/>
        <v>0.45671296293895791</v>
      </c>
      <c r="Y467" s="4"/>
      <c r="Z467"/>
      <c r="AB467"/>
      <c r="AC467">
        <v>438</v>
      </c>
      <c r="AD467" s="4">
        <f t="shared" si="269"/>
        <v>2.2467065868263477E-3</v>
      </c>
      <c r="AE467" s="4">
        <f t="shared" si="270"/>
        <v>0</v>
      </c>
      <c r="AF467" s="23">
        <f t="shared" si="271"/>
        <v>3.1794479796520424E-3</v>
      </c>
      <c r="AG467" s="4">
        <f t="shared" si="245"/>
        <v>5.307995309927568E-4</v>
      </c>
      <c r="AH467" s="9"/>
      <c r="AI467" s="8">
        <f t="shared" si="272"/>
        <v>3.3532934131736531E-3</v>
      </c>
      <c r="AJ467" s="8">
        <f t="shared" si="273"/>
        <v>0</v>
      </c>
      <c r="AK467" s="22">
        <f t="shared" si="274"/>
        <v>0.16929706373352874</v>
      </c>
      <c r="AL467" s="4">
        <f t="shared" si="246"/>
        <v>0.1604452225675275</v>
      </c>
      <c r="AM467" s="4"/>
      <c r="AN467" s="21">
        <f t="shared" si="275"/>
        <v>5.3148200111947944E-2</v>
      </c>
      <c r="AO467" s="4">
        <f t="shared" si="247"/>
        <v>4.7225739019536694E-2</v>
      </c>
      <c r="AP467" s="3"/>
      <c r="AQ467" s="20">
        <f t="shared" si="276"/>
        <v>0</v>
      </c>
      <c r="AR467" s="19">
        <f t="shared" si="277"/>
        <v>10.390828920039533</v>
      </c>
      <c r="AS467" s="4">
        <f t="shared" si="248"/>
        <v>10.353694635121069</v>
      </c>
      <c r="AT467" s="3"/>
      <c r="AU467" s="4">
        <v>3.4</v>
      </c>
      <c r="AV467" s="4"/>
      <c r="AW467" s="18">
        <f t="shared" si="278"/>
        <v>16.926836368135358</v>
      </c>
      <c r="AX467" s="18">
        <f t="shared" si="249"/>
        <v>4.2471496510313622E-2</v>
      </c>
      <c r="AY467" s="3">
        <f t="shared" si="250"/>
        <v>14.016453631864662</v>
      </c>
      <c r="AZ467"/>
      <c r="BA467" s="17">
        <f t="shared" si="251"/>
        <v>2.6990007730500685E-4</v>
      </c>
      <c r="BB467" s="17">
        <f t="shared" si="252"/>
        <v>3.1683922118413846E-4</v>
      </c>
      <c r="BC467" s="16">
        <f t="shared" si="253"/>
        <v>2.0619091501701404E-3</v>
      </c>
      <c r="BD467" s="15">
        <f t="shared" si="254"/>
        <v>9.0201197376900551E-4</v>
      </c>
      <c r="BE467" s="15">
        <f t="shared" si="255"/>
        <v>1.0588836213810064E-3</v>
      </c>
      <c r="BF467" s="14">
        <f t="shared" si="256"/>
        <v>6.8909455708512281E-3</v>
      </c>
      <c r="BG467" s="13">
        <f t="shared" si="257"/>
        <v>6.0350504706912665E-4</v>
      </c>
      <c r="BH467" s="13">
        <f t="shared" si="258"/>
        <v>7.0846244655940955E-4</v>
      </c>
      <c r="BI467" s="13">
        <f t="shared" si="259"/>
        <v>4.6104935987827137E-3</v>
      </c>
      <c r="BJ467" s="12">
        <f t="shared" si="260"/>
        <v>3.7840228948590213E-3</v>
      </c>
      <c r="BK467" s="12">
        <f t="shared" si="261"/>
        <v>4.4421138330953732E-3</v>
      </c>
      <c r="BL467" s="12">
        <f t="shared" si="262"/>
        <v>2.8908148190509544E-2</v>
      </c>
    </row>
    <row r="468" spans="1:64" x14ac:dyDescent="0.25">
      <c r="A468">
        <v>439</v>
      </c>
      <c r="B468" s="23">
        <f t="shared" si="240"/>
        <v>6.4524761776993443E-3</v>
      </c>
      <c r="C468" s="22">
        <f t="shared" si="241"/>
        <v>0.1692835459208209</v>
      </c>
      <c r="D468" s="21">
        <f t="shared" si="242"/>
        <v>5.2785179012538846E-2</v>
      </c>
      <c r="E468" s="19">
        <f t="shared" si="243"/>
        <v>10.360220934243289</v>
      </c>
      <c r="F468" s="54">
        <f t="shared" si="279"/>
        <v>1.8</v>
      </c>
      <c r="G468" s="4">
        <f t="shared" si="244"/>
        <v>12.388742135354349</v>
      </c>
      <c r="H468" s="4"/>
      <c r="I468">
        <v>1976</v>
      </c>
      <c r="J468">
        <v>7</v>
      </c>
      <c r="K468">
        <v>1.4760000000000001E-2</v>
      </c>
      <c r="L468">
        <v>0</v>
      </c>
      <c r="M468">
        <v>1</v>
      </c>
      <c r="N468">
        <v>23.88</v>
      </c>
      <c r="O468">
        <v>182.9</v>
      </c>
      <c r="P468">
        <v>191.9</v>
      </c>
      <c r="Q468" s="11">
        <f t="shared" si="263"/>
        <v>38.974999999999994</v>
      </c>
      <c r="R468" s="10">
        <f t="shared" si="264"/>
        <v>-5.9694000000000074</v>
      </c>
      <c r="S468" s="4"/>
      <c r="T468">
        <v>439</v>
      </c>
      <c r="U468" s="4">
        <f t="shared" si="265"/>
        <v>3.5801569010581393</v>
      </c>
      <c r="V468" s="10">
        <f t="shared" si="266"/>
        <v>1</v>
      </c>
      <c r="W468">
        <f t="shared" si="267"/>
        <v>0.6</v>
      </c>
      <c r="X468" s="4">
        <f t="shared" si="268"/>
        <v>2.1480941406348837</v>
      </c>
      <c r="Y468" s="4"/>
      <c r="Z468"/>
      <c r="AB468"/>
      <c r="AC468">
        <v>439</v>
      </c>
      <c r="AD468" s="4">
        <f t="shared" si="269"/>
        <v>5.9216766467065874E-3</v>
      </c>
      <c r="AE468" s="4">
        <f t="shared" si="270"/>
        <v>0</v>
      </c>
      <c r="AF468" s="23">
        <f t="shared" si="271"/>
        <v>6.4524761776993443E-3</v>
      </c>
      <c r="AG468" s="4">
        <f t="shared" si="245"/>
        <v>4.3690599743229763E-3</v>
      </c>
      <c r="AH468" s="9"/>
      <c r="AI468" s="8">
        <f t="shared" si="272"/>
        <v>8.838323353293414E-3</v>
      </c>
      <c r="AJ468" s="8">
        <f t="shared" si="273"/>
        <v>0</v>
      </c>
      <c r="AK468" s="22">
        <f t="shared" si="274"/>
        <v>0.1692835459208209</v>
      </c>
      <c r="AL468" s="4">
        <f t="shared" si="246"/>
        <v>0.16731489120361076</v>
      </c>
      <c r="AM468" s="4"/>
      <c r="AN468" s="21">
        <f t="shared" si="275"/>
        <v>5.2785179012538846E-2</v>
      </c>
      <c r="AO468" s="4">
        <f t="shared" si="247"/>
        <v>5.1444110700973919E-2</v>
      </c>
      <c r="AP468" s="3"/>
      <c r="AQ468" s="20">
        <f t="shared" si="276"/>
        <v>0</v>
      </c>
      <c r="AR468" s="19">
        <f t="shared" si="277"/>
        <v>10.360220934243289</v>
      </c>
      <c r="AS468" s="4">
        <f t="shared" si="248"/>
        <v>10.352144850105148</v>
      </c>
      <c r="AT468" s="3"/>
      <c r="AU468" s="4">
        <v>3.4</v>
      </c>
      <c r="AV468" s="4"/>
      <c r="AW468" s="18">
        <f t="shared" si="278"/>
        <v>16.969307864645671</v>
      </c>
      <c r="AX468" s="18">
        <f t="shared" si="249"/>
        <v>1.048546662617654E-2</v>
      </c>
      <c r="AY468" s="3">
        <f t="shared" si="250"/>
        <v>13.988742135354348</v>
      </c>
      <c r="AZ468"/>
      <c r="BA468" s="17">
        <f t="shared" si="251"/>
        <v>2.1230231389689425E-4</v>
      </c>
      <c r="BB468" s="17">
        <f t="shared" si="252"/>
        <v>2.4922445544418018E-4</v>
      </c>
      <c r="BC468" s="16">
        <f t="shared" si="253"/>
        <v>1.6218894340352939E-3</v>
      </c>
      <c r="BD468" s="15">
        <f t="shared" si="254"/>
        <v>2.006079971205091E-4</v>
      </c>
      <c r="BE468" s="15">
        <f t="shared" si="255"/>
        <v>2.3549634444581502E-4</v>
      </c>
      <c r="BF468" s="14">
        <f t="shared" si="256"/>
        <v>1.5325503756438148E-3</v>
      </c>
      <c r="BG468" s="13">
        <f t="shared" si="257"/>
        <v>1.3665627884511665E-4</v>
      </c>
      <c r="BH468" s="13">
        <f t="shared" si="258"/>
        <v>1.6042258820948474E-4</v>
      </c>
      <c r="BI468" s="13">
        <f t="shared" si="259"/>
        <v>1.0439894445103261E-3</v>
      </c>
      <c r="BJ468" s="12">
        <f t="shared" si="260"/>
        <v>8.2296151243073314E-4</v>
      </c>
      <c r="BK468" s="12">
        <f t="shared" si="261"/>
        <v>9.6608525372303454E-4</v>
      </c>
      <c r="BL468" s="12">
        <f t="shared" si="262"/>
        <v>6.287037371987104E-3</v>
      </c>
    </row>
    <row r="469" spans="1:64" x14ac:dyDescent="0.25">
      <c r="A469">
        <v>440</v>
      </c>
      <c r="B469" s="23">
        <f t="shared" si="240"/>
        <v>9.2596587767181868E-3</v>
      </c>
      <c r="C469" s="22">
        <f t="shared" si="241"/>
        <v>0.17461429240121557</v>
      </c>
      <c r="D469" s="21">
        <f t="shared" si="242"/>
        <v>5.2816638803267174E-2</v>
      </c>
      <c r="E469" s="19">
        <f t="shared" si="243"/>
        <v>10.35375607874697</v>
      </c>
      <c r="F469" s="54">
        <f t="shared" si="279"/>
        <v>1.8</v>
      </c>
      <c r="G469" s="4">
        <f t="shared" si="244"/>
        <v>12.390446668728172</v>
      </c>
      <c r="H469" s="4"/>
      <c r="I469">
        <v>1976</v>
      </c>
      <c r="J469">
        <v>8</v>
      </c>
      <c r="K469">
        <v>1.2189999999999999E-2</v>
      </c>
      <c r="L469">
        <v>0</v>
      </c>
      <c r="M469">
        <v>1</v>
      </c>
      <c r="N469">
        <v>25.49</v>
      </c>
      <c r="O469">
        <v>50.6</v>
      </c>
      <c r="P469">
        <v>199.6</v>
      </c>
      <c r="Q469" s="11">
        <f t="shared" si="263"/>
        <v>-99.1</v>
      </c>
      <c r="R469" s="10">
        <f t="shared" si="264"/>
        <v>-44.944400000000002</v>
      </c>
      <c r="S469" s="4"/>
      <c r="T469">
        <v>440</v>
      </c>
      <c r="U469" s="4">
        <f t="shared" si="265"/>
        <v>3.8991608353716374</v>
      </c>
      <c r="V469" s="10">
        <f t="shared" si="266"/>
        <v>0.2</v>
      </c>
      <c r="W469">
        <f t="shared" si="267"/>
        <v>0.6</v>
      </c>
      <c r="X469" s="4">
        <f t="shared" si="268"/>
        <v>0.46789930024459653</v>
      </c>
      <c r="Y469" s="4"/>
      <c r="Z469"/>
      <c r="AB469"/>
      <c r="AC469">
        <v>440</v>
      </c>
      <c r="AD469" s="4">
        <f t="shared" si="269"/>
        <v>4.8905988023952096E-3</v>
      </c>
      <c r="AE469" s="4">
        <f t="shared" si="270"/>
        <v>0</v>
      </c>
      <c r="AF469" s="23">
        <f t="shared" si="271"/>
        <v>9.2596587767181868E-3</v>
      </c>
      <c r="AG469" s="4">
        <f t="shared" si="245"/>
        <v>6.8375915432638329E-3</v>
      </c>
      <c r="AH469" s="9"/>
      <c r="AI469" s="8">
        <f t="shared" si="272"/>
        <v>7.2994011976047907E-3</v>
      </c>
      <c r="AJ469" s="8">
        <f t="shared" si="273"/>
        <v>0</v>
      </c>
      <c r="AK469" s="22">
        <f t="shared" si="274"/>
        <v>0.17461429240121557</v>
      </c>
      <c r="AL469" s="4">
        <f t="shared" si="246"/>
        <v>0.17303303823838279</v>
      </c>
      <c r="AM469" s="4"/>
      <c r="AN469" s="21">
        <f t="shared" si="275"/>
        <v>5.2816638803267174E-2</v>
      </c>
      <c r="AO469" s="4">
        <f t="shared" si="247"/>
        <v>5.177011133587836E-2</v>
      </c>
      <c r="AP469" s="3"/>
      <c r="AQ469" s="20">
        <f t="shared" si="276"/>
        <v>0</v>
      </c>
      <c r="AR469" s="19">
        <f t="shared" si="277"/>
        <v>10.35375607874697</v>
      </c>
      <c r="AS469" s="4">
        <f t="shared" si="248"/>
        <v>10.34747880947741</v>
      </c>
      <c r="AT469" s="3"/>
      <c r="AU469" s="4">
        <v>3.4</v>
      </c>
      <c r="AV469" s="4"/>
      <c r="AW469" s="18">
        <f t="shared" si="278"/>
        <v>16.979793331271846</v>
      </c>
      <c r="AX469" s="18">
        <f t="shared" si="249"/>
        <v>8.8178891901642097E-3</v>
      </c>
      <c r="AY469" s="3">
        <f t="shared" si="250"/>
        <v>13.990446668728172</v>
      </c>
      <c r="AZ469"/>
      <c r="BA469" s="17">
        <f t="shared" si="251"/>
        <v>2.4681121191381873E-4</v>
      </c>
      <c r="BB469" s="17">
        <f t="shared" si="252"/>
        <v>2.8973490094230897E-4</v>
      </c>
      <c r="BC469" s="16">
        <f t="shared" si="253"/>
        <v>1.8855211205982263E-3</v>
      </c>
      <c r="BD469" s="15">
        <f t="shared" si="254"/>
        <v>1.6113147103514713E-4</v>
      </c>
      <c r="BE469" s="15">
        <f t="shared" si="255"/>
        <v>1.8915433556299877E-4</v>
      </c>
      <c r="BF469" s="14">
        <f t="shared" si="256"/>
        <v>1.2309683562346334E-3</v>
      </c>
      <c r="BG469" s="13">
        <f t="shared" si="257"/>
        <v>1.0664225540880318E-4</v>
      </c>
      <c r="BH469" s="13">
        <f t="shared" si="258"/>
        <v>1.2518873461033416E-4</v>
      </c>
      <c r="BI469" s="13">
        <f t="shared" si="259"/>
        <v>8.146964773696764E-4</v>
      </c>
      <c r="BJ469" s="12">
        <f t="shared" si="260"/>
        <v>6.396603754553644E-4</v>
      </c>
      <c r="BK469" s="12">
        <f t="shared" si="261"/>
        <v>7.5090565814325382E-4</v>
      </c>
      <c r="BL469" s="12">
        <f t="shared" si="262"/>
        <v>4.8867032359616747E-3</v>
      </c>
    </row>
    <row r="470" spans="1:64" x14ac:dyDescent="0.25">
      <c r="A470">
        <v>441</v>
      </c>
      <c r="B470" s="23">
        <f t="shared" si="240"/>
        <v>1.459675321991054E-2</v>
      </c>
      <c r="C470" s="22">
        <f t="shared" si="241"/>
        <v>0.18461387656173608</v>
      </c>
      <c r="D470" s="21">
        <f t="shared" si="242"/>
        <v>5.2924356649691494E-2</v>
      </c>
      <c r="E470" s="19">
        <f t="shared" si="243"/>
        <v>10.348833793106671</v>
      </c>
      <c r="F470" s="54">
        <f t="shared" si="279"/>
        <v>1.8</v>
      </c>
      <c r="G470" s="4">
        <f t="shared" si="244"/>
        <v>12.40096877953801</v>
      </c>
      <c r="H470" s="4"/>
      <c r="I470">
        <v>1976</v>
      </c>
      <c r="J470">
        <v>9</v>
      </c>
      <c r="K470">
        <v>1.934E-2</v>
      </c>
      <c r="L470">
        <v>0</v>
      </c>
      <c r="M470">
        <v>1</v>
      </c>
      <c r="N470">
        <v>21.09</v>
      </c>
      <c r="O470">
        <v>83.4</v>
      </c>
      <c r="P470">
        <v>128.80000000000001</v>
      </c>
      <c r="Q470" s="11">
        <f t="shared" si="263"/>
        <v>-13.200000000000003</v>
      </c>
      <c r="R470" s="10">
        <f t="shared" si="264"/>
        <v>-44.944400000000002</v>
      </c>
      <c r="S470" s="4"/>
      <c r="T470">
        <v>441</v>
      </c>
      <c r="U470" s="4">
        <f t="shared" si="265"/>
        <v>3.0323164274263323</v>
      </c>
      <c r="V470" s="10">
        <f t="shared" si="266"/>
        <v>0.2</v>
      </c>
      <c r="W470">
        <f t="shared" si="267"/>
        <v>0.6</v>
      </c>
      <c r="X470" s="4">
        <f t="shared" si="268"/>
        <v>0.3638779712911599</v>
      </c>
      <c r="Y470" s="4"/>
      <c r="Z470"/>
      <c r="AB470"/>
      <c r="AC470">
        <v>441</v>
      </c>
      <c r="AD470" s="4">
        <f t="shared" si="269"/>
        <v>7.7591616766467071E-3</v>
      </c>
      <c r="AE470" s="4">
        <f t="shared" si="270"/>
        <v>0</v>
      </c>
      <c r="AF470" s="23">
        <f t="shared" si="271"/>
        <v>1.459675321991054E-2</v>
      </c>
      <c r="AG470" s="4">
        <f t="shared" si="245"/>
        <v>1.2640798803590576E-2</v>
      </c>
      <c r="AH470" s="9"/>
      <c r="AI470" s="8">
        <f t="shared" si="272"/>
        <v>1.1580838323353295E-2</v>
      </c>
      <c r="AJ470" s="8">
        <f t="shared" si="273"/>
        <v>0</v>
      </c>
      <c r="AK470" s="22">
        <f t="shared" si="274"/>
        <v>0.18461387656173608</v>
      </c>
      <c r="AL470" s="4">
        <f t="shared" si="246"/>
        <v>0.18381878424242323</v>
      </c>
      <c r="AM470" s="4"/>
      <c r="AN470" s="21">
        <f t="shared" si="275"/>
        <v>5.2924356649691494E-2</v>
      </c>
      <c r="AO470" s="4">
        <f t="shared" si="247"/>
        <v>5.2424197627159601E-2</v>
      </c>
      <c r="AP470" s="3"/>
      <c r="AQ470" s="20">
        <f t="shared" si="276"/>
        <v>0</v>
      </c>
      <c r="AR470" s="19">
        <f t="shared" si="277"/>
        <v>10.348833793106671</v>
      </c>
      <c r="AS470" s="4">
        <f t="shared" si="248"/>
        <v>10.345856457589845</v>
      </c>
      <c r="AT470" s="3"/>
      <c r="AU470" s="4">
        <v>3.4</v>
      </c>
      <c r="AV470" s="4"/>
      <c r="AW470" s="18">
        <f t="shared" si="278"/>
        <v>16.988611220462012</v>
      </c>
      <c r="AX470" s="18">
        <f t="shared" si="249"/>
        <v>4.8487696634928008E-3</v>
      </c>
      <c r="AY470" s="3">
        <f t="shared" si="250"/>
        <v>14.00096877953801</v>
      </c>
      <c r="AZ470"/>
      <c r="BA470" s="17">
        <f t="shared" si="251"/>
        <v>1.9931382303191303E-4</v>
      </c>
      <c r="BB470" s="17">
        <f t="shared" si="252"/>
        <v>2.3397709660268051E-4</v>
      </c>
      <c r="BC470" s="16">
        <f t="shared" si="253"/>
        <v>1.5226634966853706E-3</v>
      </c>
      <c r="BD470" s="15">
        <f t="shared" si="254"/>
        <v>8.1020747980269485E-5</v>
      </c>
      <c r="BE470" s="15">
        <f t="shared" si="255"/>
        <v>9.5111312846403315E-5</v>
      </c>
      <c r="BF470" s="14">
        <f t="shared" si="256"/>
        <v>6.1896025848617842E-4</v>
      </c>
      <c r="BG470" s="13">
        <f t="shared" si="257"/>
        <v>5.0966733208586605E-5</v>
      </c>
      <c r="BH470" s="13">
        <f t="shared" si="258"/>
        <v>5.9830512897036448E-5</v>
      </c>
      <c r="BI470" s="13">
        <f t="shared" si="259"/>
        <v>3.8936177642627003E-4</v>
      </c>
      <c r="BJ470" s="12">
        <f t="shared" si="260"/>
        <v>3.0339363706841994E-4</v>
      </c>
      <c r="BK470" s="12">
        <f t="shared" si="261"/>
        <v>3.5615774786292779E-4</v>
      </c>
      <c r="BL470" s="12">
        <f t="shared" si="262"/>
        <v>2.3177841318949817E-3</v>
      </c>
    </row>
    <row r="471" spans="1:64" x14ac:dyDescent="0.25">
      <c r="A471">
        <v>442</v>
      </c>
      <c r="B471" s="23">
        <f t="shared" si="240"/>
        <v>1.5272655091015726E-2</v>
      </c>
      <c r="C471" s="22">
        <f t="shared" si="241"/>
        <v>0.18774692795499809</v>
      </c>
      <c r="D471" s="21">
        <f t="shared" si="242"/>
        <v>5.3058892568448784E-2</v>
      </c>
      <c r="E471" s="19">
        <f t="shared" si="243"/>
        <v>10.346601534260055</v>
      </c>
      <c r="F471" s="54">
        <f t="shared" si="279"/>
        <v>1.8</v>
      </c>
      <c r="G471" s="4">
        <f t="shared" si="244"/>
        <v>12.402680009874517</v>
      </c>
      <c r="H471" s="4"/>
      <c r="I471">
        <v>1976</v>
      </c>
      <c r="J471">
        <v>10</v>
      </c>
      <c r="K471">
        <v>6.5599999999999999E-3</v>
      </c>
      <c r="L471">
        <v>0</v>
      </c>
      <c r="M471">
        <v>1</v>
      </c>
      <c r="N471">
        <v>12.25</v>
      </c>
      <c r="O471">
        <v>35.200000000000003</v>
      </c>
      <c r="P471">
        <v>49.8</v>
      </c>
      <c r="Q471" s="11">
        <f t="shared" si="263"/>
        <v>-2.1499999999999915</v>
      </c>
      <c r="R471" s="10">
        <f t="shared" si="264"/>
        <v>-44.944400000000002</v>
      </c>
      <c r="S471" s="4"/>
      <c r="T471">
        <v>442</v>
      </c>
      <c r="U471" s="4">
        <f t="shared" si="265"/>
        <v>1.4386953857730134</v>
      </c>
      <c r="V471" s="10">
        <f t="shared" si="266"/>
        <v>0.2</v>
      </c>
      <c r="W471">
        <f t="shared" si="267"/>
        <v>0.6</v>
      </c>
      <c r="X471" s="4">
        <f t="shared" si="268"/>
        <v>0.1726434462927616</v>
      </c>
      <c r="Y471" s="4"/>
      <c r="Z471"/>
      <c r="AB471"/>
      <c r="AC471">
        <v>442</v>
      </c>
      <c r="AD471" s="4">
        <f t="shared" si="269"/>
        <v>2.6318562874251502E-3</v>
      </c>
      <c r="AE471" s="4">
        <f t="shared" si="270"/>
        <v>0</v>
      </c>
      <c r="AF471" s="23">
        <f t="shared" si="271"/>
        <v>1.5272655091015726E-2</v>
      </c>
      <c r="AG471" s="4">
        <f t="shared" si="245"/>
        <v>1.2951563535552374E-2</v>
      </c>
      <c r="AH471" s="9"/>
      <c r="AI471" s="8">
        <f t="shared" si="272"/>
        <v>3.9281437125748509E-3</v>
      </c>
      <c r="AJ471" s="8">
        <f t="shared" si="273"/>
        <v>0</v>
      </c>
      <c r="AK471" s="22">
        <f t="shared" si="274"/>
        <v>0.18774692795499809</v>
      </c>
      <c r="AL471" s="4">
        <f t="shared" si="246"/>
        <v>0.18682073191469117</v>
      </c>
      <c r="AM471" s="4"/>
      <c r="AN471" s="21">
        <f t="shared" si="275"/>
        <v>5.3058892568448784E-2</v>
      </c>
      <c r="AO471" s="4">
        <f t="shared" si="247"/>
        <v>5.2484744405216825E-2</v>
      </c>
      <c r="AP471" s="3"/>
      <c r="AQ471" s="20">
        <f t="shared" si="276"/>
        <v>0</v>
      </c>
      <c r="AR471" s="19">
        <f t="shared" si="277"/>
        <v>10.346601534260055</v>
      </c>
      <c r="AS471" s="4">
        <f t="shared" si="248"/>
        <v>10.343190874497887</v>
      </c>
      <c r="AT471" s="3"/>
      <c r="AU471" s="4">
        <v>3.4</v>
      </c>
      <c r="AV471" s="4"/>
      <c r="AW471" s="18">
        <f t="shared" si="278"/>
        <v>16.993459990125505</v>
      </c>
      <c r="AX471" s="18">
        <f t="shared" si="249"/>
        <v>5.6300125211226444E-3</v>
      </c>
      <c r="AY471" s="3">
        <f t="shared" si="250"/>
        <v>14.002680009874517</v>
      </c>
      <c r="AZ471"/>
      <c r="BA471" s="17">
        <f t="shared" si="251"/>
        <v>2.3652168356607129E-4</v>
      </c>
      <c r="BB471" s="17">
        <f t="shared" si="252"/>
        <v>2.776558894036489E-4</v>
      </c>
      <c r="BC471" s="16">
        <f t="shared" si="253"/>
        <v>1.8069139824936314E-3</v>
      </c>
      <c r="BD471" s="15">
        <f t="shared" si="254"/>
        <v>9.4380355764074559E-5</v>
      </c>
      <c r="BE471" s="15">
        <f t="shared" si="255"/>
        <v>1.1079433067956578E-4</v>
      </c>
      <c r="BF471" s="14">
        <f t="shared" si="256"/>
        <v>7.2102135386327448E-4</v>
      </c>
      <c r="BG471" s="13">
        <f t="shared" si="257"/>
        <v>5.8506304873821113E-5</v>
      </c>
      <c r="BH471" s="13">
        <f t="shared" si="258"/>
        <v>6.8681314417094345E-5</v>
      </c>
      <c r="BI471" s="13">
        <f t="shared" si="259"/>
        <v>4.4696054394104378E-4</v>
      </c>
      <c r="BJ471" s="12">
        <f t="shared" si="260"/>
        <v>3.4754983581757851E-4</v>
      </c>
      <c r="BK471" s="12">
        <f t="shared" si="261"/>
        <v>4.0799328552498348E-4</v>
      </c>
      <c r="BL471" s="12">
        <f t="shared" si="262"/>
        <v>2.6551166408246944E-3</v>
      </c>
    </row>
    <row r="472" spans="1:64" x14ac:dyDescent="0.25">
      <c r="A472">
        <v>443</v>
      </c>
      <c r="B472" s="23">
        <f t="shared" si="240"/>
        <v>1.2951563535552374E-2</v>
      </c>
      <c r="C472" s="22">
        <f t="shared" si="241"/>
        <v>0.18682073191469117</v>
      </c>
      <c r="D472" s="21">
        <f t="shared" si="242"/>
        <v>5.3221702585238367E-2</v>
      </c>
      <c r="E472" s="19">
        <f t="shared" si="243"/>
        <v>10.344055999317911</v>
      </c>
      <c r="F472" s="54">
        <f t="shared" si="279"/>
        <v>1.8</v>
      </c>
      <c r="G472" s="4">
        <f t="shared" si="244"/>
        <v>12.397049997353394</v>
      </c>
      <c r="H472" s="4"/>
      <c r="I472">
        <v>1976</v>
      </c>
      <c r="J472">
        <v>11</v>
      </c>
      <c r="K472">
        <v>0</v>
      </c>
      <c r="L472">
        <v>0</v>
      </c>
      <c r="M472">
        <v>0</v>
      </c>
      <c r="N472">
        <v>5.88</v>
      </c>
      <c r="O472">
        <v>14.2</v>
      </c>
      <c r="P472">
        <v>13.2</v>
      </c>
      <c r="Q472" s="11">
        <f t="shared" si="263"/>
        <v>4.3000000000000007</v>
      </c>
      <c r="R472" s="10">
        <f t="shared" si="264"/>
        <v>-40.644400000000005</v>
      </c>
      <c r="S472" s="4"/>
      <c r="T472">
        <v>443</v>
      </c>
      <c r="U472" s="4">
        <f t="shared" si="265"/>
        <v>0.58584641469855581</v>
      </c>
      <c r="V472" s="10">
        <f t="shared" si="266"/>
        <v>0.33766009468837554</v>
      </c>
      <c r="W472">
        <f t="shared" si="267"/>
        <v>1</v>
      </c>
      <c r="X472" s="4">
        <f t="shared" si="268"/>
        <v>0.19781695585995968</v>
      </c>
      <c r="Y472" s="4"/>
      <c r="Z472"/>
      <c r="AB472"/>
      <c r="AC472">
        <v>443</v>
      </c>
      <c r="AD472" s="4">
        <f t="shared" si="269"/>
        <v>0</v>
      </c>
      <c r="AE472" s="4">
        <f t="shared" si="270"/>
        <v>0</v>
      </c>
      <c r="AF472" s="23">
        <f t="shared" si="271"/>
        <v>1.2951563535552374E-2</v>
      </c>
      <c r="AG472" s="4">
        <f t="shared" si="245"/>
        <v>1.1392830462556978E-2</v>
      </c>
      <c r="AH472" s="9"/>
      <c r="AI472" s="8">
        <f t="shared" si="272"/>
        <v>0</v>
      </c>
      <c r="AJ472" s="8">
        <f t="shared" si="273"/>
        <v>0</v>
      </c>
      <c r="AK472" s="22">
        <f t="shared" si="274"/>
        <v>0.18682073191469117</v>
      </c>
      <c r="AL472" s="4">
        <f t="shared" si="246"/>
        <v>0.18610341916283249</v>
      </c>
      <c r="AM472" s="4"/>
      <c r="AN472" s="21">
        <f t="shared" si="275"/>
        <v>5.3221702585238367E-2</v>
      </c>
      <c r="AO472" s="4">
        <f t="shared" si="247"/>
        <v>5.2773170489971995E-2</v>
      </c>
      <c r="AP472" s="3"/>
      <c r="AQ472" s="20">
        <f t="shared" si="276"/>
        <v>0</v>
      </c>
      <c r="AR472" s="19">
        <f t="shared" si="277"/>
        <v>10.344055999317911</v>
      </c>
      <c r="AS472" s="4">
        <f t="shared" si="248"/>
        <v>10.341403455984326</v>
      </c>
      <c r="AT472" s="3"/>
      <c r="AU472" s="4">
        <v>3.4</v>
      </c>
      <c r="AV472" s="4"/>
      <c r="AW472" s="18">
        <f t="shared" si="278"/>
        <v>16.999090002646629</v>
      </c>
      <c r="AX472" s="18">
        <f t="shared" si="249"/>
        <v>4.1859596430031815E-3</v>
      </c>
      <c r="AY472" s="3">
        <f t="shared" si="250"/>
        <v>13.997049997353393</v>
      </c>
      <c r="AZ472"/>
      <c r="BA472" s="17">
        <f t="shared" si="251"/>
        <v>1.5883654816941926E-4</v>
      </c>
      <c r="BB472" s="17">
        <f t="shared" si="252"/>
        <v>1.8646029567714436E-4</v>
      </c>
      <c r="BC472" s="16">
        <f t="shared" si="253"/>
        <v>1.2134362291488323E-3</v>
      </c>
      <c r="BD472" s="15">
        <f t="shared" si="254"/>
        <v>7.3094927821215936E-5</v>
      </c>
      <c r="BE472" s="15">
        <f t="shared" si="255"/>
        <v>8.5807089181427407E-5</v>
      </c>
      <c r="BF472" s="14">
        <f t="shared" si="256"/>
        <v>5.5841073485604089E-4</v>
      </c>
      <c r="BG472" s="13">
        <f t="shared" si="257"/>
        <v>4.5705894735652529E-5</v>
      </c>
      <c r="BH472" s="13">
        <f t="shared" si="258"/>
        <v>5.3654745994026885E-5</v>
      </c>
      <c r="BI472" s="13">
        <f t="shared" si="259"/>
        <v>3.4917145453669329E-4</v>
      </c>
      <c r="BJ472" s="12">
        <f t="shared" si="260"/>
        <v>2.7029697019701236E-4</v>
      </c>
      <c r="BK472" s="12">
        <f t="shared" si="261"/>
        <v>3.1730513892692756E-4</v>
      </c>
      <c r="BL472" s="12">
        <f t="shared" si="262"/>
        <v>2.0649412244616154E-3</v>
      </c>
    </row>
    <row r="473" spans="1:64" x14ac:dyDescent="0.25">
      <c r="A473">
        <v>444</v>
      </c>
      <c r="B473" s="23">
        <f t="shared" si="240"/>
        <v>1.1392830462556978E-2</v>
      </c>
      <c r="C473" s="22">
        <f t="shared" si="241"/>
        <v>0.18610341916283249</v>
      </c>
      <c r="D473" s="21">
        <f t="shared" si="242"/>
        <v>5.3321104830895298E-2</v>
      </c>
      <c r="E473" s="19">
        <f t="shared" si="243"/>
        <v>10.342046683254104</v>
      </c>
      <c r="F473" s="54">
        <f t="shared" si="279"/>
        <v>1.8</v>
      </c>
      <c r="G473" s="4">
        <f t="shared" si="244"/>
        <v>12.392864037710389</v>
      </c>
      <c r="H473" s="4"/>
      <c r="I473">
        <v>1976</v>
      </c>
      <c r="J473">
        <v>12</v>
      </c>
      <c r="K473">
        <v>0</v>
      </c>
      <c r="L473">
        <v>0</v>
      </c>
      <c r="M473">
        <v>0</v>
      </c>
      <c r="N473">
        <v>4.5599999999999996</v>
      </c>
      <c r="O473">
        <v>0.3</v>
      </c>
      <c r="P473">
        <v>8.5</v>
      </c>
      <c r="Q473" s="11">
        <f t="shared" si="263"/>
        <v>-6.0750000000000002</v>
      </c>
      <c r="R473" s="10">
        <f t="shared" si="264"/>
        <v>-40.644400000000005</v>
      </c>
      <c r="S473" s="4"/>
      <c r="T473">
        <v>444</v>
      </c>
      <c r="U473" s="4">
        <f t="shared" si="265"/>
        <v>0.45572077405084216</v>
      </c>
      <c r="V473" s="10">
        <f t="shared" si="266"/>
        <v>0.33766009468837554</v>
      </c>
      <c r="W473">
        <f t="shared" si="267"/>
        <v>1</v>
      </c>
      <c r="X473" s="4">
        <f t="shared" si="268"/>
        <v>0.15387871971746717</v>
      </c>
      <c r="Y473" s="4"/>
      <c r="Z473"/>
      <c r="AB473"/>
      <c r="AC473">
        <v>444</v>
      </c>
      <c r="AD473" s="4">
        <f t="shared" si="269"/>
        <v>0</v>
      </c>
      <c r="AE473" s="4">
        <f t="shared" si="270"/>
        <v>0</v>
      </c>
      <c r="AF473" s="23">
        <f t="shared" si="271"/>
        <v>1.1392830462556978E-2</v>
      </c>
      <c r="AG473" s="4">
        <f t="shared" si="245"/>
        <v>1.0387493509589887E-2</v>
      </c>
      <c r="AH473" s="9"/>
      <c r="AI473" s="8">
        <f t="shared" si="272"/>
        <v>0</v>
      </c>
      <c r="AJ473" s="8">
        <f t="shared" si="273"/>
        <v>0</v>
      </c>
      <c r="AK473" s="22">
        <f t="shared" si="274"/>
        <v>0.18610341916283249</v>
      </c>
      <c r="AL473" s="4">
        <f t="shared" si="246"/>
        <v>0.18558835663473403</v>
      </c>
      <c r="AM473" s="4"/>
      <c r="AN473" s="21">
        <f t="shared" si="275"/>
        <v>5.3321104830895298E-2</v>
      </c>
      <c r="AO473" s="4">
        <f t="shared" si="247"/>
        <v>5.2996984867332959E-2</v>
      </c>
      <c r="AP473" s="3"/>
      <c r="AQ473" s="20">
        <f t="shared" si="276"/>
        <v>0</v>
      </c>
      <c r="AR473" s="19">
        <f t="shared" si="277"/>
        <v>10.342046683254104</v>
      </c>
      <c r="AS473" s="4">
        <f t="shared" si="248"/>
        <v>10.340136027742277</v>
      </c>
      <c r="AT473" s="3"/>
      <c r="AU473" s="4">
        <v>3.4</v>
      </c>
      <c r="AV473" s="4"/>
      <c r="AW473" s="18">
        <f t="shared" si="278"/>
        <v>17.003275962289631</v>
      </c>
      <c r="AX473" s="18">
        <f t="shared" si="249"/>
        <v>2.9233134382642459E-3</v>
      </c>
      <c r="AY473" s="3">
        <f t="shared" si="250"/>
        <v>13.992864037710389</v>
      </c>
      <c r="AZ473"/>
      <c r="BA473" s="17">
        <f t="shared" si="251"/>
        <v>1.0244489843895568E-4</v>
      </c>
      <c r="BB473" s="17">
        <f t="shared" si="252"/>
        <v>1.202614025152958E-4</v>
      </c>
      <c r="BC473" s="16">
        <f t="shared" si="253"/>
        <v>7.8263065201284007E-4</v>
      </c>
      <c r="BD473" s="15">
        <f t="shared" si="254"/>
        <v>5.248541618313135E-5</v>
      </c>
      <c r="BE473" s="15">
        <f t="shared" si="255"/>
        <v>6.1613314649762891E-5</v>
      </c>
      <c r="BF473" s="14">
        <f t="shared" si="256"/>
        <v>4.0096379726557024E-4</v>
      </c>
      <c r="BG473" s="13">
        <f t="shared" si="257"/>
        <v>3.3028166975444616E-5</v>
      </c>
      <c r="BH473" s="13">
        <f t="shared" si="258"/>
        <v>3.8772196014652379E-5</v>
      </c>
      <c r="BI473" s="13">
        <f t="shared" si="259"/>
        <v>2.5231960057224177E-4</v>
      </c>
      <c r="BJ473" s="12">
        <f t="shared" si="260"/>
        <v>1.9469781677001769E-4</v>
      </c>
      <c r="BK473" s="12">
        <f t="shared" si="261"/>
        <v>2.2855830664306423E-4</v>
      </c>
      <c r="BL473" s="12">
        <f t="shared" si="262"/>
        <v>1.4873993884135937E-3</v>
      </c>
    </row>
    <row r="474" spans="1:64" x14ac:dyDescent="0.25">
      <c r="A474">
        <v>445</v>
      </c>
      <c r="B474" s="23">
        <f t="shared" si="240"/>
        <v>1.0387493509589887E-2</v>
      </c>
      <c r="C474" s="22">
        <f t="shared" si="241"/>
        <v>0.18558835663473403</v>
      </c>
      <c r="D474" s="21">
        <f t="shared" si="242"/>
        <v>5.3379641165700514E-2</v>
      </c>
      <c r="E474" s="19">
        <f t="shared" si="243"/>
        <v>10.340585232962098</v>
      </c>
      <c r="F474" s="54">
        <f t="shared" si="279"/>
        <v>1.8</v>
      </c>
      <c r="G474" s="4">
        <f t="shared" si="244"/>
        <v>12.389940724272124</v>
      </c>
      <c r="H474" s="4"/>
      <c r="I474">
        <v>1977</v>
      </c>
      <c r="J474">
        <v>1</v>
      </c>
      <c r="K474">
        <v>0</v>
      </c>
      <c r="L474">
        <v>0</v>
      </c>
      <c r="M474">
        <v>0</v>
      </c>
      <c r="N474">
        <v>1.36</v>
      </c>
      <c r="O474">
        <v>6.1</v>
      </c>
      <c r="P474">
        <v>0.7</v>
      </c>
      <c r="Q474" s="11">
        <f t="shared" si="263"/>
        <v>5.5749999999999993</v>
      </c>
      <c r="R474" s="10">
        <f t="shared" si="264"/>
        <v>-35.069400000000002</v>
      </c>
      <c r="S474" s="4"/>
      <c r="T474">
        <v>445</v>
      </c>
      <c r="U474" s="4">
        <f t="shared" si="265"/>
        <v>0.21478375306845349</v>
      </c>
      <c r="V474" s="10">
        <f t="shared" si="266"/>
        <v>0.51613800815063016</v>
      </c>
      <c r="W474">
        <f t="shared" si="267"/>
        <v>1</v>
      </c>
      <c r="X474" s="4">
        <f t="shared" si="268"/>
        <v>0.11085805849186837</v>
      </c>
      <c r="Y474" s="4"/>
      <c r="Z474"/>
      <c r="AB474"/>
      <c r="AC474">
        <v>445</v>
      </c>
      <c r="AD474" s="4">
        <f t="shared" si="269"/>
        <v>0</v>
      </c>
      <c r="AE474" s="4">
        <f t="shared" si="270"/>
        <v>0</v>
      </c>
      <c r="AF474" s="23">
        <f t="shared" si="271"/>
        <v>1.0387493509589887E-2</v>
      </c>
      <c r="AG474" s="4">
        <f t="shared" si="245"/>
        <v>7.3176005210159271E-3</v>
      </c>
      <c r="AH474" s="9"/>
      <c r="AI474" s="8">
        <f t="shared" si="272"/>
        <v>0</v>
      </c>
      <c r="AJ474" s="8">
        <f t="shared" si="273"/>
        <v>0</v>
      </c>
      <c r="AK474" s="22">
        <f t="shared" si="274"/>
        <v>0.18558835663473403</v>
      </c>
      <c r="AL474" s="4">
        <f t="shared" si="246"/>
        <v>0.18364811038083453</v>
      </c>
      <c r="AM474" s="4"/>
      <c r="AN474" s="21">
        <f t="shared" si="275"/>
        <v>5.3379641165700514E-2</v>
      </c>
      <c r="AO474" s="4">
        <f t="shared" si="247"/>
        <v>5.2159602552431808E-2</v>
      </c>
      <c r="AP474" s="3"/>
      <c r="AQ474" s="20">
        <f t="shared" si="276"/>
        <v>0</v>
      </c>
      <c r="AR474" s="19">
        <f t="shared" si="277"/>
        <v>10.340585232962098</v>
      </c>
      <c r="AS474" s="4">
        <f t="shared" si="248"/>
        <v>10.333342741594866</v>
      </c>
      <c r="AT474" s="3"/>
      <c r="AU474" s="4">
        <v>3.4</v>
      </c>
      <c r="AV474" s="4"/>
      <c r="AW474" s="18">
        <f t="shared" si="278"/>
        <v>17.006199275727894</v>
      </c>
      <c r="AX474" s="18">
        <f t="shared" si="249"/>
        <v>1.0488149139660065E-2</v>
      </c>
      <c r="AY474" s="3">
        <f t="shared" si="250"/>
        <v>13.989940724272124</v>
      </c>
      <c r="AZ474"/>
      <c r="BA474" s="17">
        <f t="shared" si="251"/>
        <v>3.1282534129949173E-4</v>
      </c>
      <c r="BB474" s="17">
        <f t="shared" si="252"/>
        <v>3.6722974848201205E-4</v>
      </c>
      <c r="BC474" s="16">
        <f t="shared" si="253"/>
        <v>2.3898378987924564E-3</v>
      </c>
      <c r="BD474" s="15">
        <f t="shared" si="254"/>
        <v>1.9771314467320099E-4</v>
      </c>
      <c r="BE474" s="15">
        <f t="shared" si="255"/>
        <v>2.3209803939897508E-4</v>
      </c>
      <c r="BF474" s="14">
        <f t="shared" si="256"/>
        <v>1.5104350698273154E-3</v>
      </c>
      <c r="BG474" s="13">
        <f t="shared" si="257"/>
        <v>1.2432322462537418E-4</v>
      </c>
      <c r="BH474" s="13">
        <f t="shared" si="258"/>
        <v>1.4594465499500448E-4</v>
      </c>
      <c r="BI474" s="13">
        <f t="shared" si="259"/>
        <v>9.4977073364832781E-4</v>
      </c>
      <c r="BJ474" s="12">
        <f t="shared" si="260"/>
        <v>7.3801752772681775E-4</v>
      </c>
      <c r="BK474" s="12">
        <f t="shared" si="261"/>
        <v>8.6636840211409046E-4</v>
      </c>
      <c r="BL474" s="12">
        <f t="shared" si="262"/>
        <v>5.6381054373919656E-3</v>
      </c>
    </row>
    <row r="475" spans="1:64" x14ac:dyDescent="0.25">
      <c r="A475">
        <v>446</v>
      </c>
      <c r="B475" s="23">
        <f t="shared" si="240"/>
        <v>7.3176005210159271E-3</v>
      </c>
      <c r="C475" s="22">
        <f t="shared" si="241"/>
        <v>0.18364811038083453</v>
      </c>
      <c r="D475" s="21">
        <f t="shared" si="242"/>
        <v>5.3532481790756696E-2</v>
      </c>
      <c r="E475" s="19">
        <f t="shared" si="243"/>
        <v>10.334954382439857</v>
      </c>
      <c r="F475" s="54">
        <f t="shared" si="279"/>
        <v>1.8</v>
      </c>
      <c r="G475" s="4">
        <f t="shared" si="244"/>
        <v>12.379452575132465</v>
      </c>
      <c r="H475" s="4"/>
      <c r="I475">
        <v>1977</v>
      </c>
      <c r="J475">
        <v>2</v>
      </c>
      <c r="K475">
        <v>0</v>
      </c>
      <c r="L475">
        <v>0</v>
      </c>
      <c r="M475">
        <v>0</v>
      </c>
      <c r="N475">
        <v>7.87</v>
      </c>
      <c r="O475">
        <v>9.6999999999999993</v>
      </c>
      <c r="P475">
        <v>16.7</v>
      </c>
      <c r="Q475" s="11">
        <f t="shared" si="263"/>
        <v>-2.8249999999999993</v>
      </c>
      <c r="R475" s="10">
        <f t="shared" si="264"/>
        <v>-35.069400000000002</v>
      </c>
      <c r="S475" s="4"/>
      <c r="T475">
        <v>446</v>
      </c>
      <c r="U475" s="4">
        <f t="shared" si="265"/>
        <v>0.81447997223992807</v>
      </c>
      <c r="V475" s="10">
        <f t="shared" si="266"/>
        <v>0.51613800815063016</v>
      </c>
      <c r="W475">
        <f t="shared" si="267"/>
        <v>1</v>
      </c>
      <c r="X475" s="4">
        <f t="shared" si="268"/>
        <v>0.42038407055049704</v>
      </c>
      <c r="Y475" s="4"/>
      <c r="Z475"/>
      <c r="AB475"/>
      <c r="AC475">
        <v>446</v>
      </c>
      <c r="AD475" s="4">
        <f t="shared" si="269"/>
        <v>0</v>
      </c>
      <c r="AE475" s="4">
        <f t="shared" si="270"/>
        <v>0</v>
      </c>
      <c r="AF475" s="23">
        <f t="shared" si="271"/>
        <v>7.3176005210159271E-3</v>
      </c>
      <c r="AG475" s="4">
        <f t="shared" si="245"/>
        <v>4.2634373911020328E-3</v>
      </c>
      <c r="AH475" s="9"/>
      <c r="AI475" s="8">
        <f t="shared" si="272"/>
        <v>0</v>
      </c>
      <c r="AJ475" s="8">
        <f t="shared" si="273"/>
        <v>0</v>
      </c>
      <c r="AK475" s="22">
        <f t="shared" si="274"/>
        <v>0.18364811038083453</v>
      </c>
      <c r="AL475" s="4">
        <f t="shared" si="246"/>
        <v>0.18069585896423909</v>
      </c>
      <c r="AM475" s="4"/>
      <c r="AN475" s="21">
        <f t="shared" si="275"/>
        <v>5.3532481790756696E-2</v>
      </c>
      <c r="AO475" s="4">
        <f t="shared" si="247"/>
        <v>5.1657477673420361E-2</v>
      </c>
      <c r="AP475" s="3"/>
      <c r="AQ475" s="20">
        <f t="shared" si="276"/>
        <v>0</v>
      </c>
      <c r="AR475" s="19">
        <f t="shared" si="277"/>
        <v>10.334954382439857</v>
      </c>
      <c r="AS475" s="4">
        <f t="shared" si="248"/>
        <v>10.323794388151514</v>
      </c>
      <c r="AT475" s="3"/>
      <c r="AU475" s="4">
        <v>3.4</v>
      </c>
      <c r="AV475" s="4"/>
      <c r="AW475" s="18">
        <f t="shared" si="278"/>
        <v>17.016687424867555</v>
      </c>
      <c r="AX475" s="18">
        <f t="shared" si="249"/>
        <v>1.4823282273704753E-2</v>
      </c>
      <c r="AY475" s="3">
        <f t="shared" si="250"/>
        <v>13.979452575132465</v>
      </c>
      <c r="AZ475"/>
      <c r="BA475" s="17">
        <f t="shared" si="251"/>
        <v>3.1122245207102595E-4</v>
      </c>
      <c r="BB475" s="17">
        <f t="shared" si="252"/>
        <v>3.6534809590946525E-4</v>
      </c>
      <c r="BC475" s="16">
        <f t="shared" si="253"/>
        <v>2.3775925819334034E-3</v>
      </c>
      <c r="BD475" s="15">
        <f t="shared" si="254"/>
        <v>3.0083754073375159E-4</v>
      </c>
      <c r="BE475" s="15">
        <f t="shared" si="255"/>
        <v>3.5315711303527357E-4</v>
      </c>
      <c r="BF475" s="14">
        <f t="shared" si="256"/>
        <v>2.2982567628264169E-3</v>
      </c>
      <c r="BG475" s="13">
        <f t="shared" si="257"/>
        <v>1.9106490197762802E-4</v>
      </c>
      <c r="BH475" s="13">
        <f t="shared" si="258"/>
        <v>2.2429358058243288E-4</v>
      </c>
      <c r="BI475" s="13">
        <f t="shared" si="259"/>
        <v>1.4596456347762739E-3</v>
      </c>
      <c r="BJ475" s="12">
        <f t="shared" si="260"/>
        <v>1.1372152173203612E-3</v>
      </c>
      <c r="BK475" s="12">
        <f t="shared" si="261"/>
        <v>1.3349917768543369E-3</v>
      </c>
      <c r="BL475" s="12">
        <f t="shared" si="262"/>
        <v>8.6877872941686588E-3</v>
      </c>
    </row>
    <row r="476" spans="1:64" x14ac:dyDescent="0.25">
      <c r="A476">
        <v>447</v>
      </c>
      <c r="B476" s="23">
        <f t="shared" si="240"/>
        <v>4.2634373911020328E-3</v>
      </c>
      <c r="C476" s="22">
        <f t="shared" si="241"/>
        <v>0.18069585896423909</v>
      </c>
      <c r="D476" s="21">
        <f t="shared" si="242"/>
        <v>5.3597817785523132E-2</v>
      </c>
      <c r="E476" s="19">
        <f t="shared" si="243"/>
        <v>10.326072178717897</v>
      </c>
      <c r="F476" s="54">
        <f t="shared" si="279"/>
        <v>1.8</v>
      </c>
      <c r="G476" s="4">
        <f t="shared" si="244"/>
        <v>12.364629292858762</v>
      </c>
      <c r="H476" s="4"/>
      <c r="I476">
        <v>1977</v>
      </c>
      <c r="J476">
        <v>3</v>
      </c>
      <c r="K476">
        <v>0</v>
      </c>
      <c r="L476">
        <v>0</v>
      </c>
      <c r="M476">
        <v>0</v>
      </c>
      <c r="N476">
        <v>11.07</v>
      </c>
      <c r="O476">
        <v>20.8</v>
      </c>
      <c r="P476">
        <v>38.299999999999997</v>
      </c>
      <c r="Q476" s="11">
        <f t="shared" si="263"/>
        <v>-7.9249999999999972</v>
      </c>
      <c r="R476" s="10">
        <f t="shared" si="264"/>
        <v>-35.069400000000002</v>
      </c>
      <c r="S476" s="4"/>
      <c r="T476">
        <v>447</v>
      </c>
      <c r="U476" s="4">
        <f t="shared" si="265"/>
        <v>1.2559588337931065</v>
      </c>
      <c r="V476" s="10">
        <f t="shared" si="266"/>
        <v>0.51613800815063016</v>
      </c>
      <c r="W476">
        <f t="shared" si="267"/>
        <v>1</v>
      </c>
      <c r="X476" s="4">
        <f t="shared" si="268"/>
        <v>0.64824809079316237</v>
      </c>
      <c r="Y476" s="4"/>
      <c r="Z476"/>
      <c r="AB476"/>
      <c r="AC476">
        <v>447</v>
      </c>
      <c r="AD476" s="4">
        <f t="shared" si="269"/>
        <v>0</v>
      </c>
      <c r="AE476" s="4">
        <f t="shared" si="270"/>
        <v>0</v>
      </c>
      <c r="AF476" s="23">
        <f t="shared" si="271"/>
        <v>4.2634373911020328E-3</v>
      </c>
      <c r="AG476" s="4">
        <f t="shared" si="245"/>
        <v>7.848486878476277E-4</v>
      </c>
      <c r="AH476" s="9"/>
      <c r="AI476" s="8">
        <f t="shared" si="272"/>
        <v>0</v>
      </c>
      <c r="AJ476" s="8">
        <f t="shared" si="273"/>
        <v>0</v>
      </c>
      <c r="AK476" s="22">
        <f t="shared" si="274"/>
        <v>0.18069585896423909</v>
      </c>
      <c r="AL476" s="4">
        <f t="shared" si="246"/>
        <v>0.17175088409377551</v>
      </c>
      <c r="AM476" s="4"/>
      <c r="AN476" s="21">
        <f t="shared" si="275"/>
        <v>5.3597817785523132E-2</v>
      </c>
      <c r="AO476" s="4">
        <f t="shared" si="247"/>
        <v>4.7933465301728442E-2</v>
      </c>
      <c r="AP476" s="3"/>
      <c r="AQ476" s="20">
        <f t="shared" si="276"/>
        <v>0</v>
      </c>
      <c r="AR476" s="19">
        <f t="shared" si="277"/>
        <v>10.326072178717897</v>
      </c>
      <c r="AS476" s="4">
        <f t="shared" si="248"/>
        <v>10.291180808697858</v>
      </c>
      <c r="AT476" s="3"/>
      <c r="AU476" s="4">
        <v>3.4</v>
      </c>
      <c r="AV476" s="4"/>
      <c r="AW476" s="18">
        <f t="shared" si="278"/>
        <v>17.031510707141262</v>
      </c>
      <c r="AX476" s="18">
        <f t="shared" si="249"/>
        <v>4.1243100717304179E-2</v>
      </c>
      <c r="AY476" s="3">
        <f t="shared" si="250"/>
        <v>13.964629292858762</v>
      </c>
      <c r="AZ476"/>
      <c r="BA476" s="17">
        <f t="shared" si="251"/>
        <v>3.5447186673487493E-4</v>
      </c>
      <c r="BB476" s="17">
        <f t="shared" si="252"/>
        <v>4.1611914790615754E-4</v>
      </c>
      <c r="BC476" s="16">
        <f t="shared" si="253"/>
        <v>2.7079976886133731E-3</v>
      </c>
      <c r="BD476" s="15">
        <f t="shared" si="254"/>
        <v>9.1150239672295116E-4</v>
      </c>
      <c r="BE476" s="15">
        <f t="shared" si="255"/>
        <v>1.0700245526747687E-3</v>
      </c>
      <c r="BF476" s="14">
        <f t="shared" si="256"/>
        <v>6.9634479210658653E-3</v>
      </c>
      <c r="BG476" s="13">
        <f t="shared" si="257"/>
        <v>5.7720350695573031E-4</v>
      </c>
      <c r="BH476" s="13">
        <f t="shared" si="258"/>
        <v>6.7758672555672688E-4</v>
      </c>
      <c r="BI476" s="13">
        <f t="shared" si="259"/>
        <v>4.4095622512822326E-3</v>
      </c>
      <c r="BJ476" s="12">
        <f t="shared" si="260"/>
        <v>3.5554674953005285E-3</v>
      </c>
      <c r="BK476" s="12">
        <f t="shared" si="261"/>
        <v>4.1738096683962729E-3</v>
      </c>
      <c r="BL476" s="12">
        <f t="shared" si="262"/>
        <v>2.7162092856342704E-2</v>
      </c>
    </row>
    <row r="477" spans="1:64" x14ac:dyDescent="0.25">
      <c r="A477">
        <v>448</v>
      </c>
      <c r="B477" s="23">
        <f t="shared" ref="B477:B540" si="280">AF477</f>
        <v>7.848486878476277E-4</v>
      </c>
      <c r="C477" s="22">
        <f t="shared" ref="C477:C540" si="281">AK477</f>
        <v>0.17175088409377551</v>
      </c>
      <c r="D477" s="21">
        <f t="shared" ref="D477:D540" si="282">AN477</f>
        <v>5.3332110567442532E-2</v>
      </c>
      <c r="E477" s="19">
        <f t="shared" ref="E477:E540" si="283">AR477</f>
        <v>10.297518348792391</v>
      </c>
      <c r="F477" s="54">
        <f t="shared" si="279"/>
        <v>1.8</v>
      </c>
      <c r="G477" s="4">
        <f t="shared" ref="G477:G540" si="284">SUM(B477:F477)</f>
        <v>12.323386192141458</v>
      </c>
      <c r="H477" s="4"/>
      <c r="I477">
        <v>1977</v>
      </c>
      <c r="J477">
        <v>4</v>
      </c>
      <c r="K477">
        <v>0</v>
      </c>
      <c r="L477">
        <v>0</v>
      </c>
      <c r="M477">
        <v>0</v>
      </c>
      <c r="N477">
        <v>15.75</v>
      </c>
      <c r="O477">
        <v>73.7</v>
      </c>
      <c r="P477">
        <v>77.7</v>
      </c>
      <c r="Q477" s="11">
        <f t="shared" si="263"/>
        <v>15.424999999999997</v>
      </c>
      <c r="R477" s="10">
        <f t="shared" si="264"/>
        <v>-19.644400000000005</v>
      </c>
      <c r="S477" s="4"/>
      <c r="T477">
        <v>448</v>
      </c>
      <c r="U477" s="4">
        <f t="shared" si="265"/>
        <v>2.0308080820154744</v>
      </c>
      <c r="V477" s="10">
        <f t="shared" si="266"/>
        <v>1</v>
      </c>
      <c r="W477">
        <f t="shared" si="267"/>
        <v>1</v>
      </c>
      <c r="X477" s="4">
        <f t="shared" si="268"/>
        <v>2.0308080820154744</v>
      </c>
      <c r="Y477" s="4"/>
      <c r="Z477"/>
      <c r="AB477"/>
      <c r="AC477">
        <v>448</v>
      </c>
      <c r="AD477" s="4">
        <f t="shared" si="269"/>
        <v>0</v>
      </c>
      <c r="AE477" s="4">
        <f t="shared" si="270"/>
        <v>0</v>
      </c>
      <c r="AF477" s="23">
        <f t="shared" si="271"/>
        <v>7.848486878476277E-4</v>
      </c>
      <c r="AG477" s="4">
        <f t="shared" ref="AG477:AG540" si="285">AF477*EXP(-X478*B$17/$P$17)</f>
        <v>8.1620437873736328E-5</v>
      </c>
      <c r="AH477" s="9"/>
      <c r="AI477" s="8">
        <f t="shared" si="272"/>
        <v>0</v>
      </c>
      <c r="AJ477" s="8">
        <f t="shared" si="273"/>
        <v>0</v>
      </c>
      <c r="AK477" s="22">
        <f t="shared" si="274"/>
        <v>0.17175088409377551</v>
      </c>
      <c r="AL477" s="4">
        <f t="shared" ref="AL477:AL540" si="286">AK477*EXP(-X478*C$17/$P$17)</f>
        <v>0.16047573400626675</v>
      </c>
      <c r="AM477" s="4"/>
      <c r="AN477" s="21">
        <f t="shared" si="275"/>
        <v>5.3332110567442532E-2</v>
      </c>
      <c r="AO477" s="4">
        <f t="shared" ref="AO477:AO540" si="287">(AN477*EXP(-X478*D$17/$P$17))</f>
        <v>4.5931605676416E-2</v>
      </c>
      <c r="AP477" s="3"/>
      <c r="AQ477" s="20">
        <f t="shared" si="276"/>
        <v>0</v>
      </c>
      <c r="AR477" s="19">
        <f t="shared" si="277"/>
        <v>10.297518348792391</v>
      </c>
      <c r="AS477" s="4">
        <f t="shared" ref="AS477:AS540" si="288">AR477*EXP(-X478*E$17/$P$17)</f>
        <v>10.251008661008489</v>
      </c>
      <c r="AT477" s="3"/>
      <c r="AU477" s="4">
        <v>3.4</v>
      </c>
      <c r="AV477" s="4"/>
      <c r="AW477" s="18">
        <f t="shared" si="278"/>
        <v>17.072753807858565</v>
      </c>
      <c r="AX477" s="18">
        <f t="shared" ref="AX477:AX540" si="289">BC477+BF477+BI477+BL477</f>
        <v>5.1292668731062849E-2</v>
      </c>
      <c r="AY477" s="3">
        <f t="shared" ref="AY477:AY540" si="290">AF477+AK477+AN477+AR477+AU477</f>
        <v>13.923386192141457</v>
      </c>
      <c r="AZ477"/>
      <c r="BA477" s="17">
        <f t="shared" ref="BA477:BA540" si="291">(AF477-AG477)*$AY$25</f>
        <v>7.1659702187767946E-5</v>
      </c>
      <c r="BB477" s="17">
        <f t="shared" ref="BB477:BB540" si="292">(AF477-AG477)*$AZ$25</f>
        <v>8.4122259089988455E-5</v>
      </c>
      <c r="BC477" s="16">
        <f t="shared" ref="BC477:BC540" si="293">(AF477-AG477)*$AX$25</f>
        <v>5.4744628869613508E-4</v>
      </c>
      <c r="BD477" s="15">
        <f t="shared" ref="BD477:BD540" si="294">(AK477-AL477)*$AY$25</f>
        <v>1.1489497150082651E-3</v>
      </c>
      <c r="BE477" s="15">
        <f t="shared" ref="BE477:BE540" si="295">(AK477-AL477)*$AZ$25</f>
        <v>1.3487670567488329E-3</v>
      </c>
      <c r="BF477" s="14">
        <f t="shared" ref="BF477:BF540" si="296">(AK477-AL477)*$AX$25</f>
        <v>8.7774333157516655E-3</v>
      </c>
      <c r="BG477" s="13">
        <f t="shared" ref="BG477:BG540" si="297">(AN477-AO477)*$AY$25</f>
        <v>7.541192728673377E-4</v>
      </c>
      <c r="BH477" s="13">
        <f t="shared" ref="BH477:BH540" si="298">(AN477-AO477)*$AZ$25</f>
        <v>8.8527045075730948E-4</v>
      </c>
      <c r="BI477" s="13">
        <f t="shared" ref="BI477:BI540" si="299">(AN477-AO477)*$AX$25</f>
        <v>5.7611151674018856E-3</v>
      </c>
      <c r="BJ477" s="12">
        <f t="shared" ref="BJ477:BJ540" si="300">(AR477-AS477)*$AY$25</f>
        <v>4.7393863593565453E-3</v>
      </c>
      <c r="BK477" s="12">
        <f t="shared" ref="BK477:BK540" si="301">(AR477-AS477)*$AZ$25</f>
        <v>5.5636274653315968E-3</v>
      </c>
      <c r="BL477" s="12">
        <f t="shared" ref="BL477:BL540" si="302">(AR477-AS477)*$AX$25</f>
        <v>3.6206673959213162E-2</v>
      </c>
    </row>
    <row r="478" spans="1:64" x14ac:dyDescent="0.25">
      <c r="A478">
        <v>449</v>
      </c>
      <c r="B478" s="23">
        <f t="shared" si="280"/>
        <v>9.6425516841265862E-4</v>
      </c>
      <c r="C478" s="22">
        <f t="shared" si="281"/>
        <v>0.16179309927572783</v>
      </c>
      <c r="D478" s="21">
        <f t="shared" si="282"/>
        <v>5.2645720725835912E-2</v>
      </c>
      <c r="E478" s="19">
        <f t="shared" si="283"/>
        <v>10.258890448240416</v>
      </c>
      <c r="F478" s="54">
        <f t="shared" si="279"/>
        <v>1.8</v>
      </c>
      <c r="G478" s="4">
        <f t="shared" si="284"/>
        <v>12.274293523410394</v>
      </c>
      <c r="H478" s="4"/>
      <c r="I478">
        <v>1977</v>
      </c>
      <c r="J478">
        <v>5</v>
      </c>
      <c r="K478">
        <v>2.2000000000000001E-3</v>
      </c>
      <c r="L478">
        <v>0</v>
      </c>
      <c r="M478">
        <v>0</v>
      </c>
      <c r="N478">
        <v>22.13</v>
      </c>
      <c r="O478">
        <v>62.5</v>
      </c>
      <c r="P478">
        <v>161.30000000000001</v>
      </c>
      <c r="Q478" s="11">
        <f t="shared" ref="Q478:Q541" si="303">O478-0.75*P478</f>
        <v>-58.475000000000009</v>
      </c>
      <c r="R478" s="10">
        <f t="shared" ref="R478:R541" si="304">IF(M478=1,MAX($L$17,MIN(0,R477+Q478)),MAX(MIN($L$18,R477),MIN(0,R477+Q478)))</f>
        <v>-24.969111111111111</v>
      </c>
      <c r="S478" s="4"/>
      <c r="T478">
        <v>449</v>
      </c>
      <c r="U478" s="4">
        <f t="shared" ref="U478:U541" si="305">IF(N478&lt;-5,0,47.91/(1+EXP(106.06/(N478+18.27))))</f>
        <v>3.2354151291954207</v>
      </c>
      <c r="V478" s="10">
        <f t="shared" ref="V478:V541" si="306">IF(R478&gt;$L$19,1,$L$21+($L$20-$L$21)*($L$17-R478)/($L$17-$L$19))</f>
        <v>0.83948840927258206</v>
      </c>
      <c r="W478">
        <f t="shared" ref="W478:W541" si="307">IF(M478=1,0.6,1)</f>
        <v>1</v>
      </c>
      <c r="X478" s="4">
        <f t="shared" ref="X478:X541" si="308">U478*V478*W478</f>
        <v>2.7160935001447095</v>
      </c>
      <c r="Y478" s="4"/>
      <c r="Z478"/>
      <c r="AB478"/>
      <c r="AC478">
        <v>449</v>
      </c>
      <c r="AD478" s="4">
        <f t="shared" ref="AD478:AD541" si="309">K478*$R$16</f>
        <v>8.826347305389223E-4</v>
      </c>
      <c r="AE478" s="4">
        <f t="shared" ref="AE478:AE541" si="310">$P$19*L478</f>
        <v>0</v>
      </c>
      <c r="AF478" s="23">
        <f t="shared" ref="AF478:AF541" si="311">AG477+AD478+AE478</f>
        <v>9.6425516841265862E-4</v>
      </c>
      <c r="AG478" s="4">
        <f t="shared" si="285"/>
        <v>6.4288408863431455E-4</v>
      </c>
      <c r="AH478" s="9"/>
      <c r="AI478" s="8">
        <f t="shared" ref="AI478:AI541" si="312">K478*$S$16</f>
        <v>1.317365269461078E-3</v>
      </c>
      <c r="AJ478" s="8">
        <f t="shared" ref="AJ478:AJ541" si="313">$P$20*L478</f>
        <v>0</v>
      </c>
      <c r="AK478" s="22">
        <f t="shared" ref="AK478:AK541" si="314">AL477+AI478+AJ478</f>
        <v>0.16179309927572783</v>
      </c>
      <c r="AL478" s="4">
        <f t="shared" si="286"/>
        <v>0.15983732967586095</v>
      </c>
      <c r="AM478" s="4"/>
      <c r="AN478" s="21">
        <f t="shared" ref="AN478:AN541" si="315">AO477+BA477+BD477+BG477+BJ477</f>
        <v>5.2645720725835912E-2</v>
      </c>
      <c r="AO478" s="4">
        <f t="shared" si="287"/>
        <v>5.1255817177687145E-2</v>
      </c>
      <c r="AP478" s="3"/>
      <c r="AQ478" s="20">
        <f t="shared" ref="AQ478:AQ541" si="316">$P$21*L478</f>
        <v>0</v>
      </c>
      <c r="AR478" s="19">
        <f t="shared" ref="AR478:AR541" si="317">AS477+BB477+BE477+BH477+BK477+AQ478</f>
        <v>10.258890448240416</v>
      </c>
      <c r="AS478" s="4">
        <f t="shared" si="288"/>
        <v>10.250576084973225</v>
      </c>
      <c r="AT478" s="3"/>
      <c r="AU478" s="4">
        <v>3.4</v>
      </c>
      <c r="AV478" s="4"/>
      <c r="AW478" s="18">
        <f t="shared" ref="AW478:AW541" si="318">AW477+AX477</f>
        <v>17.124046476589626</v>
      </c>
      <c r="AX478" s="18">
        <f t="shared" si="289"/>
        <v>9.3272377307496799E-3</v>
      </c>
      <c r="AY478" s="3">
        <f t="shared" si="290"/>
        <v>13.874293523410394</v>
      </c>
      <c r="AZ478"/>
      <c r="BA478" s="17">
        <f t="shared" si="291"/>
        <v>3.2748052811491229E-5</v>
      </c>
      <c r="BB478" s="17">
        <f t="shared" si="292"/>
        <v>3.844336634392448E-5</v>
      </c>
      <c r="BC478" s="16">
        <f t="shared" si="293"/>
        <v>2.5017966062292838E-4</v>
      </c>
      <c r="BD478" s="15">
        <f t="shared" si="294"/>
        <v>1.9929499003993884E-4</v>
      </c>
      <c r="BE478" s="15">
        <f t="shared" si="295"/>
        <v>2.3395498830775427E-4</v>
      </c>
      <c r="BF478" s="14">
        <f t="shared" si="296"/>
        <v>1.5225196215191816E-3</v>
      </c>
      <c r="BG478" s="13">
        <f t="shared" si="297"/>
        <v>1.4163264108596387E-4</v>
      </c>
      <c r="BH478" s="13">
        <f t="shared" si="298"/>
        <v>1.6626440475308804E-4</v>
      </c>
      <c r="BI478" s="13">
        <f t="shared" si="299"/>
        <v>1.0820065023097155E-3</v>
      </c>
      <c r="BJ478" s="12">
        <f t="shared" si="300"/>
        <v>8.4724240761081403E-4</v>
      </c>
      <c r="BK478" s="12">
        <f t="shared" si="301"/>
        <v>9.9458891328225996E-4</v>
      </c>
      <c r="BL478" s="12">
        <f t="shared" si="302"/>
        <v>6.4725319462978544E-3</v>
      </c>
    </row>
    <row r="479" spans="1:64" x14ac:dyDescent="0.25">
      <c r="A479">
        <v>450</v>
      </c>
      <c r="B479" s="23">
        <f t="shared" si="280"/>
        <v>5.8183331904307217E-3</v>
      </c>
      <c r="C479" s="22">
        <f t="shared" si="281"/>
        <v>0.16756188057406454</v>
      </c>
      <c r="D479" s="21">
        <f t="shared" si="282"/>
        <v>5.2476735269235353E-2</v>
      </c>
      <c r="E479" s="19">
        <f t="shared" si="283"/>
        <v>10.252009336645914</v>
      </c>
      <c r="F479" s="54">
        <f t="shared" si="279"/>
        <v>1.8</v>
      </c>
      <c r="G479" s="4">
        <f t="shared" si="284"/>
        <v>12.277866285679645</v>
      </c>
      <c r="H479" s="4"/>
      <c r="I479">
        <v>1977</v>
      </c>
      <c r="J479">
        <v>6</v>
      </c>
      <c r="K479">
        <v>1.29E-2</v>
      </c>
      <c r="L479">
        <v>0</v>
      </c>
      <c r="M479">
        <v>1</v>
      </c>
      <c r="N479">
        <v>26.27</v>
      </c>
      <c r="O479">
        <v>57.9</v>
      </c>
      <c r="P479">
        <v>221.2</v>
      </c>
      <c r="Q479" s="11">
        <f t="shared" si="303"/>
        <v>-107.99999999999997</v>
      </c>
      <c r="R479" s="10">
        <f t="shared" si="304"/>
        <v>-44.944400000000002</v>
      </c>
      <c r="S479" s="4"/>
      <c r="T479">
        <v>450</v>
      </c>
      <c r="U479" s="4">
        <f t="shared" si="305"/>
        <v>4.0539151562980233</v>
      </c>
      <c r="V479" s="10">
        <f t="shared" si="306"/>
        <v>0.2</v>
      </c>
      <c r="W479">
        <f t="shared" si="307"/>
        <v>0.6</v>
      </c>
      <c r="X479" s="4">
        <f t="shared" si="308"/>
        <v>0.48646981875576278</v>
      </c>
      <c r="Y479" s="4"/>
      <c r="Z479"/>
      <c r="AB479"/>
      <c r="AC479">
        <v>450</v>
      </c>
      <c r="AD479" s="4">
        <f t="shared" si="309"/>
        <v>5.1754491017964076E-3</v>
      </c>
      <c r="AE479" s="4">
        <f t="shared" si="310"/>
        <v>0</v>
      </c>
      <c r="AF479" s="23">
        <f t="shared" si="311"/>
        <v>5.8183331904307217E-3</v>
      </c>
      <c r="AG479" s="4">
        <f t="shared" si="285"/>
        <v>3.8355631335390303E-3</v>
      </c>
      <c r="AH479" s="9"/>
      <c r="AI479" s="8">
        <f t="shared" si="312"/>
        <v>7.7245508982035933E-3</v>
      </c>
      <c r="AJ479" s="8">
        <f t="shared" si="313"/>
        <v>0</v>
      </c>
      <c r="AK479" s="22">
        <f t="shared" si="314"/>
        <v>0.16756188057406454</v>
      </c>
      <c r="AL479" s="4">
        <f t="shared" si="286"/>
        <v>0.16548024008323683</v>
      </c>
      <c r="AM479" s="4"/>
      <c r="AN479" s="21">
        <f t="shared" si="315"/>
        <v>5.2476735269235353E-2</v>
      </c>
      <c r="AO479" s="4">
        <f t="shared" si="287"/>
        <v>5.1053183061791983E-2</v>
      </c>
      <c r="AP479" s="3"/>
      <c r="AQ479" s="20">
        <f t="shared" si="316"/>
        <v>0</v>
      </c>
      <c r="AR479" s="19">
        <f t="shared" si="317"/>
        <v>10.252009336645914</v>
      </c>
      <c r="AS479" s="4">
        <f t="shared" si="288"/>
        <v>10.243468921303128</v>
      </c>
      <c r="AT479" s="3"/>
      <c r="AU479" s="4">
        <v>3.4</v>
      </c>
      <c r="AV479" s="4"/>
      <c r="AW479" s="18">
        <f t="shared" si="318"/>
        <v>17.133373714320378</v>
      </c>
      <c r="AX479" s="18">
        <f t="shared" si="289"/>
        <v>1.0920755140927985E-2</v>
      </c>
      <c r="AY479" s="3">
        <f t="shared" si="290"/>
        <v>13.877866285679644</v>
      </c>
      <c r="AZ479"/>
      <c r="BA479" s="17">
        <f t="shared" si="291"/>
        <v>2.0204636515805139E-4</v>
      </c>
      <c r="BB479" s="17">
        <f t="shared" si="292"/>
        <v>2.3718486344640816E-4</v>
      </c>
      <c r="BC479" s="16">
        <f t="shared" si="293"/>
        <v>1.5435388282872321E-3</v>
      </c>
      <c r="BD479" s="15">
        <f t="shared" si="294"/>
        <v>2.1212136691074456E-4</v>
      </c>
      <c r="BE479" s="15">
        <f t="shared" si="295"/>
        <v>2.4901203941696102E-4</v>
      </c>
      <c r="BF479" s="14">
        <f t="shared" si="296"/>
        <v>1.6205070845000022E-3</v>
      </c>
      <c r="BG479" s="13">
        <f t="shared" si="297"/>
        <v>1.450614750444381E-4</v>
      </c>
      <c r="BH479" s="13">
        <f t="shared" si="298"/>
        <v>1.702895576608621E-4</v>
      </c>
      <c r="BI479" s="13">
        <f t="shared" si="299"/>
        <v>1.1082011747380696E-3</v>
      </c>
      <c r="BJ479" s="12">
        <f t="shared" si="300"/>
        <v>8.7027735311629741E-4</v>
      </c>
      <c r="BK479" s="12">
        <f t="shared" si="301"/>
        <v>1.0216299362669579E-3</v>
      </c>
      <c r="BL479" s="12">
        <f t="shared" si="302"/>
        <v>6.6485080534026799E-3</v>
      </c>
    </row>
    <row r="480" spans="1:64" x14ac:dyDescent="0.25">
      <c r="A480">
        <v>451</v>
      </c>
      <c r="B480" s="23">
        <f t="shared" si="280"/>
        <v>1.195981463054502E-2</v>
      </c>
      <c r="C480" s="22">
        <f t="shared" si="281"/>
        <v>0.17760598858623083</v>
      </c>
      <c r="D480" s="21">
        <f t="shared" si="282"/>
        <v>5.2482689622021517E-2</v>
      </c>
      <c r="E480" s="19">
        <f t="shared" si="283"/>
        <v>10.245147037699917</v>
      </c>
      <c r="F480" s="54">
        <f t="shared" si="279"/>
        <v>1.8</v>
      </c>
      <c r="G480" s="4">
        <f t="shared" si="284"/>
        <v>12.287195530538716</v>
      </c>
      <c r="H480" s="4"/>
      <c r="I480">
        <v>1977</v>
      </c>
      <c r="J480">
        <v>7</v>
      </c>
      <c r="K480">
        <v>2.0250000000000001E-2</v>
      </c>
      <c r="L480">
        <v>0</v>
      </c>
      <c r="M480">
        <v>1</v>
      </c>
      <c r="N480">
        <v>26.84</v>
      </c>
      <c r="O480">
        <v>28.7</v>
      </c>
      <c r="P480">
        <v>231.7</v>
      </c>
      <c r="Q480" s="11">
        <f t="shared" si="303"/>
        <v>-145.07499999999999</v>
      </c>
      <c r="R480" s="10">
        <f t="shared" si="304"/>
        <v>-44.944400000000002</v>
      </c>
      <c r="S480" s="4"/>
      <c r="T480">
        <v>451</v>
      </c>
      <c r="U480" s="4">
        <f t="shared" si="305"/>
        <v>4.1669756273117713</v>
      </c>
      <c r="V480" s="10">
        <f t="shared" si="306"/>
        <v>0.2</v>
      </c>
      <c r="W480">
        <f t="shared" si="307"/>
        <v>0.6</v>
      </c>
      <c r="X480" s="4">
        <f t="shared" si="308"/>
        <v>0.50003707527741259</v>
      </c>
      <c r="Y480" s="4"/>
      <c r="Z480"/>
      <c r="AB480"/>
      <c r="AC480">
        <v>451</v>
      </c>
      <c r="AD480" s="4">
        <f t="shared" si="309"/>
        <v>8.1242514970059892E-3</v>
      </c>
      <c r="AE480" s="4">
        <f t="shared" si="310"/>
        <v>0</v>
      </c>
      <c r="AF480" s="23">
        <f t="shared" si="311"/>
        <v>1.195981463054502E-2</v>
      </c>
      <c r="AG480" s="4">
        <f t="shared" si="285"/>
        <v>7.9595719730751226E-3</v>
      </c>
      <c r="AH480" s="9"/>
      <c r="AI480" s="8">
        <f t="shared" si="312"/>
        <v>1.2125748502994013E-2</v>
      </c>
      <c r="AJ480" s="8">
        <f t="shared" si="313"/>
        <v>0</v>
      </c>
      <c r="AK480" s="22">
        <f t="shared" si="314"/>
        <v>0.17760598858623083</v>
      </c>
      <c r="AL480" s="4">
        <f t="shared" si="286"/>
        <v>0.17544967309912965</v>
      </c>
      <c r="AM480" s="4"/>
      <c r="AN480" s="21">
        <f t="shared" si="315"/>
        <v>5.2482689622021517E-2</v>
      </c>
      <c r="AO480" s="4">
        <f t="shared" si="287"/>
        <v>5.1091069165224066E-2</v>
      </c>
      <c r="AP480" s="3"/>
      <c r="AQ480" s="20">
        <f t="shared" si="316"/>
        <v>0</v>
      </c>
      <c r="AR480" s="19">
        <f t="shared" si="317"/>
        <v>10.245147037699917</v>
      </c>
      <c r="AS480" s="4">
        <f t="shared" si="288"/>
        <v>10.236807256983823</v>
      </c>
      <c r="AT480" s="3"/>
      <c r="AU480" s="4">
        <v>3.4</v>
      </c>
      <c r="AV480" s="4"/>
      <c r="AW480" s="18">
        <f t="shared" si="318"/>
        <v>17.144294469461304</v>
      </c>
      <c r="AX480" s="18">
        <f t="shared" si="289"/>
        <v>1.2368394420478546E-2</v>
      </c>
      <c r="AY480" s="3">
        <f t="shared" si="290"/>
        <v>13.887195530538715</v>
      </c>
      <c r="AZ480"/>
      <c r="BA480" s="17">
        <f t="shared" si="291"/>
        <v>4.0762895620837311E-4</v>
      </c>
      <c r="BB480" s="17">
        <f t="shared" si="292"/>
        <v>4.7852094859243802E-4</v>
      </c>
      <c r="BC480" s="16">
        <f t="shared" si="293"/>
        <v>3.1140927526690865E-3</v>
      </c>
      <c r="BD480" s="15">
        <f t="shared" si="294"/>
        <v>2.1973082798405714E-4</v>
      </c>
      <c r="BE480" s="15">
        <f t="shared" si="295"/>
        <v>2.579448850247627E-4</v>
      </c>
      <c r="BF480" s="14">
        <f t="shared" si="296"/>
        <v>1.6786397740923651E-3</v>
      </c>
      <c r="BG480" s="13">
        <f t="shared" si="297"/>
        <v>1.4180759589253313E-4</v>
      </c>
      <c r="BH480" s="13">
        <f t="shared" si="298"/>
        <v>1.6646978648253891E-4</v>
      </c>
      <c r="BI480" s="13">
        <f t="shared" si="299"/>
        <v>1.0833430744223783E-3</v>
      </c>
      <c r="BJ480" s="12">
        <f t="shared" si="300"/>
        <v>8.498324725276107E-4</v>
      </c>
      <c r="BK480" s="12">
        <f t="shared" si="301"/>
        <v>9.9762942427154291E-4</v>
      </c>
      <c r="BL480" s="12">
        <f t="shared" si="302"/>
        <v>6.4923188192947167E-3</v>
      </c>
    </row>
    <row r="481" spans="1:64" x14ac:dyDescent="0.25">
      <c r="A481">
        <v>452</v>
      </c>
      <c r="B481" s="23">
        <f t="shared" si="280"/>
        <v>1.1686697721578116E-2</v>
      </c>
      <c r="C481" s="22">
        <f t="shared" si="281"/>
        <v>0.18101254735062666</v>
      </c>
      <c r="D481" s="21">
        <f t="shared" si="282"/>
        <v>5.271006901783664E-2</v>
      </c>
      <c r="E481" s="19">
        <f t="shared" si="283"/>
        <v>10.238707822028193</v>
      </c>
      <c r="F481" s="54">
        <f t="shared" si="279"/>
        <v>1.8</v>
      </c>
      <c r="G481" s="4">
        <f t="shared" si="284"/>
        <v>12.284117136118235</v>
      </c>
      <c r="H481" s="4"/>
      <c r="I481">
        <v>1977</v>
      </c>
      <c r="J481">
        <v>8</v>
      </c>
      <c r="K481">
        <v>9.2899999999999996E-3</v>
      </c>
      <c r="L481">
        <v>0</v>
      </c>
      <c r="M481">
        <v>1</v>
      </c>
      <c r="N481">
        <v>26.36</v>
      </c>
      <c r="O481">
        <v>109.6</v>
      </c>
      <c r="P481">
        <v>210.2</v>
      </c>
      <c r="Q481" s="11">
        <f t="shared" si="303"/>
        <v>-48.049999999999983</v>
      </c>
      <c r="R481" s="10">
        <f t="shared" si="304"/>
        <v>-44.944400000000002</v>
      </c>
      <c r="S481" s="4"/>
      <c r="T481">
        <v>452</v>
      </c>
      <c r="U481" s="4">
        <f t="shared" si="305"/>
        <v>4.0717702310029358</v>
      </c>
      <c r="V481" s="10">
        <f t="shared" si="306"/>
        <v>0.2</v>
      </c>
      <c r="W481">
        <f t="shared" si="307"/>
        <v>0.6</v>
      </c>
      <c r="X481" s="4">
        <f t="shared" si="308"/>
        <v>0.48861242772035229</v>
      </c>
      <c r="Y481" s="4"/>
      <c r="Z481"/>
      <c r="AB481"/>
      <c r="AC481">
        <v>452</v>
      </c>
      <c r="AD481" s="4">
        <f t="shared" si="309"/>
        <v>3.7271257485029944E-3</v>
      </c>
      <c r="AE481" s="4">
        <f t="shared" si="310"/>
        <v>0</v>
      </c>
      <c r="AF481" s="23">
        <f t="shared" si="311"/>
        <v>1.1686697721578116E-2</v>
      </c>
      <c r="AG481" s="4">
        <f t="shared" si="285"/>
        <v>7.9525625840450431E-3</v>
      </c>
      <c r="AH481" s="9"/>
      <c r="AI481" s="8">
        <f t="shared" si="312"/>
        <v>5.5628742514970062E-3</v>
      </c>
      <c r="AJ481" s="8">
        <f t="shared" si="313"/>
        <v>0</v>
      </c>
      <c r="AK481" s="22">
        <f t="shared" si="314"/>
        <v>0.18101254735062666</v>
      </c>
      <c r="AL481" s="4">
        <f t="shared" si="286"/>
        <v>0.17893411048538385</v>
      </c>
      <c r="AM481" s="4"/>
      <c r="AN481" s="21">
        <f t="shared" si="315"/>
        <v>5.271006901783664E-2</v>
      </c>
      <c r="AO481" s="4">
        <f t="shared" si="287"/>
        <v>5.138772527307451E-2</v>
      </c>
      <c r="AP481" s="3"/>
      <c r="AQ481" s="20">
        <f t="shared" si="316"/>
        <v>0</v>
      </c>
      <c r="AR481" s="19">
        <f t="shared" si="317"/>
        <v>10.238707822028193</v>
      </c>
      <c r="AS481" s="4">
        <f t="shared" si="288"/>
        <v>10.230827930651371</v>
      </c>
      <c r="AT481" s="3"/>
      <c r="AU481" s="4">
        <v>3.4</v>
      </c>
      <c r="AV481" s="4"/>
      <c r="AW481" s="18">
        <f t="shared" si="318"/>
        <v>17.156662863881781</v>
      </c>
      <c r="AX481" s="18">
        <f t="shared" si="289"/>
        <v>1.1688666426618113E-2</v>
      </c>
      <c r="AY481" s="3">
        <f t="shared" si="290"/>
        <v>13.884117136118235</v>
      </c>
      <c r="AZ481"/>
      <c r="BA481" s="17">
        <f t="shared" si="291"/>
        <v>3.805123185742816E-4</v>
      </c>
      <c r="BB481" s="17">
        <f t="shared" si="292"/>
        <v>4.4668837397850451E-4</v>
      </c>
      <c r="BC481" s="16">
        <f t="shared" si="293"/>
        <v>2.9069344449802873E-3</v>
      </c>
      <c r="BD481" s="15">
        <f t="shared" si="294"/>
        <v>2.1179491407648579E-4</v>
      </c>
      <c r="BE481" s="15">
        <f t="shared" si="295"/>
        <v>2.4862881217674419E-4</v>
      </c>
      <c r="BF481" s="14">
        <f t="shared" si="296"/>
        <v>1.6180131389895811E-3</v>
      </c>
      <c r="BG481" s="13">
        <f t="shared" si="297"/>
        <v>1.3474822569063485E-4</v>
      </c>
      <c r="BH481" s="13">
        <f t="shared" si="298"/>
        <v>1.5818269972378874E-4</v>
      </c>
      <c r="BI481" s="13">
        <f t="shared" si="299"/>
        <v>1.029412819347707E-3</v>
      </c>
      <c r="BJ481" s="12">
        <f t="shared" si="300"/>
        <v>8.0296926261992022E-4</v>
      </c>
      <c r="BK481" s="12">
        <f t="shared" si="301"/>
        <v>9.4261609090164544E-4</v>
      </c>
      <c r="BL481" s="12">
        <f t="shared" si="302"/>
        <v>6.1343060233005359E-3</v>
      </c>
    </row>
    <row r="482" spans="1:64" x14ac:dyDescent="0.25">
      <c r="A482">
        <v>453</v>
      </c>
      <c r="B482" s="23">
        <f t="shared" si="280"/>
        <v>8.8993889313504319E-3</v>
      </c>
      <c r="C482" s="22">
        <f t="shared" si="281"/>
        <v>0.18034728413807846</v>
      </c>
      <c r="D482" s="21">
        <f t="shared" si="282"/>
        <v>5.2917749994035833E-2</v>
      </c>
      <c r="E482" s="19">
        <f t="shared" si="283"/>
        <v>10.232624046628152</v>
      </c>
      <c r="F482" s="54">
        <f t="shared" ref="F482:F545" si="319">$F$21</f>
        <v>1.8</v>
      </c>
      <c r="G482" s="4">
        <f t="shared" si="284"/>
        <v>12.274788469691616</v>
      </c>
      <c r="H482" s="4"/>
      <c r="I482">
        <v>1977</v>
      </c>
      <c r="J482">
        <v>9</v>
      </c>
      <c r="K482">
        <v>2.3600000000000001E-3</v>
      </c>
      <c r="L482">
        <v>0</v>
      </c>
      <c r="M482">
        <v>1</v>
      </c>
      <c r="N482">
        <v>25.24</v>
      </c>
      <c r="O482">
        <v>12.4</v>
      </c>
      <c r="P482">
        <v>169.9</v>
      </c>
      <c r="Q482" s="11">
        <f t="shared" si="303"/>
        <v>-115.02500000000001</v>
      </c>
      <c r="R482" s="10">
        <f t="shared" si="304"/>
        <v>-44.944400000000002</v>
      </c>
      <c r="S482" s="4"/>
      <c r="T482">
        <v>453</v>
      </c>
      <c r="U482" s="4">
        <f t="shared" si="305"/>
        <v>3.8495703377327839</v>
      </c>
      <c r="V482" s="10">
        <f t="shared" si="306"/>
        <v>0.2</v>
      </c>
      <c r="W482">
        <f t="shared" si="307"/>
        <v>0.6</v>
      </c>
      <c r="X482" s="4">
        <f t="shared" si="308"/>
        <v>0.46194844052793405</v>
      </c>
      <c r="Y482" s="4"/>
      <c r="Z482"/>
      <c r="AB482"/>
      <c r="AC482">
        <v>453</v>
      </c>
      <c r="AD482" s="4">
        <f t="shared" si="309"/>
        <v>9.4682634730538942E-4</v>
      </c>
      <c r="AE482" s="4">
        <f t="shared" si="310"/>
        <v>0</v>
      </c>
      <c r="AF482" s="23">
        <f t="shared" si="311"/>
        <v>8.8993889313504319E-3</v>
      </c>
      <c r="AG482" s="4">
        <f t="shared" si="285"/>
        <v>7.0532258378503392E-3</v>
      </c>
      <c r="AH482" s="9"/>
      <c r="AI482" s="8">
        <f t="shared" si="312"/>
        <v>1.413173652694611E-3</v>
      </c>
      <c r="AJ482" s="8">
        <f t="shared" si="313"/>
        <v>0</v>
      </c>
      <c r="AK482" s="22">
        <f t="shared" si="314"/>
        <v>0.18034728413807846</v>
      </c>
      <c r="AL482" s="4">
        <f t="shared" si="286"/>
        <v>0.17909375188563251</v>
      </c>
      <c r="AM482" s="4"/>
      <c r="AN482" s="21">
        <f t="shared" si="315"/>
        <v>5.2917749994035833E-2</v>
      </c>
      <c r="AO482" s="4">
        <f t="shared" si="287"/>
        <v>5.2111934090720388E-2</v>
      </c>
      <c r="AP482" s="3"/>
      <c r="AQ482" s="20">
        <f t="shared" si="316"/>
        <v>0</v>
      </c>
      <c r="AR482" s="19">
        <f t="shared" si="317"/>
        <v>10.232624046628152</v>
      </c>
      <c r="AS482" s="4">
        <f t="shared" si="288"/>
        <v>10.227867032928852</v>
      </c>
      <c r="AT482" s="3"/>
      <c r="AU482" s="4">
        <v>3.4</v>
      </c>
      <c r="AV482" s="4"/>
      <c r="AW482" s="18">
        <f t="shared" si="318"/>
        <v>17.168351530308399</v>
      </c>
      <c r="AX482" s="18">
        <f t="shared" si="289"/>
        <v>6.7435674462783136E-3</v>
      </c>
      <c r="AY482" s="3">
        <f t="shared" si="290"/>
        <v>13.874788469691616</v>
      </c>
      <c r="AZ482"/>
      <c r="BA482" s="17">
        <f t="shared" si="291"/>
        <v>1.8812597115542036E-4</v>
      </c>
      <c r="BB482" s="17">
        <f t="shared" si="292"/>
        <v>2.2084353135636302E-4</v>
      </c>
      <c r="BC482" s="16">
        <f t="shared" si="293"/>
        <v>1.4371935909883095E-3</v>
      </c>
      <c r="BD482" s="15">
        <f t="shared" si="294"/>
        <v>1.2773626186998898E-4</v>
      </c>
      <c r="BE482" s="15">
        <f t="shared" si="295"/>
        <v>1.4995126393433487E-4</v>
      </c>
      <c r="BF482" s="14">
        <f t="shared" si="296"/>
        <v>9.7584472664163089E-4</v>
      </c>
      <c r="BG482" s="13">
        <f t="shared" si="297"/>
        <v>8.2113492528060184E-5</v>
      </c>
      <c r="BH482" s="13">
        <f t="shared" si="298"/>
        <v>9.6394099924244564E-5</v>
      </c>
      <c r="BI482" s="13">
        <f t="shared" si="299"/>
        <v>6.2730831086313995E-4</v>
      </c>
      <c r="BJ482" s="12">
        <f t="shared" si="300"/>
        <v>4.8474472549640238E-4</v>
      </c>
      <c r="BK482" s="12">
        <f t="shared" si="301"/>
        <v>5.6904815601751581E-4</v>
      </c>
      <c r="BL482" s="12">
        <f t="shared" si="302"/>
        <v>3.7032208177852329E-3</v>
      </c>
    </row>
    <row r="483" spans="1:64" x14ac:dyDescent="0.25">
      <c r="A483">
        <v>454</v>
      </c>
      <c r="B483" s="23">
        <f t="shared" si="280"/>
        <v>1.0744243801922196E-2</v>
      </c>
      <c r="C483" s="22">
        <f t="shared" si="281"/>
        <v>0.18460273392156065</v>
      </c>
      <c r="D483" s="21">
        <f t="shared" si="282"/>
        <v>5.2994654541770256E-2</v>
      </c>
      <c r="E483" s="19">
        <f t="shared" si="283"/>
        <v>10.228903269980083</v>
      </c>
      <c r="F483" s="54">
        <f t="shared" si="319"/>
        <v>1.8</v>
      </c>
      <c r="G483" s="4">
        <f t="shared" si="284"/>
        <v>12.277244902245338</v>
      </c>
      <c r="H483" s="4"/>
      <c r="I483">
        <v>1977</v>
      </c>
      <c r="J483">
        <v>10</v>
      </c>
      <c r="K483">
        <v>9.1999999999999998E-3</v>
      </c>
      <c r="L483">
        <v>0</v>
      </c>
      <c r="M483">
        <v>1</v>
      </c>
      <c r="N483">
        <v>17.37</v>
      </c>
      <c r="O483">
        <v>28.2</v>
      </c>
      <c r="P483">
        <v>80.2</v>
      </c>
      <c r="Q483" s="11">
        <f t="shared" si="303"/>
        <v>-31.950000000000006</v>
      </c>
      <c r="R483" s="10">
        <f t="shared" si="304"/>
        <v>-44.944400000000002</v>
      </c>
      <c r="S483" s="4"/>
      <c r="T483">
        <v>454</v>
      </c>
      <c r="U483" s="4">
        <f t="shared" si="305"/>
        <v>2.3249753715663544</v>
      </c>
      <c r="V483" s="10">
        <f t="shared" si="306"/>
        <v>0.2</v>
      </c>
      <c r="W483">
        <f t="shared" si="307"/>
        <v>0.6</v>
      </c>
      <c r="X483" s="4">
        <f t="shared" si="308"/>
        <v>0.27899704458796254</v>
      </c>
      <c r="Y483" s="4"/>
      <c r="Z483"/>
      <c r="AB483"/>
      <c r="AC483">
        <v>454</v>
      </c>
      <c r="AD483" s="4">
        <f t="shared" si="309"/>
        <v>3.6910179640718566E-3</v>
      </c>
      <c r="AE483" s="4">
        <f t="shared" si="310"/>
        <v>0</v>
      </c>
      <c r="AF483" s="23">
        <f t="shared" si="311"/>
        <v>1.0744243801922196E-2</v>
      </c>
      <c r="AG483" s="4">
        <f t="shared" si="285"/>
        <v>8.6755043638011582E-3</v>
      </c>
      <c r="AH483" s="9"/>
      <c r="AI483" s="8">
        <f t="shared" si="312"/>
        <v>5.5089820359281441E-3</v>
      </c>
      <c r="AJ483" s="8">
        <f t="shared" si="313"/>
        <v>0</v>
      </c>
      <c r="AK483" s="22">
        <f t="shared" si="314"/>
        <v>0.18460273392156065</v>
      </c>
      <c r="AL483" s="4">
        <f t="shared" si="286"/>
        <v>0.1834221141477492</v>
      </c>
      <c r="AM483" s="4"/>
      <c r="AN483" s="21">
        <f t="shared" si="315"/>
        <v>5.2994654541770256E-2</v>
      </c>
      <c r="AO483" s="4">
        <f t="shared" si="287"/>
        <v>5.2251878870028801E-2</v>
      </c>
      <c r="AP483" s="3"/>
      <c r="AQ483" s="20">
        <f t="shared" si="316"/>
        <v>0</v>
      </c>
      <c r="AR483" s="19">
        <f t="shared" si="317"/>
        <v>10.228903269980083</v>
      </c>
      <c r="AS483" s="4">
        <f t="shared" si="288"/>
        <v>10.224528962261271</v>
      </c>
      <c r="AT483" s="3"/>
      <c r="AU483" s="4">
        <v>3.4</v>
      </c>
      <c r="AV483" s="4"/>
      <c r="AW483" s="18">
        <f t="shared" si="318"/>
        <v>17.175095097754678</v>
      </c>
      <c r="AX483" s="18">
        <f t="shared" si="289"/>
        <v>6.5130744569640124E-3</v>
      </c>
      <c r="AY483" s="3">
        <f t="shared" si="290"/>
        <v>13.877244902245337</v>
      </c>
      <c r="AZ483"/>
      <c r="BA483" s="17">
        <f t="shared" si="291"/>
        <v>2.1080673599979498E-4</v>
      </c>
      <c r="BB483" s="17">
        <f t="shared" si="292"/>
        <v>2.4746877704323757E-4</v>
      </c>
      <c r="BC483" s="16">
        <f t="shared" si="293"/>
        <v>1.6104639250780054E-3</v>
      </c>
      <c r="BD483" s="15">
        <f t="shared" si="294"/>
        <v>1.2030640320757837E-4</v>
      </c>
      <c r="BE483" s="15">
        <f t="shared" si="295"/>
        <v>1.4122925593933113E-4</v>
      </c>
      <c r="BF483" s="14">
        <f t="shared" si="296"/>
        <v>9.1908411466454384E-4</v>
      </c>
      <c r="BG483" s="13">
        <f t="shared" si="297"/>
        <v>7.5689626278933065E-5</v>
      </c>
      <c r="BH483" s="13">
        <f t="shared" si="298"/>
        <v>8.8853039544834473E-5</v>
      </c>
      <c r="BI483" s="13">
        <f t="shared" si="299"/>
        <v>5.7823300591768772E-4</v>
      </c>
      <c r="BJ483" s="12">
        <f t="shared" si="300"/>
        <v>4.4574658145402773E-4</v>
      </c>
      <c r="BK483" s="12">
        <f t="shared" si="301"/>
        <v>5.2326772605472817E-4</v>
      </c>
      <c r="BL483" s="12">
        <f t="shared" si="302"/>
        <v>3.4052934113037755E-3</v>
      </c>
    </row>
    <row r="484" spans="1:64" x14ac:dyDescent="0.25">
      <c r="A484">
        <v>455</v>
      </c>
      <c r="B484" s="23">
        <f t="shared" si="280"/>
        <v>8.6755043638011582E-3</v>
      </c>
      <c r="C484" s="22">
        <f t="shared" si="281"/>
        <v>0.1834221141477492</v>
      </c>
      <c r="D484" s="21">
        <f t="shared" si="282"/>
        <v>5.3104428216969139E-2</v>
      </c>
      <c r="E484" s="19">
        <f t="shared" si="283"/>
        <v>10.225529781059853</v>
      </c>
      <c r="F484" s="54">
        <f t="shared" si="319"/>
        <v>1.8</v>
      </c>
      <c r="G484" s="4">
        <f t="shared" si="284"/>
        <v>12.270731827788373</v>
      </c>
      <c r="H484" s="4"/>
      <c r="I484">
        <v>1977</v>
      </c>
      <c r="J484">
        <v>11</v>
      </c>
      <c r="K484">
        <v>0</v>
      </c>
      <c r="L484">
        <v>0</v>
      </c>
      <c r="M484">
        <v>0</v>
      </c>
      <c r="N484">
        <v>11.25</v>
      </c>
      <c r="O484">
        <v>0.6</v>
      </c>
      <c r="P484">
        <v>31.4</v>
      </c>
      <c r="Q484" s="11">
        <f t="shared" si="303"/>
        <v>-22.949999999999996</v>
      </c>
      <c r="R484" s="10">
        <f t="shared" si="304"/>
        <v>-44.944400000000002</v>
      </c>
      <c r="S484" s="4"/>
      <c r="T484">
        <v>455</v>
      </c>
      <c r="U484" s="4">
        <f t="shared" si="305"/>
        <v>1.2832001208900259</v>
      </c>
      <c r="V484" s="10">
        <f t="shared" si="306"/>
        <v>0.2</v>
      </c>
      <c r="W484">
        <f t="shared" si="307"/>
        <v>1</v>
      </c>
      <c r="X484" s="4">
        <f t="shared" si="308"/>
        <v>0.25664002417800519</v>
      </c>
      <c r="Y484" s="4"/>
      <c r="Z484"/>
      <c r="AB484"/>
      <c r="AC484">
        <v>455</v>
      </c>
      <c r="AD484" s="4">
        <f t="shared" si="309"/>
        <v>0</v>
      </c>
      <c r="AE484" s="4">
        <f t="shared" si="310"/>
        <v>0</v>
      </c>
      <c r="AF484" s="23">
        <f t="shared" si="311"/>
        <v>8.6755043638011582E-3</v>
      </c>
      <c r="AG484" s="4">
        <f t="shared" si="285"/>
        <v>7.6759469542115643E-3</v>
      </c>
      <c r="AH484" s="9"/>
      <c r="AI484" s="8">
        <f t="shared" si="312"/>
        <v>0</v>
      </c>
      <c r="AJ484" s="8">
        <f t="shared" si="313"/>
        <v>0</v>
      </c>
      <c r="AK484" s="22">
        <f t="shared" si="314"/>
        <v>0.1834221141477492</v>
      </c>
      <c r="AL484" s="4">
        <f t="shared" si="286"/>
        <v>0.18274975855166131</v>
      </c>
      <c r="AM484" s="4"/>
      <c r="AN484" s="21">
        <f t="shared" si="315"/>
        <v>5.3104428216969139E-2</v>
      </c>
      <c r="AO484" s="4">
        <f t="shared" si="287"/>
        <v>5.2677116546420724E-2</v>
      </c>
      <c r="AP484" s="3"/>
      <c r="AQ484" s="20">
        <f t="shared" si="316"/>
        <v>0</v>
      </c>
      <c r="AR484" s="19">
        <f t="shared" si="317"/>
        <v>10.225529781059853</v>
      </c>
      <c r="AS484" s="4">
        <f t="shared" si="288"/>
        <v>10.223026636544553</v>
      </c>
      <c r="AT484" s="3"/>
      <c r="AU484" s="4">
        <v>3.4</v>
      </c>
      <c r="AV484" s="4"/>
      <c r="AW484" s="18">
        <f t="shared" si="318"/>
        <v>17.181608172211643</v>
      </c>
      <c r="AX484" s="18">
        <f t="shared" si="289"/>
        <v>3.5828337857642624E-3</v>
      </c>
      <c r="AY484" s="3">
        <f t="shared" si="290"/>
        <v>13.870731827788372</v>
      </c>
      <c r="AZ484"/>
      <c r="BA484" s="17">
        <f t="shared" si="291"/>
        <v>1.0185595685814157E-4</v>
      </c>
      <c r="BB484" s="17">
        <f t="shared" si="292"/>
        <v>1.1957003631173141E-4</v>
      </c>
      <c r="BC484" s="16">
        <f t="shared" si="293"/>
        <v>7.7813141641972102E-4</v>
      </c>
      <c r="BD484" s="15">
        <f t="shared" si="294"/>
        <v>6.8513746115469564E-5</v>
      </c>
      <c r="BE484" s="15">
        <f t="shared" si="295"/>
        <v>8.042918022250776E-5</v>
      </c>
      <c r="BF484" s="14">
        <f t="shared" si="296"/>
        <v>5.2341266974990962E-4</v>
      </c>
      <c r="BG484" s="13">
        <f t="shared" si="297"/>
        <v>4.3543511020772979E-5</v>
      </c>
      <c r="BH484" s="13">
        <f t="shared" si="298"/>
        <v>5.1116295546124801E-5</v>
      </c>
      <c r="BI484" s="13">
        <f t="shared" si="299"/>
        <v>3.3265186398151735E-4</v>
      </c>
      <c r="BJ484" s="12">
        <f t="shared" si="300"/>
        <v>2.5507307265601036E-4</v>
      </c>
      <c r="BK484" s="12">
        <f t="shared" si="301"/>
        <v>2.9943360703096867E-4</v>
      </c>
      <c r="BL484" s="12">
        <f t="shared" si="302"/>
        <v>1.9486378356131143E-3</v>
      </c>
    </row>
    <row r="485" spans="1:64" x14ac:dyDescent="0.25">
      <c r="A485">
        <v>456</v>
      </c>
      <c r="B485" s="23">
        <f t="shared" si="280"/>
        <v>7.6759469542115643E-3</v>
      </c>
      <c r="C485" s="22">
        <f t="shared" si="281"/>
        <v>0.18274975855166131</v>
      </c>
      <c r="D485" s="21">
        <f t="shared" si="282"/>
        <v>5.3146102833071113E-2</v>
      </c>
      <c r="E485" s="19">
        <f t="shared" si="283"/>
        <v>10.223577185663665</v>
      </c>
      <c r="F485" s="54">
        <f t="shared" si="319"/>
        <v>1.8</v>
      </c>
      <c r="G485" s="4">
        <f t="shared" si="284"/>
        <v>12.267148994002609</v>
      </c>
      <c r="H485" s="4"/>
      <c r="I485">
        <v>1977</v>
      </c>
      <c r="J485">
        <v>12</v>
      </c>
      <c r="K485">
        <v>0</v>
      </c>
      <c r="L485">
        <v>0</v>
      </c>
      <c r="M485">
        <v>0</v>
      </c>
      <c r="N485">
        <v>7.21</v>
      </c>
      <c r="O485">
        <v>0.3</v>
      </c>
      <c r="P485">
        <v>13.8</v>
      </c>
      <c r="Q485" s="11">
        <f t="shared" si="303"/>
        <v>-10.050000000000001</v>
      </c>
      <c r="R485" s="10">
        <f t="shared" si="304"/>
        <v>-44.944400000000002</v>
      </c>
      <c r="S485" s="4"/>
      <c r="T485">
        <v>456</v>
      </c>
      <c r="U485" s="4">
        <f t="shared" si="305"/>
        <v>0.73447077926222937</v>
      </c>
      <c r="V485" s="10">
        <f t="shared" si="306"/>
        <v>0.2</v>
      </c>
      <c r="W485">
        <f t="shared" si="307"/>
        <v>1</v>
      </c>
      <c r="X485" s="4">
        <f t="shared" si="308"/>
        <v>0.14689415585244589</v>
      </c>
      <c r="Y485" s="4"/>
      <c r="Z485"/>
      <c r="AB485"/>
      <c r="AC485">
        <v>456</v>
      </c>
      <c r="AD485" s="4">
        <f t="shared" si="309"/>
        <v>0</v>
      </c>
      <c r="AE485" s="4">
        <f t="shared" si="310"/>
        <v>0</v>
      </c>
      <c r="AF485" s="23">
        <f t="shared" si="311"/>
        <v>7.6759469542115643E-3</v>
      </c>
      <c r="AG485" s="4">
        <f t="shared" si="285"/>
        <v>7.0684045855193365E-3</v>
      </c>
      <c r="AH485" s="9"/>
      <c r="AI485" s="8">
        <f t="shared" si="312"/>
        <v>0</v>
      </c>
      <c r="AJ485" s="8">
        <f t="shared" si="313"/>
        <v>0</v>
      </c>
      <c r="AK485" s="22">
        <f t="shared" si="314"/>
        <v>0.18274975855166131</v>
      </c>
      <c r="AL485" s="4">
        <f t="shared" si="286"/>
        <v>0.18229824802606348</v>
      </c>
      <c r="AM485" s="4"/>
      <c r="AN485" s="21">
        <f t="shared" si="315"/>
        <v>5.3146102833071113E-2</v>
      </c>
      <c r="AO485" s="4">
        <f t="shared" si="287"/>
        <v>5.2857659167117106E-2</v>
      </c>
      <c r="AP485" s="3"/>
      <c r="AQ485" s="20">
        <f t="shared" si="316"/>
        <v>0</v>
      </c>
      <c r="AR485" s="19">
        <f t="shared" si="317"/>
        <v>10.223577185663665</v>
      </c>
      <c r="AS485" s="4">
        <f t="shared" si="288"/>
        <v>10.221891316271233</v>
      </c>
      <c r="AT485" s="3"/>
      <c r="AU485" s="4">
        <v>3.4</v>
      </c>
      <c r="AV485" s="4"/>
      <c r="AW485" s="18">
        <f t="shared" si="318"/>
        <v>17.185191005997407</v>
      </c>
      <c r="AX485" s="18">
        <f t="shared" si="289"/>
        <v>2.361402479367647E-3</v>
      </c>
      <c r="AY485" s="3">
        <f t="shared" si="290"/>
        <v>13.867148994002608</v>
      </c>
      <c r="AZ485"/>
      <c r="BA485" s="17">
        <f t="shared" si="291"/>
        <v>6.1909209717545501E-5</v>
      </c>
      <c r="BB485" s="17">
        <f t="shared" si="292"/>
        <v>7.2676028798857755E-5</v>
      </c>
      <c r="BC485" s="16">
        <f t="shared" si="293"/>
        <v>4.7295713017582458E-4</v>
      </c>
      <c r="BD485" s="15">
        <f t="shared" si="294"/>
        <v>4.6009399935489524E-5</v>
      </c>
      <c r="BE485" s="15">
        <f t="shared" si="295"/>
        <v>5.4011034706879001E-5</v>
      </c>
      <c r="BF485" s="14">
        <f t="shared" si="296"/>
        <v>3.5149009095546287E-4</v>
      </c>
      <c r="BG485" s="13">
        <f t="shared" si="297"/>
        <v>2.9392714529001832E-5</v>
      </c>
      <c r="BH485" s="13">
        <f t="shared" si="298"/>
        <v>3.4504490968828236E-5</v>
      </c>
      <c r="BI485" s="13">
        <f t="shared" si="299"/>
        <v>2.2454646045617653E-4</v>
      </c>
      <c r="BJ485" s="12">
        <f t="shared" si="300"/>
        <v>1.7179187353982776E-4</v>
      </c>
      <c r="BK485" s="12">
        <f t="shared" si="301"/>
        <v>2.0166872111197171E-4</v>
      </c>
      <c r="BL485" s="12">
        <f t="shared" si="302"/>
        <v>1.312408797780183E-3</v>
      </c>
    </row>
    <row r="486" spans="1:64" x14ac:dyDescent="0.25">
      <c r="A486">
        <v>457</v>
      </c>
      <c r="B486" s="23">
        <f t="shared" si="280"/>
        <v>7.0684045855193365E-3</v>
      </c>
      <c r="C486" s="22">
        <f t="shared" si="281"/>
        <v>0.18229824802606348</v>
      </c>
      <c r="D486" s="21">
        <f t="shared" si="282"/>
        <v>5.3166762364838971E-2</v>
      </c>
      <c r="E486" s="19">
        <f t="shared" si="283"/>
        <v>10.222254176546819</v>
      </c>
      <c r="F486" s="54">
        <f t="shared" si="319"/>
        <v>1.8</v>
      </c>
      <c r="G486" s="4">
        <f t="shared" si="284"/>
        <v>12.264787591523241</v>
      </c>
      <c r="H486" s="4"/>
      <c r="I486">
        <v>1978</v>
      </c>
      <c r="J486">
        <v>1</v>
      </c>
      <c r="K486">
        <v>0</v>
      </c>
      <c r="L486">
        <v>0</v>
      </c>
      <c r="M486">
        <v>0</v>
      </c>
      <c r="N486">
        <v>0.02</v>
      </c>
      <c r="O486">
        <v>15.1</v>
      </c>
      <c r="P486">
        <v>0</v>
      </c>
      <c r="Q486" s="11">
        <f t="shared" si="303"/>
        <v>15.1</v>
      </c>
      <c r="R486" s="10">
        <f t="shared" si="304"/>
        <v>-29.8444</v>
      </c>
      <c r="S486" s="4"/>
      <c r="T486">
        <v>457</v>
      </c>
      <c r="U486" s="4">
        <f t="shared" si="305"/>
        <v>0.14478585072230885</v>
      </c>
      <c r="V486" s="10">
        <f t="shared" si="306"/>
        <v>0.68341103018476101</v>
      </c>
      <c r="W486">
        <f t="shared" si="307"/>
        <v>1</v>
      </c>
      <c r="X486" s="4">
        <f t="shared" si="308"/>
        <v>9.894824739831011E-2</v>
      </c>
      <c r="Y486" s="4"/>
      <c r="Z486"/>
      <c r="AB486"/>
      <c r="AC486">
        <v>457</v>
      </c>
      <c r="AD486" s="4">
        <f t="shared" si="309"/>
        <v>0</v>
      </c>
      <c r="AE486" s="4">
        <f t="shared" si="310"/>
        <v>0</v>
      </c>
      <c r="AF486" s="23">
        <f t="shared" si="311"/>
        <v>7.0684045855193365E-3</v>
      </c>
      <c r="AG486" s="4">
        <f t="shared" si="285"/>
        <v>6.0009317663850476E-3</v>
      </c>
      <c r="AH486" s="9"/>
      <c r="AI486" s="8">
        <f t="shared" si="312"/>
        <v>0</v>
      </c>
      <c r="AJ486" s="8">
        <f t="shared" si="313"/>
        <v>0</v>
      </c>
      <c r="AK486" s="22">
        <f t="shared" si="314"/>
        <v>0.18229824802606348</v>
      </c>
      <c r="AL486" s="4">
        <f t="shared" si="286"/>
        <v>0.18140506698540376</v>
      </c>
      <c r="AM486" s="4"/>
      <c r="AN486" s="21">
        <f t="shared" si="315"/>
        <v>5.3166762364838971E-2</v>
      </c>
      <c r="AO486" s="4">
        <f t="shared" si="287"/>
        <v>5.2595360407618461E-2</v>
      </c>
      <c r="AP486" s="3"/>
      <c r="AQ486" s="20">
        <f t="shared" si="316"/>
        <v>0</v>
      </c>
      <c r="AR486" s="19">
        <f t="shared" si="317"/>
        <v>10.222254176546819</v>
      </c>
      <c r="AS486" s="4">
        <f t="shared" si="288"/>
        <v>10.218907548697681</v>
      </c>
      <c r="AT486" s="3"/>
      <c r="AU486" s="4">
        <v>3.4</v>
      </c>
      <c r="AV486" s="4"/>
      <c r="AW486" s="18">
        <f t="shared" si="318"/>
        <v>17.187552408476773</v>
      </c>
      <c r="AX486" s="18">
        <f t="shared" si="289"/>
        <v>4.5764139247442886E-3</v>
      </c>
      <c r="AY486" s="3">
        <f t="shared" si="290"/>
        <v>13.864787591523241</v>
      </c>
      <c r="AZ486"/>
      <c r="BA486" s="17">
        <f t="shared" si="291"/>
        <v>1.0877660889695519E-4</v>
      </c>
      <c r="BB486" s="17">
        <f t="shared" si="292"/>
        <v>1.2769428000946912E-4</v>
      </c>
      <c r="BC486" s="16">
        <f t="shared" si="293"/>
        <v>8.3100193022786473E-4</v>
      </c>
      <c r="BD486" s="15">
        <f t="shared" si="294"/>
        <v>9.1016092393632334E-5</v>
      </c>
      <c r="BE486" s="15">
        <f t="shared" si="295"/>
        <v>1.0684497802730752E-4</v>
      </c>
      <c r="BF486" s="14">
        <f t="shared" si="296"/>
        <v>6.9531997023877866E-4</v>
      </c>
      <c r="BG486" s="13">
        <f t="shared" si="297"/>
        <v>5.8226463577721316E-5</v>
      </c>
      <c r="BH486" s="13">
        <f t="shared" si="298"/>
        <v>6.8352805069498939E-5</v>
      </c>
      <c r="BI486" s="13">
        <f t="shared" si="299"/>
        <v>4.4482268857329012E-4</v>
      </c>
      <c r="BJ486" s="12">
        <f t="shared" si="300"/>
        <v>3.4102491617971976E-4</v>
      </c>
      <c r="BK486" s="12">
        <f t="shared" si="301"/>
        <v>4.0033359725445358E-4</v>
      </c>
      <c r="BL486" s="12">
        <f t="shared" si="302"/>
        <v>2.6052693357043553E-3</v>
      </c>
    </row>
    <row r="487" spans="1:64" x14ac:dyDescent="0.25">
      <c r="A487">
        <v>458</v>
      </c>
      <c r="B487" s="23">
        <f t="shared" si="280"/>
        <v>6.0009317663850476E-3</v>
      </c>
      <c r="C487" s="22">
        <f t="shared" si="281"/>
        <v>0.18140506698540376</v>
      </c>
      <c r="D487" s="21">
        <f t="shared" si="282"/>
        <v>5.319440448866649E-2</v>
      </c>
      <c r="E487" s="19">
        <f t="shared" si="283"/>
        <v>10.21961077435804</v>
      </c>
      <c r="F487" s="54">
        <f t="shared" si="319"/>
        <v>1.8</v>
      </c>
      <c r="G487" s="4">
        <f t="shared" si="284"/>
        <v>12.260211177598496</v>
      </c>
      <c r="H487" s="4"/>
      <c r="I487">
        <v>1978</v>
      </c>
      <c r="J487">
        <v>2</v>
      </c>
      <c r="K487">
        <v>0</v>
      </c>
      <c r="L487">
        <v>0</v>
      </c>
      <c r="M487">
        <v>0</v>
      </c>
      <c r="N487">
        <v>1.04</v>
      </c>
      <c r="O487">
        <v>35.6</v>
      </c>
      <c r="P487">
        <v>0.6</v>
      </c>
      <c r="Q487" s="11">
        <f t="shared" si="303"/>
        <v>35.15</v>
      </c>
      <c r="R487" s="10">
        <f t="shared" si="304"/>
        <v>0</v>
      </c>
      <c r="S487" s="4"/>
      <c r="T487">
        <v>458</v>
      </c>
      <c r="U487" s="4">
        <f t="shared" si="305"/>
        <v>0.19646405174164663</v>
      </c>
      <c r="V487" s="10">
        <f t="shared" si="306"/>
        <v>1</v>
      </c>
      <c r="W487">
        <f t="shared" si="307"/>
        <v>1</v>
      </c>
      <c r="X487" s="4">
        <f t="shared" si="308"/>
        <v>0.19646405174164663</v>
      </c>
      <c r="Y487" s="4"/>
      <c r="Z487"/>
      <c r="AB487"/>
      <c r="AC487">
        <v>458</v>
      </c>
      <c r="AD487" s="4">
        <f t="shared" si="309"/>
        <v>0</v>
      </c>
      <c r="AE487" s="4">
        <f t="shared" si="310"/>
        <v>0</v>
      </c>
      <c r="AF487" s="23">
        <f t="shared" si="311"/>
        <v>6.0009317663850476E-3</v>
      </c>
      <c r="AG487" s="4">
        <f t="shared" si="285"/>
        <v>2.4904002663187178E-3</v>
      </c>
      <c r="AH487" s="9"/>
      <c r="AI487" s="8">
        <f t="shared" si="312"/>
        <v>0</v>
      </c>
      <c r="AJ487" s="8">
        <f t="shared" si="313"/>
        <v>0</v>
      </c>
      <c r="AK487" s="22">
        <f t="shared" si="314"/>
        <v>0.18140506698540376</v>
      </c>
      <c r="AL487" s="4">
        <f t="shared" si="286"/>
        <v>0.17668143890419163</v>
      </c>
      <c r="AM487" s="4"/>
      <c r="AN487" s="21">
        <f t="shared" si="315"/>
        <v>5.319440448866649E-2</v>
      </c>
      <c r="AO487" s="4">
        <f t="shared" si="287"/>
        <v>5.0194632864669159E-2</v>
      </c>
      <c r="AP487" s="3"/>
      <c r="AQ487" s="20">
        <f t="shared" si="316"/>
        <v>0</v>
      </c>
      <c r="AR487" s="19">
        <f t="shared" si="317"/>
        <v>10.21961077435804</v>
      </c>
      <c r="AS487" s="4">
        <f t="shared" si="288"/>
        <v>10.201650865374992</v>
      </c>
      <c r="AT487" s="3"/>
      <c r="AU487" s="4">
        <v>3.4</v>
      </c>
      <c r="AV487" s="4"/>
      <c r="AW487" s="18">
        <f t="shared" si="318"/>
        <v>17.192128822401518</v>
      </c>
      <c r="AX487" s="18">
        <f t="shared" si="289"/>
        <v>2.2726702837207437E-2</v>
      </c>
      <c r="AY487" s="3">
        <f t="shared" si="290"/>
        <v>13.860211177598496</v>
      </c>
      <c r="AZ487"/>
      <c r="BA487" s="17">
        <f t="shared" si="291"/>
        <v>3.5772687150277484E-4</v>
      </c>
      <c r="BB487" s="17">
        <f t="shared" si="292"/>
        <v>4.1994024045977914E-4</v>
      </c>
      <c r="BC487" s="16">
        <f t="shared" si="293"/>
        <v>2.7328643881037763E-3</v>
      </c>
      <c r="BD487" s="15">
        <f t="shared" si="294"/>
        <v>4.8134269571509106E-4</v>
      </c>
      <c r="BE487" s="15">
        <f t="shared" si="295"/>
        <v>5.6505446888293297E-4</v>
      </c>
      <c r="BF487" s="14">
        <f t="shared" si="296"/>
        <v>3.6772309166141041E-3</v>
      </c>
      <c r="BG487" s="13">
        <f t="shared" si="297"/>
        <v>3.0567990011059229E-4</v>
      </c>
      <c r="BH487" s="13">
        <f t="shared" si="298"/>
        <v>3.5884162186895617E-4</v>
      </c>
      <c r="BI487" s="13">
        <f t="shared" si="299"/>
        <v>2.3352501020177832E-3</v>
      </c>
      <c r="BJ487" s="12">
        <f t="shared" si="300"/>
        <v>1.8301337141851683E-3</v>
      </c>
      <c r="BK487" s="12">
        <f t="shared" si="301"/>
        <v>2.1484178383912845E-3</v>
      </c>
      <c r="BL487" s="12">
        <f t="shared" si="302"/>
        <v>1.3981357430471771E-2</v>
      </c>
    </row>
    <row r="488" spans="1:64" x14ac:dyDescent="0.25">
      <c r="A488">
        <v>459</v>
      </c>
      <c r="B488" s="23">
        <f t="shared" si="280"/>
        <v>2.4904002663187178E-3</v>
      </c>
      <c r="C488" s="22">
        <f t="shared" si="281"/>
        <v>0.17668143890419163</v>
      </c>
      <c r="D488" s="21">
        <f t="shared" si="282"/>
        <v>5.3169516046182787E-2</v>
      </c>
      <c r="E488" s="19">
        <f t="shared" si="283"/>
        <v>10.205143119544596</v>
      </c>
      <c r="F488" s="54">
        <f t="shared" si="319"/>
        <v>1.8</v>
      </c>
      <c r="G488" s="4">
        <f t="shared" si="284"/>
        <v>12.23748447476129</v>
      </c>
      <c r="H488" s="4"/>
      <c r="I488">
        <v>1978</v>
      </c>
      <c r="J488">
        <v>3</v>
      </c>
      <c r="K488">
        <v>0</v>
      </c>
      <c r="L488">
        <v>0</v>
      </c>
      <c r="M488">
        <v>0</v>
      </c>
      <c r="N488">
        <v>10.9</v>
      </c>
      <c r="O488">
        <v>5.9</v>
      </c>
      <c r="P488">
        <v>40.4</v>
      </c>
      <c r="Q488" s="11">
        <f t="shared" si="303"/>
        <v>-24.4</v>
      </c>
      <c r="R488" s="10">
        <f t="shared" si="304"/>
        <v>-24.4</v>
      </c>
      <c r="S488" s="4"/>
      <c r="T488">
        <v>459</v>
      </c>
      <c r="U488" s="4">
        <f t="shared" si="305"/>
        <v>1.2304486675312176</v>
      </c>
      <c r="V488" s="10">
        <f t="shared" si="306"/>
        <v>0.85770791844555005</v>
      </c>
      <c r="W488">
        <f t="shared" si="307"/>
        <v>1</v>
      </c>
      <c r="X488" s="4">
        <f t="shared" si="308"/>
        <v>1.0553655653823013</v>
      </c>
      <c r="Y488" s="4"/>
      <c r="Z488"/>
      <c r="AB488"/>
      <c r="AC488">
        <v>459</v>
      </c>
      <c r="AD488" s="4">
        <f t="shared" si="309"/>
        <v>0</v>
      </c>
      <c r="AE488" s="4">
        <f t="shared" si="310"/>
        <v>0</v>
      </c>
      <c r="AF488" s="23">
        <f t="shared" si="311"/>
        <v>2.4904002663187178E-3</v>
      </c>
      <c r="AG488" s="4">
        <f t="shared" si="285"/>
        <v>4.2866458062836607E-4</v>
      </c>
      <c r="AH488" s="9"/>
      <c r="AI488" s="8">
        <f t="shared" si="312"/>
        <v>0</v>
      </c>
      <c r="AJ488" s="8">
        <f t="shared" si="313"/>
        <v>0</v>
      </c>
      <c r="AK488" s="22">
        <f t="shared" si="314"/>
        <v>0.17668143890419163</v>
      </c>
      <c r="AL488" s="4">
        <f t="shared" si="286"/>
        <v>0.1675970542019008</v>
      </c>
      <c r="AM488" s="4"/>
      <c r="AN488" s="21">
        <f t="shared" si="315"/>
        <v>5.3169516046182787E-2</v>
      </c>
      <c r="AO488" s="4">
        <f t="shared" si="287"/>
        <v>4.7340049183678221E-2</v>
      </c>
      <c r="AP488" s="3"/>
      <c r="AQ488" s="20">
        <f t="shared" si="316"/>
        <v>0</v>
      </c>
      <c r="AR488" s="19">
        <f t="shared" si="317"/>
        <v>10.205143119544596</v>
      </c>
      <c r="AS488" s="4">
        <f t="shared" si="288"/>
        <v>10.169293846195526</v>
      </c>
      <c r="AT488" s="3"/>
      <c r="AU488" s="4">
        <v>3.4</v>
      </c>
      <c r="AV488" s="4"/>
      <c r="AW488" s="18">
        <f t="shared" si="318"/>
        <v>17.214855525238725</v>
      </c>
      <c r="AX488" s="18">
        <f t="shared" si="289"/>
        <v>4.1122884194699671E-2</v>
      </c>
      <c r="AY488" s="3">
        <f t="shared" si="290"/>
        <v>13.83748447476129</v>
      </c>
      <c r="AZ488"/>
      <c r="BA488" s="17">
        <f t="shared" si="291"/>
        <v>2.1009304622211829E-4</v>
      </c>
      <c r="BB488" s="17">
        <f t="shared" si="292"/>
        <v>2.4663096730422583E-4</v>
      </c>
      <c r="BC488" s="16">
        <f t="shared" si="293"/>
        <v>1.6050116721640076E-3</v>
      </c>
      <c r="BD488" s="15">
        <f t="shared" si="294"/>
        <v>9.2570840598261701E-4</v>
      </c>
      <c r="BE488" s="15">
        <f t="shared" si="295"/>
        <v>1.0867011722404635E-3</v>
      </c>
      <c r="BF488" s="14">
        <f t="shared" si="296"/>
        <v>7.0719751240677581E-3</v>
      </c>
      <c r="BG488" s="13">
        <f t="shared" si="297"/>
        <v>5.940288367198679E-4</v>
      </c>
      <c r="BH488" s="13">
        <f t="shared" si="298"/>
        <v>6.9733819962767099E-4</v>
      </c>
      <c r="BI488" s="13">
        <f t="shared" si="299"/>
        <v>4.5380998261570276E-3</v>
      </c>
      <c r="BJ488" s="12">
        <f t="shared" si="300"/>
        <v>3.65307885730933E-3</v>
      </c>
      <c r="BK488" s="12">
        <f t="shared" si="301"/>
        <v>4.2883969194500828E-3</v>
      </c>
      <c r="BL488" s="12">
        <f t="shared" si="302"/>
        <v>2.7907797572310877E-2</v>
      </c>
    </row>
    <row r="489" spans="1:64" x14ac:dyDescent="0.25">
      <c r="A489">
        <v>460</v>
      </c>
      <c r="B489" s="23">
        <f t="shared" si="280"/>
        <v>4.2866458062836607E-4</v>
      </c>
      <c r="C489" s="22">
        <f t="shared" si="281"/>
        <v>0.1675970542019008</v>
      </c>
      <c r="D489" s="21">
        <f t="shared" si="282"/>
        <v>5.272295832991216E-2</v>
      </c>
      <c r="E489" s="19">
        <f t="shared" si="283"/>
        <v>10.175612913454149</v>
      </c>
      <c r="F489" s="54">
        <f t="shared" si="319"/>
        <v>1.8</v>
      </c>
      <c r="G489" s="4">
        <f t="shared" si="284"/>
        <v>12.196361590566591</v>
      </c>
      <c r="H489" s="4"/>
      <c r="I489">
        <v>1978</v>
      </c>
      <c r="J489">
        <v>4</v>
      </c>
      <c r="K489">
        <v>0</v>
      </c>
      <c r="L489">
        <v>0</v>
      </c>
      <c r="M489">
        <v>0</v>
      </c>
      <c r="N489">
        <v>18.39</v>
      </c>
      <c r="O489">
        <v>5.3</v>
      </c>
      <c r="P489">
        <v>106.2</v>
      </c>
      <c r="Q489" s="11">
        <f t="shared" si="303"/>
        <v>-74.350000000000009</v>
      </c>
      <c r="R489" s="10">
        <f t="shared" si="304"/>
        <v>-24.969111111111111</v>
      </c>
      <c r="S489" s="4"/>
      <c r="T489">
        <v>460</v>
      </c>
      <c r="U489" s="4">
        <f t="shared" si="305"/>
        <v>2.5151374911496349</v>
      </c>
      <c r="V489" s="10">
        <f t="shared" si="306"/>
        <v>0.83948840927258206</v>
      </c>
      <c r="W489">
        <f t="shared" si="307"/>
        <v>1</v>
      </c>
      <c r="X489" s="4">
        <f t="shared" si="308"/>
        <v>2.1114287715470401</v>
      </c>
      <c r="Y489" s="4"/>
      <c r="Z489"/>
      <c r="AB489"/>
      <c r="AC489">
        <v>460</v>
      </c>
      <c r="AD489" s="4">
        <f t="shared" si="309"/>
        <v>0</v>
      </c>
      <c r="AE489" s="4">
        <f t="shared" si="310"/>
        <v>0</v>
      </c>
      <c r="AF489" s="23">
        <f t="shared" si="311"/>
        <v>4.2866458062836607E-4</v>
      </c>
      <c r="AG489" s="4">
        <f t="shared" si="285"/>
        <v>5.1036582852564482E-5</v>
      </c>
      <c r="AH489" s="9"/>
      <c r="AI489" s="8">
        <f t="shared" si="312"/>
        <v>0</v>
      </c>
      <c r="AJ489" s="8">
        <f t="shared" si="313"/>
        <v>0</v>
      </c>
      <c r="AK489" s="22">
        <f t="shared" si="314"/>
        <v>0.1675970542019008</v>
      </c>
      <c r="AL489" s="4">
        <f t="shared" si="286"/>
        <v>0.15723140692384099</v>
      </c>
      <c r="AM489" s="4"/>
      <c r="AN489" s="21">
        <f t="shared" si="315"/>
        <v>5.272295832991216E-2</v>
      </c>
      <c r="AO489" s="4">
        <f t="shared" si="287"/>
        <v>4.5814209149105757E-2</v>
      </c>
      <c r="AP489" s="3"/>
      <c r="AQ489" s="20">
        <f t="shared" si="316"/>
        <v>0</v>
      </c>
      <c r="AR489" s="19">
        <f t="shared" si="317"/>
        <v>10.175612913454149</v>
      </c>
      <c r="AS489" s="4">
        <f t="shared" si="288"/>
        <v>10.132394856220566</v>
      </c>
      <c r="AT489" s="3"/>
      <c r="AU489" s="4">
        <v>3.4</v>
      </c>
      <c r="AV489" s="4"/>
      <c r="AW489" s="18">
        <f t="shared" si="318"/>
        <v>17.255978409433425</v>
      </c>
      <c r="AX489" s="18">
        <f t="shared" si="289"/>
        <v>4.7385895426102803E-2</v>
      </c>
      <c r="AY489" s="3">
        <f t="shared" si="290"/>
        <v>13.79636159056659</v>
      </c>
      <c r="AZ489"/>
      <c r="BA489" s="17">
        <f t="shared" si="291"/>
        <v>3.8480692235247542E-5</v>
      </c>
      <c r="BB489" s="17">
        <f t="shared" si="292"/>
        <v>4.5172986537029721E-5</v>
      </c>
      <c r="BC489" s="16">
        <f t="shared" si="293"/>
        <v>2.939743190035244E-4</v>
      </c>
      <c r="BD489" s="15">
        <f t="shared" si="294"/>
        <v>1.0562704171181842E-3</v>
      </c>
      <c r="BE489" s="15">
        <f t="shared" si="295"/>
        <v>1.2399696200952595E-3</v>
      </c>
      <c r="BF489" s="14">
        <f t="shared" si="296"/>
        <v>8.0694072408463609E-3</v>
      </c>
      <c r="BG489" s="13">
        <f t="shared" si="297"/>
        <v>7.0400884606804874E-4</v>
      </c>
      <c r="BH489" s="13">
        <f t="shared" si="298"/>
        <v>8.2644516712336157E-4</v>
      </c>
      <c r="BI489" s="13">
        <f t="shared" si="299"/>
        <v>5.3782951676149939E-3</v>
      </c>
      <c r="BJ489" s="12">
        <f t="shared" si="300"/>
        <v>4.4039657260746146E-3</v>
      </c>
      <c r="BK489" s="12">
        <f t="shared" si="301"/>
        <v>5.1698728088701998E-3</v>
      </c>
      <c r="BL489" s="12">
        <f t="shared" si="302"/>
        <v>3.3644218698637929E-2</v>
      </c>
    </row>
    <row r="490" spans="1:64" x14ac:dyDescent="0.25">
      <c r="A490">
        <v>461</v>
      </c>
      <c r="B490" s="23">
        <f t="shared" si="280"/>
        <v>1.102174307403463E-3</v>
      </c>
      <c r="C490" s="22">
        <f t="shared" si="281"/>
        <v>0.15880026919929011</v>
      </c>
      <c r="D490" s="21">
        <f t="shared" si="282"/>
        <v>5.2016934830601852E-2</v>
      </c>
      <c r="E490" s="19">
        <f t="shared" si="283"/>
        <v>10.139676316803191</v>
      </c>
      <c r="F490" s="54">
        <f t="shared" si="319"/>
        <v>1.8</v>
      </c>
      <c r="G490" s="4">
        <f t="shared" si="284"/>
        <v>12.151595695140488</v>
      </c>
      <c r="H490" s="4"/>
      <c r="I490">
        <v>1978</v>
      </c>
      <c r="J490">
        <v>5</v>
      </c>
      <c r="K490">
        <v>2.6199999999999999E-3</v>
      </c>
      <c r="L490">
        <v>0</v>
      </c>
      <c r="M490">
        <v>0</v>
      </c>
      <c r="N490">
        <v>21.14</v>
      </c>
      <c r="O490">
        <v>81.3</v>
      </c>
      <c r="P490">
        <v>151.69999999999999</v>
      </c>
      <c r="Q490" s="11">
        <f t="shared" si="303"/>
        <v>-32.474999999999994</v>
      </c>
      <c r="R490" s="10">
        <f t="shared" si="304"/>
        <v>-24.969111111111111</v>
      </c>
      <c r="S490" s="4"/>
      <c r="T490">
        <v>461</v>
      </c>
      <c r="U490" s="4">
        <f t="shared" si="305"/>
        <v>3.0420413764224103</v>
      </c>
      <c r="V490" s="10">
        <f t="shared" si="306"/>
        <v>0.83948840927258206</v>
      </c>
      <c r="W490">
        <f t="shared" si="307"/>
        <v>1</v>
      </c>
      <c r="X490" s="4">
        <f t="shared" si="308"/>
        <v>2.5537584760342251</v>
      </c>
      <c r="Y490" s="4"/>
      <c r="Z490"/>
      <c r="AB490"/>
      <c r="AC490">
        <v>461</v>
      </c>
      <c r="AD490" s="4">
        <f t="shared" si="309"/>
        <v>1.0511377245508984E-3</v>
      </c>
      <c r="AE490" s="4">
        <f t="shared" si="310"/>
        <v>0</v>
      </c>
      <c r="AF490" s="23">
        <f t="shared" si="311"/>
        <v>1.102174307403463E-3</v>
      </c>
      <c r="AG490" s="4">
        <f t="shared" si="285"/>
        <v>7.3731960709519687E-4</v>
      </c>
      <c r="AH490" s="9"/>
      <c r="AI490" s="8">
        <f t="shared" si="312"/>
        <v>1.568862275449102E-3</v>
      </c>
      <c r="AJ490" s="8">
        <f t="shared" si="313"/>
        <v>0</v>
      </c>
      <c r="AK490" s="22">
        <f t="shared" si="314"/>
        <v>0.15880026919929011</v>
      </c>
      <c r="AL490" s="4">
        <f t="shared" si="286"/>
        <v>0.15689655192313212</v>
      </c>
      <c r="AM490" s="4"/>
      <c r="AN490" s="21">
        <f t="shared" si="315"/>
        <v>5.2016934830601852E-2</v>
      </c>
      <c r="AO490" s="4">
        <f t="shared" si="287"/>
        <v>5.0654906750738686E-2</v>
      </c>
      <c r="AP490" s="3"/>
      <c r="AQ490" s="20">
        <f t="shared" si="316"/>
        <v>0</v>
      </c>
      <c r="AR490" s="19">
        <f t="shared" si="317"/>
        <v>10.139676316803191</v>
      </c>
      <c r="AS490" s="4">
        <f t="shared" si="288"/>
        <v>10.131526914610623</v>
      </c>
      <c r="AT490" s="3"/>
      <c r="AU490" s="4">
        <v>3.4</v>
      </c>
      <c r="AV490" s="4"/>
      <c r="AW490" s="18">
        <f t="shared" si="318"/>
        <v>17.303364304859528</v>
      </c>
      <c r="AX490" s="18">
        <f t="shared" si="289"/>
        <v>9.1704485879666245E-3</v>
      </c>
      <c r="AY490" s="3">
        <f t="shared" si="290"/>
        <v>13.751595695140487</v>
      </c>
      <c r="AZ490"/>
      <c r="BA490" s="17">
        <f t="shared" si="291"/>
        <v>3.7179079718239941E-5</v>
      </c>
      <c r="BB490" s="17">
        <f t="shared" si="292"/>
        <v>4.3645006625759931E-5</v>
      </c>
      <c r="BC490" s="16">
        <f t="shared" si="293"/>
        <v>2.8403061396426626E-4</v>
      </c>
      <c r="BD490" s="15">
        <f t="shared" si="294"/>
        <v>1.9399080321965846E-4</v>
      </c>
      <c r="BE490" s="15">
        <f t="shared" si="295"/>
        <v>2.2772833421438166E-4</v>
      </c>
      <c r="BF490" s="14">
        <f t="shared" si="296"/>
        <v>1.4819981387239447E-3</v>
      </c>
      <c r="BG490" s="13">
        <f t="shared" si="297"/>
        <v>1.3879210139523769E-4</v>
      </c>
      <c r="BH490" s="13">
        <f t="shared" si="298"/>
        <v>1.6292985815962683E-4</v>
      </c>
      <c r="BI490" s="13">
        <f t="shared" si="299"/>
        <v>1.0603061203083015E-3</v>
      </c>
      <c r="BJ490" s="12">
        <f t="shared" si="300"/>
        <v>8.304326996952788E-4</v>
      </c>
      <c r="BK490" s="12">
        <f t="shared" si="301"/>
        <v>9.7485577790315341E-4</v>
      </c>
      <c r="BL490" s="12">
        <f t="shared" si="302"/>
        <v>6.3441137149701128E-3</v>
      </c>
    </row>
    <row r="491" spans="1:64" x14ac:dyDescent="0.25">
      <c r="A491">
        <v>462</v>
      </c>
      <c r="B491" s="23">
        <f t="shared" si="280"/>
        <v>7.6700142178736412E-3</v>
      </c>
      <c r="C491" s="22">
        <f t="shared" si="281"/>
        <v>0.16724385731235369</v>
      </c>
      <c r="D491" s="21">
        <f t="shared" si="282"/>
        <v>5.1855301434767097E-2</v>
      </c>
      <c r="E491" s="19">
        <f t="shared" si="283"/>
        <v>10.132936073587526</v>
      </c>
      <c r="F491" s="54">
        <f t="shared" si="319"/>
        <v>1.8</v>
      </c>
      <c r="G491" s="4">
        <f t="shared" si="284"/>
        <v>12.159705246552521</v>
      </c>
      <c r="H491" s="4"/>
      <c r="I491">
        <v>1978</v>
      </c>
      <c r="J491">
        <v>6</v>
      </c>
      <c r="K491">
        <v>1.728E-2</v>
      </c>
      <c r="L491">
        <v>0</v>
      </c>
      <c r="M491">
        <v>1</v>
      </c>
      <c r="N491">
        <v>26.1</v>
      </c>
      <c r="O491">
        <v>49</v>
      </c>
      <c r="P491">
        <v>219</v>
      </c>
      <c r="Q491" s="11">
        <f t="shared" si="303"/>
        <v>-115.25</v>
      </c>
      <c r="R491" s="10">
        <f t="shared" si="304"/>
        <v>-44.944400000000002</v>
      </c>
      <c r="S491" s="4"/>
      <c r="T491">
        <v>462</v>
      </c>
      <c r="U491" s="4">
        <f t="shared" si="305"/>
        <v>4.0201869314657808</v>
      </c>
      <c r="V491" s="10">
        <f t="shared" si="306"/>
        <v>0.2</v>
      </c>
      <c r="W491">
        <f t="shared" si="307"/>
        <v>0.6</v>
      </c>
      <c r="X491" s="4">
        <f t="shared" si="308"/>
        <v>0.48242243177589372</v>
      </c>
      <c r="Y491" s="4"/>
      <c r="Z491"/>
      <c r="AB491"/>
      <c r="AC491">
        <v>462</v>
      </c>
      <c r="AD491" s="4">
        <f t="shared" si="309"/>
        <v>6.932694610778444E-3</v>
      </c>
      <c r="AE491" s="4">
        <f t="shared" si="310"/>
        <v>0</v>
      </c>
      <c r="AF491" s="23">
        <f t="shared" si="311"/>
        <v>7.6700142178736412E-3</v>
      </c>
      <c r="AG491" s="4">
        <f t="shared" si="285"/>
        <v>8.3127794120585756E-4</v>
      </c>
      <c r="AH491" s="9"/>
      <c r="AI491" s="8">
        <f t="shared" si="312"/>
        <v>1.0347305389221559E-2</v>
      </c>
      <c r="AJ491" s="8">
        <f t="shared" si="313"/>
        <v>0</v>
      </c>
      <c r="AK491" s="22">
        <f t="shared" si="314"/>
        <v>0.16724385731235369</v>
      </c>
      <c r="AL491" s="4">
        <f t="shared" si="286"/>
        <v>0.15645832560570527</v>
      </c>
      <c r="AM491" s="4"/>
      <c r="AN491" s="21">
        <f t="shared" si="315"/>
        <v>5.1855301434767097E-2</v>
      </c>
      <c r="AO491" s="4">
        <f t="shared" si="287"/>
        <v>4.4781627067719272E-2</v>
      </c>
      <c r="AP491" s="3"/>
      <c r="AQ491" s="20">
        <f t="shared" si="316"/>
        <v>0</v>
      </c>
      <c r="AR491" s="19">
        <f t="shared" si="317"/>
        <v>10.132936073587526</v>
      </c>
      <c r="AS491" s="4">
        <f t="shared" si="288"/>
        <v>10.088003005843575</v>
      </c>
      <c r="AT491" s="3"/>
      <c r="AU491" s="4">
        <v>3.4</v>
      </c>
      <c r="AV491" s="4"/>
      <c r="AW491" s="18">
        <f t="shared" si="318"/>
        <v>17.312534753447494</v>
      </c>
      <c r="AX491" s="18">
        <f t="shared" si="289"/>
        <v>5.4206067597129738E-2</v>
      </c>
      <c r="AY491" s="3">
        <f t="shared" si="290"/>
        <v>13.759705246552521</v>
      </c>
      <c r="AZ491"/>
      <c r="BA491" s="17">
        <f t="shared" si="291"/>
        <v>6.968744571124565E-4</v>
      </c>
      <c r="BB491" s="17">
        <f t="shared" si="292"/>
        <v>8.1807001487114452E-4</v>
      </c>
      <c r="BC491" s="16">
        <f t="shared" si="293"/>
        <v>5.3237918046841835E-3</v>
      </c>
      <c r="BD491" s="15">
        <f t="shared" si="294"/>
        <v>1.0990570843305131E-3</v>
      </c>
      <c r="BE491" s="15">
        <f t="shared" si="295"/>
        <v>1.2901974468227764E-3</v>
      </c>
      <c r="BF491" s="14">
        <f t="shared" si="296"/>
        <v>8.3962771754951329E-3</v>
      </c>
      <c r="BG491" s="13">
        <f t="shared" si="297"/>
        <v>7.2081489691961959E-4</v>
      </c>
      <c r="BH491" s="13">
        <f t="shared" si="298"/>
        <v>8.4617400942737955E-4</v>
      </c>
      <c r="BI491" s="13">
        <f t="shared" si="299"/>
        <v>5.5066854607008263E-3</v>
      </c>
      <c r="BJ491" s="12">
        <f t="shared" si="300"/>
        <v>4.5787271103427535E-3</v>
      </c>
      <c r="BK491" s="12">
        <f t="shared" si="301"/>
        <v>5.3750274773588843E-3</v>
      </c>
      <c r="BL491" s="12">
        <f t="shared" si="302"/>
        <v>3.4979313156249595E-2</v>
      </c>
    </row>
    <row r="492" spans="1:64" x14ac:dyDescent="0.25">
      <c r="A492">
        <v>463</v>
      </c>
      <c r="B492" s="23">
        <f t="shared" si="280"/>
        <v>1.3148044408271728E-2</v>
      </c>
      <c r="C492" s="22">
        <f t="shared" si="281"/>
        <v>0.17484155913863941</v>
      </c>
      <c r="D492" s="21">
        <f t="shared" si="282"/>
        <v>5.1877100616424622E-2</v>
      </c>
      <c r="E492" s="19">
        <f t="shared" si="283"/>
        <v>10.096332474792053</v>
      </c>
      <c r="F492" s="54">
        <f t="shared" si="319"/>
        <v>1.8</v>
      </c>
      <c r="G492" s="4">
        <f t="shared" si="284"/>
        <v>12.136199178955389</v>
      </c>
      <c r="H492" s="4"/>
      <c r="I492">
        <v>1978</v>
      </c>
      <c r="J492">
        <v>7</v>
      </c>
      <c r="K492">
        <v>3.0700000000000002E-2</v>
      </c>
      <c r="L492">
        <v>0</v>
      </c>
      <c r="M492">
        <v>1</v>
      </c>
      <c r="N492">
        <v>28.24</v>
      </c>
      <c r="O492">
        <v>3.8</v>
      </c>
      <c r="P492">
        <v>-1273.9000000000001</v>
      </c>
      <c r="Q492" s="11">
        <f t="shared" si="303"/>
        <v>959.22500000000002</v>
      </c>
      <c r="R492" s="10">
        <f t="shared" si="304"/>
        <v>0</v>
      </c>
      <c r="S492" s="4"/>
      <c r="T492">
        <v>463</v>
      </c>
      <c r="U492" s="4">
        <f t="shared" si="305"/>
        <v>4.4442190863460223</v>
      </c>
      <c r="V492" s="10">
        <f t="shared" si="306"/>
        <v>1</v>
      </c>
      <c r="W492">
        <f t="shared" si="307"/>
        <v>0.6</v>
      </c>
      <c r="X492" s="4">
        <f t="shared" si="308"/>
        <v>2.6665314518076131</v>
      </c>
      <c r="Y492" s="4"/>
      <c r="Z492"/>
      <c r="AB492"/>
      <c r="AC492">
        <v>463</v>
      </c>
      <c r="AD492" s="4">
        <f t="shared" si="309"/>
        <v>1.231676646706587E-2</v>
      </c>
      <c r="AE492" s="4">
        <f t="shared" si="310"/>
        <v>0</v>
      </c>
      <c r="AF492" s="23">
        <f t="shared" si="311"/>
        <v>1.3148044408271728E-2</v>
      </c>
      <c r="AG492" s="4">
        <f t="shared" si="285"/>
        <v>8.8745061958836122E-3</v>
      </c>
      <c r="AH492" s="9"/>
      <c r="AI492" s="8">
        <f t="shared" si="312"/>
        <v>1.8383233532934133E-2</v>
      </c>
      <c r="AJ492" s="8">
        <f t="shared" si="313"/>
        <v>0</v>
      </c>
      <c r="AK492" s="22">
        <f t="shared" si="314"/>
        <v>0.17484155913863941</v>
      </c>
      <c r="AL492" s="4">
        <f t="shared" si="286"/>
        <v>0.17279181308868957</v>
      </c>
      <c r="AM492" s="4"/>
      <c r="AN492" s="21">
        <f t="shared" si="315"/>
        <v>5.1877100616424622E-2</v>
      </c>
      <c r="AO492" s="4">
        <f t="shared" si="287"/>
        <v>5.0548512015485138E-2</v>
      </c>
      <c r="AP492" s="3"/>
      <c r="AQ492" s="20">
        <f t="shared" si="316"/>
        <v>0</v>
      </c>
      <c r="AR492" s="19">
        <f t="shared" si="317"/>
        <v>10.096332474792053</v>
      </c>
      <c r="AS492" s="4">
        <f t="shared" si="288"/>
        <v>10.088398052625964</v>
      </c>
      <c r="AT492" s="3"/>
      <c r="AU492" s="4">
        <v>3.4</v>
      </c>
      <c r="AV492" s="4"/>
      <c r="AW492" s="18">
        <f t="shared" si="318"/>
        <v>17.366740821044623</v>
      </c>
      <c r="AX492" s="18">
        <f t="shared" si="289"/>
        <v>1.2133556023476919E-2</v>
      </c>
      <c r="AY492" s="3">
        <f t="shared" si="290"/>
        <v>13.736199178955388</v>
      </c>
      <c r="AZ492"/>
      <c r="BA492" s="17">
        <f t="shared" si="291"/>
        <v>4.3547806220689843E-4</v>
      </c>
      <c r="BB492" s="17">
        <f t="shared" si="292"/>
        <v>5.1121337737331548E-4</v>
      </c>
      <c r="BC492" s="16">
        <f t="shared" si="293"/>
        <v>3.3268467728079024E-3</v>
      </c>
      <c r="BD492" s="15">
        <f t="shared" si="294"/>
        <v>2.088712896636514E-4</v>
      </c>
      <c r="BE492" s="15">
        <f t="shared" si="295"/>
        <v>2.4519673134428644E-4</v>
      </c>
      <c r="BF492" s="14">
        <f t="shared" si="296"/>
        <v>1.5956780289419035E-3</v>
      </c>
      <c r="BG492" s="13">
        <f t="shared" si="297"/>
        <v>1.3538458313772436E-4</v>
      </c>
      <c r="BH492" s="13">
        <f t="shared" si="298"/>
        <v>1.5892972803124164E-4</v>
      </c>
      <c r="BI492" s="13">
        <f t="shared" si="299"/>
        <v>1.0342742897705183E-3</v>
      </c>
      <c r="BJ492" s="12">
        <f t="shared" si="300"/>
        <v>8.0852600770104689E-4</v>
      </c>
      <c r="BK492" s="12">
        <f t="shared" si="301"/>
        <v>9.4913922643166378E-4</v>
      </c>
      <c r="BL492" s="12">
        <f t="shared" si="302"/>
        <v>6.1767569319565955E-3</v>
      </c>
    </row>
    <row r="493" spans="1:64" x14ac:dyDescent="0.25">
      <c r="A493">
        <v>464</v>
      </c>
      <c r="B493" s="23">
        <f t="shared" si="280"/>
        <v>1.2974745716841696E-2</v>
      </c>
      <c r="C493" s="22">
        <f t="shared" si="281"/>
        <v>0.17891157356773149</v>
      </c>
      <c r="D493" s="21">
        <f t="shared" si="282"/>
        <v>5.2136771958194453E-2</v>
      </c>
      <c r="E493" s="19">
        <f t="shared" si="283"/>
        <v>10.090262531689143</v>
      </c>
      <c r="F493" s="54">
        <f t="shared" si="319"/>
        <v>1.8</v>
      </c>
      <c r="G493" s="4">
        <f t="shared" si="284"/>
        <v>12.134285622931912</v>
      </c>
      <c r="H493" s="4"/>
      <c r="I493">
        <v>1978</v>
      </c>
      <c r="J493">
        <v>8</v>
      </c>
      <c r="K493">
        <v>1.022E-2</v>
      </c>
      <c r="L493">
        <v>0</v>
      </c>
      <c r="M493">
        <v>1</v>
      </c>
      <c r="N493">
        <v>25.65</v>
      </c>
      <c r="O493">
        <v>8.6</v>
      </c>
      <c r="P493">
        <v>200.8</v>
      </c>
      <c r="Q493" s="11">
        <f t="shared" si="303"/>
        <v>-142.00000000000003</v>
      </c>
      <c r="R493" s="10">
        <f t="shared" si="304"/>
        <v>-44.944400000000002</v>
      </c>
      <c r="S493" s="4"/>
      <c r="T493">
        <v>464</v>
      </c>
      <c r="U493" s="4">
        <f t="shared" si="305"/>
        <v>3.930903394517673</v>
      </c>
      <c r="V493" s="10">
        <f t="shared" si="306"/>
        <v>0.2</v>
      </c>
      <c r="W493">
        <f t="shared" si="307"/>
        <v>0.6</v>
      </c>
      <c r="X493" s="4">
        <f t="shared" si="308"/>
        <v>0.47170840734212072</v>
      </c>
      <c r="Y493" s="4"/>
      <c r="Z493"/>
      <c r="AB493"/>
      <c r="AC493">
        <v>464</v>
      </c>
      <c r="AD493" s="4">
        <f t="shared" si="309"/>
        <v>4.1002395209580843E-3</v>
      </c>
      <c r="AE493" s="4">
        <f t="shared" si="310"/>
        <v>0</v>
      </c>
      <c r="AF493" s="23">
        <f t="shared" si="311"/>
        <v>1.2974745716841696E-2</v>
      </c>
      <c r="AG493" s="4">
        <f t="shared" si="285"/>
        <v>9.3735749051086659E-3</v>
      </c>
      <c r="AH493" s="9"/>
      <c r="AI493" s="8">
        <f t="shared" si="312"/>
        <v>6.1197604790419165E-3</v>
      </c>
      <c r="AJ493" s="8">
        <f t="shared" si="313"/>
        <v>0</v>
      </c>
      <c r="AK493" s="22">
        <f t="shared" si="314"/>
        <v>0.17891157356773149</v>
      </c>
      <c r="AL493" s="4">
        <f t="shared" si="286"/>
        <v>0.17717507587479825</v>
      </c>
      <c r="AM493" s="4"/>
      <c r="AN493" s="21">
        <f t="shared" si="315"/>
        <v>5.2136771958194453E-2</v>
      </c>
      <c r="AO493" s="4">
        <f t="shared" si="287"/>
        <v>5.1029975604606488E-2</v>
      </c>
      <c r="AP493" s="3"/>
      <c r="AQ493" s="20">
        <f t="shared" si="316"/>
        <v>0</v>
      </c>
      <c r="AR493" s="19">
        <f t="shared" si="317"/>
        <v>10.090262531689143</v>
      </c>
      <c r="AS493" s="4">
        <f t="shared" si="288"/>
        <v>10.083703768072695</v>
      </c>
      <c r="AT493" s="3"/>
      <c r="AU493" s="4">
        <v>3.4</v>
      </c>
      <c r="AV493" s="4"/>
      <c r="AW493" s="18">
        <f t="shared" si="318"/>
        <v>17.378874377068101</v>
      </c>
      <c r="AX493" s="18">
        <f t="shared" si="289"/>
        <v>1.0122700801351669E-2</v>
      </c>
      <c r="AY493" s="3">
        <f t="shared" si="290"/>
        <v>13.734285622931912</v>
      </c>
      <c r="AZ493"/>
      <c r="BA493" s="17">
        <f t="shared" si="291"/>
        <v>3.6696311319355044E-4</v>
      </c>
      <c r="BB493" s="17">
        <f t="shared" si="292"/>
        <v>4.3078278505329835E-4</v>
      </c>
      <c r="BC493" s="16">
        <f t="shared" si="293"/>
        <v>2.8034249134861822E-3</v>
      </c>
      <c r="BD493" s="15">
        <f t="shared" si="294"/>
        <v>1.7695095088964669E-4</v>
      </c>
      <c r="BE493" s="15">
        <f t="shared" si="295"/>
        <v>2.077250293052374E-4</v>
      </c>
      <c r="BF493" s="14">
        <f t="shared" si="296"/>
        <v>1.3518217127383581E-3</v>
      </c>
      <c r="BG493" s="13">
        <f t="shared" si="297"/>
        <v>1.1278371863412154E-4</v>
      </c>
      <c r="BH493" s="13">
        <f t="shared" si="298"/>
        <v>1.3239827839657745E-4</v>
      </c>
      <c r="BI493" s="13">
        <f t="shared" si="299"/>
        <v>8.6161435655726572E-4</v>
      </c>
      <c r="BJ493" s="12">
        <f t="shared" si="300"/>
        <v>6.6834494702410895E-4</v>
      </c>
      <c r="BK493" s="12">
        <f t="shared" si="301"/>
        <v>7.8457885085438876E-4</v>
      </c>
      <c r="BL493" s="12">
        <f t="shared" si="302"/>
        <v>5.105839818569863E-3</v>
      </c>
    </row>
    <row r="494" spans="1:64" x14ac:dyDescent="0.25">
      <c r="A494">
        <v>465</v>
      </c>
      <c r="B494" s="23">
        <f t="shared" si="280"/>
        <v>1.1331419216485911E-2</v>
      </c>
      <c r="C494" s="22">
        <f t="shared" si="281"/>
        <v>0.180097231563421</v>
      </c>
      <c r="D494" s="21">
        <f t="shared" si="282"/>
        <v>5.2355018334347914E-2</v>
      </c>
      <c r="E494" s="19">
        <f t="shared" si="283"/>
        <v>10.085259253016304</v>
      </c>
      <c r="F494" s="54">
        <f t="shared" si="319"/>
        <v>1.8</v>
      </c>
      <c r="G494" s="4">
        <f t="shared" si="284"/>
        <v>12.129042922130559</v>
      </c>
      <c r="H494" s="4"/>
      <c r="I494">
        <v>1978</v>
      </c>
      <c r="J494">
        <v>9</v>
      </c>
      <c r="K494">
        <v>4.8799999999999998E-3</v>
      </c>
      <c r="L494">
        <v>0</v>
      </c>
      <c r="M494">
        <v>1</v>
      </c>
      <c r="N494">
        <v>22.21</v>
      </c>
      <c r="O494">
        <v>83.6</v>
      </c>
      <c r="P494">
        <v>137.30000000000001</v>
      </c>
      <c r="Q494" s="11">
        <f t="shared" si="303"/>
        <v>-19.375000000000014</v>
      </c>
      <c r="R494" s="10">
        <f t="shared" si="304"/>
        <v>-44.944400000000002</v>
      </c>
      <c r="S494" s="4"/>
      <c r="T494">
        <v>465</v>
      </c>
      <c r="U494" s="4">
        <f t="shared" si="305"/>
        <v>3.2511028074861192</v>
      </c>
      <c r="V494" s="10">
        <f t="shared" si="306"/>
        <v>0.2</v>
      </c>
      <c r="W494">
        <f t="shared" si="307"/>
        <v>0.6</v>
      </c>
      <c r="X494" s="4">
        <f t="shared" si="308"/>
        <v>0.39013233689833432</v>
      </c>
      <c r="Y494" s="4"/>
      <c r="Z494"/>
      <c r="AB494"/>
      <c r="AC494">
        <v>465</v>
      </c>
      <c r="AD494" s="4">
        <f t="shared" si="309"/>
        <v>1.9578443113772459E-3</v>
      </c>
      <c r="AE494" s="4">
        <f t="shared" si="310"/>
        <v>0</v>
      </c>
      <c r="AF494" s="23">
        <f t="shared" si="311"/>
        <v>1.1331419216485911E-2</v>
      </c>
      <c r="AG494" s="4">
        <f t="shared" si="285"/>
        <v>9.0918164145017185E-3</v>
      </c>
      <c r="AH494" s="9"/>
      <c r="AI494" s="8">
        <f t="shared" si="312"/>
        <v>2.9221556886227548E-3</v>
      </c>
      <c r="AJ494" s="8">
        <f t="shared" si="313"/>
        <v>0</v>
      </c>
      <c r="AK494" s="22">
        <f t="shared" si="314"/>
        <v>0.180097231563421</v>
      </c>
      <c r="AL494" s="4">
        <f t="shared" si="286"/>
        <v>0.17891140549423754</v>
      </c>
      <c r="AM494" s="4"/>
      <c r="AN494" s="21">
        <f t="shared" si="315"/>
        <v>5.2355018334347914E-2</v>
      </c>
      <c r="AO494" s="4">
        <f t="shared" si="287"/>
        <v>5.1599619030372974E-2</v>
      </c>
      <c r="AP494" s="3"/>
      <c r="AQ494" s="20">
        <f t="shared" si="316"/>
        <v>0</v>
      </c>
      <c r="AR494" s="19">
        <f t="shared" si="317"/>
        <v>10.085259253016304</v>
      </c>
      <c r="AS494" s="4">
        <f t="shared" si="288"/>
        <v>10.080818589676305</v>
      </c>
      <c r="AT494" s="3"/>
      <c r="AU494" s="4">
        <v>3.4</v>
      </c>
      <c r="AV494" s="4"/>
      <c r="AW494" s="18">
        <f t="shared" si="318"/>
        <v>17.388997077869451</v>
      </c>
      <c r="AX494" s="18">
        <f t="shared" si="289"/>
        <v>6.7116239047059854E-3</v>
      </c>
      <c r="AY494" s="3">
        <f t="shared" si="290"/>
        <v>13.729042922130558</v>
      </c>
      <c r="AZ494"/>
      <c r="BA494" s="17">
        <f t="shared" si="291"/>
        <v>2.2821789342938986E-4</v>
      </c>
      <c r="BB494" s="17">
        <f t="shared" si="292"/>
        <v>2.6790796185189247E-4</v>
      </c>
      <c r="BC494" s="16">
        <f t="shared" si="293"/>
        <v>1.7434769467029108E-3</v>
      </c>
      <c r="BD494" s="15">
        <f t="shared" si="294"/>
        <v>1.2083693021054476E-4</v>
      </c>
      <c r="BE494" s="15">
        <f t="shared" si="295"/>
        <v>1.418520485080308E-4</v>
      </c>
      <c r="BF494" s="14">
        <f t="shared" si="296"/>
        <v>9.2313709046489001E-4</v>
      </c>
      <c r="BG494" s="13">
        <f t="shared" si="297"/>
        <v>7.6975987750351428E-5</v>
      </c>
      <c r="BH494" s="13">
        <f t="shared" si="298"/>
        <v>9.0363116054760381E-5</v>
      </c>
      <c r="BI494" s="13">
        <f t="shared" si="299"/>
        <v>5.880602001698276E-4</v>
      </c>
      <c r="BJ494" s="12">
        <f t="shared" si="300"/>
        <v>4.5250828940996129E-4</v>
      </c>
      <c r="BK494" s="12">
        <f t="shared" si="301"/>
        <v>5.3120538322038932E-4</v>
      </c>
      <c r="BL494" s="12">
        <f t="shared" si="302"/>
        <v>3.4569496673683567E-3</v>
      </c>
    </row>
    <row r="495" spans="1:64" x14ac:dyDescent="0.25">
      <c r="A495">
        <v>466</v>
      </c>
      <c r="B495" s="23">
        <f t="shared" si="280"/>
        <v>9.8621158156993235E-3</v>
      </c>
      <c r="C495" s="22">
        <f t="shared" si="281"/>
        <v>0.18006110609303994</v>
      </c>
      <c r="D495" s="21">
        <f t="shared" si="282"/>
        <v>5.2478158131173222E-2</v>
      </c>
      <c r="E495" s="19">
        <f t="shared" si="283"/>
        <v>10.08184991818594</v>
      </c>
      <c r="F495" s="54">
        <f t="shared" si="319"/>
        <v>1.8</v>
      </c>
      <c r="G495" s="4">
        <f t="shared" si="284"/>
        <v>12.124251298225852</v>
      </c>
      <c r="H495" s="4"/>
      <c r="I495">
        <v>1978</v>
      </c>
      <c r="J495">
        <v>10</v>
      </c>
      <c r="K495">
        <v>1.92E-3</v>
      </c>
      <c r="L495">
        <v>0</v>
      </c>
      <c r="M495">
        <v>1</v>
      </c>
      <c r="N495">
        <v>16.7</v>
      </c>
      <c r="O495">
        <v>27</v>
      </c>
      <c r="P495">
        <v>77.900000000000006</v>
      </c>
      <c r="Q495" s="11">
        <f t="shared" si="303"/>
        <v>-31.425000000000004</v>
      </c>
      <c r="R495" s="10">
        <f t="shared" si="304"/>
        <v>-44.944400000000002</v>
      </c>
      <c r="S495" s="4"/>
      <c r="T495">
        <v>466</v>
      </c>
      <c r="U495" s="4">
        <f t="shared" si="305"/>
        <v>2.2020461521640917</v>
      </c>
      <c r="V495" s="10">
        <f t="shared" si="306"/>
        <v>0.2</v>
      </c>
      <c r="W495">
        <f t="shared" si="307"/>
        <v>0.6</v>
      </c>
      <c r="X495" s="4">
        <f t="shared" si="308"/>
        <v>0.26424553825969099</v>
      </c>
      <c r="Y495" s="4"/>
      <c r="Z495"/>
      <c r="AB495"/>
      <c r="AC495">
        <v>466</v>
      </c>
      <c r="AD495" s="4">
        <f t="shared" si="309"/>
        <v>7.7029940119760487E-4</v>
      </c>
      <c r="AE495" s="4">
        <f t="shared" si="310"/>
        <v>0</v>
      </c>
      <c r="AF495" s="23">
        <f t="shared" si="311"/>
        <v>9.8621158156993235E-3</v>
      </c>
      <c r="AG495" s="4">
        <f t="shared" si="285"/>
        <v>6.596716605152415E-3</v>
      </c>
      <c r="AH495" s="9"/>
      <c r="AI495" s="8">
        <f t="shared" si="312"/>
        <v>1.1497005988023953E-3</v>
      </c>
      <c r="AJ495" s="8">
        <f t="shared" si="313"/>
        <v>0</v>
      </c>
      <c r="AK495" s="22">
        <f t="shared" si="314"/>
        <v>0.18006110609303994</v>
      </c>
      <c r="AL495" s="4">
        <f t="shared" si="286"/>
        <v>0.17790192421198905</v>
      </c>
      <c r="AM495" s="4"/>
      <c r="AN495" s="21">
        <f t="shared" si="315"/>
        <v>5.2478158131173222E-2</v>
      </c>
      <c r="AO495" s="4">
        <f t="shared" si="287"/>
        <v>5.1103682228606027E-2</v>
      </c>
      <c r="AP495" s="3"/>
      <c r="AQ495" s="20">
        <f t="shared" si="316"/>
        <v>0</v>
      </c>
      <c r="AR495" s="19">
        <f t="shared" si="317"/>
        <v>10.08184991818594</v>
      </c>
      <c r="AS495" s="4">
        <f t="shared" si="288"/>
        <v>10.073744775728629</v>
      </c>
      <c r="AT495" s="3"/>
      <c r="AU495" s="4">
        <v>3.4</v>
      </c>
      <c r="AV495" s="4"/>
      <c r="AW495" s="18">
        <f t="shared" si="318"/>
        <v>17.395708701774158</v>
      </c>
      <c r="AX495" s="18">
        <f t="shared" si="289"/>
        <v>1.1602561012018658E-2</v>
      </c>
      <c r="AY495" s="3">
        <f t="shared" si="290"/>
        <v>13.724251298225852</v>
      </c>
      <c r="AZ495"/>
      <c r="BA495" s="17">
        <f t="shared" si="291"/>
        <v>3.3274763202509512E-4</v>
      </c>
      <c r="BB495" s="17">
        <f t="shared" si="292"/>
        <v>3.9061678542076384E-4</v>
      </c>
      <c r="BC495" s="16">
        <f t="shared" si="293"/>
        <v>2.54203479310105E-3</v>
      </c>
      <c r="BD495" s="15">
        <f t="shared" si="294"/>
        <v>2.2002291655813774E-4</v>
      </c>
      <c r="BE495" s="15">
        <f t="shared" si="295"/>
        <v>2.5828777161172688E-4</v>
      </c>
      <c r="BF495" s="14">
        <f t="shared" si="296"/>
        <v>1.6808711928810167E-3</v>
      </c>
      <c r="BG495" s="13">
        <f t="shared" si="297"/>
        <v>1.4006054768972307E-4</v>
      </c>
      <c r="BH495" s="13">
        <f t="shared" si="298"/>
        <v>1.6441890380967491E-4</v>
      </c>
      <c r="BI495" s="13">
        <f t="shared" si="299"/>
        <v>1.0699964510677968E-3</v>
      </c>
      <c r="BJ495" s="12">
        <f t="shared" si="300"/>
        <v>8.2592258587714886E-4</v>
      </c>
      <c r="BK495" s="12">
        <f t="shared" si="301"/>
        <v>9.6956129646447913E-4</v>
      </c>
      <c r="BL495" s="12">
        <f t="shared" si="302"/>
        <v>6.309658574968794E-3</v>
      </c>
    </row>
    <row r="496" spans="1:64" x14ac:dyDescent="0.25">
      <c r="A496">
        <v>467</v>
      </c>
      <c r="B496" s="23">
        <f t="shared" si="280"/>
        <v>6.596716605152415E-3</v>
      </c>
      <c r="C496" s="22">
        <f t="shared" si="281"/>
        <v>0.17790192421198905</v>
      </c>
      <c r="D496" s="21">
        <f t="shared" si="282"/>
        <v>5.2622435910756132E-2</v>
      </c>
      <c r="E496" s="19">
        <f t="shared" si="283"/>
        <v>10.075527660485935</v>
      </c>
      <c r="F496" s="54">
        <f t="shared" si="319"/>
        <v>1.8</v>
      </c>
      <c r="G496" s="4">
        <f t="shared" si="284"/>
        <v>12.112648737213833</v>
      </c>
      <c r="H496" s="4"/>
      <c r="I496">
        <v>1978</v>
      </c>
      <c r="J496">
        <v>11</v>
      </c>
      <c r="K496">
        <v>0</v>
      </c>
      <c r="L496">
        <v>0</v>
      </c>
      <c r="M496">
        <v>0</v>
      </c>
      <c r="N496">
        <v>9.94</v>
      </c>
      <c r="O496">
        <v>28.2</v>
      </c>
      <c r="P496">
        <v>27.5</v>
      </c>
      <c r="Q496" s="11">
        <f t="shared" si="303"/>
        <v>7.5749999999999993</v>
      </c>
      <c r="R496" s="10">
        <f t="shared" si="304"/>
        <v>-37.369399999999999</v>
      </c>
      <c r="S496" s="4"/>
      <c r="T496">
        <v>467</v>
      </c>
      <c r="U496" s="4">
        <f t="shared" si="305"/>
        <v>1.0905040293443753</v>
      </c>
      <c r="V496" s="10">
        <f t="shared" si="306"/>
        <v>0.44250586448010365</v>
      </c>
      <c r="W496">
        <f t="shared" si="307"/>
        <v>1</v>
      </c>
      <c r="X496" s="4">
        <f t="shared" si="308"/>
        <v>0.48255442822406913</v>
      </c>
      <c r="Y496" s="4"/>
      <c r="Z496"/>
      <c r="AB496"/>
      <c r="AC496">
        <v>467</v>
      </c>
      <c r="AD496" s="4">
        <f t="shared" si="309"/>
        <v>0</v>
      </c>
      <c r="AE496" s="4">
        <f t="shared" si="310"/>
        <v>0</v>
      </c>
      <c r="AF496" s="23">
        <f t="shared" si="311"/>
        <v>6.596716605152415E-3</v>
      </c>
      <c r="AG496" s="4">
        <f t="shared" si="285"/>
        <v>5.7257369543346716E-3</v>
      </c>
      <c r="AH496" s="9"/>
      <c r="AI496" s="8">
        <f t="shared" si="312"/>
        <v>0</v>
      </c>
      <c r="AJ496" s="8">
        <f t="shared" si="313"/>
        <v>0</v>
      </c>
      <c r="AK496" s="22">
        <f t="shared" si="314"/>
        <v>0.17790192421198905</v>
      </c>
      <c r="AL496" s="4">
        <f t="shared" si="286"/>
        <v>0.17714779561701532</v>
      </c>
      <c r="AM496" s="4"/>
      <c r="AN496" s="21">
        <f t="shared" si="315"/>
        <v>5.2622435910756132E-2</v>
      </c>
      <c r="AO496" s="4">
        <f t="shared" si="287"/>
        <v>5.2132935895212826E-2</v>
      </c>
      <c r="AP496" s="3"/>
      <c r="AQ496" s="20">
        <f t="shared" si="316"/>
        <v>0</v>
      </c>
      <c r="AR496" s="19">
        <f t="shared" si="317"/>
        <v>10.075527660485935</v>
      </c>
      <c r="AS496" s="4">
        <f t="shared" si="288"/>
        <v>10.072674659454247</v>
      </c>
      <c r="AT496" s="3"/>
      <c r="AU496" s="4">
        <v>3.4</v>
      </c>
      <c r="AV496" s="4"/>
      <c r="AW496" s="18">
        <f t="shared" si="318"/>
        <v>17.407311262786177</v>
      </c>
      <c r="AX496" s="18">
        <f t="shared" si="289"/>
        <v>3.8671644252900759E-3</v>
      </c>
      <c r="AY496" s="3">
        <f t="shared" si="290"/>
        <v>13.712648737213833</v>
      </c>
      <c r="AZ496"/>
      <c r="BA496" s="17">
        <f t="shared" si="291"/>
        <v>8.875374729545186E-5</v>
      </c>
      <c r="BB496" s="17">
        <f t="shared" si="292"/>
        <v>1.0418918160770437E-4</v>
      </c>
      <c r="BC496" s="16">
        <f t="shared" si="293"/>
        <v>6.7803672191458727E-4</v>
      </c>
      <c r="BD496" s="15">
        <f t="shared" si="294"/>
        <v>7.6846501159621644E-5</v>
      </c>
      <c r="BE496" s="15">
        <f t="shared" si="295"/>
        <v>9.0211110056947152E-5</v>
      </c>
      <c r="BF496" s="14">
        <f t="shared" si="296"/>
        <v>5.8707098375716099E-4</v>
      </c>
      <c r="BG496" s="13">
        <f t="shared" si="297"/>
        <v>4.9880569126799782E-5</v>
      </c>
      <c r="BH496" s="13">
        <f t="shared" si="298"/>
        <v>5.8555450714069309E-5</v>
      </c>
      <c r="BI496" s="13">
        <f t="shared" si="299"/>
        <v>3.810639957024375E-4</v>
      </c>
      <c r="BJ496" s="12">
        <f t="shared" si="300"/>
        <v>2.9072382157540385E-4</v>
      </c>
      <c r="BK496" s="12">
        <f t="shared" si="301"/>
        <v>3.4128448619721321E-4</v>
      </c>
      <c r="BL496" s="12">
        <f t="shared" si="302"/>
        <v>2.2209927239158901E-3</v>
      </c>
    </row>
    <row r="497" spans="1:64" x14ac:dyDescent="0.25">
      <c r="A497">
        <v>468</v>
      </c>
      <c r="B497" s="23">
        <f t="shared" si="280"/>
        <v>5.7257369543346716E-3</v>
      </c>
      <c r="C497" s="22">
        <f t="shared" si="281"/>
        <v>0.17714779561701532</v>
      </c>
      <c r="D497" s="21">
        <f t="shared" si="282"/>
        <v>5.2639140534370098E-2</v>
      </c>
      <c r="E497" s="19">
        <f t="shared" si="283"/>
        <v>10.073268899682823</v>
      </c>
      <c r="F497" s="54">
        <f t="shared" si="319"/>
        <v>1.8</v>
      </c>
      <c r="G497" s="4">
        <f t="shared" si="284"/>
        <v>12.108781572788544</v>
      </c>
      <c r="H497" s="4"/>
      <c r="I497">
        <v>1978</v>
      </c>
      <c r="J497">
        <v>12</v>
      </c>
      <c r="K497">
        <v>0</v>
      </c>
      <c r="L497">
        <v>0</v>
      </c>
      <c r="M497">
        <v>0</v>
      </c>
      <c r="N497">
        <v>3.35</v>
      </c>
      <c r="O497">
        <v>4.4000000000000004</v>
      </c>
      <c r="P497">
        <v>4.2</v>
      </c>
      <c r="Q497" s="11">
        <f t="shared" si="303"/>
        <v>1.25</v>
      </c>
      <c r="R497" s="10">
        <f t="shared" si="304"/>
        <v>-36.119399999999999</v>
      </c>
      <c r="S497" s="4"/>
      <c r="T497">
        <v>468</v>
      </c>
      <c r="U497" s="4">
        <f t="shared" si="305"/>
        <v>0.35215069888506745</v>
      </c>
      <c r="V497" s="10">
        <f t="shared" si="306"/>
        <v>0.4825233338662594</v>
      </c>
      <c r="W497">
        <f t="shared" si="307"/>
        <v>1</v>
      </c>
      <c r="X497" s="4">
        <f t="shared" si="308"/>
        <v>0.16992092924935598</v>
      </c>
      <c r="Y497" s="4"/>
      <c r="Z497"/>
      <c r="AB497"/>
      <c r="AC497">
        <v>468</v>
      </c>
      <c r="AD497" s="4">
        <f t="shared" si="309"/>
        <v>0</v>
      </c>
      <c r="AE497" s="4">
        <f t="shared" si="310"/>
        <v>0</v>
      </c>
      <c r="AF497" s="23">
        <f t="shared" si="311"/>
        <v>5.7257369543346716E-3</v>
      </c>
      <c r="AG497" s="4">
        <f t="shared" si="285"/>
        <v>5.2526221407823591E-3</v>
      </c>
      <c r="AH497" s="9"/>
      <c r="AI497" s="8">
        <f t="shared" si="312"/>
        <v>0</v>
      </c>
      <c r="AJ497" s="8">
        <f t="shared" si="313"/>
        <v>0</v>
      </c>
      <c r="AK497" s="22">
        <f t="shared" si="314"/>
        <v>0.17714779561701532</v>
      </c>
      <c r="AL497" s="4">
        <f t="shared" si="286"/>
        <v>0.17669005074975333</v>
      </c>
      <c r="AM497" s="4"/>
      <c r="AN497" s="21">
        <f t="shared" si="315"/>
        <v>5.2639140534370098E-2</v>
      </c>
      <c r="AO497" s="4">
        <f t="shared" si="287"/>
        <v>5.2340364696979426E-2</v>
      </c>
      <c r="AP497" s="3"/>
      <c r="AQ497" s="20">
        <f t="shared" si="316"/>
        <v>0</v>
      </c>
      <c r="AR497" s="19">
        <f t="shared" si="317"/>
        <v>10.073268899682823</v>
      </c>
      <c r="AS497" s="4">
        <f t="shared" si="288"/>
        <v>10.071531534348852</v>
      </c>
      <c r="AT497" s="3"/>
      <c r="AU497" s="4">
        <v>3.4</v>
      </c>
      <c r="AV497" s="4"/>
      <c r="AW497" s="18">
        <f t="shared" si="318"/>
        <v>17.411178427211468</v>
      </c>
      <c r="AX497" s="18">
        <f t="shared" si="289"/>
        <v>2.3097388438853683E-3</v>
      </c>
      <c r="AY497" s="3">
        <f t="shared" si="290"/>
        <v>13.708781572788544</v>
      </c>
      <c r="AZ497"/>
      <c r="BA497" s="17">
        <f t="shared" si="291"/>
        <v>4.8210899720025168E-5</v>
      </c>
      <c r="BB497" s="17">
        <f t="shared" si="292"/>
        <v>5.6595404019159981E-5</v>
      </c>
      <c r="BC497" s="16">
        <f t="shared" si="293"/>
        <v>3.6830850981312739E-4</v>
      </c>
      <c r="BD497" s="15">
        <f t="shared" si="294"/>
        <v>4.6644685942568028E-5</v>
      </c>
      <c r="BE497" s="15">
        <f t="shared" si="295"/>
        <v>5.4756805236927683E-5</v>
      </c>
      <c r="BF497" s="14">
        <f t="shared" si="296"/>
        <v>3.5634337608249871E-4</v>
      </c>
      <c r="BG497" s="13">
        <f t="shared" si="297"/>
        <v>3.0445573722488277E-5</v>
      </c>
      <c r="BH497" s="13">
        <f t="shared" si="298"/>
        <v>3.5740456109007978E-5</v>
      </c>
      <c r="BI497" s="13">
        <f t="shared" si="299"/>
        <v>2.325898075591756E-4</v>
      </c>
      <c r="BJ497" s="12">
        <f t="shared" si="300"/>
        <v>1.7703936442878189E-4</v>
      </c>
      <c r="BK497" s="12">
        <f t="shared" si="301"/>
        <v>2.0782881911204831E-4</v>
      </c>
      <c r="BL497" s="12">
        <f t="shared" si="302"/>
        <v>1.3524971504305667E-3</v>
      </c>
    </row>
    <row r="498" spans="1:64" x14ac:dyDescent="0.25">
      <c r="A498">
        <v>469</v>
      </c>
      <c r="B498" s="23">
        <f t="shared" si="280"/>
        <v>5.2526221407823591E-3</v>
      </c>
      <c r="C498" s="22">
        <f t="shared" si="281"/>
        <v>0.17669005074975333</v>
      </c>
      <c r="D498" s="21">
        <f t="shared" si="282"/>
        <v>5.2642705220793291E-2</v>
      </c>
      <c r="E498" s="19">
        <f t="shared" si="283"/>
        <v>10.071886455833329</v>
      </c>
      <c r="F498" s="54">
        <f t="shared" si="319"/>
        <v>1.8</v>
      </c>
      <c r="G498" s="4">
        <f t="shared" si="284"/>
        <v>12.10647183394466</v>
      </c>
      <c r="H498" s="4"/>
      <c r="I498">
        <v>1979</v>
      </c>
      <c r="J498">
        <v>1</v>
      </c>
      <c r="K498">
        <v>0</v>
      </c>
      <c r="L498">
        <v>0</v>
      </c>
      <c r="M498">
        <v>0</v>
      </c>
      <c r="N498">
        <v>-0.15</v>
      </c>
      <c r="O498">
        <v>8.5</v>
      </c>
      <c r="P498">
        <v>0</v>
      </c>
      <c r="Q498" s="11">
        <f t="shared" si="303"/>
        <v>8.5</v>
      </c>
      <c r="R498" s="10">
        <f t="shared" si="304"/>
        <v>-27.619399999999999</v>
      </c>
      <c r="S498" s="4"/>
      <c r="T498">
        <v>469</v>
      </c>
      <c r="U498" s="4">
        <f t="shared" si="305"/>
        <v>0.13714133875644799</v>
      </c>
      <c r="V498" s="10">
        <f t="shared" si="306"/>
        <v>0.7546421256921183</v>
      </c>
      <c r="W498">
        <f t="shared" si="307"/>
        <v>1</v>
      </c>
      <c r="X498" s="4">
        <f t="shared" si="308"/>
        <v>0.1034926313994288</v>
      </c>
      <c r="Y498" s="4"/>
      <c r="Z498"/>
      <c r="AB498"/>
      <c r="AC498">
        <v>469</v>
      </c>
      <c r="AD498" s="4">
        <f t="shared" si="309"/>
        <v>0</v>
      </c>
      <c r="AE498" s="4">
        <f t="shared" si="310"/>
        <v>0</v>
      </c>
      <c r="AF498" s="23">
        <f t="shared" si="311"/>
        <v>5.2526221407823591E-3</v>
      </c>
      <c r="AG498" s="4">
        <f t="shared" si="285"/>
        <v>3.3337233385171343E-3</v>
      </c>
      <c r="AH498" s="9"/>
      <c r="AI498" s="8">
        <f t="shared" si="312"/>
        <v>0</v>
      </c>
      <c r="AJ498" s="8">
        <f t="shared" si="313"/>
        <v>0</v>
      </c>
      <c r="AK498" s="22">
        <f t="shared" si="314"/>
        <v>0.17669005074975333</v>
      </c>
      <c r="AL498" s="4">
        <f t="shared" si="286"/>
        <v>0.17429651248001979</v>
      </c>
      <c r="AM498" s="4"/>
      <c r="AN498" s="21">
        <f t="shared" si="315"/>
        <v>5.2642705220793291E-2</v>
      </c>
      <c r="AO498" s="4">
        <f t="shared" si="287"/>
        <v>5.1086567438540856E-2</v>
      </c>
      <c r="AP498" s="3"/>
      <c r="AQ498" s="20">
        <f t="shared" si="316"/>
        <v>0</v>
      </c>
      <c r="AR498" s="19">
        <f t="shared" si="317"/>
        <v>10.071886455833329</v>
      </c>
      <c r="AS498" s="4">
        <f t="shared" si="288"/>
        <v>10.062732501457903</v>
      </c>
      <c r="AT498" s="3"/>
      <c r="AU498" s="4">
        <v>3.4</v>
      </c>
      <c r="AV498" s="4"/>
      <c r="AW498" s="18">
        <f t="shared" si="318"/>
        <v>17.413488166055352</v>
      </c>
      <c r="AX498" s="18">
        <f t="shared" si="289"/>
        <v>1.1694677899986867E-2</v>
      </c>
      <c r="AY498" s="3">
        <f t="shared" si="290"/>
        <v>13.70647183394466</v>
      </c>
      <c r="AZ498"/>
      <c r="BA498" s="17">
        <f t="shared" si="291"/>
        <v>1.9553781678124539E-4</v>
      </c>
      <c r="BB498" s="17">
        <f t="shared" si="292"/>
        <v>2.2954439361276633E-4</v>
      </c>
      <c r="BC498" s="16">
        <f t="shared" si="293"/>
        <v>1.4938165918712133E-3</v>
      </c>
      <c r="BD498" s="15">
        <f t="shared" si="294"/>
        <v>2.4390408034731108E-4</v>
      </c>
      <c r="BE498" s="15">
        <f t="shared" si="295"/>
        <v>2.8632218127727822E-4</v>
      </c>
      <c r="BF498" s="14">
        <f t="shared" si="296"/>
        <v>1.8633120081089525E-3</v>
      </c>
      <c r="BG498" s="13">
        <f t="shared" si="297"/>
        <v>1.5857208529873951E-4</v>
      </c>
      <c r="BH498" s="13">
        <f t="shared" si="298"/>
        <v>1.8614983926373767E-4</v>
      </c>
      <c r="BI498" s="13">
        <f t="shared" si="299"/>
        <v>1.2114158576899585E-3</v>
      </c>
      <c r="BJ498" s="12">
        <f t="shared" si="300"/>
        <v>9.3279762923035518E-4</v>
      </c>
      <c r="BK498" s="12">
        <f t="shared" si="301"/>
        <v>1.0950233038791127E-3</v>
      </c>
      <c r="BL498" s="12">
        <f t="shared" si="302"/>
        <v>7.1261334423167429E-3</v>
      </c>
    </row>
    <row r="499" spans="1:64" x14ac:dyDescent="0.25">
      <c r="A499">
        <v>470</v>
      </c>
      <c r="B499" s="23">
        <f t="shared" si="280"/>
        <v>3.3337233385171343E-3</v>
      </c>
      <c r="C499" s="22">
        <f t="shared" si="281"/>
        <v>0.17429651248001979</v>
      </c>
      <c r="D499" s="21">
        <f t="shared" si="282"/>
        <v>5.2617379050198504E-2</v>
      </c>
      <c r="E499" s="19">
        <f t="shared" si="283"/>
        <v>10.064529541175936</v>
      </c>
      <c r="F499" s="54">
        <f t="shared" si="319"/>
        <v>1.8</v>
      </c>
      <c r="G499" s="4">
        <f t="shared" si="284"/>
        <v>12.094777156044673</v>
      </c>
      <c r="H499" s="4"/>
      <c r="I499">
        <v>1979</v>
      </c>
      <c r="J499">
        <v>2</v>
      </c>
      <c r="K499">
        <v>0</v>
      </c>
      <c r="L499">
        <v>0</v>
      </c>
      <c r="M499">
        <v>0</v>
      </c>
      <c r="N499">
        <v>5.49</v>
      </c>
      <c r="O499">
        <v>21.6</v>
      </c>
      <c r="P499">
        <v>10.1</v>
      </c>
      <c r="Q499" s="11">
        <f t="shared" si="303"/>
        <v>14.025000000000002</v>
      </c>
      <c r="R499" s="10">
        <f t="shared" si="304"/>
        <v>-13.594399999999997</v>
      </c>
      <c r="S499" s="4"/>
      <c r="T499">
        <v>470</v>
      </c>
      <c r="U499" s="4">
        <f t="shared" si="305"/>
        <v>0.54556512992087225</v>
      </c>
      <c r="V499" s="10">
        <f t="shared" si="306"/>
        <v>1</v>
      </c>
      <c r="W499">
        <f t="shared" si="307"/>
        <v>1</v>
      </c>
      <c r="X499" s="4">
        <f t="shared" si="308"/>
        <v>0.54556512992087225</v>
      </c>
      <c r="Y499" s="4"/>
      <c r="Z499"/>
      <c r="AB499"/>
      <c r="AC499">
        <v>470</v>
      </c>
      <c r="AD499" s="4">
        <f t="shared" si="309"/>
        <v>0</v>
      </c>
      <c r="AE499" s="4">
        <f t="shared" si="310"/>
        <v>0</v>
      </c>
      <c r="AF499" s="23">
        <f t="shared" si="311"/>
        <v>3.3337233385171343E-3</v>
      </c>
      <c r="AG499" s="4">
        <f t="shared" si="285"/>
        <v>1.0970604354132683E-3</v>
      </c>
      <c r="AH499" s="9"/>
      <c r="AI499" s="8">
        <f t="shared" si="312"/>
        <v>0</v>
      </c>
      <c r="AJ499" s="8">
        <f t="shared" si="313"/>
        <v>0</v>
      </c>
      <c r="AK499" s="22">
        <f t="shared" si="314"/>
        <v>0.17429651248001979</v>
      </c>
      <c r="AL499" s="4">
        <f t="shared" si="286"/>
        <v>0.16858065126021732</v>
      </c>
      <c r="AM499" s="4"/>
      <c r="AN499" s="21">
        <f t="shared" si="315"/>
        <v>5.2617379050198504E-2</v>
      </c>
      <c r="AO499" s="4">
        <f t="shared" si="287"/>
        <v>4.8895746083408465E-2</v>
      </c>
      <c r="AP499" s="3"/>
      <c r="AQ499" s="20">
        <f t="shared" si="316"/>
        <v>0</v>
      </c>
      <c r="AR499" s="19">
        <f t="shared" si="317"/>
        <v>10.064529541175936</v>
      </c>
      <c r="AS499" s="4">
        <f t="shared" si="288"/>
        <v>10.042181834874905</v>
      </c>
      <c r="AT499" s="3"/>
      <c r="AU499" s="4">
        <v>3.4</v>
      </c>
      <c r="AV499" s="4"/>
      <c r="AW499" s="18">
        <f t="shared" si="318"/>
        <v>17.425182843955337</v>
      </c>
      <c r="AX499" s="18">
        <f t="shared" si="289"/>
        <v>2.6485202846262969E-2</v>
      </c>
      <c r="AY499" s="3">
        <f t="shared" si="290"/>
        <v>13.694777156044672</v>
      </c>
      <c r="AZ499"/>
      <c r="BA499" s="17">
        <f t="shared" si="291"/>
        <v>2.2791831462516207E-4</v>
      </c>
      <c r="BB499" s="17">
        <f t="shared" si="292"/>
        <v>2.6755628238605981E-4</v>
      </c>
      <c r="BC499" s="16">
        <f t="shared" si="293"/>
        <v>1.7411883060926441E-3</v>
      </c>
      <c r="BD499" s="15">
        <f t="shared" si="294"/>
        <v>5.8245230161453848E-4</v>
      </c>
      <c r="BE499" s="15">
        <f t="shared" si="295"/>
        <v>6.837483540692408E-4</v>
      </c>
      <c r="BF499" s="14">
        <f t="shared" si="296"/>
        <v>4.4496605641186921E-3</v>
      </c>
      <c r="BG499" s="13">
        <f t="shared" si="297"/>
        <v>3.7923833415716001E-4</v>
      </c>
      <c r="BH499" s="13">
        <f t="shared" si="298"/>
        <v>4.4519282705405742E-4</v>
      </c>
      <c r="BI499" s="13">
        <f t="shared" si="299"/>
        <v>2.8972018055788223E-3</v>
      </c>
      <c r="BJ499" s="12">
        <f t="shared" si="300"/>
        <v>2.2772549000571267E-3</v>
      </c>
      <c r="BK499" s="12">
        <f t="shared" si="301"/>
        <v>2.6732992305018447E-3</v>
      </c>
      <c r="BL499" s="12">
        <f t="shared" si="302"/>
        <v>1.7397152170472809E-2</v>
      </c>
    </row>
    <row r="500" spans="1:64" x14ac:dyDescent="0.25">
      <c r="A500">
        <v>471</v>
      </c>
      <c r="B500" s="23">
        <f t="shared" si="280"/>
        <v>1.0970604354132683E-3</v>
      </c>
      <c r="C500" s="22">
        <f t="shared" si="281"/>
        <v>0.16858065126021732</v>
      </c>
      <c r="D500" s="21">
        <f t="shared" si="282"/>
        <v>5.2362609933862443E-2</v>
      </c>
      <c r="E500" s="19">
        <f t="shared" si="283"/>
        <v>10.046251631568916</v>
      </c>
      <c r="F500" s="54">
        <f t="shared" si="319"/>
        <v>1.8</v>
      </c>
      <c r="G500" s="4">
        <f t="shared" si="284"/>
        <v>12.068291953198409</v>
      </c>
      <c r="H500" s="4"/>
      <c r="I500">
        <v>1979</v>
      </c>
      <c r="J500">
        <v>3</v>
      </c>
      <c r="K500">
        <v>0</v>
      </c>
      <c r="L500">
        <v>0</v>
      </c>
      <c r="M500">
        <v>0</v>
      </c>
      <c r="N500">
        <v>11.58</v>
      </c>
      <c r="O500">
        <v>75</v>
      </c>
      <c r="P500">
        <v>44.8</v>
      </c>
      <c r="Q500" s="11">
        <f t="shared" si="303"/>
        <v>41.400000000000006</v>
      </c>
      <c r="R500" s="10">
        <f t="shared" si="304"/>
        <v>0</v>
      </c>
      <c r="S500" s="4"/>
      <c r="T500">
        <v>471</v>
      </c>
      <c r="U500" s="4">
        <f t="shared" si="305"/>
        <v>1.3337466332722669</v>
      </c>
      <c r="V500" s="10">
        <f t="shared" si="306"/>
        <v>1</v>
      </c>
      <c r="W500">
        <f t="shared" si="307"/>
        <v>1</v>
      </c>
      <c r="X500" s="4">
        <f t="shared" si="308"/>
        <v>1.3337466332722669</v>
      </c>
      <c r="Y500" s="4"/>
      <c r="Z500"/>
      <c r="AB500"/>
      <c r="AC500">
        <v>471</v>
      </c>
      <c r="AD500" s="4">
        <f t="shared" si="309"/>
        <v>0</v>
      </c>
      <c r="AE500" s="4">
        <f t="shared" si="310"/>
        <v>0</v>
      </c>
      <c r="AF500" s="23">
        <f t="shared" si="311"/>
        <v>1.0970604354132683E-3</v>
      </c>
      <c r="AG500" s="4">
        <f t="shared" si="285"/>
        <v>2.4051790956847825E-4</v>
      </c>
      <c r="AH500" s="9"/>
      <c r="AI500" s="8">
        <f t="shared" si="312"/>
        <v>0</v>
      </c>
      <c r="AJ500" s="8">
        <f t="shared" si="313"/>
        <v>0</v>
      </c>
      <c r="AK500" s="22">
        <f t="shared" si="314"/>
        <v>0.16858065126021732</v>
      </c>
      <c r="AL500" s="4">
        <f t="shared" si="286"/>
        <v>0.16107763084094223</v>
      </c>
      <c r="AM500" s="4"/>
      <c r="AN500" s="21">
        <f t="shared" si="315"/>
        <v>5.2362609933862443E-2</v>
      </c>
      <c r="AO500" s="4">
        <f t="shared" si="287"/>
        <v>4.7372008488512911E-2</v>
      </c>
      <c r="AP500" s="3"/>
      <c r="AQ500" s="20">
        <f t="shared" si="316"/>
        <v>0</v>
      </c>
      <c r="AR500" s="19">
        <f t="shared" si="317"/>
        <v>10.046251631568916</v>
      </c>
      <c r="AS500" s="4">
        <f t="shared" si="288"/>
        <v>10.015805577323471</v>
      </c>
      <c r="AT500" s="3"/>
      <c r="AU500" s="4">
        <v>3.4</v>
      </c>
      <c r="AV500" s="4"/>
      <c r="AW500" s="18">
        <f t="shared" si="318"/>
        <v>17.451668046801601</v>
      </c>
      <c r="AX500" s="18">
        <f t="shared" si="289"/>
        <v>3.4094303452749518E-2</v>
      </c>
      <c r="AY500" s="3">
        <f t="shared" si="290"/>
        <v>13.668291953198409</v>
      </c>
      <c r="AZ500"/>
      <c r="BA500" s="17">
        <f t="shared" si="291"/>
        <v>8.7282588996495818E-5</v>
      </c>
      <c r="BB500" s="17">
        <f t="shared" si="292"/>
        <v>1.0246216969153857E-4</v>
      </c>
      <c r="BC500" s="16">
        <f t="shared" si="293"/>
        <v>6.6679776715675577E-4</v>
      </c>
      <c r="BD500" s="15">
        <f t="shared" si="294"/>
        <v>7.6456571358439625E-4</v>
      </c>
      <c r="BE500" s="15">
        <f t="shared" si="295"/>
        <v>8.9753366377298683E-4</v>
      </c>
      <c r="BF500" s="14">
        <f t="shared" si="296"/>
        <v>5.8409210419177035E-3</v>
      </c>
      <c r="BG500" s="13">
        <f t="shared" si="297"/>
        <v>5.0854756378866921E-4</v>
      </c>
      <c r="BH500" s="13">
        <f t="shared" si="298"/>
        <v>5.9699061836061167E-4</v>
      </c>
      <c r="BI500" s="13">
        <f t="shared" si="299"/>
        <v>3.8850632632002518E-3</v>
      </c>
      <c r="BJ500" s="12">
        <f t="shared" si="300"/>
        <v>3.1024851178862878E-3</v>
      </c>
      <c r="BK500" s="12">
        <f t="shared" si="301"/>
        <v>3.6420477470839032E-3</v>
      </c>
      <c r="BL500" s="12">
        <f t="shared" si="302"/>
        <v>2.3701521380474808E-2</v>
      </c>
    </row>
    <row r="501" spans="1:64" x14ac:dyDescent="0.25">
      <c r="A501">
        <v>472</v>
      </c>
      <c r="B501" s="23">
        <f t="shared" si="280"/>
        <v>2.4051790956847825E-4</v>
      </c>
      <c r="C501" s="22">
        <f t="shared" si="281"/>
        <v>0.16107763084094223</v>
      </c>
      <c r="D501" s="21">
        <f t="shared" si="282"/>
        <v>5.1834889472768757E-2</v>
      </c>
      <c r="E501" s="19">
        <f t="shared" si="283"/>
        <v>10.021044611522379</v>
      </c>
      <c r="F501" s="54">
        <f t="shared" si="319"/>
        <v>1.8</v>
      </c>
      <c r="G501" s="4">
        <f t="shared" si="284"/>
        <v>12.034197649745659</v>
      </c>
      <c r="H501" s="4"/>
      <c r="I501">
        <v>1979</v>
      </c>
      <c r="J501">
        <v>4</v>
      </c>
      <c r="K501">
        <v>0</v>
      </c>
      <c r="L501">
        <v>0</v>
      </c>
      <c r="M501">
        <v>0</v>
      </c>
      <c r="N501">
        <v>16.52</v>
      </c>
      <c r="O501">
        <v>29.8</v>
      </c>
      <c r="P501">
        <v>88.4</v>
      </c>
      <c r="Q501" s="11">
        <f t="shared" si="303"/>
        <v>-36.500000000000014</v>
      </c>
      <c r="R501" s="10">
        <f t="shared" si="304"/>
        <v>-24.969111111111111</v>
      </c>
      <c r="S501" s="4"/>
      <c r="T501">
        <v>472</v>
      </c>
      <c r="U501" s="4">
        <f t="shared" si="305"/>
        <v>2.1693140422611905</v>
      </c>
      <c r="V501" s="10">
        <f t="shared" si="306"/>
        <v>0.83948840927258206</v>
      </c>
      <c r="W501">
        <f t="shared" si="307"/>
        <v>1</v>
      </c>
      <c r="X501" s="4">
        <f t="shared" si="308"/>
        <v>1.8211139945505217</v>
      </c>
      <c r="Y501" s="4"/>
      <c r="Z501"/>
      <c r="AB501"/>
      <c r="AC501">
        <v>472</v>
      </c>
      <c r="AD501" s="4">
        <f t="shared" si="309"/>
        <v>0</v>
      </c>
      <c r="AE501" s="4">
        <f t="shared" si="310"/>
        <v>0</v>
      </c>
      <c r="AF501" s="23">
        <f t="shared" si="311"/>
        <v>2.4051790956847825E-4</v>
      </c>
      <c r="AG501" s="4">
        <f t="shared" si="285"/>
        <v>3.0564654869183885E-5</v>
      </c>
      <c r="AH501" s="9"/>
      <c r="AI501" s="8">
        <f t="shared" si="312"/>
        <v>0</v>
      </c>
      <c r="AJ501" s="8">
        <f t="shared" si="313"/>
        <v>0</v>
      </c>
      <c r="AK501" s="22">
        <f t="shared" si="314"/>
        <v>0.16107763084094223</v>
      </c>
      <c r="AL501" s="4">
        <f t="shared" si="286"/>
        <v>0.15141098877048159</v>
      </c>
      <c r="AM501" s="4"/>
      <c r="AN501" s="21">
        <f t="shared" si="315"/>
        <v>5.1834889472768757E-2</v>
      </c>
      <c r="AO501" s="4">
        <f t="shared" si="287"/>
        <v>4.5236701877650304E-2</v>
      </c>
      <c r="AP501" s="3"/>
      <c r="AQ501" s="20">
        <f t="shared" si="316"/>
        <v>0</v>
      </c>
      <c r="AR501" s="19">
        <f t="shared" si="317"/>
        <v>10.021044611522379</v>
      </c>
      <c r="AS501" s="4">
        <f t="shared" si="288"/>
        <v>9.9797839551001513</v>
      </c>
      <c r="AT501" s="3"/>
      <c r="AU501" s="4">
        <v>3.4</v>
      </c>
      <c r="AV501" s="4"/>
      <c r="AW501" s="18">
        <f t="shared" si="318"/>
        <v>17.485762350254351</v>
      </c>
      <c r="AX501" s="18">
        <f t="shared" si="289"/>
        <v>4.4945651707634621E-2</v>
      </c>
      <c r="AY501" s="3">
        <f t="shared" si="290"/>
        <v>13.634197649745659</v>
      </c>
      <c r="AZ501"/>
      <c r="BA501" s="17">
        <f t="shared" si="291"/>
        <v>2.1394458635105465E-5</v>
      </c>
      <c r="BB501" s="17">
        <f t="shared" si="292"/>
        <v>2.5115234049906415E-5</v>
      </c>
      <c r="BC501" s="16">
        <f t="shared" si="293"/>
        <v>1.6344356201428251E-4</v>
      </c>
      <c r="BD501" s="15">
        <f t="shared" si="294"/>
        <v>9.8504104741337691E-4</v>
      </c>
      <c r="BE501" s="15">
        <f t="shared" si="295"/>
        <v>1.156352533920051E-3</v>
      </c>
      <c r="BF501" s="14">
        <f t="shared" si="296"/>
        <v>7.5252484891272136E-3</v>
      </c>
      <c r="BG501" s="13">
        <f t="shared" si="297"/>
        <v>6.7236229213312685E-4</v>
      </c>
      <c r="BH501" s="13">
        <f t="shared" si="298"/>
        <v>7.8929486467801849E-4</v>
      </c>
      <c r="BI501" s="13">
        <f t="shared" si="299"/>
        <v>5.1365304383073082E-3</v>
      </c>
      <c r="BJ501" s="12">
        <f t="shared" si="300"/>
        <v>4.204504513859399E-3</v>
      </c>
      <c r="BK501" s="12">
        <f t="shared" si="301"/>
        <v>4.9357226901827721E-3</v>
      </c>
      <c r="BL501" s="12">
        <f t="shared" si="302"/>
        <v>3.2120429218185816E-2</v>
      </c>
    </row>
    <row r="502" spans="1:64" x14ac:dyDescent="0.25">
      <c r="A502">
        <v>473</v>
      </c>
      <c r="B502" s="23">
        <f t="shared" si="280"/>
        <v>1.053618547084753E-3</v>
      </c>
      <c r="C502" s="22">
        <f t="shared" si="281"/>
        <v>0.15293793487826601</v>
      </c>
      <c r="D502" s="21">
        <f t="shared" si="282"/>
        <v>5.1120004189691308E-2</v>
      </c>
      <c r="E502" s="19">
        <f t="shared" si="283"/>
        <v>9.9866904404229828</v>
      </c>
      <c r="F502" s="54">
        <f t="shared" si="319"/>
        <v>1.8</v>
      </c>
      <c r="G502" s="4">
        <f t="shared" si="284"/>
        <v>11.991801998038026</v>
      </c>
      <c r="H502" s="4"/>
      <c r="I502">
        <v>1979</v>
      </c>
      <c r="J502">
        <v>5</v>
      </c>
      <c r="K502">
        <v>2.5500000000000002E-3</v>
      </c>
      <c r="L502">
        <v>0</v>
      </c>
      <c r="M502">
        <v>0</v>
      </c>
      <c r="N502">
        <v>20.66</v>
      </c>
      <c r="O502">
        <v>101.6</v>
      </c>
      <c r="P502">
        <v>145.80000000000001</v>
      </c>
      <c r="Q502" s="11">
        <f t="shared" si="303"/>
        <v>-7.7500000000000142</v>
      </c>
      <c r="R502" s="10">
        <f t="shared" si="304"/>
        <v>-24.969111111111111</v>
      </c>
      <c r="S502" s="4"/>
      <c r="T502">
        <v>473</v>
      </c>
      <c r="U502" s="4">
        <f t="shared" si="305"/>
        <v>2.9488678013851852</v>
      </c>
      <c r="V502" s="10">
        <f t="shared" si="306"/>
        <v>0.83948840927258206</v>
      </c>
      <c r="W502">
        <f t="shared" si="307"/>
        <v>1</v>
      </c>
      <c r="X502" s="4">
        <f t="shared" si="308"/>
        <v>2.4755403397399856</v>
      </c>
      <c r="Y502" s="4"/>
      <c r="Z502"/>
      <c r="AB502"/>
      <c r="AC502">
        <v>473</v>
      </c>
      <c r="AD502" s="4">
        <f t="shared" si="309"/>
        <v>1.0230538922155691E-3</v>
      </c>
      <c r="AE502" s="4">
        <f t="shared" si="310"/>
        <v>0</v>
      </c>
      <c r="AF502" s="23">
        <f t="shared" si="311"/>
        <v>1.053618547084753E-3</v>
      </c>
      <c r="AG502" s="4">
        <f t="shared" si="285"/>
        <v>7.2253224103831855E-4</v>
      </c>
      <c r="AH502" s="9"/>
      <c r="AI502" s="8">
        <f t="shared" si="312"/>
        <v>1.5269461077844315E-3</v>
      </c>
      <c r="AJ502" s="8">
        <f t="shared" si="313"/>
        <v>0</v>
      </c>
      <c r="AK502" s="22">
        <f t="shared" si="314"/>
        <v>0.15293793487826601</v>
      </c>
      <c r="AL502" s="4">
        <f t="shared" si="286"/>
        <v>0.15121693680613332</v>
      </c>
      <c r="AM502" s="4"/>
      <c r="AN502" s="21">
        <f t="shared" si="315"/>
        <v>5.1120004189691308E-2</v>
      </c>
      <c r="AO502" s="4">
        <f t="shared" si="287"/>
        <v>4.9862994134828087E-2</v>
      </c>
      <c r="AP502" s="3"/>
      <c r="AQ502" s="20">
        <f t="shared" si="316"/>
        <v>0</v>
      </c>
      <c r="AR502" s="19">
        <f t="shared" si="317"/>
        <v>9.9866904404229828</v>
      </c>
      <c r="AS502" s="4">
        <f t="shared" si="288"/>
        <v>9.9791588490270975</v>
      </c>
      <c r="AT502" s="3"/>
      <c r="AU502" s="4">
        <v>3.4</v>
      </c>
      <c r="AV502" s="4"/>
      <c r="AW502" s="18">
        <f t="shared" si="318"/>
        <v>17.530708001961987</v>
      </c>
      <c r="AX502" s="18">
        <f t="shared" si="289"/>
        <v>8.4392133339176514E-3</v>
      </c>
      <c r="AY502" s="3">
        <f t="shared" si="290"/>
        <v>13.591801998038026</v>
      </c>
      <c r="AZ502"/>
      <c r="BA502" s="17">
        <f t="shared" si="291"/>
        <v>3.3738044640010609E-5</v>
      </c>
      <c r="BB502" s="17">
        <f t="shared" si="292"/>
        <v>3.9605530664360278E-5</v>
      </c>
      <c r="BC502" s="16">
        <f t="shared" si="293"/>
        <v>2.5774273074206363E-4</v>
      </c>
      <c r="BD502" s="15">
        <f t="shared" si="294"/>
        <v>1.7537152314249329E-4</v>
      </c>
      <c r="BE502" s="15">
        <f t="shared" si="295"/>
        <v>2.0587091847162255E-4</v>
      </c>
      <c r="BF502" s="14">
        <f t="shared" si="296"/>
        <v>1.3397556305185744E-3</v>
      </c>
      <c r="BG502" s="13">
        <f t="shared" si="297"/>
        <v>1.2809065361335032E-4</v>
      </c>
      <c r="BH502" s="13">
        <f t="shared" si="298"/>
        <v>1.5036728902436777E-4</v>
      </c>
      <c r="BI502" s="13">
        <f t="shared" si="299"/>
        <v>9.7855211222550292E-4</v>
      </c>
      <c r="BJ502" s="12">
        <f t="shared" si="300"/>
        <v>7.6747712630875656E-4</v>
      </c>
      <c r="BK502" s="12">
        <f t="shared" si="301"/>
        <v>9.0095140914506211E-4</v>
      </c>
      <c r="BL502" s="12">
        <f t="shared" si="302"/>
        <v>5.8631628604315107E-3</v>
      </c>
    </row>
    <row r="503" spans="1:64" x14ac:dyDescent="0.25">
      <c r="A503">
        <v>474</v>
      </c>
      <c r="B503" s="23">
        <f t="shared" si="280"/>
        <v>3.3222927200802351E-3</v>
      </c>
      <c r="C503" s="22">
        <f t="shared" si="281"/>
        <v>0.15509717632709141</v>
      </c>
      <c r="D503" s="21">
        <f t="shared" si="282"/>
        <v>5.09676714825327E-2</v>
      </c>
      <c r="E503" s="19">
        <f t="shared" si="283"/>
        <v>9.9804556441744019</v>
      </c>
      <c r="F503" s="54">
        <f t="shared" si="319"/>
        <v>1.8</v>
      </c>
      <c r="G503" s="4">
        <f t="shared" si="284"/>
        <v>11.989842784704107</v>
      </c>
      <c r="H503" s="4"/>
      <c r="I503">
        <v>1979</v>
      </c>
      <c r="J503">
        <v>6</v>
      </c>
      <c r="K503">
        <v>6.4799999999999996E-3</v>
      </c>
      <c r="L503">
        <v>0</v>
      </c>
      <c r="M503">
        <v>1</v>
      </c>
      <c r="N503">
        <v>24.85</v>
      </c>
      <c r="O503">
        <v>93.7</v>
      </c>
      <c r="P503">
        <v>201.4</v>
      </c>
      <c r="Q503" s="11">
        <f t="shared" si="303"/>
        <v>-57.350000000000009</v>
      </c>
      <c r="R503" s="10">
        <f t="shared" si="304"/>
        <v>-44.944400000000002</v>
      </c>
      <c r="S503" s="4"/>
      <c r="T503">
        <v>474</v>
      </c>
      <c r="U503" s="4">
        <f t="shared" si="305"/>
        <v>3.7722371054395061</v>
      </c>
      <c r="V503" s="10">
        <f t="shared" si="306"/>
        <v>0.2</v>
      </c>
      <c r="W503">
        <f t="shared" si="307"/>
        <v>0.6</v>
      </c>
      <c r="X503" s="4">
        <f t="shared" si="308"/>
        <v>0.45266845265274075</v>
      </c>
      <c r="Y503" s="4"/>
      <c r="Z503"/>
      <c r="AB503"/>
      <c r="AC503">
        <v>474</v>
      </c>
      <c r="AD503" s="4">
        <f t="shared" si="309"/>
        <v>2.5997604790419164E-3</v>
      </c>
      <c r="AE503" s="4">
        <f t="shared" si="310"/>
        <v>0</v>
      </c>
      <c r="AF503" s="23">
        <f t="shared" si="311"/>
        <v>3.3222927200802351E-3</v>
      </c>
      <c r="AG503" s="4">
        <f t="shared" si="285"/>
        <v>3.8171219375343764E-4</v>
      </c>
      <c r="AH503" s="9"/>
      <c r="AI503" s="8">
        <f t="shared" si="312"/>
        <v>3.8802395209580841E-3</v>
      </c>
      <c r="AJ503" s="8">
        <f t="shared" si="313"/>
        <v>0</v>
      </c>
      <c r="AK503" s="22">
        <f t="shared" si="314"/>
        <v>0.15509717632709141</v>
      </c>
      <c r="AL503" s="4">
        <f t="shared" si="286"/>
        <v>0.14534926345673543</v>
      </c>
      <c r="AM503" s="4"/>
      <c r="AN503" s="21">
        <f t="shared" si="315"/>
        <v>5.09676714825327E-2</v>
      </c>
      <c r="AO503" s="4">
        <f t="shared" si="287"/>
        <v>4.41849603870225E-2</v>
      </c>
      <c r="AP503" s="3"/>
      <c r="AQ503" s="20">
        <f t="shared" si="316"/>
        <v>0</v>
      </c>
      <c r="AR503" s="19">
        <f t="shared" si="317"/>
        <v>9.9804556441744019</v>
      </c>
      <c r="AS503" s="4">
        <f t="shared" si="288"/>
        <v>9.9373586702388597</v>
      </c>
      <c r="AT503" s="3"/>
      <c r="AU503" s="4">
        <v>3.4</v>
      </c>
      <c r="AV503" s="4"/>
      <c r="AW503" s="18">
        <f t="shared" si="318"/>
        <v>17.539147215295905</v>
      </c>
      <c r="AX503" s="18">
        <f t="shared" si="289"/>
        <v>4.8707822918110752E-2</v>
      </c>
      <c r="AY503" s="3">
        <f t="shared" si="290"/>
        <v>13.589842784704107</v>
      </c>
      <c r="AZ503"/>
      <c r="BA503" s="17">
        <f t="shared" si="291"/>
        <v>2.996482646758739E-4</v>
      </c>
      <c r="BB503" s="17">
        <f t="shared" si="292"/>
        <v>3.5176100635863456E-4</v>
      </c>
      <c r="BC503" s="16">
        <f t="shared" si="293"/>
        <v>2.2891712552922895E-3</v>
      </c>
      <c r="BD503" s="15">
        <f t="shared" si="294"/>
        <v>9.9332262784942722E-4</v>
      </c>
      <c r="BE503" s="15">
        <f t="shared" si="295"/>
        <v>1.1660743892145449E-3</v>
      </c>
      <c r="BF503" s="14">
        <f t="shared" si="296"/>
        <v>7.5885158532920079E-3</v>
      </c>
      <c r="BG503" s="13">
        <f t="shared" si="297"/>
        <v>6.9116543191769615E-4</v>
      </c>
      <c r="BH503" s="13">
        <f t="shared" si="298"/>
        <v>8.1136811572946933E-4</v>
      </c>
      <c r="BI503" s="13">
        <f t="shared" si="299"/>
        <v>5.2801775478630358E-3</v>
      </c>
      <c r="BJ503" s="12">
        <f t="shared" si="300"/>
        <v>4.3916272099842595E-3</v>
      </c>
      <c r="BK503" s="12">
        <f t="shared" si="301"/>
        <v>5.1553884638945655E-3</v>
      </c>
      <c r="BL503" s="12">
        <f t="shared" si="302"/>
        <v>3.3549958261663418E-2</v>
      </c>
    </row>
    <row r="504" spans="1:64" x14ac:dyDescent="0.25">
      <c r="A504">
        <v>475</v>
      </c>
      <c r="B504" s="23">
        <f t="shared" si="280"/>
        <v>1.452793973866362E-2</v>
      </c>
      <c r="C504" s="22">
        <f t="shared" si="281"/>
        <v>0.16646303591182526</v>
      </c>
      <c r="D504" s="21">
        <f t="shared" si="282"/>
        <v>5.0560723921449759E-2</v>
      </c>
      <c r="E504" s="19">
        <f t="shared" si="283"/>
        <v>9.9448432622140555</v>
      </c>
      <c r="F504" s="54">
        <f t="shared" si="319"/>
        <v>1.8</v>
      </c>
      <c r="G504" s="4">
        <f t="shared" si="284"/>
        <v>11.976394961785994</v>
      </c>
      <c r="H504" s="4"/>
      <c r="I504">
        <v>1979</v>
      </c>
      <c r="J504">
        <v>7</v>
      </c>
      <c r="K504">
        <v>3.526E-2</v>
      </c>
      <c r="L504">
        <v>0</v>
      </c>
      <c r="M504">
        <v>1</v>
      </c>
      <c r="N504">
        <v>27.65</v>
      </c>
      <c r="O504">
        <v>46.7</v>
      </c>
      <c r="P504">
        <v>-1248.8</v>
      </c>
      <c r="Q504" s="11">
        <f t="shared" si="303"/>
        <v>983.3</v>
      </c>
      <c r="R504" s="10">
        <f t="shared" si="304"/>
        <v>0</v>
      </c>
      <c r="S504" s="4"/>
      <c r="T504">
        <v>475</v>
      </c>
      <c r="U504" s="4">
        <f t="shared" si="305"/>
        <v>4.3274869935172084</v>
      </c>
      <c r="V504" s="10">
        <f t="shared" si="306"/>
        <v>1</v>
      </c>
      <c r="W504">
        <f t="shared" si="307"/>
        <v>0.6</v>
      </c>
      <c r="X504" s="4">
        <f t="shared" si="308"/>
        <v>2.5964921961103249</v>
      </c>
      <c r="Y504" s="4"/>
      <c r="Z504"/>
      <c r="AB504"/>
      <c r="AC504">
        <v>475</v>
      </c>
      <c r="AD504" s="4">
        <f t="shared" si="309"/>
        <v>1.4146227544910182E-2</v>
      </c>
      <c r="AE504" s="4">
        <f t="shared" si="310"/>
        <v>0</v>
      </c>
      <c r="AF504" s="23">
        <f t="shared" si="311"/>
        <v>1.452793973866362E-2</v>
      </c>
      <c r="AG504" s="4">
        <f t="shared" si="285"/>
        <v>9.8898928761937312E-3</v>
      </c>
      <c r="AH504" s="9"/>
      <c r="AI504" s="8">
        <f t="shared" si="312"/>
        <v>2.1113772455089823E-2</v>
      </c>
      <c r="AJ504" s="8">
        <f t="shared" si="313"/>
        <v>0</v>
      </c>
      <c r="AK504" s="22">
        <f t="shared" si="314"/>
        <v>0.16646303591182526</v>
      </c>
      <c r="AL504" s="4">
        <f t="shared" si="286"/>
        <v>0.16455361883207179</v>
      </c>
      <c r="AM504" s="4"/>
      <c r="AN504" s="21">
        <f t="shared" si="315"/>
        <v>5.0560723921449759E-2</v>
      </c>
      <c r="AO504" s="4">
        <f t="shared" si="287"/>
        <v>4.9293591564621021E-2</v>
      </c>
      <c r="AP504" s="3"/>
      <c r="AQ504" s="20">
        <f t="shared" si="316"/>
        <v>0</v>
      </c>
      <c r="AR504" s="19">
        <f t="shared" si="317"/>
        <v>9.9448432622140555</v>
      </c>
      <c r="AS504" s="4">
        <f t="shared" si="288"/>
        <v>9.9371974178723281</v>
      </c>
      <c r="AT504" s="3"/>
      <c r="AU504" s="4">
        <v>3.4</v>
      </c>
      <c r="AV504" s="4"/>
      <c r="AW504" s="18">
        <f t="shared" si="318"/>
        <v>17.587855038214016</v>
      </c>
      <c r="AX504" s="18">
        <f t="shared" si="289"/>
        <v>1.2035581407197203E-2</v>
      </c>
      <c r="AY504" s="3">
        <f t="shared" si="290"/>
        <v>13.576394961785994</v>
      </c>
      <c r="AZ504"/>
      <c r="BA504" s="17">
        <f t="shared" si="291"/>
        <v>4.7262187904118359E-4</v>
      </c>
      <c r="BB504" s="17">
        <f t="shared" si="292"/>
        <v>5.548169884396503E-4</v>
      </c>
      <c r="BC504" s="16">
        <f t="shared" si="293"/>
        <v>3.6106079949890552E-3</v>
      </c>
      <c r="BD504" s="15">
        <f t="shared" si="294"/>
        <v>1.9457161923237839E-4</v>
      </c>
      <c r="BE504" s="15">
        <f t="shared" si="295"/>
        <v>2.2841016170757462E-4</v>
      </c>
      <c r="BF504" s="14">
        <f t="shared" si="296"/>
        <v>1.4864352988135253E-3</v>
      </c>
      <c r="BG504" s="13">
        <f t="shared" si="297"/>
        <v>1.2912212688583405E-4</v>
      </c>
      <c r="BH504" s="13">
        <f t="shared" si="298"/>
        <v>1.515781489529356E-4</v>
      </c>
      <c r="BI504" s="13">
        <f t="shared" si="299"/>
        <v>9.8643208098996775E-4</v>
      </c>
      <c r="BJ504" s="12">
        <f t="shared" si="300"/>
        <v>7.7911962228842846E-4</v>
      </c>
      <c r="BK504" s="12">
        <f t="shared" si="301"/>
        <v>9.1461868703424207E-4</v>
      </c>
      <c r="BL504" s="12">
        <f t="shared" si="302"/>
        <v>5.9521060324046558E-3</v>
      </c>
    </row>
    <row r="505" spans="1:64" x14ac:dyDescent="0.25">
      <c r="A505">
        <v>476</v>
      </c>
      <c r="B505" s="23">
        <f t="shared" si="280"/>
        <v>1.6280970720505109E-2</v>
      </c>
      <c r="C505" s="22">
        <f t="shared" si="281"/>
        <v>0.17409254098776042</v>
      </c>
      <c r="D505" s="21">
        <f t="shared" si="282"/>
        <v>5.0869026812068847E-2</v>
      </c>
      <c r="E505" s="19">
        <f t="shared" si="283"/>
        <v>9.9390468418584614</v>
      </c>
      <c r="F505" s="54">
        <f t="shared" si="319"/>
        <v>1.8</v>
      </c>
      <c r="G505" s="4">
        <f t="shared" si="284"/>
        <v>11.980289380378796</v>
      </c>
      <c r="H505" s="4"/>
      <c r="I505">
        <v>1979</v>
      </c>
      <c r="J505">
        <v>8</v>
      </c>
      <c r="K505">
        <v>1.593E-2</v>
      </c>
      <c r="L505">
        <v>0</v>
      </c>
      <c r="M505">
        <v>1</v>
      </c>
      <c r="N505">
        <v>25.22</v>
      </c>
      <c r="O505">
        <v>96.7</v>
      </c>
      <c r="P505">
        <v>195.1</v>
      </c>
      <c r="Q505" s="11">
        <f t="shared" si="303"/>
        <v>-49.624999999999986</v>
      </c>
      <c r="R505" s="10">
        <f t="shared" si="304"/>
        <v>-44.944400000000002</v>
      </c>
      <c r="S505" s="4"/>
      <c r="T505">
        <v>476</v>
      </c>
      <c r="U505" s="4">
        <f t="shared" si="305"/>
        <v>3.845603598573947</v>
      </c>
      <c r="V505" s="10">
        <f t="shared" si="306"/>
        <v>0.2</v>
      </c>
      <c r="W505">
        <f t="shared" si="307"/>
        <v>0.6</v>
      </c>
      <c r="X505" s="4">
        <f t="shared" si="308"/>
        <v>0.46147243182887365</v>
      </c>
      <c r="Y505" s="4"/>
      <c r="Z505"/>
      <c r="AB505"/>
      <c r="AC505">
        <v>476</v>
      </c>
      <c r="AD505" s="4">
        <f t="shared" si="309"/>
        <v>6.391077844311378E-3</v>
      </c>
      <c r="AE505" s="4">
        <f t="shared" si="310"/>
        <v>0</v>
      </c>
      <c r="AF505" s="23">
        <f t="shared" si="311"/>
        <v>1.6280970720505109E-2</v>
      </c>
      <c r="AG505" s="4">
        <f t="shared" si="285"/>
        <v>1.160827283018385E-2</v>
      </c>
      <c r="AH505" s="9"/>
      <c r="AI505" s="8">
        <f t="shared" si="312"/>
        <v>9.5389221556886235E-3</v>
      </c>
      <c r="AJ505" s="8">
        <f t="shared" si="313"/>
        <v>0</v>
      </c>
      <c r="AK505" s="22">
        <f t="shared" si="314"/>
        <v>0.17409254098776042</v>
      </c>
      <c r="AL505" s="4">
        <f t="shared" si="286"/>
        <v>0.17233472023612489</v>
      </c>
      <c r="AM505" s="4"/>
      <c r="AN505" s="21">
        <f t="shared" si="315"/>
        <v>5.0869026812068847E-2</v>
      </c>
      <c r="AO505" s="4">
        <f t="shared" si="287"/>
        <v>4.9745888450902692E-2</v>
      </c>
      <c r="AP505" s="3"/>
      <c r="AQ505" s="20">
        <f t="shared" si="316"/>
        <v>0</v>
      </c>
      <c r="AR505" s="19">
        <f t="shared" si="317"/>
        <v>9.9390468418584614</v>
      </c>
      <c r="AS505" s="4">
        <f t="shared" si="288"/>
        <v>9.9323247750628756</v>
      </c>
      <c r="AT505" s="3"/>
      <c r="AU505" s="4">
        <v>3.4</v>
      </c>
      <c r="AV505" s="4"/>
      <c r="AW505" s="18">
        <f t="shared" si="318"/>
        <v>17.599890619621213</v>
      </c>
      <c r="AX505" s="18">
        <f t="shared" si="289"/>
        <v>1.1113307823376505E-2</v>
      </c>
      <c r="AY505" s="3">
        <f t="shared" si="290"/>
        <v>13.580289380378796</v>
      </c>
      <c r="AZ505"/>
      <c r="BA505" s="17">
        <f t="shared" si="291"/>
        <v>4.7615285541538569E-4</v>
      </c>
      <c r="BB505" s="17">
        <f t="shared" si="292"/>
        <v>5.5896204766153973E-4</v>
      </c>
      <c r="BC505" s="16">
        <f t="shared" si="293"/>
        <v>3.6375829872443343E-3</v>
      </c>
      <c r="BD505" s="15">
        <f t="shared" si="294"/>
        <v>1.7912379311604273E-4</v>
      </c>
      <c r="BE505" s="15">
        <f t="shared" si="295"/>
        <v>2.1027575713622408E-4</v>
      </c>
      <c r="BF505" s="14">
        <f t="shared" si="296"/>
        <v>1.3684212013832583E-3</v>
      </c>
      <c r="BG505" s="13">
        <f t="shared" si="297"/>
        <v>1.1444898648456251E-4</v>
      </c>
      <c r="BH505" s="13">
        <f t="shared" si="298"/>
        <v>1.3435315804709511E-4</v>
      </c>
      <c r="BI505" s="13">
        <f t="shared" si="299"/>
        <v>8.7433621663449775E-4</v>
      </c>
      <c r="BJ505" s="12">
        <f t="shared" si="300"/>
        <v>6.8498571363685874E-4</v>
      </c>
      <c r="BK505" s="12">
        <f t="shared" si="301"/>
        <v>8.0411366383457332E-4</v>
      </c>
      <c r="BL505" s="12">
        <f t="shared" si="302"/>
        <v>5.2329674181144144E-3</v>
      </c>
    </row>
    <row r="506" spans="1:64" x14ac:dyDescent="0.25">
      <c r="A506">
        <v>477</v>
      </c>
      <c r="B506" s="23">
        <f t="shared" si="280"/>
        <v>1.3184979417010197E-2</v>
      </c>
      <c r="C506" s="22">
        <f t="shared" si="281"/>
        <v>0.17468801364929853</v>
      </c>
      <c r="D506" s="21">
        <f t="shared" si="282"/>
        <v>5.1200599799555539E-2</v>
      </c>
      <c r="E506" s="19">
        <f t="shared" si="283"/>
        <v>9.9340324796895541</v>
      </c>
      <c r="F506" s="54">
        <f t="shared" si="319"/>
        <v>1.8</v>
      </c>
      <c r="G506" s="4">
        <f t="shared" si="284"/>
        <v>11.973106072555419</v>
      </c>
      <c r="H506" s="4"/>
      <c r="I506">
        <v>1979</v>
      </c>
      <c r="J506">
        <v>9</v>
      </c>
      <c r="K506">
        <v>3.9300000000000003E-3</v>
      </c>
      <c r="L506">
        <v>0</v>
      </c>
      <c r="M506">
        <v>1</v>
      </c>
      <c r="N506">
        <v>22.88</v>
      </c>
      <c r="O506">
        <v>5.4</v>
      </c>
      <c r="P506">
        <v>144.4</v>
      </c>
      <c r="Q506" s="11">
        <f t="shared" si="303"/>
        <v>-102.9</v>
      </c>
      <c r="R506" s="10">
        <f t="shared" si="304"/>
        <v>-44.944400000000002</v>
      </c>
      <c r="S506" s="4"/>
      <c r="T506">
        <v>477</v>
      </c>
      <c r="U506" s="4">
        <f t="shared" si="305"/>
        <v>3.382789664237408</v>
      </c>
      <c r="V506" s="10">
        <f t="shared" si="306"/>
        <v>0.2</v>
      </c>
      <c r="W506">
        <f t="shared" si="307"/>
        <v>0.6</v>
      </c>
      <c r="X506" s="4">
        <f t="shared" si="308"/>
        <v>0.40593475970848897</v>
      </c>
      <c r="Y506" s="4"/>
      <c r="Z506"/>
      <c r="AB506"/>
      <c r="AC506">
        <v>477</v>
      </c>
      <c r="AD506" s="4">
        <f t="shared" si="309"/>
        <v>1.5767065868263477E-3</v>
      </c>
      <c r="AE506" s="4">
        <f t="shared" si="310"/>
        <v>0</v>
      </c>
      <c r="AF506" s="23">
        <f t="shared" si="311"/>
        <v>1.3184979417010197E-2</v>
      </c>
      <c r="AG506" s="4">
        <f t="shared" si="285"/>
        <v>1.0310807700550224E-2</v>
      </c>
      <c r="AH506" s="9"/>
      <c r="AI506" s="8">
        <f t="shared" si="312"/>
        <v>2.3532934131736531E-3</v>
      </c>
      <c r="AJ506" s="8">
        <f t="shared" si="313"/>
        <v>0</v>
      </c>
      <c r="AK506" s="22">
        <f t="shared" si="314"/>
        <v>0.17468801364929853</v>
      </c>
      <c r="AL506" s="4">
        <f t="shared" si="286"/>
        <v>0.17340415657261601</v>
      </c>
      <c r="AM506" s="4"/>
      <c r="AN506" s="21">
        <f t="shared" si="315"/>
        <v>5.1200599799555539E-2</v>
      </c>
      <c r="AO506" s="4">
        <f t="shared" si="287"/>
        <v>5.037639920895455E-2</v>
      </c>
      <c r="AP506" s="3"/>
      <c r="AQ506" s="20">
        <f t="shared" si="316"/>
        <v>0</v>
      </c>
      <c r="AR506" s="19">
        <f t="shared" si="317"/>
        <v>9.9340324796895541</v>
      </c>
      <c r="AS506" s="4">
        <f t="shared" si="288"/>
        <v>9.9291484091946032</v>
      </c>
      <c r="AT506" s="3"/>
      <c r="AU506" s="4">
        <v>3.4</v>
      </c>
      <c r="AV506" s="4"/>
      <c r="AW506" s="18">
        <f t="shared" si="318"/>
        <v>17.611003927444589</v>
      </c>
      <c r="AX506" s="18">
        <f t="shared" si="289"/>
        <v>7.6806772935457106E-3</v>
      </c>
      <c r="AY506" s="3">
        <f t="shared" si="290"/>
        <v>13.573106072555419</v>
      </c>
      <c r="AZ506"/>
      <c r="BA506" s="17">
        <f t="shared" si="291"/>
        <v>2.9288113673714644E-4</v>
      </c>
      <c r="BB506" s="17">
        <f t="shared" si="292"/>
        <v>3.4381698660447622E-4</v>
      </c>
      <c r="BC506" s="16">
        <f t="shared" si="293"/>
        <v>2.2374735931183507E-3</v>
      </c>
      <c r="BD506" s="15">
        <f t="shared" si="294"/>
        <v>1.3082639352179535E-4</v>
      </c>
      <c r="BE506" s="15">
        <f t="shared" si="295"/>
        <v>1.5357880978645542E-4</v>
      </c>
      <c r="BF506" s="14">
        <f t="shared" si="296"/>
        <v>9.994518733742702E-4</v>
      </c>
      <c r="BG506" s="13">
        <f t="shared" si="297"/>
        <v>8.398691160038309E-5</v>
      </c>
      <c r="BH506" s="13">
        <f t="shared" si="298"/>
        <v>9.8593331009145355E-5</v>
      </c>
      <c r="BI506" s="13">
        <f t="shared" si="299"/>
        <v>6.4162034799146049E-4</v>
      </c>
      <c r="BJ506" s="12">
        <f t="shared" si="300"/>
        <v>4.9769194730905398E-4</v>
      </c>
      <c r="BK506" s="12">
        <f t="shared" si="301"/>
        <v>5.8424706858019369E-4</v>
      </c>
      <c r="BL506" s="12">
        <f t="shared" si="302"/>
        <v>3.8021314790616287E-3</v>
      </c>
    </row>
    <row r="507" spans="1:64" x14ac:dyDescent="0.25">
      <c r="A507">
        <v>478</v>
      </c>
      <c r="B507" s="23">
        <f t="shared" si="280"/>
        <v>1.0724041233484355E-2</v>
      </c>
      <c r="C507" s="22">
        <f t="shared" si="281"/>
        <v>0.17402092303968189</v>
      </c>
      <c r="D507" s="21">
        <f t="shared" si="282"/>
        <v>5.1381785598122919E-2</v>
      </c>
      <c r="E507" s="19">
        <f t="shared" si="283"/>
        <v>9.930328645390583</v>
      </c>
      <c r="F507" s="54">
        <f t="shared" si="319"/>
        <v>1.8</v>
      </c>
      <c r="G507" s="4">
        <f t="shared" si="284"/>
        <v>11.966455395261873</v>
      </c>
      <c r="H507" s="4"/>
      <c r="I507">
        <v>1979</v>
      </c>
      <c r="J507">
        <v>10</v>
      </c>
      <c r="K507">
        <v>1.0300000000000001E-3</v>
      </c>
      <c r="L507">
        <v>0</v>
      </c>
      <c r="M507">
        <v>1</v>
      </c>
      <c r="N507">
        <v>18.09</v>
      </c>
      <c r="O507">
        <v>15</v>
      </c>
      <c r="P507">
        <v>89.3</v>
      </c>
      <c r="Q507" s="11">
        <f t="shared" si="303"/>
        <v>-51.974999999999994</v>
      </c>
      <c r="R507" s="10">
        <f t="shared" si="304"/>
        <v>-44.944400000000002</v>
      </c>
      <c r="S507" s="4"/>
      <c r="T507">
        <v>478</v>
      </c>
      <c r="U507" s="4">
        <f t="shared" si="305"/>
        <v>2.4588562228284991</v>
      </c>
      <c r="V507" s="10">
        <f t="shared" si="306"/>
        <v>0.2</v>
      </c>
      <c r="W507">
        <f t="shared" si="307"/>
        <v>0.6</v>
      </c>
      <c r="X507" s="4">
        <f t="shared" si="308"/>
        <v>0.2950627467394199</v>
      </c>
      <c r="Y507" s="4"/>
      <c r="Z507"/>
      <c r="AB507"/>
      <c r="AC507">
        <v>478</v>
      </c>
      <c r="AD507" s="4">
        <f t="shared" si="309"/>
        <v>4.1323353293413182E-4</v>
      </c>
      <c r="AE507" s="4">
        <f t="shared" si="310"/>
        <v>0</v>
      </c>
      <c r="AF507" s="23">
        <f t="shared" si="311"/>
        <v>1.0724041233484355E-2</v>
      </c>
      <c r="AG507" s="4">
        <f t="shared" si="285"/>
        <v>9.4147532557305371E-3</v>
      </c>
      <c r="AH507" s="9"/>
      <c r="AI507" s="8">
        <f t="shared" si="312"/>
        <v>6.1676646706586833E-4</v>
      </c>
      <c r="AJ507" s="8">
        <f t="shared" si="313"/>
        <v>0</v>
      </c>
      <c r="AK507" s="22">
        <f t="shared" si="314"/>
        <v>0.17402092303968189</v>
      </c>
      <c r="AL507" s="4">
        <f t="shared" si="286"/>
        <v>0.17334247051118407</v>
      </c>
      <c r="AM507" s="4"/>
      <c r="AN507" s="21">
        <f t="shared" si="315"/>
        <v>5.1381785598122919E-2</v>
      </c>
      <c r="AO507" s="4">
        <f t="shared" si="287"/>
        <v>5.0942109315063565E-2</v>
      </c>
      <c r="AP507" s="3"/>
      <c r="AQ507" s="20">
        <f t="shared" si="316"/>
        <v>0</v>
      </c>
      <c r="AR507" s="19">
        <f t="shared" si="317"/>
        <v>9.930328645390583</v>
      </c>
      <c r="AS507" s="4">
        <f t="shared" si="288"/>
        <v>9.9277429236991033</v>
      </c>
      <c r="AT507" s="3"/>
      <c r="AU507" s="4">
        <v>3.4</v>
      </c>
      <c r="AV507" s="4"/>
      <c r="AW507" s="18">
        <f t="shared" si="318"/>
        <v>17.618684604738135</v>
      </c>
      <c r="AX507" s="18">
        <f t="shared" si="289"/>
        <v>3.9026078035553401E-3</v>
      </c>
      <c r="AY507" s="3">
        <f t="shared" si="290"/>
        <v>13.566455395261872</v>
      </c>
      <c r="AZ507"/>
      <c r="BA507" s="17">
        <f t="shared" si="291"/>
        <v>1.3341782922877019E-4</v>
      </c>
      <c r="BB507" s="17">
        <f t="shared" si="292"/>
        <v>1.5662092996420848E-4</v>
      </c>
      <c r="BC507" s="16">
        <f t="shared" si="293"/>
        <v>1.0192492185608396E-3</v>
      </c>
      <c r="BD507" s="15">
        <f t="shared" si="294"/>
        <v>6.9135029974261267E-5</v>
      </c>
      <c r="BE507" s="15">
        <f t="shared" si="295"/>
        <v>8.1158513448045837E-5</v>
      </c>
      <c r="BF507" s="14">
        <f t="shared" si="296"/>
        <v>5.2815898507551783E-4</v>
      </c>
      <c r="BG507" s="13">
        <f t="shared" si="297"/>
        <v>4.4803478108605282E-5</v>
      </c>
      <c r="BH507" s="13">
        <f t="shared" si="298"/>
        <v>5.2595387344884459E-5</v>
      </c>
      <c r="BI507" s="13">
        <f t="shared" si="299"/>
        <v>3.42277417605864E-4</v>
      </c>
      <c r="BJ507" s="12">
        <f t="shared" si="300"/>
        <v>2.6348777421664958E-4</v>
      </c>
      <c r="BK507" s="12">
        <f t="shared" si="301"/>
        <v>3.0931173494997994E-4</v>
      </c>
      <c r="BL507" s="12">
        <f t="shared" si="302"/>
        <v>2.0129221823131185E-3</v>
      </c>
    </row>
    <row r="508" spans="1:64" x14ac:dyDescent="0.25">
      <c r="A508">
        <v>479</v>
      </c>
      <c r="B508" s="23">
        <f t="shared" si="280"/>
        <v>9.4147532557305371E-3</v>
      </c>
      <c r="C508" s="22">
        <f t="shared" si="281"/>
        <v>0.17334247051118407</v>
      </c>
      <c r="D508" s="21">
        <f t="shared" si="282"/>
        <v>5.1452953426591855E-2</v>
      </c>
      <c r="E508" s="19">
        <f t="shared" si="283"/>
        <v>9.92834261026481</v>
      </c>
      <c r="F508" s="54">
        <f t="shared" si="319"/>
        <v>1.8</v>
      </c>
      <c r="G508" s="4">
        <f t="shared" si="284"/>
        <v>11.962552787458318</v>
      </c>
      <c r="H508" s="4"/>
      <c r="I508">
        <v>1979</v>
      </c>
      <c r="J508">
        <v>11</v>
      </c>
      <c r="K508">
        <v>0</v>
      </c>
      <c r="L508">
        <v>0</v>
      </c>
      <c r="M508">
        <v>0</v>
      </c>
      <c r="N508">
        <v>7.6</v>
      </c>
      <c r="O508">
        <v>2.2999999999999998</v>
      </c>
      <c r="P508">
        <v>17.399999999999999</v>
      </c>
      <c r="Q508" s="11">
        <f t="shared" si="303"/>
        <v>-10.75</v>
      </c>
      <c r="R508" s="10">
        <f t="shared" si="304"/>
        <v>-44.944400000000002</v>
      </c>
      <c r="S508" s="4"/>
      <c r="T508">
        <v>479</v>
      </c>
      <c r="U508" s="4">
        <f t="shared" si="305"/>
        <v>0.78126066685703655</v>
      </c>
      <c r="V508" s="10">
        <f t="shared" si="306"/>
        <v>0.2</v>
      </c>
      <c r="W508">
        <f t="shared" si="307"/>
        <v>1</v>
      </c>
      <c r="X508" s="4">
        <f t="shared" si="308"/>
        <v>0.15625213337140731</v>
      </c>
      <c r="Y508" s="4"/>
      <c r="Z508"/>
      <c r="AB508"/>
      <c r="AC508">
        <v>479</v>
      </c>
      <c r="AD508" s="4">
        <f t="shared" si="309"/>
        <v>0</v>
      </c>
      <c r="AE508" s="4">
        <f t="shared" si="310"/>
        <v>0</v>
      </c>
      <c r="AF508" s="23">
        <f t="shared" si="311"/>
        <v>9.4147532557305371E-3</v>
      </c>
      <c r="AG508" s="4">
        <f t="shared" si="285"/>
        <v>5.8327877074080504E-3</v>
      </c>
      <c r="AH508" s="9"/>
      <c r="AI508" s="8">
        <f t="shared" si="312"/>
        <v>0</v>
      </c>
      <c r="AJ508" s="8">
        <f t="shared" si="313"/>
        <v>0</v>
      </c>
      <c r="AK508" s="22">
        <f t="shared" si="314"/>
        <v>0.17334247051118407</v>
      </c>
      <c r="AL508" s="4">
        <f t="shared" si="286"/>
        <v>0.17087046399469</v>
      </c>
      <c r="AM508" s="4"/>
      <c r="AN508" s="21">
        <f t="shared" si="315"/>
        <v>5.1452953426591855E-2</v>
      </c>
      <c r="AO508" s="4">
        <f t="shared" si="287"/>
        <v>4.9852477432167905E-2</v>
      </c>
      <c r="AP508" s="3"/>
      <c r="AQ508" s="20">
        <f t="shared" si="316"/>
        <v>0</v>
      </c>
      <c r="AR508" s="19">
        <f t="shared" si="317"/>
        <v>9.92834261026481</v>
      </c>
      <c r="AS508" s="4">
        <f t="shared" si="288"/>
        <v>9.91884011924353</v>
      </c>
      <c r="AT508" s="3"/>
      <c r="AU508" s="4">
        <v>3.4</v>
      </c>
      <c r="AV508" s="4"/>
      <c r="AW508" s="18">
        <f t="shared" si="318"/>
        <v>17.622587212541692</v>
      </c>
      <c r="AX508" s="18">
        <f t="shared" si="289"/>
        <v>1.3356264662810877E-2</v>
      </c>
      <c r="AY508" s="3">
        <f t="shared" si="290"/>
        <v>13.562552787458317</v>
      </c>
      <c r="AZ508"/>
      <c r="BA508" s="17">
        <f t="shared" si="291"/>
        <v>3.6500607654650407E-4</v>
      </c>
      <c r="BB508" s="17">
        <f t="shared" si="292"/>
        <v>4.2848539420676563E-4</v>
      </c>
      <c r="BC508" s="16">
        <f t="shared" si="293"/>
        <v>2.7884740775692171E-3</v>
      </c>
      <c r="BD508" s="15">
        <f t="shared" si="294"/>
        <v>2.5190007765581569E-4</v>
      </c>
      <c r="BE508" s="15">
        <f t="shared" si="295"/>
        <v>2.9570878681334884E-4</v>
      </c>
      <c r="BF508" s="14">
        <f t="shared" si="296"/>
        <v>1.9243976520249041E-3</v>
      </c>
      <c r="BG508" s="13">
        <f t="shared" si="297"/>
        <v>1.6309019599731675E-4</v>
      </c>
      <c r="BH508" s="13">
        <f t="shared" si="298"/>
        <v>1.9145370834467617E-4</v>
      </c>
      <c r="BI508" s="13">
        <f t="shared" si="299"/>
        <v>1.2459320900819572E-3</v>
      </c>
      <c r="BJ508" s="12">
        <f t="shared" si="300"/>
        <v>9.6831388194678399E-4</v>
      </c>
      <c r="BK508" s="12">
        <f t="shared" si="301"/>
        <v>1.1367162961983986E-3</v>
      </c>
      <c r="BL508" s="12">
        <f t="shared" si="302"/>
        <v>7.3974608431347979E-3</v>
      </c>
    </row>
    <row r="509" spans="1:64" x14ac:dyDescent="0.25">
      <c r="A509">
        <v>480</v>
      </c>
      <c r="B509" s="23">
        <f t="shared" si="280"/>
        <v>5.8327877074080504E-3</v>
      </c>
      <c r="C509" s="22">
        <f t="shared" si="281"/>
        <v>0.17087046399469</v>
      </c>
      <c r="D509" s="21">
        <f t="shared" si="282"/>
        <v>5.1600787664314328E-2</v>
      </c>
      <c r="E509" s="19">
        <f t="shared" si="283"/>
        <v>9.9208924834290926</v>
      </c>
      <c r="F509" s="54">
        <f t="shared" si="319"/>
        <v>1.8</v>
      </c>
      <c r="G509" s="4">
        <f t="shared" si="284"/>
        <v>11.949196522795505</v>
      </c>
      <c r="H509" s="4"/>
      <c r="I509">
        <v>1979</v>
      </c>
      <c r="J509">
        <v>12</v>
      </c>
      <c r="K509">
        <v>0</v>
      </c>
      <c r="L509">
        <v>0</v>
      </c>
      <c r="M509">
        <v>0</v>
      </c>
      <c r="N509">
        <v>5.81</v>
      </c>
      <c r="O509">
        <v>32.799999999999997</v>
      </c>
      <c r="P509">
        <v>10.7</v>
      </c>
      <c r="Q509" s="11">
        <f t="shared" si="303"/>
        <v>24.774999999999999</v>
      </c>
      <c r="R509" s="10">
        <f t="shared" si="304"/>
        <v>-20.169400000000003</v>
      </c>
      <c r="S509" s="4"/>
      <c r="T509">
        <v>480</v>
      </c>
      <c r="U509" s="4">
        <f t="shared" si="305"/>
        <v>0.57850441114090068</v>
      </c>
      <c r="V509" s="10">
        <f t="shared" si="306"/>
        <v>0.99314624323360623</v>
      </c>
      <c r="W509">
        <f t="shared" si="307"/>
        <v>1</v>
      </c>
      <c r="X509" s="4">
        <f t="shared" si="308"/>
        <v>0.57453948261865506</v>
      </c>
      <c r="Y509" s="4"/>
      <c r="Z509"/>
      <c r="AB509"/>
      <c r="AC509">
        <v>480</v>
      </c>
      <c r="AD509" s="4">
        <f t="shared" si="309"/>
        <v>0</v>
      </c>
      <c r="AE509" s="4">
        <f t="shared" si="310"/>
        <v>0</v>
      </c>
      <c r="AF509" s="23">
        <f t="shared" si="311"/>
        <v>5.8327877074080504E-3</v>
      </c>
      <c r="AG509" s="4">
        <f t="shared" si="285"/>
        <v>3.9744638807024078E-3</v>
      </c>
      <c r="AH509" s="9"/>
      <c r="AI509" s="8">
        <f t="shared" si="312"/>
        <v>0</v>
      </c>
      <c r="AJ509" s="8">
        <f t="shared" si="313"/>
        <v>0</v>
      </c>
      <c r="AK509" s="22">
        <f t="shared" si="314"/>
        <v>0.17087046399469</v>
      </c>
      <c r="AL509" s="4">
        <f t="shared" si="286"/>
        <v>0.16891533167329859</v>
      </c>
      <c r="AM509" s="4"/>
      <c r="AN509" s="21">
        <f t="shared" si="315"/>
        <v>5.1600787664314328E-2</v>
      </c>
      <c r="AO509" s="4">
        <f t="shared" si="287"/>
        <v>5.0310761217108986E-2</v>
      </c>
      <c r="AP509" s="3"/>
      <c r="AQ509" s="20">
        <f t="shared" si="316"/>
        <v>0</v>
      </c>
      <c r="AR509" s="19">
        <f t="shared" si="317"/>
        <v>9.9208924834290926</v>
      </c>
      <c r="AS509" s="4">
        <f t="shared" si="288"/>
        <v>9.9132839908510313</v>
      </c>
      <c r="AT509" s="3"/>
      <c r="AU509" s="4">
        <v>3.4</v>
      </c>
      <c r="AV509" s="4"/>
      <c r="AW509" s="18">
        <f t="shared" si="318"/>
        <v>17.635943477204503</v>
      </c>
      <c r="AX509" s="18">
        <f t="shared" si="289"/>
        <v>9.8959671072851897E-3</v>
      </c>
      <c r="AY509" s="3">
        <f t="shared" si="290"/>
        <v>13.549196522795505</v>
      </c>
      <c r="AZ509"/>
      <c r="BA509" s="17">
        <f t="shared" si="291"/>
        <v>1.8936516272647421E-4</v>
      </c>
      <c r="BB509" s="17">
        <f t="shared" si="292"/>
        <v>2.2229823450499147E-4</v>
      </c>
      <c r="BC509" s="16">
        <f t="shared" si="293"/>
        <v>1.4466604294741771E-3</v>
      </c>
      <c r="BD509" s="15">
        <f t="shared" si="294"/>
        <v>1.9923005068950172E-4</v>
      </c>
      <c r="BE509" s="15">
        <f t="shared" si="295"/>
        <v>2.3387875515724115E-4</v>
      </c>
      <c r="BF509" s="14">
        <f t="shared" si="296"/>
        <v>1.5220235155446692E-3</v>
      </c>
      <c r="BG509" s="13">
        <f t="shared" si="297"/>
        <v>1.3145505890087785E-4</v>
      </c>
      <c r="BH509" s="13">
        <f t="shared" si="298"/>
        <v>1.5431680827494355E-4</v>
      </c>
      <c r="BI509" s="13">
        <f t="shared" si="299"/>
        <v>1.0042545800295205E-3</v>
      </c>
      <c r="BJ509" s="12">
        <f t="shared" si="300"/>
        <v>7.7531343807925378E-4</v>
      </c>
      <c r="BK509" s="12">
        <f t="shared" si="301"/>
        <v>9.1015055774521089E-4</v>
      </c>
      <c r="BL509" s="12">
        <f t="shared" si="302"/>
        <v>5.9230285822368233E-3</v>
      </c>
    </row>
    <row r="510" spans="1:64" x14ac:dyDescent="0.25">
      <c r="A510">
        <v>481</v>
      </c>
      <c r="B510" s="23">
        <f t="shared" si="280"/>
        <v>3.9744638807024078E-3</v>
      </c>
      <c r="C510" s="22">
        <f t="shared" si="281"/>
        <v>0.16891533167329859</v>
      </c>
      <c r="D510" s="21">
        <f t="shared" si="282"/>
        <v>5.1606124927505097E-2</v>
      </c>
      <c r="E510" s="19">
        <f t="shared" si="283"/>
        <v>9.9148046352067141</v>
      </c>
      <c r="F510" s="54">
        <f t="shared" si="319"/>
        <v>1.8</v>
      </c>
      <c r="G510" s="4">
        <f t="shared" si="284"/>
        <v>11.93930055568822</v>
      </c>
      <c r="H510" s="4"/>
      <c r="I510">
        <v>1980</v>
      </c>
      <c r="J510">
        <v>1</v>
      </c>
      <c r="K510">
        <v>0</v>
      </c>
      <c r="L510">
        <v>0</v>
      </c>
      <c r="M510">
        <v>0</v>
      </c>
      <c r="N510">
        <v>4.6100000000000003</v>
      </c>
      <c r="O510">
        <v>13.8</v>
      </c>
      <c r="P510">
        <v>6.6</v>
      </c>
      <c r="Q510" s="11">
        <f t="shared" si="303"/>
        <v>8.8500000000000014</v>
      </c>
      <c r="R510" s="10">
        <f t="shared" si="304"/>
        <v>-11.319400000000002</v>
      </c>
      <c r="S510" s="4"/>
      <c r="T510">
        <v>481</v>
      </c>
      <c r="U510" s="4">
        <f t="shared" si="305"/>
        <v>0.46032622293938991</v>
      </c>
      <c r="V510" s="10">
        <f t="shared" si="306"/>
        <v>1</v>
      </c>
      <c r="W510">
        <f t="shared" si="307"/>
        <v>1</v>
      </c>
      <c r="X510" s="4">
        <f t="shared" si="308"/>
        <v>0.46032622293938991</v>
      </c>
      <c r="Y510" s="4"/>
      <c r="Z510"/>
      <c r="AB510"/>
      <c r="AC510">
        <v>481</v>
      </c>
      <c r="AD510" s="4">
        <f t="shared" si="309"/>
        <v>0</v>
      </c>
      <c r="AE510" s="4">
        <f t="shared" si="310"/>
        <v>0</v>
      </c>
      <c r="AF510" s="23">
        <f t="shared" si="311"/>
        <v>3.9744638807024078E-3</v>
      </c>
      <c r="AG510" s="4">
        <f t="shared" si="285"/>
        <v>2.2338305554017493E-3</v>
      </c>
      <c r="AH510" s="9"/>
      <c r="AI510" s="8">
        <f t="shared" si="312"/>
        <v>0</v>
      </c>
      <c r="AJ510" s="8">
        <f t="shared" si="313"/>
        <v>0</v>
      </c>
      <c r="AK510" s="22">
        <f t="shared" si="314"/>
        <v>0.16891533167329859</v>
      </c>
      <c r="AL510" s="4">
        <f t="shared" si="286"/>
        <v>0.16602069227889715</v>
      </c>
      <c r="AM510" s="4"/>
      <c r="AN510" s="21">
        <f t="shared" si="315"/>
        <v>5.1606124927505097E-2</v>
      </c>
      <c r="AO510" s="4">
        <f t="shared" si="287"/>
        <v>4.9680525362425398E-2</v>
      </c>
      <c r="AP510" s="3"/>
      <c r="AQ510" s="20">
        <f t="shared" si="316"/>
        <v>0</v>
      </c>
      <c r="AR510" s="19">
        <f t="shared" si="317"/>
        <v>9.9148046352067141</v>
      </c>
      <c r="AS510" s="4">
        <f t="shared" si="288"/>
        <v>9.9033859496369416</v>
      </c>
      <c r="AT510" s="3"/>
      <c r="AU510" s="4">
        <v>3.4</v>
      </c>
      <c r="AV510" s="4"/>
      <c r="AW510" s="18">
        <f t="shared" si="318"/>
        <v>17.64583944431179</v>
      </c>
      <c r="AX510" s="18">
        <f t="shared" si="289"/>
        <v>1.3996653604627783E-2</v>
      </c>
      <c r="AY510" s="3">
        <f t="shared" si="290"/>
        <v>13.53930055568822</v>
      </c>
      <c r="AZ510"/>
      <c r="BA510" s="17">
        <f t="shared" si="291"/>
        <v>1.7737237620044462E-4</v>
      </c>
      <c r="BB510" s="17">
        <f t="shared" si="292"/>
        <v>2.0821974597443499E-4</v>
      </c>
      <c r="BC510" s="16">
        <f t="shared" si="293"/>
        <v>1.355041203125779E-3</v>
      </c>
      <c r="BD510" s="15">
        <f t="shared" si="294"/>
        <v>2.9496681475963001E-4</v>
      </c>
      <c r="BE510" s="15">
        <f t="shared" si="295"/>
        <v>3.4626539123956565E-4</v>
      </c>
      <c r="BF510" s="14">
        <f t="shared" si="296"/>
        <v>2.2534071884022372E-3</v>
      </c>
      <c r="BG510" s="13">
        <f t="shared" si="297"/>
        <v>1.9622063159668247E-4</v>
      </c>
      <c r="BH510" s="13">
        <f t="shared" si="298"/>
        <v>2.303459588308881E-4</v>
      </c>
      <c r="BI510" s="13">
        <f t="shared" si="299"/>
        <v>1.4990329746521281E-3</v>
      </c>
      <c r="BJ510" s="12">
        <f t="shared" si="300"/>
        <v>1.1635761324094067E-3</v>
      </c>
      <c r="BK510" s="12">
        <f t="shared" si="301"/>
        <v>1.3659371989153905E-3</v>
      </c>
      <c r="BL510" s="12">
        <f t="shared" si="302"/>
        <v>8.8891722384476391E-3</v>
      </c>
    </row>
    <row r="511" spans="1:64" x14ac:dyDescent="0.25">
      <c r="A511">
        <v>482</v>
      </c>
      <c r="B511" s="23">
        <f t="shared" si="280"/>
        <v>2.2338305554017493E-3</v>
      </c>
      <c r="C511" s="22">
        <f t="shared" si="281"/>
        <v>0.16602069227889715</v>
      </c>
      <c r="D511" s="21">
        <f t="shared" si="282"/>
        <v>5.1512661317391566E-2</v>
      </c>
      <c r="E511" s="19">
        <f t="shared" si="283"/>
        <v>9.9055367179319038</v>
      </c>
      <c r="F511" s="54">
        <f t="shared" si="319"/>
        <v>1.8</v>
      </c>
      <c r="G511" s="4">
        <f t="shared" si="284"/>
        <v>11.925303902083595</v>
      </c>
      <c r="H511" s="4"/>
      <c r="I511">
        <v>1980</v>
      </c>
      <c r="J511">
        <v>2</v>
      </c>
      <c r="K511">
        <v>0</v>
      </c>
      <c r="L511">
        <v>0</v>
      </c>
      <c r="M511">
        <v>0</v>
      </c>
      <c r="N511">
        <v>6.84</v>
      </c>
      <c r="O511">
        <v>9.6999999999999993</v>
      </c>
      <c r="P511">
        <v>13.3</v>
      </c>
      <c r="Q511" s="11">
        <f t="shared" si="303"/>
        <v>-0.27500000000000213</v>
      </c>
      <c r="R511" s="10">
        <f t="shared" si="304"/>
        <v>-11.594400000000004</v>
      </c>
      <c r="S511" s="4"/>
      <c r="T511">
        <v>482</v>
      </c>
      <c r="U511" s="4">
        <f t="shared" si="305"/>
        <v>0.69140641984187479</v>
      </c>
      <c r="V511" s="10">
        <f t="shared" si="306"/>
        <v>1</v>
      </c>
      <c r="W511">
        <f t="shared" si="307"/>
        <v>1</v>
      </c>
      <c r="X511" s="4">
        <f t="shared" si="308"/>
        <v>0.69140641984187479</v>
      </c>
      <c r="Y511" s="4"/>
      <c r="Z511"/>
      <c r="AB511"/>
      <c r="AC511">
        <v>482</v>
      </c>
      <c r="AD511" s="4">
        <f t="shared" si="309"/>
        <v>0</v>
      </c>
      <c r="AE511" s="4">
        <f t="shared" si="310"/>
        <v>0</v>
      </c>
      <c r="AF511" s="23">
        <f t="shared" si="311"/>
        <v>2.2338305554017493E-3</v>
      </c>
      <c r="AG511" s="4">
        <f t="shared" si="285"/>
        <v>9.9050508106073216E-4</v>
      </c>
      <c r="AH511" s="9"/>
      <c r="AI511" s="8">
        <f t="shared" si="312"/>
        <v>0</v>
      </c>
      <c r="AJ511" s="8">
        <f t="shared" si="313"/>
        <v>0</v>
      </c>
      <c r="AK511" s="22">
        <f t="shared" si="314"/>
        <v>0.16602069227889715</v>
      </c>
      <c r="AL511" s="4">
        <f t="shared" si="286"/>
        <v>0.1620191744268431</v>
      </c>
      <c r="AM511" s="4"/>
      <c r="AN511" s="21">
        <f t="shared" si="315"/>
        <v>5.1512661317391566E-2</v>
      </c>
      <c r="AO511" s="4">
        <f t="shared" si="287"/>
        <v>4.8820611549980075E-2</v>
      </c>
      <c r="AP511" s="3"/>
      <c r="AQ511" s="20">
        <f t="shared" si="316"/>
        <v>0</v>
      </c>
      <c r="AR511" s="19">
        <f t="shared" si="317"/>
        <v>9.9055367179319038</v>
      </c>
      <c r="AS511" s="4">
        <f t="shared" si="288"/>
        <v>9.8894382970623056</v>
      </c>
      <c r="AT511" s="3"/>
      <c r="AU511" s="4">
        <v>3.4</v>
      </c>
      <c r="AV511" s="4"/>
      <c r="AW511" s="18">
        <f t="shared" si="318"/>
        <v>17.659836097916418</v>
      </c>
      <c r="AX511" s="18">
        <f t="shared" si="289"/>
        <v>1.8710914169618269E-2</v>
      </c>
      <c r="AY511" s="3">
        <f t="shared" si="290"/>
        <v>13.525303902083595</v>
      </c>
      <c r="AZ511"/>
      <c r="BA511" s="17">
        <f t="shared" si="291"/>
        <v>1.2669618038958257E-4</v>
      </c>
      <c r="BB511" s="17">
        <f t="shared" si="292"/>
        <v>1.4873029871820563E-4</v>
      </c>
      <c r="BC511" s="16">
        <f t="shared" si="293"/>
        <v>9.6789899523322908E-4</v>
      </c>
      <c r="BD511" s="15">
        <f t="shared" si="294"/>
        <v>4.0775889988474721E-4</v>
      </c>
      <c r="BE511" s="15">
        <f t="shared" si="295"/>
        <v>4.7867349116905106E-4</v>
      </c>
      <c r="BF511" s="14">
        <f t="shared" si="296"/>
        <v>3.1150854610002506E-3</v>
      </c>
      <c r="BG511" s="13">
        <f t="shared" si="297"/>
        <v>2.7432271757358944E-4</v>
      </c>
      <c r="BH511" s="13">
        <f t="shared" si="298"/>
        <v>3.2203101628203976E-4</v>
      </c>
      <c r="BI511" s="13">
        <f t="shared" si="299"/>
        <v>2.0956960335558614E-3</v>
      </c>
      <c r="BJ511" s="12">
        <f t="shared" si="300"/>
        <v>1.6404461072938796E-3</v>
      </c>
      <c r="BK511" s="12">
        <f t="shared" si="301"/>
        <v>1.9257410824754238E-3</v>
      </c>
      <c r="BL511" s="12">
        <f t="shared" si="302"/>
        <v>1.2532233679828928E-2</v>
      </c>
    </row>
    <row r="512" spans="1:64" x14ac:dyDescent="0.25">
      <c r="A512">
        <v>483</v>
      </c>
      <c r="B512" s="23">
        <f t="shared" si="280"/>
        <v>9.9050508106073216E-4</v>
      </c>
      <c r="C512" s="22">
        <f t="shared" si="281"/>
        <v>0.1620191744268431</v>
      </c>
      <c r="D512" s="21">
        <f t="shared" si="282"/>
        <v>5.126983545512187E-2</v>
      </c>
      <c r="E512" s="19">
        <f t="shared" si="283"/>
        <v>9.892313472950951</v>
      </c>
      <c r="F512" s="54">
        <f t="shared" si="319"/>
        <v>1.8</v>
      </c>
      <c r="G512" s="4">
        <f t="shared" si="284"/>
        <v>11.906592987913978</v>
      </c>
      <c r="H512" s="4"/>
      <c r="I512">
        <v>1980</v>
      </c>
      <c r="J512">
        <v>3</v>
      </c>
      <c r="K512">
        <v>0</v>
      </c>
      <c r="L512">
        <v>0</v>
      </c>
      <c r="M512">
        <v>0</v>
      </c>
      <c r="N512">
        <v>10.44</v>
      </c>
      <c r="O512">
        <v>4.9000000000000004</v>
      </c>
      <c r="P512">
        <v>35.1</v>
      </c>
      <c r="Q512" s="11">
        <f t="shared" si="303"/>
        <v>-21.425000000000004</v>
      </c>
      <c r="R512" s="10">
        <f t="shared" si="304"/>
        <v>-24.969111111111111</v>
      </c>
      <c r="S512" s="4"/>
      <c r="T512">
        <v>483</v>
      </c>
      <c r="U512" s="4">
        <f t="shared" si="305"/>
        <v>1.1625053407899961</v>
      </c>
      <c r="V512" s="10">
        <f t="shared" si="306"/>
        <v>0.83948840927258206</v>
      </c>
      <c r="W512">
        <f t="shared" si="307"/>
        <v>1</v>
      </c>
      <c r="X512" s="4">
        <f t="shared" si="308"/>
        <v>0.9759097593106747</v>
      </c>
      <c r="Y512" s="4"/>
      <c r="Z512"/>
      <c r="AB512"/>
      <c r="AC512">
        <v>483</v>
      </c>
      <c r="AD512" s="4">
        <f t="shared" si="309"/>
        <v>0</v>
      </c>
      <c r="AE512" s="4">
        <f t="shared" si="310"/>
        <v>0</v>
      </c>
      <c r="AF512" s="23">
        <f t="shared" si="311"/>
        <v>9.9050508106073216E-4</v>
      </c>
      <c r="AG512" s="4">
        <f t="shared" si="285"/>
        <v>2.6214293441867572E-4</v>
      </c>
      <c r="AH512" s="9"/>
      <c r="AI512" s="8">
        <f t="shared" si="312"/>
        <v>0</v>
      </c>
      <c r="AJ512" s="8">
        <f t="shared" si="313"/>
        <v>0</v>
      </c>
      <c r="AK512" s="22">
        <f t="shared" si="314"/>
        <v>0.1620191744268431</v>
      </c>
      <c r="AL512" s="4">
        <f t="shared" si="286"/>
        <v>0.15568503131003988</v>
      </c>
      <c r="AM512" s="4"/>
      <c r="AN512" s="21">
        <f t="shared" si="315"/>
        <v>5.126983545512187E-2</v>
      </c>
      <c r="AO512" s="4">
        <f t="shared" si="287"/>
        <v>4.6963331694022094E-2</v>
      </c>
      <c r="AP512" s="3"/>
      <c r="AQ512" s="20">
        <f t="shared" si="316"/>
        <v>0</v>
      </c>
      <c r="AR512" s="19">
        <f t="shared" si="317"/>
        <v>9.892313472950951</v>
      </c>
      <c r="AS512" s="4">
        <f t="shared" si="288"/>
        <v>9.8660482025155343</v>
      </c>
      <c r="AT512" s="3"/>
      <c r="AU512" s="4">
        <v>3.4</v>
      </c>
      <c r="AV512" s="4"/>
      <c r="AW512" s="18">
        <f t="shared" si="318"/>
        <v>17.678547012086035</v>
      </c>
      <c r="AX512" s="18">
        <f t="shared" si="289"/>
        <v>2.9297381922404522E-2</v>
      </c>
      <c r="AY512" s="3">
        <f t="shared" si="290"/>
        <v>13.506592987913978</v>
      </c>
      <c r="AZ512"/>
      <c r="BA512" s="17">
        <f t="shared" si="291"/>
        <v>7.4220872832044126E-5</v>
      </c>
      <c r="BB512" s="17">
        <f t="shared" si="292"/>
        <v>8.712885071587788E-5</v>
      </c>
      <c r="BC512" s="16">
        <f t="shared" si="293"/>
        <v>5.6701242309413447E-4</v>
      </c>
      <c r="BD512" s="15">
        <f t="shared" si="294"/>
        <v>6.4545588062150656E-4</v>
      </c>
      <c r="BE512" s="15">
        <f t="shared" si="295"/>
        <v>7.5770907725133377E-4</v>
      </c>
      <c r="BF512" s="14">
        <f t="shared" si="296"/>
        <v>4.9309781589303809E-3</v>
      </c>
      <c r="BG512" s="13">
        <f t="shared" si="297"/>
        <v>4.3883728647472564E-4</v>
      </c>
      <c r="BH512" s="13">
        <f t="shared" si="298"/>
        <v>5.1515681455728665E-4</v>
      </c>
      <c r="BI512" s="13">
        <f t="shared" si="299"/>
        <v>3.3525096600677648E-3</v>
      </c>
      <c r="BJ512" s="12">
        <f t="shared" si="300"/>
        <v>2.6764588273480569E-3</v>
      </c>
      <c r="BK512" s="12">
        <f t="shared" si="301"/>
        <v>3.1419299277564146E-3</v>
      </c>
      <c r="BL512" s="12">
        <f t="shared" si="302"/>
        <v>2.0446881680312241E-2</v>
      </c>
    </row>
    <row r="513" spans="1:64" x14ac:dyDescent="0.25">
      <c r="A513">
        <v>484</v>
      </c>
      <c r="B513" s="23">
        <f t="shared" si="280"/>
        <v>2.6214293441867572E-4</v>
      </c>
      <c r="C513" s="22">
        <f t="shared" si="281"/>
        <v>0.15568503131003988</v>
      </c>
      <c r="D513" s="21">
        <f t="shared" si="282"/>
        <v>5.0798304561298427E-2</v>
      </c>
      <c r="E513" s="19">
        <f t="shared" si="283"/>
        <v>9.8705501271858154</v>
      </c>
      <c r="F513" s="54">
        <f t="shared" si="319"/>
        <v>1.8</v>
      </c>
      <c r="G513" s="4">
        <f t="shared" si="284"/>
        <v>11.877295605991574</v>
      </c>
      <c r="H513" s="4"/>
      <c r="I513">
        <v>1980</v>
      </c>
      <c r="J513">
        <v>4</v>
      </c>
      <c r="K513">
        <v>0</v>
      </c>
      <c r="L513">
        <v>0</v>
      </c>
      <c r="M513">
        <v>0</v>
      </c>
      <c r="N513">
        <v>15.01</v>
      </c>
      <c r="O513">
        <v>28.8</v>
      </c>
      <c r="P513">
        <v>72</v>
      </c>
      <c r="Q513" s="11">
        <f t="shared" si="303"/>
        <v>-25.2</v>
      </c>
      <c r="R513" s="10">
        <f t="shared" si="304"/>
        <v>-24.969111111111111</v>
      </c>
      <c r="S513" s="4"/>
      <c r="T513">
        <v>484</v>
      </c>
      <c r="U513" s="4">
        <f t="shared" si="305"/>
        <v>1.9001931295551258</v>
      </c>
      <c r="V513" s="10">
        <f t="shared" si="306"/>
        <v>0.83948840927258206</v>
      </c>
      <c r="W513">
        <f t="shared" si="307"/>
        <v>1</v>
      </c>
      <c r="X513" s="4">
        <f t="shared" si="308"/>
        <v>1.5951901076409221</v>
      </c>
      <c r="Y513" s="4"/>
      <c r="Z513"/>
      <c r="AB513"/>
      <c r="AC513">
        <v>484</v>
      </c>
      <c r="AD513" s="4">
        <f t="shared" si="309"/>
        <v>0</v>
      </c>
      <c r="AE513" s="4">
        <f t="shared" si="310"/>
        <v>0</v>
      </c>
      <c r="AF513" s="23">
        <f t="shared" si="311"/>
        <v>2.6214293441867572E-4</v>
      </c>
      <c r="AG513" s="4">
        <f t="shared" si="285"/>
        <v>3.450548694035436E-5</v>
      </c>
      <c r="AH513" s="9"/>
      <c r="AI513" s="8">
        <f t="shared" si="312"/>
        <v>0</v>
      </c>
      <c r="AJ513" s="8">
        <f t="shared" si="313"/>
        <v>0</v>
      </c>
      <c r="AK513" s="22">
        <f t="shared" si="314"/>
        <v>0.15568503131003988</v>
      </c>
      <c r="AL513" s="4">
        <f t="shared" si="286"/>
        <v>0.14649653694902087</v>
      </c>
      <c r="AM513" s="4"/>
      <c r="AN513" s="21">
        <f t="shared" si="315"/>
        <v>5.0798304561298427E-2</v>
      </c>
      <c r="AO513" s="4">
        <f t="shared" si="287"/>
        <v>4.4435115955787266E-2</v>
      </c>
      <c r="AP513" s="3"/>
      <c r="AQ513" s="20">
        <f t="shared" si="316"/>
        <v>0</v>
      </c>
      <c r="AR513" s="19">
        <f t="shared" si="317"/>
        <v>9.8705501271858154</v>
      </c>
      <c r="AS513" s="4">
        <f t="shared" si="288"/>
        <v>9.8306007486323104</v>
      </c>
      <c r="AT513" s="3"/>
      <c r="AU513" s="4">
        <v>3.4</v>
      </c>
      <c r="AV513" s="4"/>
      <c r="AW513" s="18">
        <f t="shared" si="318"/>
        <v>17.70784439400844</v>
      </c>
      <c r="AX513" s="18">
        <f t="shared" si="289"/>
        <v>4.3383452562894165E-2</v>
      </c>
      <c r="AY513" s="3">
        <f t="shared" si="290"/>
        <v>13.477295605991573</v>
      </c>
      <c r="AZ513"/>
      <c r="BA513" s="17">
        <f t="shared" si="291"/>
        <v>2.3196496576589184E-5</v>
      </c>
      <c r="BB513" s="17">
        <f t="shared" si="292"/>
        <v>2.7230669894256869E-5</v>
      </c>
      <c r="BC513" s="16">
        <f t="shared" si="293"/>
        <v>1.7721028100747534E-4</v>
      </c>
      <c r="BD513" s="15">
        <f t="shared" si="294"/>
        <v>9.3631729028100538E-4</v>
      </c>
      <c r="BE513" s="15">
        <f t="shared" si="295"/>
        <v>1.0991550798950932E-3</v>
      </c>
      <c r="BF513" s="14">
        <f t="shared" si="296"/>
        <v>7.1530219908429137E-3</v>
      </c>
      <c r="BG513" s="13">
        <f t="shared" si="297"/>
        <v>6.4841564663031869E-4</v>
      </c>
      <c r="BH513" s="13">
        <f t="shared" si="298"/>
        <v>7.6118358517472196E-4</v>
      </c>
      <c r="BI513" s="13">
        <f t="shared" si="299"/>
        <v>4.9535893737061212E-3</v>
      </c>
      <c r="BJ513" s="12">
        <f t="shared" si="300"/>
        <v>4.0708839126369807E-3</v>
      </c>
      <c r="BK513" s="12">
        <f t="shared" si="301"/>
        <v>4.7788637235303688E-3</v>
      </c>
      <c r="BL513" s="12">
        <f t="shared" si="302"/>
        <v>3.1099630917337653E-2</v>
      </c>
    </row>
    <row r="514" spans="1:64" x14ac:dyDescent="0.25">
      <c r="A514">
        <v>485</v>
      </c>
      <c r="B514" s="23">
        <f t="shared" si="280"/>
        <v>6.0821806179065386E-4</v>
      </c>
      <c r="C514" s="22">
        <f t="shared" si="281"/>
        <v>0.14735282437417058</v>
      </c>
      <c r="D514" s="21">
        <f t="shared" si="282"/>
        <v>5.0113929301912163E-2</v>
      </c>
      <c r="E514" s="19">
        <f t="shared" si="283"/>
        <v>9.8372671816908053</v>
      </c>
      <c r="F514" s="54">
        <f t="shared" si="319"/>
        <v>1.8</v>
      </c>
      <c r="G514" s="4">
        <f t="shared" si="284"/>
        <v>11.83534215342868</v>
      </c>
      <c r="H514" s="4"/>
      <c r="I514">
        <v>1980</v>
      </c>
      <c r="J514">
        <v>5</v>
      </c>
      <c r="K514">
        <v>1.4300000000000001E-3</v>
      </c>
      <c r="L514">
        <v>0</v>
      </c>
      <c r="M514">
        <v>0</v>
      </c>
      <c r="N514">
        <v>20.399999999999999</v>
      </c>
      <c r="O514">
        <v>87.8</v>
      </c>
      <c r="P514">
        <v>140</v>
      </c>
      <c r="Q514" s="11">
        <f t="shared" si="303"/>
        <v>-17.200000000000003</v>
      </c>
      <c r="R514" s="10">
        <f t="shared" si="304"/>
        <v>-24.969111111111111</v>
      </c>
      <c r="S514" s="4"/>
      <c r="T514">
        <v>485</v>
      </c>
      <c r="U514" s="4">
        <f t="shared" si="305"/>
        <v>2.8985818467720392</v>
      </c>
      <c r="V514" s="10">
        <f t="shared" si="306"/>
        <v>0.83948840927258206</v>
      </c>
      <c r="W514">
        <f t="shared" si="307"/>
        <v>1</v>
      </c>
      <c r="X514" s="4">
        <f t="shared" si="308"/>
        <v>2.4333258636930424</v>
      </c>
      <c r="Y514" s="4"/>
      <c r="Z514"/>
      <c r="AB514"/>
      <c r="AC514">
        <v>485</v>
      </c>
      <c r="AD514" s="4">
        <f t="shared" si="309"/>
        <v>5.7371257485029951E-4</v>
      </c>
      <c r="AE514" s="4">
        <f t="shared" si="310"/>
        <v>0</v>
      </c>
      <c r="AF514" s="23">
        <f t="shared" si="311"/>
        <v>6.0821806179065386E-4</v>
      </c>
      <c r="AG514" s="4">
        <f t="shared" si="285"/>
        <v>6.5013109898358042E-5</v>
      </c>
      <c r="AH514" s="9"/>
      <c r="AI514" s="8">
        <f t="shared" si="312"/>
        <v>8.5628742514970077E-4</v>
      </c>
      <c r="AJ514" s="8">
        <f t="shared" si="313"/>
        <v>0</v>
      </c>
      <c r="AK514" s="22">
        <f t="shared" si="314"/>
        <v>0.14735282437417058</v>
      </c>
      <c r="AL514" s="4">
        <f t="shared" si="286"/>
        <v>0.13779285970096117</v>
      </c>
      <c r="AM514" s="4"/>
      <c r="AN514" s="21">
        <f t="shared" si="315"/>
        <v>5.0113929301912163E-2</v>
      </c>
      <c r="AO514" s="4">
        <f t="shared" si="287"/>
        <v>4.3238299299077798E-2</v>
      </c>
      <c r="AP514" s="3"/>
      <c r="AQ514" s="20">
        <f t="shared" si="316"/>
        <v>0</v>
      </c>
      <c r="AR514" s="19">
        <f t="shared" si="317"/>
        <v>9.8372671816908053</v>
      </c>
      <c r="AS514" s="4">
        <f t="shared" si="288"/>
        <v>9.7933742295219641</v>
      </c>
      <c r="AT514" s="3"/>
      <c r="AU514" s="4">
        <v>3.4</v>
      </c>
      <c r="AV514" s="4"/>
      <c r="AW514" s="18">
        <f t="shared" si="318"/>
        <v>17.751227846571332</v>
      </c>
      <c r="AX514" s="18">
        <f t="shared" si="289"/>
        <v>4.738719556390858E-2</v>
      </c>
      <c r="AY514" s="3">
        <f t="shared" si="290"/>
        <v>13.43534215342868</v>
      </c>
      <c r="AZ514"/>
      <c r="BA514" s="17">
        <f t="shared" si="291"/>
        <v>5.5353158922395287E-5</v>
      </c>
      <c r="BB514" s="17">
        <f t="shared" si="292"/>
        <v>6.4979795256724909E-5</v>
      </c>
      <c r="BC514" s="16">
        <f t="shared" si="293"/>
        <v>4.2287199771317565E-4</v>
      </c>
      <c r="BD514" s="15">
        <f t="shared" si="294"/>
        <v>9.7417050784464753E-4</v>
      </c>
      <c r="BE514" s="15">
        <f t="shared" si="295"/>
        <v>1.1435914657306732E-3</v>
      </c>
      <c r="BF514" s="14">
        <f t="shared" si="296"/>
        <v>7.4422026996340887E-3</v>
      </c>
      <c r="BG514" s="13">
        <f t="shared" si="297"/>
        <v>7.0063396681615858E-4</v>
      </c>
      <c r="BH514" s="13">
        <f t="shared" si="298"/>
        <v>8.224833523494035E-4</v>
      </c>
      <c r="BI514" s="13">
        <f t="shared" si="299"/>
        <v>5.3525126836688041E-3</v>
      </c>
      <c r="BJ514" s="12">
        <f t="shared" si="300"/>
        <v>4.4727382335363755E-3</v>
      </c>
      <c r="BK514" s="12">
        <f t="shared" si="301"/>
        <v>5.2506057524122672E-3</v>
      </c>
      <c r="BL514" s="12">
        <f t="shared" si="302"/>
        <v>3.4169608182892511E-2</v>
      </c>
    </row>
    <row r="515" spans="1:64" x14ac:dyDescent="0.25">
      <c r="A515">
        <v>486</v>
      </c>
      <c r="B515" s="23">
        <f t="shared" si="280"/>
        <v>2.3919592176827893E-3</v>
      </c>
      <c r="C515" s="22">
        <f t="shared" si="281"/>
        <v>0.14126591359317675</v>
      </c>
      <c r="D515" s="21">
        <f t="shared" si="282"/>
        <v>4.9441195166197376E-2</v>
      </c>
      <c r="E515" s="19">
        <f t="shared" si="283"/>
        <v>9.8006558898877127</v>
      </c>
      <c r="F515" s="54">
        <f t="shared" si="319"/>
        <v>1.8</v>
      </c>
      <c r="G515" s="4">
        <f t="shared" si="284"/>
        <v>11.79375495786477</v>
      </c>
      <c r="H515" s="4"/>
      <c r="I515">
        <v>1980</v>
      </c>
      <c r="J515">
        <v>6</v>
      </c>
      <c r="K515">
        <v>5.7999999999999996E-3</v>
      </c>
      <c r="L515">
        <v>0</v>
      </c>
      <c r="M515">
        <v>1</v>
      </c>
      <c r="N515">
        <v>28.38</v>
      </c>
      <c r="O515">
        <v>45.2</v>
      </c>
      <c r="P515">
        <v>-1269.9000000000001</v>
      </c>
      <c r="Q515" s="11">
        <f t="shared" si="303"/>
        <v>997.62500000000011</v>
      </c>
      <c r="R515" s="10">
        <f t="shared" si="304"/>
        <v>0</v>
      </c>
      <c r="S515" s="4"/>
      <c r="T515">
        <v>486</v>
      </c>
      <c r="U515" s="4">
        <f t="shared" si="305"/>
        <v>4.4718890632465644</v>
      </c>
      <c r="V515" s="10">
        <f t="shared" si="306"/>
        <v>1</v>
      </c>
      <c r="W515">
        <f t="shared" si="307"/>
        <v>0.6</v>
      </c>
      <c r="X515" s="4">
        <f t="shared" si="308"/>
        <v>2.6831334379479386</v>
      </c>
      <c r="Y515" s="4"/>
      <c r="Z515"/>
      <c r="AB515"/>
      <c r="AC515">
        <v>486</v>
      </c>
      <c r="AD515" s="4">
        <f t="shared" si="309"/>
        <v>2.3269461077844314E-3</v>
      </c>
      <c r="AE515" s="4">
        <f t="shared" si="310"/>
        <v>0</v>
      </c>
      <c r="AF515" s="23">
        <f t="shared" si="311"/>
        <v>2.3919592176827893E-3</v>
      </c>
      <c r="AG515" s="4">
        <f t="shared" si="285"/>
        <v>2.3932091730147288E-4</v>
      </c>
      <c r="AH515" s="9"/>
      <c r="AI515" s="8">
        <f t="shared" si="312"/>
        <v>3.473053892215569E-3</v>
      </c>
      <c r="AJ515" s="8">
        <f t="shared" si="313"/>
        <v>0</v>
      </c>
      <c r="AK515" s="22">
        <f t="shared" si="314"/>
        <v>0.14126591359317675</v>
      </c>
      <c r="AL515" s="4">
        <f t="shared" si="286"/>
        <v>0.13183908769752481</v>
      </c>
      <c r="AM515" s="4"/>
      <c r="AN515" s="21">
        <f t="shared" si="315"/>
        <v>4.9441195166197376E-2</v>
      </c>
      <c r="AO515" s="4">
        <f t="shared" si="287"/>
        <v>4.2472119593913872E-2</v>
      </c>
      <c r="AP515" s="3"/>
      <c r="AQ515" s="20">
        <f t="shared" si="316"/>
        <v>0</v>
      </c>
      <c r="AR515" s="19">
        <f t="shared" si="317"/>
        <v>9.8006558898877127</v>
      </c>
      <c r="AS515" s="4">
        <f t="shared" si="288"/>
        <v>9.7556361596414742</v>
      </c>
      <c r="AT515" s="3"/>
      <c r="AU515" s="4">
        <v>3.4</v>
      </c>
      <c r="AV515" s="4"/>
      <c r="AW515" s="18">
        <f t="shared" si="318"/>
        <v>17.798615042135239</v>
      </c>
      <c r="AX515" s="18">
        <f t="shared" si="289"/>
        <v>4.9486370178664051E-2</v>
      </c>
      <c r="AY515" s="3">
        <f t="shared" si="290"/>
        <v>13.39375495786477</v>
      </c>
      <c r="AZ515"/>
      <c r="BA515" s="17">
        <f t="shared" si="291"/>
        <v>2.193561187694538E-4</v>
      </c>
      <c r="BB515" s="17">
        <f t="shared" si="292"/>
        <v>2.5750500899022837E-4</v>
      </c>
      <c r="BC515" s="16">
        <f t="shared" si="293"/>
        <v>1.6757771726216343E-3</v>
      </c>
      <c r="BD515" s="15">
        <f t="shared" si="294"/>
        <v>9.6060352564538885E-4</v>
      </c>
      <c r="BE515" s="15">
        <f t="shared" si="295"/>
        <v>1.127665008366326E-3</v>
      </c>
      <c r="BF515" s="14">
        <f t="shared" si="296"/>
        <v>7.3385573616402272E-3</v>
      </c>
      <c r="BG515" s="13">
        <f t="shared" si="297"/>
        <v>7.1015616914198978E-4</v>
      </c>
      <c r="BH515" s="13">
        <f t="shared" si="298"/>
        <v>8.3366158986233581E-4</v>
      </c>
      <c r="BI515" s="13">
        <f t="shared" si="299"/>
        <v>5.4252578132791785E-3</v>
      </c>
      <c r="BJ515" s="12">
        <f t="shared" si="300"/>
        <v>4.5875581109531298E-3</v>
      </c>
      <c r="BK515" s="12">
        <f t="shared" si="301"/>
        <v>5.3853943041623697E-3</v>
      </c>
      <c r="BL515" s="12">
        <f t="shared" si="302"/>
        <v>3.5046777831123012E-2</v>
      </c>
    </row>
    <row r="516" spans="1:64" x14ac:dyDescent="0.25">
      <c r="A516">
        <v>487</v>
      </c>
      <c r="B516" s="23">
        <f t="shared" si="280"/>
        <v>6.971416725684707E-3</v>
      </c>
      <c r="C516" s="22">
        <f t="shared" si="281"/>
        <v>0.14188699188914158</v>
      </c>
      <c r="D516" s="21">
        <f t="shared" si="282"/>
        <v>4.894979351842383E-2</v>
      </c>
      <c r="E516" s="19">
        <f t="shared" si="283"/>
        <v>9.7632403855528569</v>
      </c>
      <c r="F516" s="54">
        <f t="shared" si="319"/>
        <v>1.8</v>
      </c>
      <c r="G516" s="4">
        <f t="shared" si="284"/>
        <v>11.761048587686108</v>
      </c>
      <c r="H516" s="4"/>
      <c r="I516">
        <v>1980</v>
      </c>
      <c r="J516">
        <v>7</v>
      </c>
      <c r="K516">
        <v>1.678E-2</v>
      </c>
      <c r="L516">
        <v>0</v>
      </c>
      <c r="M516">
        <v>1</v>
      </c>
      <c r="N516">
        <v>29.05</v>
      </c>
      <c r="O516">
        <v>5.0999999999999996</v>
      </c>
      <c r="P516">
        <v>-1309.3</v>
      </c>
      <c r="Q516" s="11">
        <f t="shared" si="303"/>
        <v>987.07499999999993</v>
      </c>
      <c r="R516" s="10">
        <f t="shared" si="304"/>
        <v>0</v>
      </c>
      <c r="S516" s="4"/>
      <c r="T516">
        <v>487</v>
      </c>
      <c r="U516" s="4">
        <f t="shared" si="305"/>
        <v>4.6041253279949661</v>
      </c>
      <c r="V516" s="10">
        <f t="shared" si="306"/>
        <v>1</v>
      </c>
      <c r="W516">
        <f t="shared" si="307"/>
        <v>0.6</v>
      </c>
      <c r="X516" s="4">
        <f t="shared" si="308"/>
        <v>2.7624751967969794</v>
      </c>
      <c r="Y516" s="4"/>
      <c r="Z516"/>
      <c r="AB516"/>
      <c r="AC516">
        <v>487</v>
      </c>
      <c r="AD516" s="4">
        <f t="shared" si="309"/>
        <v>6.7320958083832341E-3</v>
      </c>
      <c r="AE516" s="4">
        <f t="shared" si="310"/>
        <v>0</v>
      </c>
      <c r="AF516" s="23">
        <f t="shared" si="311"/>
        <v>6.971416725684707E-3</v>
      </c>
      <c r="AG516" s="4">
        <f t="shared" si="285"/>
        <v>4.5820513600073583E-3</v>
      </c>
      <c r="AH516" s="9"/>
      <c r="AI516" s="8">
        <f t="shared" si="312"/>
        <v>1.0047904191616767E-2</v>
      </c>
      <c r="AJ516" s="8">
        <f t="shared" si="313"/>
        <v>0</v>
      </c>
      <c r="AK516" s="22">
        <f t="shared" si="314"/>
        <v>0.14188699188914158</v>
      </c>
      <c r="AL516" s="4">
        <f t="shared" si="286"/>
        <v>0.14011181169877721</v>
      </c>
      <c r="AM516" s="4"/>
      <c r="AN516" s="21">
        <f t="shared" si="315"/>
        <v>4.894979351842383E-2</v>
      </c>
      <c r="AO516" s="4">
        <f t="shared" si="287"/>
        <v>4.7612570877227214E-2</v>
      </c>
      <c r="AP516" s="3"/>
      <c r="AQ516" s="20">
        <f t="shared" si="316"/>
        <v>0</v>
      </c>
      <c r="AR516" s="19">
        <f t="shared" si="317"/>
        <v>9.7632403855528569</v>
      </c>
      <c r="AS516" s="4">
        <f t="shared" si="288"/>
        <v>9.7550491128537935</v>
      </c>
      <c r="AT516" s="3"/>
      <c r="AU516" s="4">
        <v>3.4</v>
      </c>
      <c r="AV516" s="4"/>
      <c r="AW516" s="18">
        <f t="shared" si="318"/>
        <v>17.848101412313902</v>
      </c>
      <c r="AX516" s="18">
        <f t="shared" si="289"/>
        <v>1.0659703190142165E-2</v>
      </c>
      <c r="AY516" s="3">
        <f t="shared" si="290"/>
        <v>13.361048587686108</v>
      </c>
      <c r="AZ516"/>
      <c r="BA516" s="17">
        <f t="shared" si="291"/>
        <v>2.4347885701201985E-4</v>
      </c>
      <c r="BB516" s="17">
        <f t="shared" si="292"/>
        <v>2.858230060575885E-4</v>
      </c>
      <c r="BC516" s="16">
        <f t="shared" si="293"/>
        <v>1.8600635026077405E-3</v>
      </c>
      <c r="BD516" s="15">
        <f t="shared" si="294"/>
        <v>1.8089273827645491E-4</v>
      </c>
      <c r="BE516" s="15">
        <f t="shared" si="295"/>
        <v>2.1235234493322967E-4</v>
      </c>
      <c r="BF516" s="14">
        <f t="shared" si="296"/>
        <v>1.3819351071546937E-3</v>
      </c>
      <c r="BG516" s="13">
        <f t="shared" si="297"/>
        <v>1.3626440096860105E-4</v>
      </c>
      <c r="BH516" s="13">
        <f t="shared" si="298"/>
        <v>1.5996255765879253E-4</v>
      </c>
      <c r="BI516" s="13">
        <f t="shared" si="299"/>
        <v>1.0409956825692221E-3</v>
      </c>
      <c r="BJ516" s="12">
        <f t="shared" si="300"/>
        <v>8.3469934857632563E-4</v>
      </c>
      <c r="BK516" s="12">
        <f t="shared" si="301"/>
        <v>9.7986445267655617E-4</v>
      </c>
      <c r="BL516" s="12">
        <f t="shared" si="302"/>
        <v>6.3767088978105091E-3</v>
      </c>
    </row>
    <row r="517" spans="1:64" x14ac:dyDescent="0.25">
      <c r="A517">
        <v>488</v>
      </c>
      <c r="B517" s="23">
        <f t="shared" si="280"/>
        <v>1.090091363545646E-2</v>
      </c>
      <c r="C517" s="22">
        <f t="shared" si="281"/>
        <v>0.1495429494233281</v>
      </c>
      <c r="D517" s="21">
        <f t="shared" si="282"/>
        <v>4.9007906222060624E-2</v>
      </c>
      <c r="E517" s="19">
        <f t="shared" si="283"/>
        <v>9.7566871152151187</v>
      </c>
      <c r="F517" s="54">
        <f t="shared" si="319"/>
        <v>1.8</v>
      </c>
      <c r="G517" s="4">
        <f t="shared" si="284"/>
        <v>11.766138884495964</v>
      </c>
      <c r="H517" s="4"/>
      <c r="I517">
        <v>1980</v>
      </c>
      <c r="J517">
        <v>8</v>
      </c>
      <c r="K517">
        <v>1.575E-2</v>
      </c>
      <c r="L517">
        <v>0</v>
      </c>
      <c r="M517">
        <v>1</v>
      </c>
      <c r="N517">
        <v>26.99</v>
      </c>
      <c r="O517">
        <v>41.8</v>
      </c>
      <c r="P517">
        <v>219.3</v>
      </c>
      <c r="Q517" s="11">
        <f t="shared" si="303"/>
        <v>-122.67500000000003</v>
      </c>
      <c r="R517" s="10">
        <f t="shared" si="304"/>
        <v>-44.944400000000002</v>
      </c>
      <c r="S517" s="4"/>
      <c r="T517">
        <v>488</v>
      </c>
      <c r="U517" s="4">
        <f t="shared" si="305"/>
        <v>4.1967167156868053</v>
      </c>
      <c r="V517" s="10">
        <f t="shared" si="306"/>
        <v>0.2</v>
      </c>
      <c r="W517">
        <f t="shared" si="307"/>
        <v>0.6</v>
      </c>
      <c r="X517" s="4">
        <f t="shared" si="308"/>
        <v>0.50360600588241666</v>
      </c>
      <c r="Y517" s="4"/>
      <c r="Z517"/>
      <c r="AB517"/>
      <c r="AC517">
        <v>488</v>
      </c>
      <c r="AD517" s="4">
        <f t="shared" si="309"/>
        <v>6.3188622754491025E-3</v>
      </c>
      <c r="AE517" s="4">
        <f t="shared" si="310"/>
        <v>0</v>
      </c>
      <c r="AF517" s="23">
        <f t="shared" si="311"/>
        <v>1.090091363545646E-2</v>
      </c>
      <c r="AG517" s="4">
        <f t="shared" si="285"/>
        <v>7.784562890378547E-3</v>
      </c>
      <c r="AH517" s="9"/>
      <c r="AI517" s="8">
        <f t="shared" si="312"/>
        <v>9.4311377245508993E-3</v>
      </c>
      <c r="AJ517" s="8">
        <f t="shared" si="313"/>
        <v>0</v>
      </c>
      <c r="AK517" s="22">
        <f t="shared" si="314"/>
        <v>0.1495429494233281</v>
      </c>
      <c r="AL517" s="4">
        <f t="shared" si="286"/>
        <v>0.14804000187755936</v>
      </c>
      <c r="AM517" s="4"/>
      <c r="AN517" s="21">
        <f t="shared" si="315"/>
        <v>4.9007906222060624E-2</v>
      </c>
      <c r="AO517" s="4">
        <f t="shared" si="287"/>
        <v>4.7930841789051042E-2</v>
      </c>
      <c r="AP517" s="3"/>
      <c r="AQ517" s="20">
        <f t="shared" si="316"/>
        <v>0</v>
      </c>
      <c r="AR517" s="19">
        <f t="shared" si="317"/>
        <v>9.7566871152151187</v>
      </c>
      <c r="AS517" s="4">
        <f t="shared" si="288"/>
        <v>9.7501190967705771</v>
      </c>
      <c r="AT517" s="3"/>
      <c r="AU517" s="4">
        <v>3.4</v>
      </c>
      <c r="AV517" s="4"/>
      <c r="AW517" s="18">
        <f t="shared" si="318"/>
        <v>17.858761115504045</v>
      </c>
      <c r="AX517" s="18">
        <f t="shared" si="289"/>
        <v>9.5475259334980127E-3</v>
      </c>
      <c r="AY517" s="3">
        <f t="shared" si="290"/>
        <v>13.366138884495964</v>
      </c>
      <c r="AZ517"/>
      <c r="BA517" s="17">
        <f t="shared" si="291"/>
        <v>3.175594358065152E-4</v>
      </c>
      <c r="BB517" s="17">
        <f t="shared" si="292"/>
        <v>3.7278716377286562E-4</v>
      </c>
      <c r="BC517" s="16">
        <f t="shared" si="293"/>
        <v>2.4260041454985323E-3</v>
      </c>
      <c r="BD517" s="15">
        <f t="shared" si="294"/>
        <v>1.531519439636039E-4</v>
      </c>
      <c r="BE517" s="15">
        <f t="shared" si="295"/>
        <v>1.7978706465292631E-4</v>
      </c>
      <c r="BF517" s="14">
        <f t="shared" si="296"/>
        <v>1.17000853715221E-3</v>
      </c>
      <c r="BG517" s="13">
        <f t="shared" si="297"/>
        <v>1.0975400449195452E-4</v>
      </c>
      <c r="BH517" s="13">
        <f t="shared" si="298"/>
        <v>1.2884165744707704E-4</v>
      </c>
      <c r="BI517" s="13">
        <f t="shared" si="299"/>
        <v>8.3846877107055071E-4</v>
      </c>
      <c r="BJ517" s="12">
        <f t="shared" si="300"/>
        <v>6.6928802379183513E-4</v>
      </c>
      <c r="BK517" s="12">
        <f t="shared" si="301"/>
        <v>7.8568594097302383E-4</v>
      </c>
      <c r="BL517" s="12">
        <f t="shared" si="302"/>
        <v>5.1130444797767207E-3</v>
      </c>
    </row>
    <row r="518" spans="1:64" x14ac:dyDescent="0.25">
      <c r="A518">
        <v>489</v>
      </c>
      <c r="B518" s="23">
        <f t="shared" si="280"/>
        <v>1.8380191632893519E-2</v>
      </c>
      <c r="C518" s="22">
        <f t="shared" si="281"/>
        <v>0.16385437313504439</v>
      </c>
      <c r="D518" s="21">
        <f t="shared" si="282"/>
        <v>4.9180595197104951E-2</v>
      </c>
      <c r="E518" s="19">
        <f t="shared" si="283"/>
        <v>9.7515861985974244</v>
      </c>
      <c r="F518" s="54">
        <f t="shared" si="319"/>
        <v>1.8</v>
      </c>
      <c r="G518" s="4">
        <f t="shared" si="284"/>
        <v>11.783001358562467</v>
      </c>
      <c r="H518" s="4"/>
      <c r="I518">
        <v>1980</v>
      </c>
      <c r="J518">
        <v>9</v>
      </c>
      <c r="K518">
        <v>2.6409999999999999E-2</v>
      </c>
      <c r="L518">
        <v>0</v>
      </c>
      <c r="M518">
        <v>1</v>
      </c>
      <c r="N518">
        <v>22.8</v>
      </c>
      <c r="O518">
        <v>90.3</v>
      </c>
      <c r="P518">
        <v>142</v>
      </c>
      <c r="Q518" s="11">
        <f t="shared" si="303"/>
        <v>-16.200000000000003</v>
      </c>
      <c r="R518" s="10">
        <f t="shared" si="304"/>
        <v>-44.944400000000002</v>
      </c>
      <c r="S518" s="4"/>
      <c r="T518">
        <v>489</v>
      </c>
      <c r="U518" s="4">
        <f t="shared" si="305"/>
        <v>3.3670394945079232</v>
      </c>
      <c r="V518" s="10">
        <f t="shared" si="306"/>
        <v>0.2</v>
      </c>
      <c r="W518">
        <f t="shared" si="307"/>
        <v>0.6</v>
      </c>
      <c r="X518" s="4">
        <f t="shared" si="308"/>
        <v>0.40404473934095081</v>
      </c>
      <c r="Y518" s="4"/>
      <c r="Z518"/>
      <c r="AB518"/>
      <c r="AC518">
        <v>489</v>
      </c>
      <c r="AD518" s="4">
        <f t="shared" si="309"/>
        <v>1.0595628742514971E-2</v>
      </c>
      <c r="AE518" s="4">
        <f t="shared" si="310"/>
        <v>0</v>
      </c>
      <c r="AF518" s="23">
        <f t="shared" si="311"/>
        <v>1.8380191632893519E-2</v>
      </c>
      <c r="AG518" s="4">
        <f t="shared" si="285"/>
        <v>1.5028864151131591E-2</v>
      </c>
      <c r="AH518" s="9"/>
      <c r="AI518" s="8">
        <f t="shared" si="312"/>
        <v>1.5814371257485031E-2</v>
      </c>
      <c r="AJ518" s="8">
        <f t="shared" si="313"/>
        <v>0</v>
      </c>
      <c r="AK518" s="22">
        <f t="shared" si="314"/>
        <v>0.16385437313504439</v>
      </c>
      <c r="AL518" s="4">
        <f t="shared" si="286"/>
        <v>0.16286783394845308</v>
      </c>
      <c r="AM518" s="4"/>
      <c r="AN518" s="21">
        <f t="shared" si="315"/>
        <v>4.9180595197104951E-2</v>
      </c>
      <c r="AO518" s="4">
        <f t="shared" si="287"/>
        <v>4.8531510052862679E-2</v>
      </c>
      <c r="AP518" s="3"/>
      <c r="AQ518" s="20">
        <f t="shared" si="316"/>
        <v>0</v>
      </c>
      <c r="AR518" s="19">
        <f t="shared" si="317"/>
        <v>9.7515861985974244</v>
      </c>
      <c r="AS518" s="4">
        <f t="shared" si="288"/>
        <v>9.7476609823658915</v>
      </c>
      <c r="AT518" s="3"/>
      <c r="AU518" s="4">
        <v>3.4</v>
      </c>
      <c r="AV518" s="4"/>
      <c r="AW518" s="18">
        <f t="shared" si="318"/>
        <v>17.868308641437544</v>
      </c>
      <c r="AX518" s="18">
        <f t="shared" si="289"/>
        <v>6.9379085953607594E-3</v>
      </c>
      <c r="AY518" s="3">
        <f t="shared" si="290"/>
        <v>13.383001358562467</v>
      </c>
      <c r="AZ518"/>
      <c r="BA518" s="17">
        <f t="shared" si="291"/>
        <v>3.4150381371291367E-4</v>
      </c>
      <c r="BB518" s="17">
        <f t="shared" si="292"/>
        <v>4.0089578131515951E-4</v>
      </c>
      <c r="BC518" s="16">
        <f t="shared" si="293"/>
        <v>2.6089278867338556E-3</v>
      </c>
      <c r="BD518" s="15">
        <f t="shared" si="294"/>
        <v>1.005293861705933E-4</v>
      </c>
      <c r="BE518" s="15">
        <f t="shared" si="295"/>
        <v>1.1801275767852258E-4</v>
      </c>
      <c r="BF518" s="14">
        <f t="shared" si="296"/>
        <v>7.6799704274219062E-4</v>
      </c>
      <c r="BG518" s="13">
        <f t="shared" si="297"/>
        <v>6.6142462468810756E-5</v>
      </c>
      <c r="BH518" s="13">
        <f t="shared" si="298"/>
        <v>7.7645499419908267E-5</v>
      </c>
      <c r="BI518" s="13">
        <f t="shared" si="299"/>
        <v>5.0529718235355254E-4</v>
      </c>
      <c r="BJ518" s="12">
        <f t="shared" si="300"/>
        <v>3.9998368408078087E-4</v>
      </c>
      <c r="BK518" s="12">
        <f t="shared" si="301"/>
        <v>4.6954606392091662E-4</v>
      </c>
      <c r="BL518" s="12">
        <f t="shared" si="302"/>
        <v>3.0556864835311606E-3</v>
      </c>
    </row>
    <row r="519" spans="1:64" x14ac:dyDescent="0.25">
      <c r="A519">
        <v>490</v>
      </c>
      <c r="B519" s="23">
        <f t="shared" si="280"/>
        <v>1.9040840199035784E-2</v>
      </c>
      <c r="C519" s="22">
        <f t="shared" si="281"/>
        <v>0.16885585790054888</v>
      </c>
      <c r="D519" s="21">
        <f t="shared" si="282"/>
        <v>4.9439669399295776E-2</v>
      </c>
      <c r="E519" s="19">
        <f t="shared" si="283"/>
        <v>9.7487270824682248</v>
      </c>
      <c r="F519" s="54">
        <f t="shared" si="319"/>
        <v>1.8</v>
      </c>
      <c r="G519" s="4">
        <f t="shared" si="284"/>
        <v>11.786063449967106</v>
      </c>
      <c r="H519" s="4"/>
      <c r="I519">
        <v>1980</v>
      </c>
      <c r="J519">
        <v>10</v>
      </c>
      <c r="K519">
        <v>0.01</v>
      </c>
      <c r="L519">
        <v>0</v>
      </c>
      <c r="M519">
        <v>1</v>
      </c>
      <c r="N519">
        <v>15.65</v>
      </c>
      <c r="O519">
        <v>4.8</v>
      </c>
      <c r="P519">
        <v>67.099999999999994</v>
      </c>
      <c r="Q519" s="11">
        <f t="shared" si="303"/>
        <v>-45.524999999999999</v>
      </c>
      <c r="R519" s="10">
        <f t="shared" si="304"/>
        <v>-44.944400000000002</v>
      </c>
      <c r="S519" s="4"/>
      <c r="T519">
        <v>490</v>
      </c>
      <c r="U519" s="4">
        <f t="shared" si="305"/>
        <v>2.0130091424164487</v>
      </c>
      <c r="V519" s="10">
        <f t="shared" si="306"/>
        <v>0.2</v>
      </c>
      <c r="W519">
        <f t="shared" si="307"/>
        <v>0.6</v>
      </c>
      <c r="X519" s="4">
        <f t="shared" si="308"/>
        <v>0.24156109708997384</v>
      </c>
      <c r="Y519" s="4"/>
      <c r="Z519"/>
      <c r="AB519"/>
      <c r="AC519">
        <v>490</v>
      </c>
      <c r="AD519" s="4">
        <f t="shared" si="309"/>
        <v>4.0119760479041923E-3</v>
      </c>
      <c r="AE519" s="4">
        <f t="shared" si="310"/>
        <v>0</v>
      </c>
      <c r="AF519" s="23">
        <f t="shared" si="311"/>
        <v>1.9040840199035784E-2</v>
      </c>
      <c r="AG519" s="4">
        <f t="shared" si="285"/>
        <v>9.7889213479165627E-3</v>
      </c>
      <c r="AH519" s="9"/>
      <c r="AI519" s="8">
        <f t="shared" si="312"/>
        <v>5.9880239520958087E-3</v>
      </c>
      <c r="AJ519" s="8">
        <f t="shared" si="313"/>
        <v>0</v>
      </c>
      <c r="AK519" s="22">
        <f t="shared" si="314"/>
        <v>0.16885585790054888</v>
      </c>
      <c r="AL519" s="4">
        <f t="shared" si="286"/>
        <v>0.16551890081329088</v>
      </c>
      <c r="AM519" s="4"/>
      <c r="AN519" s="21">
        <f t="shared" si="315"/>
        <v>4.9439669399295776E-2</v>
      </c>
      <c r="AO519" s="4">
        <f t="shared" si="287"/>
        <v>4.7315646036344507E-2</v>
      </c>
      <c r="AP519" s="3"/>
      <c r="AQ519" s="20">
        <f t="shared" si="316"/>
        <v>0</v>
      </c>
      <c r="AR519" s="19">
        <f t="shared" si="317"/>
        <v>9.7487270824682248</v>
      </c>
      <c r="AS519" s="4">
        <f t="shared" si="288"/>
        <v>9.7357633731648274</v>
      </c>
      <c r="AT519" s="3"/>
      <c r="AU519" s="4">
        <v>3.4</v>
      </c>
      <c r="AV519" s="4"/>
      <c r="AW519" s="18">
        <f t="shared" si="318"/>
        <v>17.875246550032905</v>
      </c>
      <c r="AX519" s="18">
        <f t="shared" si="289"/>
        <v>2.1545574519958831E-2</v>
      </c>
      <c r="AY519" s="3">
        <f t="shared" si="290"/>
        <v>13.386063449967105</v>
      </c>
      <c r="AZ519"/>
      <c r="BA519" s="17">
        <f t="shared" si="291"/>
        <v>9.4278031288022666E-4</v>
      </c>
      <c r="BB519" s="17">
        <f t="shared" si="292"/>
        <v>1.1067421064246139E-3</v>
      </c>
      <c r="BC519" s="16">
        <f t="shared" si="293"/>
        <v>7.2023964318143818E-3</v>
      </c>
      <c r="BD519" s="15">
        <f t="shared" si="294"/>
        <v>3.4003945531930547E-4</v>
      </c>
      <c r="BE519" s="15">
        <f t="shared" si="295"/>
        <v>3.9917675189657598E-4</v>
      </c>
      <c r="BF519" s="14">
        <f t="shared" si="296"/>
        <v>2.5977408800421267E-3</v>
      </c>
      <c r="BG519" s="13">
        <f t="shared" si="297"/>
        <v>2.1644022639107603E-4</v>
      </c>
      <c r="BH519" s="13">
        <f t="shared" si="298"/>
        <v>2.5408200489387186E-4</v>
      </c>
      <c r="BI519" s="13">
        <f t="shared" si="299"/>
        <v>1.6535011316663212E-3</v>
      </c>
      <c r="BJ519" s="12">
        <f t="shared" si="300"/>
        <v>1.3210156844022474E-3</v>
      </c>
      <c r="BK519" s="12">
        <f t="shared" si="301"/>
        <v>1.55075754255916E-3</v>
      </c>
      <c r="BL519" s="12">
        <f t="shared" si="302"/>
        <v>1.0091936076436003E-2</v>
      </c>
    </row>
    <row r="520" spans="1:64" x14ac:dyDescent="0.25">
      <c r="A520">
        <v>491</v>
      </c>
      <c r="B520" s="23">
        <f t="shared" si="280"/>
        <v>9.7889213479165627E-3</v>
      </c>
      <c r="C520" s="22">
        <f t="shared" si="281"/>
        <v>0.16551890081329088</v>
      </c>
      <c r="D520" s="21">
        <f t="shared" si="282"/>
        <v>5.0135921715337359E-2</v>
      </c>
      <c r="E520" s="19">
        <f t="shared" si="283"/>
        <v>9.7390741315706002</v>
      </c>
      <c r="F520" s="54">
        <f t="shared" si="319"/>
        <v>1.8</v>
      </c>
      <c r="G520" s="4">
        <f t="shared" si="284"/>
        <v>11.764517875447146</v>
      </c>
      <c r="H520" s="4"/>
      <c r="I520">
        <v>1980</v>
      </c>
      <c r="J520">
        <v>11</v>
      </c>
      <c r="K520">
        <v>0</v>
      </c>
      <c r="L520">
        <v>0</v>
      </c>
      <c r="M520">
        <v>0</v>
      </c>
      <c r="N520">
        <v>7.74</v>
      </c>
      <c r="O520">
        <v>58.3</v>
      </c>
      <c r="P520">
        <v>16.399999999999999</v>
      </c>
      <c r="Q520" s="11">
        <f t="shared" si="303"/>
        <v>46</v>
      </c>
      <c r="R520" s="10">
        <f t="shared" si="304"/>
        <v>0</v>
      </c>
      <c r="S520" s="4"/>
      <c r="T520">
        <v>491</v>
      </c>
      <c r="U520" s="4">
        <f t="shared" si="305"/>
        <v>0.79840186198151342</v>
      </c>
      <c r="V520" s="10">
        <f t="shared" si="306"/>
        <v>1</v>
      </c>
      <c r="W520">
        <f t="shared" si="307"/>
        <v>1</v>
      </c>
      <c r="X520" s="4">
        <f t="shared" si="308"/>
        <v>0.79840186198151342</v>
      </c>
      <c r="Y520" s="4"/>
      <c r="Z520"/>
      <c r="AB520"/>
      <c r="AC520">
        <v>491</v>
      </c>
      <c r="AD520" s="4">
        <f t="shared" si="309"/>
        <v>0</v>
      </c>
      <c r="AE520" s="4">
        <f t="shared" si="310"/>
        <v>0</v>
      </c>
      <c r="AF520" s="23">
        <f t="shared" si="311"/>
        <v>9.7889213479165627E-3</v>
      </c>
      <c r="AG520" s="4">
        <f t="shared" si="285"/>
        <v>5.0997188314383787E-3</v>
      </c>
      <c r="AH520" s="9"/>
      <c r="AI520" s="8">
        <f t="shared" si="312"/>
        <v>0</v>
      </c>
      <c r="AJ520" s="8">
        <f t="shared" si="313"/>
        <v>0</v>
      </c>
      <c r="AK520" s="22">
        <f t="shared" si="314"/>
        <v>0.16551890081329088</v>
      </c>
      <c r="AL520" s="4">
        <f t="shared" si="286"/>
        <v>0.16231248819203878</v>
      </c>
      <c r="AM520" s="4"/>
      <c r="AN520" s="21">
        <f t="shared" si="315"/>
        <v>5.0135921715337359E-2</v>
      </c>
      <c r="AO520" s="4">
        <f t="shared" si="287"/>
        <v>4.8024024899299897E-2</v>
      </c>
      <c r="AP520" s="3"/>
      <c r="AQ520" s="20">
        <f t="shared" si="316"/>
        <v>0</v>
      </c>
      <c r="AR520" s="19">
        <f t="shared" si="317"/>
        <v>9.7390741315706002</v>
      </c>
      <c r="AS520" s="4">
        <f t="shared" si="288"/>
        <v>9.7263813742994483</v>
      </c>
      <c r="AT520" s="3"/>
      <c r="AU520" s="4">
        <v>3.4</v>
      </c>
      <c r="AV520" s="4"/>
      <c r="AW520" s="18">
        <f t="shared" si="318"/>
        <v>17.896792124552864</v>
      </c>
      <c r="AX520" s="18">
        <f t="shared" si="289"/>
        <v>1.7671613931958433E-2</v>
      </c>
      <c r="AY520" s="3">
        <f t="shared" si="290"/>
        <v>13.364517875447145</v>
      </c>
      <c r="AZ520"/>
      <c r="BA520" s="17">
        <f t="shared" si="291"/>
        <v>4.7783469427093448E-4</v>
      </c>
      <c r="BB520" s="17">
        <f t="shared" si="292"/>
        <v>5.6093638023109699E-4</v>
      </c>
      <c r="BC520" s="16">
        <f t="shared" si="293"/>
        <v>3.6504314419761531E-3</v>
      </c>
      <c r="BD520" s="15">
        <f t="shared" si="294"/>
        <v>3.2673683621008728E-4</v>
      </c>
      <c r="BE520" s="15">
        <f t="shared" si="295"/>
        <v>3.8356063381184157E-4</v>
      </c>
      <c r="BF520" s="14">
        <f t="shared" si="296"/>
        <v>2.4961151512301687E-3</v>
      </c>
      <c r="BG520" s="13">
        <f t="shared" si="297"/>
        <v>2.1520451843929557E-4</v>
      </c>
      <c r="BH520" s="13">
        <f t="shared" si="298"/>
        <v>2.5263139121134697E-4</v>
      </c>
      <c r="BI520" s="13">
        <f t="shared" si="299"/>
        <v>1.6440609063868195E-3</v>
      </c>
      <c r="BJ520" s="12">
        <f t="shared" si="300"/>
        <v>1.2934053858418553E-3</v>
      </c>
      <c r="BK520" s="12">
        <f t="shared" si="301"/>
        <v>1.5183454529447866E-3</v>
      </c>
      <c r="BL520" s="12">
        <f t="shared" si="302"/>
        <v>9.8810064323652923E-3</v>
      </c>
    </row>
    <row r="521" spans="1:64" x14ac:dyDescent="0.25">
      <c r="A521">
        <v>492</v>
      </c>
      <c r="B521" s="23">
        <f t="shared" si="280"/>
        <v>5.0997188314383787E-3</v>
      </c>
      <c r="C521" s="22">
        <f t="shared" si="281"/>
        <v>0.16231248819203878</v>
      </c>
      <c r="D521" s="21">
        <f t="shared" si="282"/>
        <v>5.0337206334062072E-2</v>
      </c>
      <c r="E521" s="19">
        <f t="shared" si="283"/>
        <v>9.7290968481576474</v>
      </c>
      <c r="F521" s="54">
        <f t="shared" si="319"/>
        <v>1.8</v>
      </c>
      <c r="G521" s="4">
        <f t="shared" si="284"/>
        <v>11.746846261515188</v>
      </c>
      <c r="H521" s="4"/>
      <c r="I521">
        <v>1980</v>
      </c>
      <c r="J521">
        <v>12</v>
      </c>
      <c r="K521">
        <v>0</v>
      </c>
      <c r="L521">
        <v>0</v>
      </c>
      <c r="M521">
        <v>0</v>
      </c>
      <c r="N521">
        <v>7.61</v>
      </c>
      <c r="O521">
        <v>13</v>
      </c>
      <c r="P521">
        <v>15.5</v>
      </c>
      <c r="Q521" s="11">
        <f t="shared" si="303"/>
        <v>1.375</v>
      </c>
      <c r="R521" s="10">
        <f t="shared" si="304"/>
        <v>0</v>
      </c>
      <c r="S521" s="4"/>
      <c r="T521">
        <v>492</v>
      </c>
      <c r="U521" s="4">
        <f t="shared" si="305"/>
        <v>0.78247903726276302</v>
      </c>
      <c r="V521" s="10">
        <f t="shared" si="306"/>
        <v>1</v>
      </c>
      <c r="W521">
        <f t="shared" si="307"/>
        <v>1</v>
      </c>
      <c r="X521" s="4">
        <f t="shared" si="308"/>
        <v>0.78247903726276302</v>
      </c>
      <c r="Y521" s="4"/>
      <c r="Z521"/>
      <c r="AB521"/>
      <c r="AC521">
        <v>492</v>
      </c>
      <c r="AD521" s="4">
        <f t="shared" si="309"/>
        <v>0</v>
      </c>
      <c r="AE521" s="4">
        <f t="shared" si="310"/>
        <v>0</v>
      </c>
      <c r="AF521" s="23">
        <f t="shared" si="311"/>
        <v>5.0997188314383787E-3</v>
      </c>
      <c r="AG521" s="4">
        <f t="shared" si="285"/>
        <v>3.2667166645908474E-3</v>
      </c>
      <c r="AH521" s="9"/>
      <c r="AI521" s="8">
        <f t="shared" si="312"/>
        <v>0</v>
      </c>
      <c r="AJ521" s="8">
        <f t="shared" si="313"/>
        <v>0</v>
      </c>
      <c r="AK521" s="22">
        <f t="shared" si="314"/>
        <v>0.16231248819203878</v>
      </c>
      <c r="AL521" s="4">
        <f t="shared" si="286"/>
        <v>0.16015809426197042</v>
      </c>
      <c r="AM521" s="4"/>
      <c r="AN521" s="21">
        <f t="shared" si="315"/>
        <v>5.0337206334062072E-2</v>
      </c>
      <c r="AO521" s="4">
        <f t="shared" si="287"/>
        <v>4.8879011511934994E-2</v>
      </c>
      <c r="AP521" s="3"/>
      <c r="AQ521" s="20">
        <f t="shared" si="316"/>
        <v>0</v>
      </c>
      <c r="AR521" s="19">
        <f t="shared" si="317"/>
        <v>9.7290968481576474</v>
      </c>
      <c r="AS521" s="4">
        <f t="shared" si="288"/>
        <v>9.7204340275862133</v>
      </c>
      <c r="AT521" s="3"/>
      <c r="AU521" s="4">
        <v>3.4</v>
      </c>
      <c r="AV521" s="4"/>
      <c r="AW521" s="18">
        <f t="shared" si="318"/>
        <v>17.914463738484823</v>
      </c>
      <c r="AX521" s="18">
        <f t="shared" si="289"/>
        <v>1.0983059213201861E-2</v>
      </c>
      <c r="AY521" s="3">
        <f t="shared" si="290"/>
        <v>13.346846261515187</v>
      </c>
      <c r="AZ521"/>
      <c r="BA521" s="17">
        <f t="shared" si="291"/>
        <v>1.8678485881462259E-4</v>
      </c>
      <c r="BB521" s="17">
        <f t="shared" si="292"/>
        <v>2.1926918208673086E-4</v>
      </c>
      <c r="BC521" s="16">
        <f t="shared" si="293"/>
        <v>1.4269481259461779E-3</v>
      </c>
      <c r="BD521" s="15">
        <f t="shared" si="294"/>
        <v>2.1953501929077138E-4</v>
      </c>
      <c r="BE521" s="15">
        <f t="shared" si="295"/>
        <v>2.5771502264568811E-4</v>
      </c>
      <c r="BF521" s="14">
        <f t="shared" si="296"/>
        <v>1.6771438881319008E-3</v>
      </c>
      <c r="BG521" s="13">
        <f t="shared" si="297"/>
        <v>1.4859159410796018E-4</v>
      </c>
      <c r="BH521" s="13">
        <f t="shared" si="298"/>
        <v>1.7443361047456195E-4</v>
      </c>
      <c r="BI521" s="13">
        <f t="shared" si="299"/>
        <v>1.1351696175445557E-3</v>
      </c>
      <c r="BJ521" s="12">
        <f t="shared" si="300"/>
        <v>8.8275057533323414E-4</v>
      </c>
      <c r="BK521" s="12">
        <f t="shared" si="301"/>
        <v>1.0362724145216227E-3</v>
      </c>
      <c r="BL521" s="12">
        <f t="shared" si="302"/>
        <v>6.7437975815792259E-3</v>
      </c>
    </row>
    <row r="522" spans="1:64" x14ac:dyDescent="0.25">
      <c r="A522">
        <v>493</v>
      </c>
      <c r="B522" s="23">
        <f t="shared" si="280"/>
        <v>3.2667166645908474E-3</v>
      </c>
      <c r="C522" s="22">
        <f t="shared" si="281"/>
        <v>0.16015809426197042</v>
      </c>
      <c r="D522" s="21">
        <f t="shared" si="282"/>
        <v>5.0316673559481585E-2</v>
      </c>
      <c r="E522" s="19">
        <f t="shared" si="283"/>
        <v>9.7221217178159414</v>
      </c>
      <c r="F522" s="54">
        <f t="shared" si="319"/>
        <v>1.8</v>
      </c>
      <c r="G522" s="4">
        <f t="shared" si="284"/>
        <v>11.735863202301985</v>
      </c>
      <c r="H522" s="4"/>
      <c r="I522">
        <v>1981</v>
      </c>
      <c r="J522">
        <v>1</v>
      </c>
      <c r="K522">
        <v>0</v>
      </c>
      <c r="L522">
        <v>0</v>
      </c>
      <c r="M522">
        <v>0</v>
      </c>
      <c r="N522">
        <v>5.38</v>
      </c>
      <c r="O522">
        <v>8.1</v>
      </c>
      <c r="P522">
        <v>9.1999999999999993</v>
      </c>
      <c r="Q522" s="11">
        <f t="shared" si="303"/>
        <v>1.2000000000000002</v>
      </c>
      <c r="R522" s="10">
        <f t="shared" si="304"/>
        <v>0</v>
      </c>
      <c r="S522" s="4"/>
      <c r="T522">
        <v>493</v>
      </c>
      <c r="U522" s="4">
        <f t="shared" si="305"/>
        <v>0.53448000569005061</v>
      </c>
      <c r="V522" s="10">
        <f t="shared" si="306"/>
        <v>1</v>
      </c>
      <c r="W522">
        <f t="shared" si="307"/>
        <v>1</v>
      </c>
      <c r="X522" s="4">
        <f t="shared" si="308"/>
        <v>0.53448000569005061</v>
      </c>
      <c r="Y522" s="4"/>
      <c r="Z522"/>
      <c r="AB522"/>
      <c r="AC522">
        <v>493</v>
      </c>
      <c r="AD522" s="4">
        <f t="shared" si="309"/>
        <v>0</v>
      </c>
      <c r="AE522" s="4">
        <f t="shared" si="310"/>
        <v>0</v>
      </c>
      <c r="AF522" s="23">
        <f t="shared" si="311"/>
        <v>3.2667166645908474E-3</v>
      </c>
      <c r="AG522" s="4">
        <f t="shared" si="285"/>
        <v>1.8010139440295604E-3</v>
      </c>
      <c r="AH522" s="9"/>
      <c r="AI522" s="8">
        <f t="shared" si="312"/>
        <v>0</v>
      </c>
      <c r="AJ522" s="8">
        <f t="shared" si="313"/>
        <v>0</v>
      </c>
      <c r="AK522" s="22">
        <f t="shared" si="314"/>
        <v>0.16015809426197042</v>
      </c>
      <c r="AL522" s="4">
        <f t="shared" si="286"/>
        <v>0.15732258025067644</v>
      </c>
      <c r="AM522" s="4"/>
      <c r="AN522" s="21">
        <f t="shared" si="315"/>
        <v>5.0316673559481585E-2</v>
      </c>
      <c r="AO522" s="4">
        <f t="shared" si="287"/>
        <v>4.8377641537257883E-2</v>
      </c>
      <c r="AP522" s="3"/>
      <c r="AQ522" s="20">
        <f t="shared" si="316"/>
        <v>0</v>
      </c>
      <c r="AR522" s="19">
        <f t="shared" si="317"/>
        <v>9.7221217178159414</v>
      </c>
      <c r="AS522" s="4">
        <f t="shared" si="288"/>
        <v>9.7105508142745034</v>
      </c>
      <c r="AT522" s="3"/>
      <c r="AU522" s="4">
        <v>3.4</v>
      </c>
      <c r="AV522" s="4"/>
      <c r="AW522" s="18">
        <f t="shared" si="318"/>
        <v>17.925446797698026</v>
      </c>
      <c r="AX522" s="18">
        <f t="shared" si="289"/>
        <v>1.3865553924980125E-2</v>
      </c>
      <c r="AY522" s="3">
        <f t="shared" si="290"/>
        <v>13.335863202301985</v>
      </c>
      <c r="AZ522"/>
      <c r="BA522" s="17">
        <f t="shared" si="291"/>
        <v>1.4935665689642385E-4</v>
      </c>
      <c r="BB522" s="17">
        <f t="shared" si="292"/>
        <v>1.7533172766101931E-4</v>
      </c>
      <c r="BC522" s="16">
        <f t="shared" si="293"/>
        <v>1.141014336003844E-3</v>
      </c>
      <c r="BD522" s="15">
        <f t="shared" si="294"/>
        <v>2.8894187570836853E-4</v>
      </c>
      <c r="BE522" s="15">
        <f t="shared" si="295"/>
        <v>3.3919263670112828E-4</v>
      </c>
      <c r="BF522" s="14">
        <f t="shared" si="296"/>
        <v>2.2073794988844804E-3</v>
      </c>
      <c r="BG522" s="13">
        <f t="shared" si="297"/>
        <v>1.9758941318164441E-4</v>
      </c>
      <c r="BH522" s="13">
        <f t="shared" si="298"/>
        <v>2.3195278938714778E-4</v>
      </c>
      <c r="BI522" s="13">
        <f t="shared" si="299"/>
        <v>1.5094898196549103E-3</v>
      </c>
      <c r="BJ522" s="12">
        <f t="shared" si="300"/>
        <v>1.1790873046604979E-3</v>
      </c>
      <c r="BK522" s="12">
        <f t="shared" si="301"/>
        <v>1.3841459663405844E-3</v>
      </c>
      <c r="BL522" s="12">
        <f t="shared" si="302"/>
        <v>9.0076702704368905E-3</v>
      </c>
    </row>
    <row r="523" spans="1:64" x14ac:dyDescent="0.25">
      <c r="A523">
        <v>494</v>
      </c>
      <c r="B523" s="23">
        <f t="shared" si="280"/>
        <v>1.8010139440295604E-3</v>
      </c>
      <c r="C523" s="22">
        <f t="shared" si="281"/>
        <v>0.15732258025067644</v>
      </c>
      <c r="D523" s="21">
        <f t="shared" si="282"/>
        <v>5.019261678770482E-2</v>
      </c>
      <c r="E523" s="19">
        <f t="shared" si="283"/>
        <v>9.7126814373945933</v>
      </c>
      <c r="F523" s="54">
        <f t="shared" si="319"/>
        <v>1.8</v>
      </c>
      <c r="G523" s="4">
        <f t="shared" si="284"/>
        <v>11.721997648377005</v>
      </c>
      <c r="H523" s="4"/>
      <c r="I523">
        <v>1981</v>
      </c>
      <c r="J523">
        <v>2</v>
      </c>
      <c r="K523">
        <v>0</v>
      </c>
      <c r="L523">
        <v>0</v>
      </c>
      <c r="M523">
        <v>0</v>
      </c>
      <c r="N523">
        <v>7.04</v>
      </c>
      <c r="O523">
        <v>17</v>
      </c>
      <c r="P523">
        <v>14.7</v>
      </c>
      <c r="Q523" s="11">
        <f t="shared" si="303"/>
        <v>5.9750000000000014</v>
      </c>
      <c r="R523" s="10">
        <f t="shared" si="304"/>
        <v>0</v>
      </c>
      <c r="S523" s="4"/>
      <c r="T523">
        <v>494</v>
      </c>
      <c r="U523" s="4">
        <f t="shared" si="305"/>
        <v>0.71452271259920397</v>
      </c>
      <c r="V523" s="10">
        <f t="shared" si="306"/>
        <v>1</v>
      </c>
      <c r="W523">
        <f t="shared" si="307"/>
        <v>1</v>
      </c>
      <c r="X523" s="4">
        <f t="shared" si="308"/>
        <v>0.71452271259920397</v>
      </c>
      <c r="Y523" s="4"/>
      <c r="Z523"/>
      <c r="AB523"/>
      <c r="AC523">
        <v>494</v>
      </c>
      <c r="AD523" s="4">
        <f t="shared" si="309"/>
        <v>0</v>
      </c>
      <c r="AE523" s="4">
        <f t="shared" si="310"/>
        <v>0</v>
      </c>
      <c r="AF523" s="23">
        <f t="shared" si="311"/>
        <v>1.8010139440295604E-3</v>
      </c>
      <c r="AG523" s="4">
        <f t="shared" si="285"/>
        <v>6.637970143009757E-4</v>
      </c>
      <c r="AH523" s="9"/>
      <c r="AI523" s="8">
        <f t="shared" si="312"/>
        <v>0</v>
      </c>
      <c r="AJ523" s="8">
        <f t="shared" si="313"/>
        <v>0</v>
      </c>
      <c r="AK523" s="22">
        <f t="shared" si="314"/>
        <v>0.15732258025067644</v>
      </c>
      <c r="AL523" s="4">
        <f t="shared" si="286"/>
        <v>0.15268156654394455</v>
      </c>
      <c r="AM523" s="4"/>
      <c r="AN523" s="21">
        <f t="shared" si="315"/>
        <v>5.019261678770482E-2</v>
      </c>
      <c r="AO523" s="4">
        <f t="shared" si="287"/>
        <v>4.6992661285344683E-2</v>
      </c>
      <c r="AP523" s="3"/>
      <c r="AQ523" s="20">
        <f t="shared" si="316"/>
        <v>0</v>
      </c>
      <c r="AR523" s="19">
        <f t="shared" si="317"/>
        <v>9.7126814373945933</v>
      </c>
      <c r="AS523" s="4">
        <f t="shared" si="288"/>
        <v>9.6933117653283034</v>
      </c>
      <c r="AT523" s="3"/>
      <c r="AU523" s="4">
        <v>3.4</v>
      </c>
      <c r="AV523" s="4"/>
      <c r="AW523" s="18">
        <f t="shared" si="318"/>
        <v>17.939312351623006</v>
      </c>
      <c r="AX523" s="18">
        <f t="shared" si="289"/>
        <v>2.2068126198639224E-2</v>
      </c>
      <c r="AY523" s="3">
        <f t="shared" si="290"/>
        <v>13.321997648377005</v>
      </c>
      <c r="AZ523"/>
      <c r="BA523" s="17">
        <f t="shared" si="291"/>
        <v>1.1588360750618846E-4</v>
      </c>
      <c r="BB523" s="17">
        <f t="shared" si="292"/>
        <v>1.3603727837682993E-4</v>
      </c>
      <c r="BC523" s="16">
        <f t="shared" si="293"/>
        <v>8.8529604384556654E-4</v>
      </c>
      <c r="BD523" s="15">
        <f t="shared" si="294"/>
        <v>4.7292420360829353E-4</v>
      </c>
      <c r="BE523" s="15">
        <f t="shared" si="295"/>
        <v>5.5517189119234456E-4</v>
      </c>
      <c r="BF523" s="14">
        <f t="shared" si="296"/>
        <v>3.6129176119312567E-3</v>
      </c>
      <c r="BG523" s="13">
        <f t="shared" si="297"/>
        <v>3.2607884896795631E-4</v>
      </c>
      <c r="BH523" s="13">
        <f t="shared" si="298"/>
        <v>3.8278821400586176E-4</v>
      </c>
      <c r="BI523" s="13">
        <f t="shared" si="299"/>
        <v>2.4910884393863192E-3</v>
      </c>
      <c r="BJ523" s="12">
        <f t="shared" si="300"/>
        <v>1.9737900628943681E-3</v>
      </c>
      <c r="BK523" s="12">
        <f t="shared" si="301"/>
        <v>2.3170578999194757E-3</v>
      </c>
      <c r="BL523" s="12">
        <f t="shared" si="302"/>
        <v>1.5078824103476079E-2</v>
      </c>
    </row>
    <row r="524" spans="1:64" x14ac:dyDescent="0.25">
      <c r="A524">
        <v>495</v>
      </c>
      <c r="B524" s="23">
        <f t="shared" si="280"/>
        <v>6.637970143009757E-4</v>
      </c>
      <c r="C524" s="22">
        <f t="shared" si="281"/>
        <v>0.15268156654394455</v>
      </c>
      <c r="D524" s="21">
        <f t="shared" si="282"/>
        <v>4.9881338008321494E-2</v>
      </c>
      <c r="E524" s="19">
        <f t="shared" si="283"/>
        <v>9.6967028206117991</v>
      </c>
      <c r="F524" s="54">
        <f t="shared" si="319"/>
        <v>1.8</v>
      </c>
      <c r="G524" s="4">
        <f t="shared" si="284"/>
        <v>11.699929522178367</v>
      </c>
      <c r="H524" s="4"/>
      <c r="I524">
        <v>1981</v>
      </c>
      <c r="J524">
        <v>3</v>
      </c>
      <c r="K524">
        <v>0</v>
      </c>
      <c r="L524">
        <v>0</v>
      </c>
      <c r="M524">
        <v>0</v>
      </c>
      <c r="N524">
        <v>10.68</v>
      </c>
      <c r="O524">
        <v>30.3</v>
      </c>
      <c r="P524">
        <v>37.700000000000003</v>
      </c>
      <c r="Q524" s="11">
        <f t="shared" si="303"/>
        <v>2.0249999999999986</v>
      </c>
      <c r="R524" s="10">
        <f t="shared" si="304"/>
        <v>0</v>
      </c>
      <c r="S524" s="4"/>
      <c r="T524">
        <v>495</v>
      </c>
      <c r="U524" s="4">
        <f t="shared" si="305"/>
        <v>1.1977544233697428</v>
      </c>
      <c r="V524" s="10">
        <f t="shared" si="306"/>
        <v>1</v>
      </c>
      <c r="W524">
        <f t="shared" si="307"/>
        <v>1</v>
      </c>
      <c r="X524" s="4">
        <f t="shared" si="308"/>
        <v>1.1977544233697428</v>
      </c>
      <c r="Y524" s="4"/>
      <c r="Z524"/>
      <c r="AB524"/>
      <c r="AC524">
        <v>495</v>
      </c>
      <c r="AD524" s="4">
        <f t="shared" si="309"/>
        <v>0</v>
      </c>
      <c r="AE524" s="4">
        <f t="shared" si="310"/>
        <v>0</v>
      </c>
      <c r="AF524" s="23">
        <f t="shared" si="311"/>
        <v>6.637970143009757E-4</v>
      </c>
      <c r="AG524" s="4">
        <f t="shared" si="285"/>
        <v>1.0232100777824132E-4</v>
      </c>
      <c r="AH524" s="9"/>
      <c r="AI524" s="8">
        <f t="shared" si="312"/>
        <v>0</v>
      </c>
      <c r="AJ524" s="8">
        <f t="shared" si="313"/>
        <v>0</v>
      </c>
      <c r="AK524" s="22">
        <f t="shared" si="314"/>
        <v>0.15268156654394455</v>
      </c>
      <c r="AL524" s="4">
        <f t="shared" si="286"/>
        <v>0.14435256081736214</v>
      </c>
      <c r="AM524" s="4"/>
      <c r="AN524" s="21">
        <f t="shared" si="315"/>
        <v>4.9881338008321494E-2</v>
      </c>
      <c r="AO524" s="4">
        <f t="shared" si="287"/>
        <v>4.409013639549806E-2</v>
      </c>
      <c r="AP524" s="3"/>
      <c r="AQ524" s="20">
        <f t="shared" si="316"/>
        <v>0</v>
      </c>
      <c r="AR524" s="19">
        <f t="shared" si="317"/>
        <v>9.6967028206117991</v>
      </c>
      <c r="AS524" s="4">
        <f t="shared" si="288"/>
        <v>9.6605075623880943</v>
      </c>
      <c r="AT524" s="3"/>
      <c r="AU524" s="4">
        <v>3.4</v>
      </c>
      <c r="AV524" s="4"/>
      <c r="AW524" s="18">
        <f t="shared" si="318"/>
        <v>17.961380477821645</v>
      </c>
      <c r="AX524" s="18">
        <f t="shared" si="289"/>
        <v>3.9606476053173342E-2</v>
      </c>
      <c r="AY524" s="3">
        <f t="shared" si="290"/>
        <v>13.299929522178367</v>
      </c>
      <c r="AZ524"/>
      <c r="BA524" s="17">
        <f t="shared" si="291"/>
        <v>5.7214998707020374E-5</v>
      </c>
      <c r="BB524" s="17">
        <f t="shared" si="292"/>
        <v>6.7165433264763054E-5</v>
      </c>
      <c r="BC524" s="16">
        <f t="shared" si="293"/>
        <v>4.3709557455095101E-4</v>
      </c>
      <c r="BD524" s="15">
        <f t="shared" si="294"/>
        <v>8.4873448970411555E-4</v>
      </c>
      <c r="BE524" s="15">
        <f t="shared" si="295"/>
        <v>9.9634048791352693E-4</v>
      </c>
      <c r="BF524" s="14">
        <f t="shared" si="296"/>
        <v>6.4839307489647641E-3</v>
      </c>
      <c r="BG524" s="13">
        <f t="shared" si="297"/>
        <v>5.9012956731993647E-4</v>
      </c>
      <c r="BH524" s="13">
        <f t="shared" si="298"/>
        <v>6.9276079641905587E-4</v>
      </c>
      <c r="BI524" s="13">
        <f t="shared" si="299"/>
        <v>4.5083112490844415E-3</v>
      </c>
      <c r="BJ524" s="12">
        <f t="shared" si="300"/>
        <v>3.6883350818405613E-3</v>
      </c>
      <c r="BK524" s="12">
        <f t="shared" si="301"/>
        <v>4.3297846612910936E-3</v>
      </c>
      <c r="BL524" s="12">
        <f t="shared" si="302"/>
        <v>2.817713848057319E-2</v>
      </c>
    </row>
    <row r="525" spans="1:64" x14ac:dyDescent="0.25">
      <c r="A525">
        <v>496</v>
      </c>
      <c r="B525" s="23">
        <f t="shared" si="280"/>
        <v>1.0232100777824132E-4</v>
      </c>
      <c r="C525" s="22">
        <f t="shared" si="281"/>
        <v>0.14435256081736214</v>
      </c>
      <c r="D525" s="21">
        <f t="shared" si="282"/>
        <v>4.9274550533069693E-2</v>
      </c>
      <c r="E525" s="19">
        <f t="shared" si="283"/>
        <v>9.6665936137669828</v>
      </c>
      <c r="F525" s="54">
        <f t="shared" si="319"/>
        <v>1.8</v>
      </c>
      <c r="G525" s="4">
        <f t="shared" si="284"/>
        <v>11.660323046125194</v>
      </c>
      <c r="H525" s="4"/>
      <c r="I525">
        <v>1981</v>
      </c>
      <c r="J525">
        <v>4</v>
      </c>
      <c r="K525">
        <v>0</v>
      </c>
      <c r="L525">
        <v>0</v>
      </c>
      <c r="M525">
        <v>0</v>
      </c>
      <c r="N525">
        <v>17.78</v>
      </c>
      <c r="O525">
        <v>52.1</v>
      </c>
      <c r="P525">
        <v>98.8</v>
      </c>
      <c r="Q525" s="11">
        <f t="shared" si="303"/>
        <v>-21.999999999999993</v>
      </c>
      <c r="R525" s="10">
        <f t="shared" si="304"/>
        <v>-21.999999999999993</v>
      </c>
      <c r="S525" s="4"/>
      <c r="T525">
        <v>496</v>
      </c>
      <c r="U525" s="4">
        <f t="shared" si="305"/>
        <v>2.4009996032296943</v>
      </c>
      <c r="V525" s="10">
        <f t="shared" si="306"/>
        <v>0.93454145966696922</v>
      </c>
      <c r="W525">
        <f t="shared" si="307"/>
        <v>1</v>
      </c>
      <c r="X525" s="4">
        <f t="shared" si="308"/>
        <v>2.2438336738620923</v>
      </c>
      <c r="Y525" s="4"/>
      <c r="Z525"/>
      <c r="AB525"/>
      <c r="AC525">
        <v>496</v>
      </c>
      <c r="AD525" s="4">
        <f t="shared" si="309"/>
        <v>0</v>
      </c>
      <c r="AE525" s="4">
        <f t="shared" si="310"/>
        <v>0</v>
      </c>
      <c r="AF525" s="23">
        <f t="shared" si="311"/>
        <v>1.0232100777824132E-4</v>
      </c>
      <c r="AG525" s="4">
        <f t="shared" si="285"/>
        <v>1.4119335402500085E-5</v>
      </c>
      <c r="AH525" s="9"/>
      <c r="AI525" s="8">
        <f t="shared" si="312"/>
        <v>0</v>
      </c>
      <c r="AJ525" s="8">
        <f t="shared" si="313"/>
        <v>0</v>
      </c>
      <c r="AK525" s="22">
        <f t="shared" si="314"/>
        <v>0.14435256081736214</v>
      </c>
      <c r="AL525" s="4">
        <f t="shared" si="286"/>
        <v>0.13602538884352069</v>
      </c>
      <c r="AM525" s="4"/>
      <c r="AN525" s="21">
        <f t="shared" si="315"/>
        <v>4.9274550533069693E-2</v>
      </c>
      <c r="AO525" s="4">
        <f t="shared" si="287"/>
        <v>4.3236719460805519E-2</v>
      </c>
      <c r="AP525" s="3"/>
      <c r="AQ525" s="20">
        <f t="shared" si="316"/>
        <v>0</v>
      </c>
      <c r="AR525" s="19">
        <f t="shared" si="317"/>
        <v>9.6665936137669828</v>
      </c>
      <c r="AS525" s="4">
        <f t="shared" si="288"/>
        <v>9.6283786235933704</v>
      </c>
      <c r="AT525" s="3"/>
      <c r="AU525" s="4">
        <v>3.4</v>
      </c>
      <c r="AV525" s="4"/>
      <c r="AW525" s="18">
        <f t="shared" si="318"/>
        <v>18.000986953874818</v>
      </c>
      <c r="AX525" s="18">
        <f t="shared" si="289"/>
        <v>4.1000923707305487E-2</v>
      </c>
      <c r="AY525" s="3">
        <f t="shared" si="290"/>
        <v>13.260323046125194</v>
      </c>
      <c r="AZ525"/>
      <c r="BA525" s="17">
        <f t="shared" si="291"/>
        <v>8.9878436697378907E-6</v>
      </c>
      <c r="BB525" s="17">
        <f t="shared" si="292"/>
        <v>1.0550946916648829E-5</v>
      </c>
      <c r="BC525" s="16">
        <f t="shared" si="293"/>
        <v>6.8662881789354521E-5</v>
      </c>
      <c r="BD525" s="15">
        <f t="shared" si="294"/>
        <v>8.4854762836100543E-4</v>
      </c>
      <c r="BE525" s="15">
        <f t="shared" si="295"/>
        <v>9.9612112894552807E-4</v>
      </c>
      <c r="BF525" s="14">
        <f t="shared" si="296"/>
        <v>6.4825032165349138E-3</v>
      </c>
      <c r="BG525" s="13">
        <f t="shared" si="297"/>
        <v>6.1526136999553972E-4</v>
      </c>
      <c r="BH525" s="13">
        <f t="shared" si="298"/>
        <v>7.2226334738606838E-4</v>
      </c>
      <c r="BI525" s="13">
        <f t="shared" si="299"/>
        <v>4.7003063548825665E-3</v>
      </c>
      <c r="BJ525" s="12">
        <f t="shared" si="300"/>
        <v>3.8941479029763297E-3</v>
      </c>
      <c r="BK525" s="12">
        <f t="shared" si="301"/>
        <v>4.5713910165374304E-3</v>
      </c>
      <c r="BL525" s="12">
        <f t="shared" si="302"/>
        <v>2.9749451254098648E-2</v>
      </c>
    </row>
    <row r="526" spans="1:64" x14ac:dyDescent="0.25">
      <c r="A526">
        <v>497</v>
      </c>
      <c r="B526" s="23">
        <f t="shared" si="280"/>
        <v>2.4253169401929195E-3</v>
      </c>
      <c r="C526" s="22">
        <f t="shared" si="281"/>
        <v>0.13962419123873027</v>
      </c>
      <c r="D526" s="21">
        <f t="shared" si="282"/>
        <v>4.8603664205808139E-2</v>
      </c>
      <c r="E526" s="19">
        <f t="shared" si="283"/>
        <v>9.6346789500331553</v>
      </c>
      <c r="F526" s="54">
        <f t="shared" si="319"/>
        <v>1.8</v>
      </c>
      <c r="G526" s="4">
        <f t="shared" si="284"/>
        <v>11.625332122417888</v>
      </c>
      <c r="H526" s="4"/>
      <c r="I526">
        <v>1981</v>
      </c>
      <c r="J526">
        <v>5</v>
      </c>
      <c r="K526">
        <v>6.0099999999999997E-3</v>
      </c>
      <c r="L526">
        <v>0</v>
      </c>
      <c r="M526">
        <v>0</v>
      </c>
      <c r="N526">
        <v>20.05</v>
      </c>
      <c r="O526">
        <v>31.9</v>
      </c>
      <c r="P526">
        <v>137.19999999999999</v>
      </c>
      <c r="Q526" s="11">
        <f t="shared" si="303"/>
        <v>-71</v>
      </c>
      <c r="R526" s="10">
        <f t="shared" si="304"/>
        <v>-24.969111111111111</v>
      </c>
      <c r="S526" s="4"/>
      <c r="T526">
        <v>497</v>
      </c>
      <c r="U526" s="4">
        <f t="shared" si="305"/>
        <v>2.8311097399021254</v>
      </c>
      <c r="V526" s="10">
        <f t="shared" si="306"/>
        <v>0.83948840927258206</v>
      </c>
      <c r="W526">
        <f t="shared" si="307"/>
        <v>1</v>
      </c>
      <c r="X526" s="4">
        <f t="shared" si="308"/>
        <v>2.376683812026549</v>
      </c>
      <c r="Y526" s="4"/>
      <c r="Z526"/>
      <c r="AB526"/>
      <c r="AC526">
        <v>497</v>
      </c>
      <c r="AD526" s="4">
        <f t="shared" si="309"/>
        <v>2.4111976047904195E-3</v>
      </c>
      <c r="AE526" s="4">
        <f t="shared" si="310"/>
        <v>0</v>
      </c>
      <c r="AF526" s="23">
        <f t="shared" si="311"/>
        <v>2.4253169401929195E-3</v>
      </c>
      <c r="AG526" s="4">
        <f t="shared" si="285"/>
        <v>1.6115527488150731E-3</v>
      </c>
      <c r="AH526" s="9"/>
      <c r="AI526" s="8">
        <f t="shared" si="312"/>
        <v>3.5988023952095811E-3</v>
      </c>
      <c r="AJ526" s="8">
        <f t="shared" si="313"/>
        <v>0</v>
      </c>
      <c r="AK526" s="22">
        <f t="shared" si="314"/>
        <v>0.13962419123873027</v>
      </c>
      <c r="AL526" s="4">
        <f t="shared" si="286"/>
        <v>0.13792244621563973</v>
      </c>
      <c r="AM526" s="4"/>
      <c r="AN526" s="21">
        <f t="shared" si="315"/>
        <v>4.8603664205808139E-2</v>
      </c>
      <c r="AO526" s="4">
        <f t="shared" si="287"/>
        <v>4.7309943500117503E-2</v>
      </c>
      <c r="AP526" s="3"/>
      <c r="AQ526" s="20">
        <f t="shared" si="316"/>
        <v>0</v>
      </c>
      <c r="AR526" s="19">
        <f t="shared" si="317"/>
        <v>9.6346789500331553</v>
      </c>
      <c r="AS526" s="4">
        <f t="shared" si="288"/>
        <v>9.6268055478983445</v>
      </c>
      <c r="AT526" s="3"/>
      <c r="AU526" s="4">
        <v>3.4</v>
      </c>
      <c r="AV526" s="4"/>
      <c r="AW526" s="18">
        <f t="shared" si="318"/>
        <v>18.041987877582123</v>
      </c>
      <c r="AX526" s="18">
        <f t="shared" si="289"/>
        <v>9.09464823253784E-3</v>
      </c>
      <c r="AY526" s="3">
        <f t="shared" si="290"/>
        <v>13.225332122417887</v>
      </c>
      <c r="AZ526"/>
      <c r="BA526" s="17">
        <f t="shared" si="291"/>
        <v>8.292343148525572E-5</v>
      </c>
      <c r="BB526" s="17">
        <f t="shared" si="292"/>
        <v>9.7344897830517582E-5</v>
      </c>
      <c r="BC526" s="16">
        <f t="shared" si="293"/>
        <v>6.3349586206207307E-4</v>
      </c>
      <c r="BD526" s="15">
        <f t="shared" si="294"/>
        <v>1.7340961708906238E-4</v>
      </c>
      <c r="BE526" s="15">
        <f t="shared" si="295"/>
        <v>2.0356781136542104E-4</v>
      </c>
      <c r="BF526" s="14">
        <f t="shared" si="296"/>
        <v>1.3247675946360506E-3</v>
      </c>
      <c r="BG526" s="13">
        <f t="shared" si="297"/>
        <v>1.3183150774642783E-4</v>
      </c>
      <c r="BH526" s="13">
        <f t="shared" si="298"/>
        <v>1.5475872648493703E-4</v>
      </c>
      <c r="BI526" s="13">
        <f t="shared" si="299"/>
        <v>1.0071304714592713E-3</v>
      </c>
      <c r="BJ526" s="12">
        <f t="shared" si="300"/>
        <v>8.0230800199796533E-4</v>
      </c>
      <c r="BK526" s="12">
        <f t="shared" si="301"/>
        <v>9.4183982843239406E-4</v>
      </c>
      <c r="BL526" s="12">
        <f t="shared" si="302"/>
        <v>6.1292543043804442E-3</v>
      </c>
    </row>
    <row r="527" spans="1:64" x14ac:dyDescent="0.25">
      <c r="A527">
        <v>498</v>
      </c>
      <c r="B527" s="23">
        <f t="shared" si="280"/>
        <v>8.9454449643839376E-3</v>
      </c>
      <c r="C527" s="22">
        <f t="shared" si="281"/>
        <v>0.14886855400007087</v>
      </c>
      <c r="D527" s="21">
        <f t="shared" si="282"/>
        <v>4.8500416058436212E-2</v>
      </c>
      <c r="E527" s="19">
        <f t="shared" si="283"/>
        <v>9.6282030591624554</v>
      </c>
      <c r="F527" s="54">
        <f t="shared" si="319"/>
        <v>1.8</v>
      </c>
      <c r="G527" s="4">
        <f t="shared" si="284"/>
        <v>11.634517474185348</v>
      </c>
      <c r="H527" s="4"/>
      <c r="I527">
        <v>1981</v>
      </c>
      <c r="J527">
        <v>6</v>
      </c>
      <c r="K527">
        <v>1.8280000000000001E-2</v>
      </c>
      <c r="L527">
        <v>0</v>
      </c>
      <c r="M527">
        <v>1</v>
      </c>
      <c r="N527">
        <v>26.44</v>
      </c>
      <c r="O527">
        <v>20</v>
      </c>
      <c r="P527">
        <v>223.8</v>
      </c>
      <c r="Q527" s="11">
        <f t="shared" si="303"/>
        <v>-147.85000000000002</v>
      </c>
      <c r="R527" s="10">
        <f t="shared" si="304"/>
        <v>-44.944400000000002</v>
      </c>
      <c r="S527" s="4"/>
      <c r="T527">
        <v>498</v>
      </c>
      <c r="U527" s="4">
        <f t="shared" si="305"/>
        <v>4.0876405835562775</v>
      </c>
      <c r="V527" s="10">
        <f t="shared" si="306"/>
        <v>0.2</v>
      </c>
      <c r="W527">
        <f t="shared" si="307"/>
        <v>0.6</v>
      </c>
      <c r="X527" s="4">
        <f t="shared" si="308"/>
        <v>0.49051687002675332</v>
      </c>
      <c r="Y527" s="4"/>
      <c r="Z527"/>
      <c r="AB527"/>
      <c r="AC527">
        <v>498</v>
      </c>
      <c r="AD527" s="4">
        <f t="shared" si="309"/>
        <v>7.3338922155688638E-3</v>
      </c>
      <c r="AE527" s="4">
        <f t="shared" si="310"/>
        <v>0</v>
      </c>
      <c r="AF527" s="23">
        <f t="shared" si="311"/>
        <v>8.9454449643839376E-3</v>
      </c>
      <c r="AG527" s="4">
        <f t="shared" si="285"/>
        <v>1.0318581324748814E-3</v>
      </c>
      <c r="AH527" s="9"/>
      <c r="AI527" s="8">
        <f t="shared" si="312"/>
        <v>1.094610778443114E-2</v>
      </c>
      <c r="AJ527" s="8">
        <f t="shared" si="313"/>
        <v>0</v>
      </c>
      <c r="AK527" s="22">
        <f t="shared" si="314"/>
        <v>0.14886855400007087</v>
      </c>
      <c r="AL527" s="4">
        <f t="shared" si="286"/>
        <v>0.13952868823325798</v>
      </c>
      <c r="AM527" s="4"/>
      <c r="AN527" s="21">
        <f t="shared" si="315"/>
        <v>4.8500416058436212E-2</v>
      </c>
      <c r="AO527" s="4">
        <f t="shared" si="287"/>
        <v>4.2057035306118089E-2</v>
      </c>
      <c r="AP527" s="3"/>
      <c r="AQ527" s="20">
        <f t="shared" si="316"/>
        <v>0</v>
      </c>
      <c r="AR527" s="19">
        <f t="shared" si="317"/>
        <v>9.6282030591624554</v>
      </c>
      <c r="AS527" s="4">
        <f t="shared" si="288"/>
        <v>9.5867030908312021</v>
      </c>
      <c r="AT527" s="3"/>
      <c r="AU527" s="4">
        <v>3.4</v>
      </c>
      <c r="AV527" s="4"/>
      <c r="AW527" s="18">
        <f t="shared" si="318"/>
        <v>18.05108252581466</v>
      </c>
      <c r="AX527" s="18">
        <f t="shared" si="289"/>
        <v>5.0754142936030498E-2</v>
      </c>
      <c r="AY527" s="3">
        <f t="shared" si="290"/>
        <v>13.234517474185347</v>
      </c>
      <c r="AZ527"/>
      <c r="BA527" s="17">
        <f t="shared" si="291"/>
        <v>8.0640286511911177E-4</v>
      </c>
      <c r="BB527" s="17">
        <f t="shared" si="292"/>
        <v>9.4664684166156595E-4</v>
      </c>
      <c r="BC527" s="16">
        <f t="shared" si="293"/>
        <v>6.1605371251283788E-3</v>
      </c>
      <c r="BD527" s="15">
        <f t="shared" si="294"/>
        <v>9.5174219657471028E-4</v>
      </c>
      <c r="BE527" s="15">
        <f t="shared" si="295"/>
        <v>1.1172625785877033E-3</v>
      </c>
      <c r="BF527" s="14">
        <f t="shared" si="296"/>
        <v>7.270860991650481E-3</v>
      </c>
      <c r="BG527" s="13">
        <f t="shared" si="297"/>
        <v>6.5658731117621547E-4</v>
      </c>
      <c r="BH527" s="13">
        <f t="shared" si="298"/>
        <v>7.7077640877207905E-4</v>
      </c>
      <c r="BI527" s="13">
        <f t="shared" si="299"/>
        <v>5.0160170323698293E-3</v>
      </c>
      <c r="BJ527" s="12">
        <f t="shared" si="300"/>
        <v>4.2288906504109117E-3</v>
      </c>
      <c r="BK527" s="12">
        <f t="shared" si="301"/>
        <v>4.9643498939606345E-3</v>
      </c>
      <c r="BL527" s="12">
        <f t="shared" si="302"/>
        <v>3.230672778688181E-2</v>
      </c>
    </row>
    <row r="528" spans="1:64" x14ac:dyDescent="0.25">
      <c r="A528">
        <v>499</v>
      </c>
      <c r="B528" s="23">
        <f t="shared" si="280"/>
        <v>3.8402413660078159E-3</v>
      </c>
      <c r="C528" s="22">
        <f t="shared" si="281"/>
        <v>0.14372030499972505</v>
      </c>
      <c r="D528" s="21">
        <f t="shared" si="282"/>
        <v>4.8700658329399044E-2</v>
      </c>
      <c r="E528" s="19">
        <f t="shared" si="283"/>
        <v>9.5945021265541826</v>
      </c>
      <c r="F528" s="54">
        <f t="shared" si="319"/>
        <v>1.8</v>
      </c>
      <c r="G528" s="4">
        <f t="shared" si="284"/>
        <v>11.590763331249315</v>
      </c>
      <c r="H528" s="4"/>
      <c r="I528">
        <v>1981</v>
      </c>
      <c r="J528">
        <v>7</v>
      </c>
      <c r="K528">
        <v>7.0000000000000001E-3</v>
      </c>
      <c r="L528">
        <v>0</v>
      </c>
      <c r="M528">
        <v>1</v>
      </c>
      <c r="N528">
        <v>27.61</v>
      </c>
      <c r="O528">
        <v>85.3</v>
      </c>
      <c r="P528">
        <v>-1247.0999999999999</v>
      </c>
      <c r="Q528" s="11">
        <f t="shared" si="303"/>
        <v>1020.6249999999999</v>
      </c>
      <c r="R528" s="10">
        <f t="shared" si="304"/>
        <v>0</v>
      </c>
      <c r="S528" s="4"/>
      <c r="T528">
        <v>499</v>
      </c>
      <c r="U528" s="4">
        <f t="shared" si="305"/>
        <v>4.3195665422540159</v>
      </c>
      <c r="V528" s="10">
        <f t="shared" si="306"/>
        <v>1</v>
      </c>
      <c r="W528">
        <f t="shared" si="307"/>
        <v>0.6</v>
      </c>
      <c r="X528" s="4">
        <f t="shared" si="308"/>
        <v>2.5917399253524094</v>
      </c>
      <c r="Y528" s="4"/>
      <c r="Z528"/>
      <c r="AB528"/>
      <c r="AC528">
        <v>499</v>
      </c>
      <c r="AD528" s="4">
        <f t="shared" si="309"/>
        <v>2.8083832335329345E-3</v>
      </c>
      <c r="AE528" s="4">
        <f t="shared" si="310"/>
        <v>0</v>
      </c>
      <c r="AF528" s="23">
        <f t="shared" si="311"/>
        <v>3.8402413660078159E-3</v>
      </c>
      <c r="AG528" s="4">
        <f t="shared" si="285"/>
        <v>5.9998147268178399E-4</v>
      </c>
      <c r="AH528" s="9"/>
      <c r="AI528" s="8">
        <f t="shared" si="312"/>
        <v>4.1916167664670665E-3</v>
      </c>
      <c r="AJ528" s="8">
        <f t="shared" si="313"/>
        <v>0</v>
      </c>
      <c r="AK528" s="22">
        <f t="shared" si="314"/>
        <v>0.14372030499972505</v>
      </c>
      <c r="AL528" s="4">
        <f t="shared" si="286"/>
        <v>0.13593506829512358</v>
      </c>
      <c r="AM528" s="4"/>
      <c r="AN528" s="21">
        <f t="shared" si="315"/>
        <v>4.8700658329399044E-2</v>
      </c>
      <c r="AO528" s="4">
        <f t="shared" si="287"/>
        <v>4.3084818423580452E-2</v>
      </c>
      <c r="AP528" s="3"/>
      <c r="AQ528" s="20">
        <f t="shared" si="316"/>
        <v>0</v>
      </c>
      <c r="AR528" s="19">
        <f t="shared" si="317"/>
        <v>9.5945021265541826</v>
      </c>
      <c r="AS528" s="4">
        <f t="shared" si="288"/>
        <v>9.5589458650713084</v>
      </c>
      <c r="AT528" s="3"/>
      <c r="AU528" s="4">
        <v>3.4</v>
      </c>
      <c r="AV528" s="4"/>
      <c r="AW528" s="18">
        <f t="shared" si="318"/>
        <v>18.101836668750689</v>
      </c>
      <c r="AX528" s="18">
        <f t="shared" si="289"/>
        <v>4.0634575328407266E-2</v>
      </c>
      <c r="AY528" s="3">
        <f t="shared" si="290"/>
        <v>13.190763331249315</v>
      </c>
      <c r="AZ528"/>
      <c r="BA528" s="17">
        <f t="shared" si="291"/>
        <v>3.3018590902076652E-4</v>
      </c>
      <c r="BB528" s="17">
        <f t="shared" si="292"/>
        <v>3.8760954537220418E-4</v>
      </c>
      <c r="BC528" s="16">
        <f t="shared" si="293"/>
        <v>2.5224644389330612E-3</v>
      </c>
      <c r="BD528" s="15">
        <f t="shared" si="294"/>
        <v>7.9332385144330201E-4</v>
      </c>
      <c r="BE528" s="15">
        <f t="shared" si="295"/>
        <v>9.3129321691170228E-4</v>
      </c>
      <c r="BF528" s="14">
        <f t="shared" si="296"/>
        <v>6.060619636246458E-3</v>
      </c>
      <c r="BG528" s="13">
        <f t="shared" si="297"/>
        <v>5.7226002396815537E-4</v>
      </c>
      <c r="BH528" s="13">
        <f t="shared" si="298"/>
        <v>6.7178350639739972E-4</v>
      </c>
      <c r="BI528" s="13">
        <f t="shared" si="299"/>
        <v>4.3717963754530366E-3</v>
      </c>
      <c r="BJ528" s="12">
        <f t="shared" si="300"/>
        <v>3.623220638345749E-3</v>
      </c>
      <c r="BK528" s="12">
        <f t="shared" si="301"/>
        <v>4.2533459667537053E-3</v>
      </c>
      <c r="BL528" s="12">
        <f t="shared" si="302"/>
        <v>2.7679694877774712E-2</v>
      </c>
    </row>
    <row r="529" spans="1:64" x14ac:dyDescent="0.25">
      <c r="A529">
        <v>500</v>
      </c>
      <c r="B529" s="23">
        <f t="shared" si="280"/>
        <v>5.7633946463344788E-3</v>
      </c>
      <c r="C529" s="22">
        <f t="shared" si="281"/>
        <v>0.1436416551214709</v>
      </c>
      <c r="D529" s="21">
        <f t="shared" si="282"/>
        <v>4.840380884635842E-2</v>
      </c>
      <c r="E529" s="19">
        <f t="shared" si="283"/>
        <v>9.5651898973067446</v>
      </c>
      <c r="F529" s="54">
        <f t="shared" si="319"/>
        <v>1.8</v>
      </c>
      <c r="G529" s="4">
        <f t="shared" si="284"/>
        <v>11.562998755920908</v>
      </c>
      <c r="H529" s="4"/>
      <c r="I529">
        <v>1981</v>
      </c>
      <c r="J529">
        <v>8</v>
      </c>
      <c r="K529">
        <v>1.2869999999999999E-2</v>
      </c>
      <c r="L529">
        <v>0</v>
      </c>
      <c r="M529">
        <v>1</v>
      </c>
      <c r="N529">
        <v>24.55</v>
      </c>
      <c r="O529">
        <v>137.5</v>
      </c>
      <c r="P529">
        <v>185.8</v>
      </c>
      <c r="Q529" s="11">
        <f t="shared" si="303"/>
        <v>-1.8500000000000227</v>
      </c>
      <c r="R529" s="10">
        <f t="shared" si="304"/>
        <v>-1.8500000000000227</v>
      </c>
      <c r="S529" s="4"/>
      <c r="T529">
        <v>500</v>
      </c>
      <c r="U529" s="4">
        <f t="shared" si="305"/>
        <v>3.7127834469238903</v>
      </c>
      <c r="V529" s="10">
        <f t="shared" si="306"/>
        <v>1</v>
      </c>
      <c r="W529">
        <f t="shared" si="307"/>
        <v>0.6</v>
      </c>
      <c r="X529" s="4">
        <f t="shared" si="308"/>
        <v>2.227670068154334</v>
      </c>
      <c r="Y529" s="4"/>
      <c r="Z529"/>
      <c r="AB529"/>
      <c r="AC529">
        <v>500</v>
      </c>
      <c r="AD529" s="4">
        <f t="shared" si="309"/>
        <v>5.163413173652695E-3</v>
      </c>
      <c r="AE529" s="4">
        <f t="shared" si="310"/>
        <v>0</v>
      </c>
      <c r="AF529" s="23">
        <f t="shared" si="311"/>
        <v>5.7633946463344788E-3</v>
      </c>
      <c r="AG529" s="4">
        <f t="shared" si="285"/>
        <v>4.2335398338409136E-3</v>
      </c>
      <c r="AH529" s="9"/>
      <c r="AI529" s="8">
        <f t="shared" si="312"/>
        <v>7.7065868263473062E-3</v>
      </c>
      <c r="AJ529" s="8">
        <f t="shared" si="313"/>
        <v>0</v>
      </c>
      <c r="AK529" s="22">
        <f t="shared" si="314"/>
        <v>0.1436416551214709</v>
      </c>
      <c r="AL529" s="4">
        <f t="shared" si="286"/>
        <v>0.14231843500870503</v>
      </c>
      <c r="AM529" s="4"/>
      <c r="AN529" s="21">
        <f t="shared" si="315"/>
        <v>4.840380884635842E-2</v>
      </c>
      <c r="AO529" s="4">
        <f t="shared" si="287"/>
        <v>4.7428261577306063E-2</v>
      </c>
      <c r="AP529" s="3"/>
      <c r="AQ529" s="20">
        <f t="shared" si="316"/>
        <v>0</v>
      </c>
      <c r="AR529" s="19">
        <f t="shared" si="317"/>
        <v>9.5651898973067446</v>
      </c>
      <c r="AS529" s="4">
        <f t="shared" si="288"/>
        <v>9.5592902216928746</v>
      </c>
      <c r="AT529" s="3"/>
      <c r="AU529" s="4">
        <v>3.4</v>
      </c>
      <c r="AV529" s="4"/>
      <c r="AW529" s="18">
        <f t="shared" si="318"/>
        <v>18.142471244079097</v>
      </c>
      <c r="AX529" s="18">
        <f t="shared" si="289"/>
        <v>7.5732459988881624E-3</v>
      </c>
      <c r="AY529" s="3">
        <f t="shared" si="290"/>
        <v>13.162998755920908</v>
      </c>
      <c r="AZ529"/>
      <c r="BA529" s="17">
        <f t="shared" si="291"/>
        <v>1.5589382289161823E-4</v>
      </c>
      <c r="BB529" s="17">
        <f t="shared" si="292"/>
        <v>1.8300579209016052E-4</v>
      </c>
      <c r="BC529" s="16">
        <f t="shared" si="293"/>
        <v>1.1909551975117867E-3</v>
      </c>
      <c r="BD529" s="15">
        <f t="shared" si="294"/>
        <v>1.3483752851678967E-4</v>
      </c>
      <c r="BE529" s="15">
        <f t="shared" si="295"/>
        <v>1.5828753347623135E-4</v>
      </c>
      <c r="BF529" s="14">
        <f t="shared" si="296"/>
        <v>1.0300950507728451E-3</v>
      </c>
      <c r="BG529" s="13">
        <f t="shared" si="297"/>
        <v>9.9409298151741871E-5</v>
      </c>
      <c r="BH529" s="13">
        <f t="shared" si="298"/>
        <v>1.1669787174334915E-4</v>
      </c>
      <c r="BI529" s="13">
        <f t="shared" si="299"/>
        <v>7.5944009915726606E-4</v>
      </c>
      <c r="BJ529" s="12">
        <f t="shared" si="300"/>
        <v>6.0118318271494564E-4</v>
      </c>
      <c r="BK529" s="12">
        <f t="shared" si="301"/>
        <v>7.0573677970884924E-4</v>
      </c>
      <c r="BL529" s="12">
        <f t="shared" si="302"/>
        <v>4.5927556514462646E-3</v>
      </c>
    </row>
    <row r="530" spans="1:64" x14ac:dyDescent="0.25">
      <c r="A530">
        <v>501</v>
      </c>
      <c r="B530" s="23">
        <f t="shared" si="280"/>
        <v>2.1083839235038523E-2</v>
      </c>
      <c r="C530" s="22">
        <f t="shared" si="281"/>
        <v>0.16746813560750742</v>
      </c>
      <c r="D530" s="21">
        <f t="shared" si="282"/>
        <v>4.8419585409581162E-2</v>
      </c>
      <c r="E530" s="19">
        <f t="shared" si="283"/>
        <v>9.5604539496698937</v>
      </c>
      <c r="F530" s="54">
        <f t="shared" si="319"/>
        <v>1.8</v>
      </c>
      <c r="G530" s="4">
        <f t="shared" si="284"/>
        <v>11.597425509922022</v>
      </c>
      <c r="H530" s="4"/>
      <c r="I530">
        <v>1981</v>
      </c>
      <c r="J530">
        <v>9</v>
      </c>
      <c r="K530">
        <v>4.2000000000000003E-2</v>
      </c>
      <c r="L530">
        <v>0</v>
      </c>
      <c r="M530">
        <v>1</v>
      </c>
      <c r="N530">
        <v>21.36</v>
      </c>
      <c r="O530">
        <v>45.2</v>
      </c>
      <c r="P530">
        <v>127.4</v>
      </c>
      <c r="Q530" s="11">
        <f t="shared" si="303"/>
        <v>-50.350000000000009</v>
      </c>
      <c r="R530" s="10">
        <f t="shared" si="304"/>
        <v>-44.944400000000002</v>
      </c>
      <c r="S530" s="4"/>
      <c r="T530">
        <v>501</v>
      </c>
      <c r="U530" s="4">
        <f t="shared" si="305"/>
        <v>3.0848816617803108</v>
      </c>
      <c r="V530" s="10">
        <f t="shared" si="306"/>
        <v>0.2</v>
      </c>
      <c r="W530">
        <f t="shared" si="307"/>
        <v>0.6</v>
      </c>
      <c r="X530" s="4">
        <f t="shared" si="308"/>
        <v>0.37018579941363733</v>
      </c>
      <c r="Y530" s="4"/>
      <c r="Z530"/>
      <c r="AB530"/>
      <c r="AC530">
        <v>501</v>
      </c>
      <c r="AD530" s="4">
        <f t="shared" si="309"/>
        <v>1.6850299401197609E-2</v>
      </c>
      <c r="AE530" s="4">
        <f t="shared" si="310"/>
        <v>0</v>
      </c>
      <c r="AF530" s="23">
        <f t="shared" si="311"/>
        <v>2.1083839235038523E-2</v>
      </c>
      <c r="AG530" s="4">
        <f t="shared" si="285"/>
        <v>7.9134485708096912E-3</v>
      </c>
      <c r="AH530" s="9"/>
      <c r="AI530" s="8">
        <f t="shared" si="312"/>
        <v>2.5149700598802401E-2</v>
      </c>
      <c r="AJ530" s="8">
        <f t="shared" si="313"/>
        <v>0</v>
      </c>
      <c r="AK530" s="22">
        <f t="shared" si="314"/>
        <v>0.16746813560750742</v>
      </c>
      <c r="AL530" s="4">
        <f t="shared" si="286"/>
        <v>0.16261652193286866</v>
      </c>
      <c r="AM530" s="4"/>
      <c r="AN530" s="21">
        <f t="shared" si="315"/>
        <v>4.8419585409581162E-2</v>
      </c>
      <c r="AO530" s="4">
        <f t="shared" si="287"/>
        <v>4.5387109807978651E-2</v>
      </c>
      <c r="AP530" s="3"/>
      <c r="AQ530" s="20">
        <f t="shared" si="316"/>
        <v>0</v>
      </c>
      <c r="AR530" s="19">
        <f t="shared" si="317"/>
        <v>9.5604539496698937</v>
      </c>
      <c r="AS530" s="4">
        <f t="shared" si="288"/>
        <v>9.5417348961485491</v>
      </c>
      <c r="AT530" s="3"/>
      <c r="AU530" s="4">
        <v>3.4</v>
      </c>
      <c r="AV530" s="4"/>
      <c r="AW530" s="18">
        <f t="shared" si="318"/>
        <v>18.150044490077985</v>
      </c>
      <c r="AX530" s="18">
        <f t="shared" si="289"/>
        <v>3.0962739740348043E-2</v>
      </c>
      <c r="AY530" s="3">
        <f t="shared" si="290"/>
        <v>13.197425509922022</v>
      </c>
      <c r="AZ530"/>
      <c r="BA530" s="17">
        <f t="shared" si="291"/>
        <v>1.3420767335928798E-3</v>
      </c>
      <c r="BB530" s="17">
        <f t="shared" si="292"/>
        <v>1.5754813829133806E-3</v>
      </c>
      <c r="BC530" s="16">
        <f t="shared" si="293"/>
        <v>1.0252832547722572E-2</v>
      </c>
      <c r="BD530" s="15">
        <f t="shared" si="294"/>
        <v>4.9438456300301384E-4</v>
      </c>
      <c r="BE530" s="15">
        <f t="shared" si="295"/>
        <v>5.8036448700353796E-4</v>
      </c>
      <c r="BF530" s="14">
        <f t="shared" si="296"/>
        <v>3.7768646246322149E-3</v>
      </c>
      <c r="BG530" s="13">
        <f t="shared" si="297"/>
        <v>3.0901247000611286E-4</v>
      </c>
      <c r="BH530" s="13">
        <f t="shared" si="298"/>
        <v>3.6275376913761075E-4</v>
      </c>
      <c r="BI530" s="13">
        <f t="shared" si="299"/>
        <v>2.3607093624587873E-3</v>
      </c>
      <c r="BJ530" s="12">
        <f t="shared" si="300"/>
        <v>1.907491345272671E-3</v>
      </c>
      <c r="BK530" s="12">
        <f t="shared" si="301"/>
        <v>2.2392289705374835E-3</v>
      </c>
      <c r="BL530" s="12">
        <f t="shared" si="302"/>
        <v>1.4572333205534468E-2</v>
      </c>
    </row>
    <row r="531" spans="1:64" x14ac:dyDescent="0.25">
      <c r="A531">
        <v>502</v>
      </c>
      <c r="B531" s="23">
        <f t="shared" si="280"/>
        <v>8.3026102474563976E-3</v>
      </c>
      <c r="C531" s="22">
        <f t="shared" si="281"/>
        <v>0.16319736025622195</v>
      </c>
      <c r="D531" s="21">
        <f t="shared" si="282"/>
        <v>4.9440074919853326E-2</v>
      </c>
      <c r="E531" s="19">
        <f t="shared" si="283"/>
        <v>9.5464927247581404</v>
      </c>
      <c r="F531" s="54">
        <f t="shared" si="319"/>
        <v>1.8</v>
      </c>
      <c r="G531" s="4">
        <f t="shared" si="284"/>
        <v>11.567432770181673</v>
      </c>
      <c r="H531" s="4"/>
      <c r="I531">
        <v>1981</v>
      </c>
      <c r="J531">
        <v>10</v>
      </c>
      <c r="K531">
        <v>9.7000000000000005E-4</v>
      </c>
      <c r="L531">
        <v>0</v>
      </c>
      <c r="M531">
        <v>1</v>
      </c>
      <c r="N531">
        <v>15.35</v>
      </c>
      <c r="O531">
        <v>135.6</v>
      </c>
      <c r="P531">
        <v>66.2</v>
      </c>
      <c r="Q531" s="11">
        <f t="shared" si="303"/>
        <v>85.949999999999989</v>
      </c>
      <c r="R531" s="10">
        <f t="shared" si="304"/>
        <v>0</v>
      </c>
      <c r="S531" s="4"/>
      <c r="T531">
        <v>502</v>
      </c>
      <c r="U531" s="4">
        <f t="shared" si="305"/>
        <v>1.9598863422753854</v>
      </c>
      <c r="V531" s="10">
        <f t="shared" si="306"/>
        <v>1</v>
      </c>
      <c r="W531">
        <f t="shared" si="307"/>
        <v>0.6</v>
      </c>
      <c r="X531" s="4">
        <f t="shared" si="308"/>
        <v>1.1759318053652312</v>
      </c>
      <c r="Y531" s="4"/>
      <c r="Z531"/>
      <c r="AB531"/>
      <c r="AC531">
        <v>502</v>
      </c>
      <c r="AD531" s="4">
        <f t="shared" si="309"/>
        <v>3.8916167664670667E-4</v>
      </c>
      <c r="AE531" s="4">
        <f t="shared" si="310"/>
        <v>0</v>
      </c>
      <c r="AF531" s="23">
        <f t="shared" si="311"/>
        <v>8.3026102474563976E-3</v>
      </c>
      <c r="AG531" s="4">
        <f t="shared" si="285"/>
        <v>2.6418475897618506E-3</v>
      </c>
      <c r="AH531" s="9"/>
      <c r="AI531" s="8">
        <f t="shared" si="312"/>
        <v>5.8083832335329355E-4</v>
      </c>
      <c r="AJ531" s="8">
        <f t="shared" si="313"/>
        <v>0</v>
      </c>
      <c r="AK531" s="22">
        <f t="shared" si="314"/>
        <v>0.16319736025622195</v>
      </c>
      <c r="AL531" s="4">
        <f t="shared" si="286"/>
        <v>0.157686285498192</v>
      </c>
      <c r="AM531" s="4"/>
      <c r="AN531" s="21">
        <f t="shared" si="315"/>
        <v>4.9440074919853326E-2</v>
      </c>
      <c r="AO531" s="4">
        <f t="shared" si="287"/>
        <v>4.5841293684193547E-2</v>
      </c>
      <c r="AP531" s="3"/>
      <c r="AQ531" s="20">
        <f t="shared" si="316"/>
        <v>0</v>
      </c>
      <c r="AR531" s="19">
        <f t="shared" si="317"/>
        <v>9.5464927247581404</v>
      </c>
      <c r="AS531" s="4">
        <f t="shared" si="288"/>
        <v>9.5246545269101937</v>
      </c>
      <c r="AT531" s="3"/>
      <c r="AU531" s="4">
        <v>3.4</v>
      </c>
      <c r="AV531" s="4"/>
      <c r="AW531" s="18">
        <f t="shared" si="318"/>
        <v>18.181007229818334</v>
      </c>
      <c r="AX531" s="18">
        <f t="shared" si="289"/>
        <v>2.8499083657206117E-2</v>
      </c>
      <c r="AY531" s="3">
        <f t="shared" si="290"/>
        <v>13.167432770181673</v>
      </c>
      <c r="AZ531"/>
      <c r="BA531" s="17">
        <f t="shared" si="291"/>
        <v>5.7683769988064245E-4</v>
      </c>
      <c r="BB531" s="17">
        <f t="shared" si="292"/>
        <v>6.7715729985988471E-4</v>
      </c>
      <c r="BC531" s="16">
        <f t="shared" si="293"/>
        <v>4.4067676579540201E-3</v>
      </c>
      <c r="BD531" s="15">
        <f t="shared" si="294"/>
        <v>5.6158434464146398E-4</v>
      </c>
      <c r="BE531" s="15">
        <f t="shared" si="295"/>
        <v>6.5925118718780553E-4</v>
      </c>
      <c r="BF531" s="14">
        <f t="shared" si="296"/>
        <v>4.2902392262006801E-3</v>
      </c>
      <c r="BG531" s="13">
        <f t="shared" si="297"/>
        <v>3.6671961286521382E-4</v>
      </c>
      <c r="BH531" s="13">
        <f t="shared" si="298"/>
        <v>4.3049693684177277E-4</v>
      </c>
      <c r="BI531" s="13">
        <f t="shared" si="299"/>
        <v>2.8015646859527923E-3</v>
      </c>
      <c r="BJ531" s="12">
        <f t="shared" si="300"/>
        <v>2.2253354499901234E-3</v>
      </c>
      <c r="BK531" s="12">
        <f t="shared" si="301"/>
        <v>2.6123503108579707E-3</v>
      </c>
      <c r="BL531" s="12">
        <f t="shared" si="302"/>
        <v>1.7000512087098626E-2</v>
      </c>
    </row>
    <row r="532" spans="1:64" x14ac:dyDescent="0.25">
      <c r="A532">
        <v>503</v>
      </c>
      <c r="B532" s="23">
        <f t="shared" si="280"/>
        <v>2.6418475897618506E-3</v>
      </c>
      <c r="C532" s="22">
        <f t="shared" si="281"/>
        <v>0.157686285498192</v>
      </c>
      <c r="D532" s="21">
        <f t="shared" si="282"/>
        <v>4.957177079157099E-2</v>
      </c>
      <c r="E532" s="19">
        <f t="shared" si="283"/>
        <v>9.5290337826449409</v>
      </c>
      <c r="F532" s="54">
        <f t="shared" si="319"/>
        <v>1.8</v>
      </c>
      <c r="G532" s="4">
        <f t="shared" si="284"/>
        <v>11.538933686524466</v>
      </c>
      <c r="H532" s="4"/>
      <c r="I532">
        <v>1981</v>
      </c>
      <c r="J532">
        <v>11</v>
      </c>
      <c r="K532">
        <v>0</v>
      </c>
      <c r="L532">
        <v>0</v>
      </c>
      <c r="M532">
        <v>0</v>
      </c>
      <c r="N532">
        <v>11.84</v>
      </c>
      <c r="O532">
        <v>16.3</v>
      </c>
      <c r="P532">
        <v>36</v>
      </c>
      <c r="Q532" s="11">
        <f t="shared" si="303"/>
        <v>-10.7</v>
      </c>
      <c r="R532" s="10">
        <f t="shared" si="304"/>
        <v>-10.7</v>
      </c>
      <c r="S532" s="4"/>
      <c r="T532">
        <v>503</v>
      </c>
      <c r="U532" s="4">
        <f t="shared" si="305"/>
        <v>1.3741097232228965</v>
      </c>
      <c r="V532" s="10">
        <f t="shared" si="306"/>
        <v>1</v>
      </c>
      <c r="W532">
        <f t="shared" si="307"/>
        <v>1</v>
      </c>
      <c r="X532" s="4">
        <f t="shared" si="308"/>
        <v>1.3741097232228965</v>
      </c>
      <c r="Y532" s="4"/>
      <c r="Z532"/>
      <c r="AB532"/>
      <c r="AC532">
        <v>503</v>
      </c>
      <c r="AD532" s="4">
        <f t="shared" si="309"/>
        <v>0</v>
      </c>
      <c r="AE532" s="4">
        <f t="shared" si="310"/>
        <v>0</v>
      </c>
      <c r="AF532" s="23">
        <f t="shared" si="311"/>
        <v>2.6418475897618506E-3</v>
      </c>
      <c r="AG532" s="4">
        <f t="shared" si="285"/>
        <v>1.5146569789364441E-3</v>
      </c>
      <c r="AH532" s="9"/>
      <c r="AI532" s="8">
        <f t="shared" si="312"/>
        <v>0</v>
      </c>
      <c r="AJ532" s="8">
        <f t="shared" si="313"/>
        <v>0</v>
      </c>
      <c r="AK532" s="22">
        <f t="shared" si="314"/>
        <v>0.157686285498192</v>
      </c>
      <c r="AL532" s="4">
        <f t="shared" si="286"/>
        <v>0.15507654578796098</v>
      </c>
      <c r="AM532" s="4"/>
      <c r="AN532" s="21">
        <f t="shared" si="315"/>
        <v>4.957177079157099E-2</v>
      </c>
      <c r="AO532" s="4">
        <f t="shared" si="287"/>
        <v>4.7784744035187413E-2</v>
      </c>
      <c r="AP532" s="3"/>
      <c r="AQ532" s="20">
        <f t="shared" si="316"/>
        <v>0</v>
      </c>
      <c r="AR532" s="19">
        <f t="shared" si="317"/>
        <v>9.5290337826449409</v>
      </c>
      <c r="AS532" s="4">
        <f t="shared" si="288"/>
        <v>9.518437874868436</v>
      </c>
      <c r="AT532" s="3"/>
      <c r="AU532" s="4">
        <v>3.4</v>
      </c>
      <c r="AV532" s="4"/>
      <c r="AW532" s="18">
        <f t="shared" si="318"/>
        <v>18.20950631347554</v>
      </c>
      <c r="AX532" s="18">
        <f t="shared" si="289"/>
        <v>1.2548927306181287E-2</v>
      </c>
      <c r="AY532" s="3">
        <f t="shared" si="290"/>
        <v>13.138933686524465</v>
      </c>
      <c r="AZ532"/>
      <c r="BA532" s="17">
        <f t="shared" si="291"/>
        <v>1.1486191500923881E-4</v>
      </c>
      <c r="BB532" s="17">
        <f t="shared" si="292"/>
        <v>1.3483790022823688E-4</v>
      </c>
      <c r="BC532" s="16">
        <f t="shared" si="293"/>
        <v>8.7749079558793091E-4</v>
      </c>
      <c r="BD532" s="15">
        <f t="shared" si="294"/>
        <v>2.6593523572138828E-4</v>
      </c>
      <c r="BE532" s="15">
        <f t="shared" si="295"/>
        <v>3.1218484193380367E-4</v>
      </c>
      <c r="BF532" s="14">
        <f t="shared" si="296"/>
        <v>2.0316196325758209E-3</v>
      </c>
      <c r="BG532" s="13">
        <f t="shared" si="297"/>
        <v>1.820999158790542E-4</v>
      </c>
      <c r="BH532" s="13">
        <f t="shared" si="298"/>
        <v>2.1376946646671581E-4</v>
      </c>
      <c r="BI532" s="13">
        <f t="shared" si="299"/>
        <v>1.391157374037808E-3</v>
      </c>
      <c r="BJ532" s="12">
        <f t="shared" si="300"/>
        <v>1.0797342053616194E-3</v>
      </c>
      <c r="BK532" s="12">
        <f t="shared" si="301"/>
        <v>1.2675140671636401E-3</v>
      </c>
      <c r="BL532" s="12">
        <f t="shared" si="302"/>
        <v>8.2486595039797279E-3</v>
      </c>
    </row>
    <row r="533" spans="1:64" x14ac:dyDescent="0.25">
      <c r="A533">
        <v>504</v>
      </c>
      <c r="B533" s="23">
        <f t="shared" si="280"/>
        <v>1.5146569789364441E-3</v>
      </c>
      <c r="C533" s="22">
        <f t="shared" si="281"/>
        <v>0.15507654578796098</v>
      </c>
      <c r="D533" s="21">
        <f t="shared" si="282"/>
        <v>4.9427375307158711E-2</v>
      </c>
      <c r="E533" s="19">
        <f t="shared" si="283"/>
        <v>9.5203661811442277</v>
      </c>
      <c r="F533" s="54">
        <f t="shared" si="319"/>
        <v>1.8</v>
      </c>
      <c r="G533" s="4">
        <f t="shared" si="284"/>
        <v>11.526384759218285</v>
      </c>
      <c r="H533" s="4"/>
      <c r="I533">
        <v>1981</v>
      </c>
      <c r="J533">
        <v>12</v>
      </c>
      <c r="K533">
        <v>0</v>
      </c>
      <c r="L533">
        <v>0</v>
      </c>
      <c r="M533">
        <v>0</v>
      </c>
      <c r="N533">
        <v>6.63</v>
      </c>
      <c r="O533">
        <v>5.0999999999999996</v>
      </c>
      <c r="P533">
        <v>12.8</v>
      </c>
      <c r="Q533" s="11">
        <f t="shared" si="303"/>
        <v>-4.5000000000000018</v>
      </c>
      <c r="R533" s="10">
        <f t="shared" si="304"/>
        <v>-15.200000000000001</v>
      </c>
      <c r="S533" s="4"/>
      <c r="T533">
        <v>504</v>
      </c>
      <c r="U533" s="4">
        <f t="shared" si="305"/>
        <v>0.66754742424757307</v>
      </c>
      <c r="V533" s="10">
        <f t="shared" si="306"/>
        <v>1</v>
      </c>
      <c r="W533">
        <f t="shared" si="307"/>
        <v>1</v>
      </c>
      <c r="X533" s="4">
        <f t="shared" si="308"/>
        <v>0.66754742424757307</v>
      </c>
      <c r="Y533" s="4"/>
      <c r="Z533"/>
      <c r="AB533"/>
      <c r="AC533">
        <v>504</v>
      </c>
      <c r="AD533" s="4">
        <f t="shared" si="309"/>
        <v>0</v>
      </c>
      <c r="AE533" s="4">
        <f t="shared" si="310"/>
        <v>0</v>
      </c>
      <c r="AF533" s="23">
        <f t="shared" si="311"/>
        <v>1.5146569789364441E-3</v>
      </c>
      <c r="AG533" s="4">
        <f t="shared" si="285"/>
        <v>1.0589291143476894E-3</v>
      </c>
      <c r="AH533" s="9"/>
      <c r="AI533" s="8">
        <f t="shared" si="312"/>
        <v>0</v>
      </c>
      <c r="AJ533" s="8">
        <f t="shared" si="313"/>
        <v>0</v>
      </c>
      <c r="AK533" s="22">
        <f t="shared" si="314"/>
        <v>0.15507654578796098</v>
      </c>
      <c r="AL533" s="4">
        <f t="shared" si="286"/>
        <v>0.1534202537900998</v>
      </c>
      <c r="AM533" s="4"/>
      <c r="AN533" s="21">
        <f t="shared" si="315"/>
        <v>4.9427375307158711E-2</v>
      </c>
      <c r="AO533" s="4">
        <f t="shared" si="287"/>
        <v>4.827341472647334E-2</v>
      </c>
      <c r="AP533" s="3"/>
      <c r="AQ533" s="20">
        <f t="shared" si="316"/>
        <v>0</v>
      </c>
      <c r="AR533" s="19">
        <f t="shared" si="317"/>
        <v>9.5203661811442277</v>
      </c>
      <c r="AS533" s="4">
        <f t="shared" si="288"/>
        <v>9.5135533540791215</v>
      </c>
      <c r="AT533" s="3"/>
      <c r="AU533" s="4">
        <v>3.4</v>
      </c>
      <c r="AV533" s="4"/>
      <c r="AW533" s="18">
        <f t="shared" si="318"/>
        <v>18.222055240781721</v>
      </c>
      <c r="AX533" s="18">
        <f t="shared" si="289"/>
        <v>7.8461093749780629E-3</v>
      </c>
      <c r="AY533" s="3">
        <f t="shared" si="290"/>
        <v>13.126384759218285</v>
      </c>
      <c r="AZ533"/>
      <c r="BA533" s="17">
        <f t="shared" si="291"/>
        <v>4.6439151237610347E-5</v>
      </c>
      <c r="BB533" s="17">
        <f t="shared" si="292"/>
        <v>5.4515525365890408E-5</v>
      </c>
      <c r="BC533" s="16">
        <f t="shared" si="293"/>
        <v>3.54773187985254E-4</v>
      </c>
      <c r="BD533" s="15">
        <f t="shared" si="294"/>
        <v>1.6877790576121248E-4</v>
      </c>
      <c r="BE533" s="15">
        <f t="shared" si="295"/>
        <v>1.9813058502403204E-4</v>
      </c>
      <c r="BF533" s="14">
        <f t="shared" si="296"/>
        <v>1.2893835070759423E-3</v>
      </c>
      <c r="BG533" s="13">
        <f t="shared" si="297"/>
        <v>1.1758980324156133E-4</v>
      </c>
      <c r="BH533" s="13">
        <f t="shared" si="298"/>
        <v>1.3804020380531114E-4</v>
      </c>
      <c r="BI533" s="13">
        <f t="shared" si="299"/>
        <v>8.9833057363849795E-4</v>
      </c>
      <c r="BJ533" s="12">
        <f t="shared" si="300"/>
        <v>6.9423428106081108E-4</v>
      </c>
      <c r="BK533" s="12">
        <f t="shared" si="301"/>
        <v>8.1497067776703904E-4</v>
      </c>
      <c r="BL533" s="12">
        <f t="shared" si="302"/>
        <v>5.3036221062783698E-3</v>
      </c>
    </row>
    <row r="534" spans="1:64" x14ac:dyDescent="0.25">
      <c r="A534">
        <v>505</v>
      </c>
      <c r="B534" s="23">
        <f t="shared" si="280"/>
        <v>1.0589291143476894E-3</v>
      </c>
      <c r="C534" s="22">
        <f t="shared" si="281"/>
        <v>0.1534202537900998</v>
      </c>
      <c r="D534" s="21">
        <f t="shared" si="282"/>
        <v>4.9300455867774526E-2</v>
      </c>
      <c r="E534" s="19">
        <f t="shared" si="283"/>
        <v>9.5147590110710833</v>
      </c>
      <c r="F534" s="54">
        <f t="shared" si="319"/>
        <v>1.8</v>
      </c>
      <c r="G534" s="4">
        <f t="shared" si="284"/>
        <v>11.518538649843306</v>
      </c>
      <c r="H534" s="4"/>
      <c r="I534">
        <v>1982</v>
      </c>
      <c r="J534">
        <v>1</v>
      </c>
      <c r="K534">
        <v>0</v>
      </c>
      <c r="L534">
        <v>0</v>
      </c>
      <c r="M534">
        <v>0</v>
      </c>
      <c r="N534">
        <v>4.2699999999999996</v>
      </c>
      <c r="O534">
        <v>1.3</v>
      </c>
      <c r="P534">
        <v>7</v>
      </c>
      <c r="Q534" s="11">
        <f t="shared" si="303"/>
        <v>-3.95</v>
      </c>
      <c r="R534" s="10">
        <f t="shared" si="304"/>
        <v>-19.150000000000002</v>
      </c>
      <c r="S534" s="4"/>
      <c r="T534">
        <v>505</v>
      </c>
      <c r="U534" s="4">
        <f t="shared" si="305"/>
        <v>0.42951704256858697</v>
      </c>
      <c r="V534" s="10">
        <f t="shared" si="306"/>
        <v>1</v>
      </c>
      <c r="W534">
        <f t="shared" si="307"/>
        <v>1</v>
      </c>
      <c r="X534" s="4">
        <f t="shared" si="308"/>
        <v>0.42951704256858697</v>
      </c>
      <c r="Y534" s="4"/>
      <c r="Z534"/>
      <c r="AB534"/>
      <c r="AC534">
        <v>505</v>
      </c>
      <c r="AD534" s="4">
        <f t="shared" si="309"/>
        <v>0</v>
      </c>
      <c r="AE534" s="4">
        <f t="shared" si="310"/>
        <v>0</v>
      </c>
      <c r="AF534" s="23">
        <f t="shared" si="311"/>
        <v>1.0589291143476894E-3</v>
      </c>
      <c r="AG534" s="4">
        <f t="shared" si="285"/>
        <v>6.5786779790717666E-4</v>
      </c>
      <c r="AH534" s="9"/>
      <c r="AI534" s="8">
        <f t="shared" si="312"/>
        <v>0</v>
      </c>
      <c r="AJ534" s="8">
        <f t="shared" si="313"/>
        <v>0</v>
      </c>
      <c r="AK534" s="22">
        <f t="shared" si="314"/>
        <v>0.1534202537900998</v>
      </c>
      <c r="AL534" s="4">
        <f t="shared" si="286"/>
        <v>0.15124493827825333</v>
      </c>
      <c r="AM534" s="4"/>
      <c r="AN534" s="21">
        <f t="shared" si="315"/>
        <v>4.9300455867774526E-2</v>
      </c>
      <c r="AO534" s="4">
        <f t="shared" si="287"/>
        <v>4.7775679201658386E-2</v>
      </c>
      <c r="AP534" s="3"/>
      <c r="AQ534" s="20">
        <f t="shared" si="316"/>
        <v>0</v>
      </c>
      <c r="AR534" s="19">
        <f t="shared" si="317"/>
        <v>9.5147590110710833</v>
      </c>
      <c r="AS534" s="4">
        <f t="shared" si="288"/>
        <v>9.5057050918431489</v>
      </c>
      <c r="AT534" s="3"/>
      <c r="AU534" s="4">
        <v>3.4</v>
      </c>
      <c r="AV534" s="4"/>
      <c r="AW534" s="18">
        <f t="shared" si="318"/>
        <v>18.229901350156698</v>
      </c>
      <c r="AX534" s="18">
        <f t="shared" si="289"/>
        <v>1.0240907898166521E-2</v>
      </c>
      <c r="AY534" s="3">
        <f t="shared" si="290"/>
        <v>13.118538649843305</v>
      </c>
      <c r="AZ534"/>
      <c r="BA534" s="17">
        <f t="shared" si="291"/>
        <v>4.0868572182969505E-5</v>
      </c>
      <c r="BB534" s="17">
        <f t="shared" si="292"/>
        <v>4.7976149953920723E-5</v>
      </c>
      <c r="BC534" s="16">
        <f t="shared" si="293"/>
        <v>3.1221659430362257E-4</v>
      </c>
      <c r="BD534" s="15">
        <f t="shared" si="294"/>
        <v>2.2166695059411663E-4</v>
      </c>
      <c r="BE534" s="15">
        <f t="shared" si="295"/>
        <v>2.6021772461048471E-4</v>
      </c>
      <c r="BF534" s="14">
        <f t="shared" si="296"/>
        <v>1.693430836641864E-3</v>
      </c>
      <c r="BG534" s="13">
        <f t="shared" si="297"/>
        <v>1.5537635440669075E-4</v>
      </c>
      <c r="BH534" s="13">
        <f t="shared" si="298"/>
        <v>1.8239832908611522E-4</v>
      </c>
      <c r="BI534" s="13">
        <f t="shared" si="299"/>
        <v>1.1870019826233341E-3</v>
      </c>
      <c r="BJ534" s="12">
        <f t="shared" si="300"/>
        <v>9.2260394193488949E-4</v>
      </c>
      <c r="BK534" s="12">
        <f t="shared" si="301"/>
        <v>1.0830568014018268E-3</v>
      </c>
      <c r="BL534" s="12">
        <f t="shared" si="302"/>
        <v>7.0482584845976996E-3</v>
      </c>
    </row>
    <row r="535" spans="1:64" x14ac:dyDescent="0.25">
      <c r="A535">
        <v>506</v>
      </c>
      <c r="B535" s="23">
        <f t="shared" si="280"/>
        <v>6.5786779790717666E-4</v>
      </c>
      <c r="C535" s="22">
        <f t="shared" si="281"/>
        <v>0.15124493827825333</v>
      </c>
      <c r="D535" s="21">
        <f t="shared" si="282"/>
        <v>4.9116195020777055E-2</v>
      </c>
      <c r="E535" s="19">
        <f t="shared" si="283"/>
        <v>9.5072787408482018</v>
      </c>
      <c r="F535" s="54">
        <f t="shared" si="319"/>
        <v>1.8</v>
      </c>
      <c r="G535" s="4">
        <f t="shared" si="284"/>
        <v>11.508297741945141</v>
      </c>
      <c r="H535" s="4"/>
      <c r="I535">
        <v>1982</v>
      </c>
      <c r="J535">
        <v>2</v>
      </c>
      <c r="K535">
        <v>0</v>
      </c>
      <c r="L535">
        <v>0</v>
      </c>
      <c r="M535">
        <v>0</v>
      </c>
      <c r="N535">
        <v>5.74</v>
      </c>
      <c r="O535">
        <v>9.8000000000000007</v>
      </c>
      <c r="P535">
        <v>11.5</v>
      </c>
      <c r="Q535" s="11">
        <f t="shared" si="303"/>
        <v>1.1750000000000007</v>
      </c>
      <c r="R535" s="10">
        <f t="shared" si="304"/>
        <v>-17.975000000000001</v>
      </c>
      <c r="S535" s="4"/>
      <c r="T535">
        <v>506</v>
      </c>
      <c r="U535" s="4">
        <f t="shared" si="305"/>
        <v>0.57121129302253859</v>
      </c>
      <c r="V535" s="10">
        <f t="shared" si="306"/>
        <v>1</v>
      </c>
      <c r="W535">
        <f t="shared" si="307"/>
        <v>1</v>
      </c>
      <c r="X535" s="4">
        <f t="shared" si="308"/>
        <v>0.57121129302253859</v>
      </c>
      <c r="Y535" s="4"/>
      <c r="Z535"/>
      <c r="AB535"/>
      <c r="AC535">
        <v>506</v>
      </c>
      <c r="AD535" s="4">
        <f t="shared" si="309"/>
        <v>0</v>
      </c>
      <c r="AE535" s="4">
        <f t="shared" si="310"/>
        <v>0</v>
      </c>
      <c r="AF535" s="23">
        <f t="shared" si="311"/>
        <v>6.5786779790717666E-4</v>
      </c>
      <c r="AG535" s="4">
        <f t="shared" si="285"/>
        <v>2.4610826463843398E-4</v>
      </c>
      <c r="AH535" s="9"/>
      <c r="AI535" s="8">
        <f t="shared" si="312"/>
        <v>0</v>
      </c>
      <c r="AJ535" s="8">
        <f t="shared" si="313"/>
        <v>0</v>
      </c>
      <c r="AK535" s="22">
        <f t="shared" si="314"/>
        <v>0.15124493827825333</v>
      </c>
      <c r="AL535" s="4">
        <f t="shared" si="286"/>
        <v>0.14684882506849312</v>
      </c>
      <c r="AM535" s="4"/>
      <c r="AN535" s="21">
        <f t="shared" si="315"/>
        <v>4.9116195020777055E-2</v>
      </c>
      <c r="AO535" s="4">
        <f t="shared" si="287"/>
        <v>4.6030097488254602E-2</v>
      </c>
      <c r="AP535" s="3"/>
      <c r="AQ535" s="20">
        <f t="shared" si="316"/>
        <v>0</v>
      </c>
      <c r="AR535" s="19">
        <f t="shared" si="317"/>
        <v>9.5072787408482018</v>
      </c>
      <c r="AS535" s="4">
        <f t="shared" si="288"/>
        <v>9.488601380985088</v>
      </c>
      <c r="AT535" s="3"/>
      <c r="AU535" s="4">
        <v>3.4</v>
      </c>
      <c r="AV535" s="4"/>
      <c r="AW535" s="18">
        <f t="shared" si="318"/>
        <v>18.240142258054863</v>
      </c>
      <c r="AX535" s="18">
        <f t="shared" si="289"/>
        <v>2.06851418023552E-2</v>
      </c>
      <c r="AY535" s="3">
        <f t="shared" si="290"/>
        <v>13.10829774194514</v>
      </c>
      <c r="AZ535"/>
      <c r="BA535" s="17">
        <f t="shared" si="291"/>
        <v>4.1958731788872121E-5</v>
      </c>
      <c r="BB535" s="17">
        <f t="shared" si="292"/>
        <v>4.9255902534762924E-5</v>
      </c>
      <c r="BC535" s="16">
        <f t="shared" si="293"/>
        <v>3.2054489894510767E-4</v>
      </c>
      <c r="BD535" s="15">
        <f t="shared" si="294"/>
        <v>4.4796858403630053E-4</v>
      </c>
      <c r="BE535" s="15">
        <f t="shared" si="295"/>
        <v>5.2587616386870061E-4</v>
      </c>
      <c r="BF535" s="14">
        <f t="shared" si="296"/>
        <v>3.4222684618552155E-3</v>
      </c>
      <c r="BG535" s="13">
        <f t="shared" si="297"/>
        <v>3.1447660146072774E-4</v>
      </c>
      <c r="BH535" s="13">
        <f t="shared" si="298"/>
        <v>3.6916818432346297E-4</v>
      </c>
      <c r="BI535" s="13">
        <f t="shared" si="299"/>
        <v>2.4024527467382622E-3</v>
      </c>
      <c r="BJ535" s="12">
        <f t="shared" si="300"/>
        <v>1.9032427174167088E-3</v>
      </c>
      <c r="BK535" s="12">
        <f t="shared" si="301"/>
        <v>2.2342414508804841E-3</v>
      </c>
      <c r="BL535" s="12">
        <f t="shared" si="302"/>
        <v>1.4539875694816616E-2</v>
      </c>
    </row>
    <row r="536" spans="1:64" x14ac:dyDescent="0.25">
      <c r="A536">
        <v>507</v>
      </c>
      <c r="B536" s="23">
        <f t="shared" si="280"/>
        <v>2.4610826463843398E-4</v>
      </c>
      <c r="C536" s="22">
        <f t="shared" si="281"/>
        <v>0.14684882506849312</v>
      </c>
      <c r="D536" s="21">
        <f t="shared" si="282"/>
        <v>4.8737744122957213E-2</v>
      </c>
      <c r="E536" s="19">
        <f t="shared" si="283"/>
        <v>9.4917799226866961</v>
      </c>
      <c r="F536" s="54">
        <f t="shared" si="319"/>
        <v>1.8</v>
      </c>
      <c r="G536" s="4">
        <f t="shared" si="284"/>
        <v>11.487612600142786</v>
      </c>
      <c r="H536" s="4"/>
      <c r="I536">
        <v>1982</v>
      </c>
      <c r="J536">
        <v>3</v>
      </c>
      <c r="K536">
        <v>0</v>
      </c>
      <c r="L536">
        <v>0</v>
      </c>
      <c r="M536">
        <v>0</v>
      </c>
      <c r="N536">
        <v>12.04</v>
      </c>
      <c r="O536">
        <v>11.1</v>
      </c>
      <c r="P536">
        <v>49.2</v>
      </c>
      <c r="Q536" s="11">
        <f t="shared" si="303"/>
        <v>-25.800000000000004</v>
      </c>
      <c r="R536" s="10">
        <f t="shared" si="304"/>
        <v>-24.969111111111111</v>
      </c>
      <c r="S536" s="4"/>
      <c r="T536">
        <v>507</v>
      </c>
      <c r="U536" s="4">
        <f t="shared" si="305"/>
        <v>1.4054737804185455</v>
      </c>
      <c r="V536" s="10">
        <f t="shared" si="306"/>
        <v>0.83948840927258206</v>
      </c>
      <c r="W536">
        <f t="shared" si="307"/>
        <v>1</v>
      </c>
      <c r="X536" s="4">
        <f t="shared" si="308"/>
        <v>1.1798789481978871</v>
      </c>
      <c r="Y536" s="4"/>
      <c r="Z536"/>
      <c r="AB536"/>
      <c r="AC536">
        <v>507</v>
      </c>
      <c r="AD536" s="4">
        <f t="shared" si="309"/>
        <v>0</v>
      </c>
      <c r="AE536" s="4">
        <f t="shared" si="310"/>
        <v>0</v>
      </c>
      <c r="AF536" s="23">
        <f t="shared" si="311"/>
        <v>2.4610826463843398E-4</v>
      </c>
      <c r="AG536" s="4">
        <f t="shared" si="285"/>
        <v>4.9638829963078585E-5</v>
      </c>
      <c r="AH536" s="9"/>
      <c r="AI536" s="8">
        <f t="shared" si="312"/>
        <v>0</v>
      </c>
      <c r="AJ536" s="8">
        <f t="shared" si="313"/>
        <v>0</v>
      </c>
      <c r="AK536" s="22">
        <f t="shared" si="314"/>
        <v>0.14684882506849312</v>
      </c>
      <c r="AL536" s="4">
        <f t="shared" si="286"/>
        <v>0.13996238560043625</v>
      </c>
      <c r="AM536" s="4"/>
      <c r="AN536" s="21">
        <f t="shared" si="315"/>
        <v>4.8737744122957213E-2</v>
      </c>
      <c r="AO536" s="4">
        <f t="shared" si="287"/>
        <v>4.3850577356368048E-2</v>
      </c>
      <c r="AP536" s="3"/>
      <c r="AQ536" s="20">
        <f t="shared" si="316"/>
        <v>0</v>
      </c>
      <c r="AR536" s="19">
        <f t="shared" si="317"/>
        <v>9.4917799226866961</v>
      </c>
      <c r="AS536" s="4">
        <f t="shared" si="288"/>
        <v>9.4614358851740974</v>
      </c>
      <c r="AT536" s="3"/>
      <c r="AU536" s="4">
        <v>3.4</v>
      </c>
      <c r="AV536" s="4"/>
      <c r="AW536" s="18">
        <f t="shared" si="318"/>
        <v>18.26082739985722</v>
      </c>
      <c r="AX536" s="18">
        <f t="shared" si="289"/>
        <v>3.2940519983050177E-2</v>
      </c>
      <c r="AY536" s="3">
        <f t="shared" si="290"/>
        <v>13.087612600142785</v>
      </c>
      <c r="AZ536"/>
      <c r="BA536" s="17">
        <f t="shared" si="291"/>
        <v>2.0020443118372736E-5</v>
      </c>
      <c r="BB536" s="17">
        <f t="shared" si="292"/>
        <v>2.3502259312872342E-5</v>
      </c>
      <c r="BC536" s="16">
        <f t="shared" si="293"/>
        <v>1.5294673224411034E-4</v>
      </c>
      <c r="BD536" s="15">
        <f t="shared" si="294"/>
        <v>7.0173546275105903E-4</v>
      </c>
      <c r="BE536" s="15">
        <f t="shared" si="295"/>
        <v>8.2377641279472139E-4</v>
      </c>
      <c r="BF536" s="14">
        <f t="shared" si="296"/>
        <v>5.360927592511085E-3</v>
      </c>
      <c r="BG536" s="13">
        <f t="shared" si="297"/>
        <v>4.9800746066264927E-4</v>
      </c>
      <c r="BH536" s="13">
        <f t="shared" si="298"/>
        <v>5.8461745382137084E-4</v>
      </c>
      <c r="BI536" s="13">
        <f t="shared" si="299"/>
        <v>3.8045418521051458E-3</v>
      </c>
      <c r="BJ536" s="12">
        <f t="shared" si="300"/>
        <v>3.0920895049480934E-3</v>
      </c>
      <c r="BK536" s="12">
        <f t="shared" si="301"/>
        <v>3.6298442014608052E-3</v>
      </c>
      <c r="BL536" s="12">
        <f t="shared" si="302"/>
        <v>2.3622103806189836E-2</v>
      </c>
    </row>
    <row r="537" spans="1:64" x14ac:dyDescent="0.25">
      <c r="A537">
        <v>508</v>
      </c>
      <c r="B537" s="23">
        <f t="shared" si="280"/>
        <v>4.9638829963078585E-5</v>
      </c>
      <c r="C537" s="22">
        <f t="shared" si="281"/>
        <v>0.13996238560043625</v>
      </c>
      <c r="D537" s="21">
        <f t="shared" si="282"/>
        <v>4.8162430227848226E-2</v>
      </c>
      <c r="E537" s="19">
        <f t="shared" si="283"/>
        <v>9.4664976255014857</v>
      </c>
      <c r="F537" s="54">
        <f t="shared" si="319"/>
        <v>1.8</v>
      </c>
      <c r="G537" s="4">
        <f t="shared" si="284"/>
        <v>11.454672080159733</v>
      </c>
      <c r="H537" s="4"/>
      <c r="I537">
        <v>1982</v>
      </c>
      <c r="J537">
        <v>4</v>
      </c>
      <c r="K537">
        <v>0</v>
      </c>
      <c r="L537">
        <v>0</v>
      </c>
      <c r="M537">
        <v>0</v>
      </c>
      <c r="N537">
        <v>15.13</v>
      </c>
      <c r="O537">
        <v>64.3</v>
      </c>
      <c r="P537">
        <v>77.7</v>
      </c>
      <c r="Q537" s="11">
        <f t="shared" si="303"/>
        <v>6.0249999999999915</v>
      </c>
      <c r="R537" s="10">
        <f t="shared" si="304"/>
        <v>-18.94411111111112</v>
      </c>
      <c r="S537" s="4"/>
      <c r="T537">
        <v>508</v>
      </c>
      <c r="U537" s="4">
        <f t="shared" si="305"/>
        <v>1.9211977795919366</v>
      </c>
      <c r="V537" s="10">
        <f t="shared" si="306"/>
        <v>1</v>
      </c>
      <c r="W537">
        <f t="shared" si="307"/>
        <v>1</v>
      </c>
      <c r="X537" s="4">
        <f t="shared" si="308"/>
        <v>1.9211977795919366</v>
      </c>
      <c r="Y537" s="4"/>
      <c r="Z537"/>
      <c r="AB537"/>
      <c r="AC537">
        <v>508</v>
      </c>
      <c r="AD537" s="4">
        <f t="shared" si="309"/>
        <v>0</v>
      </c>
      <c r="AE537" s="4">
        <f t="shared" si="310"/>
        <v>0</v>
      </c>
      <c r="AF537" s="23">
        <f t="shared" si="311"/>
        <v>4.9638829963078585E-5</v>
      </c>
      <c r="AG537" s="4">
        <f t="shared" si="285"/>
        <v>4.8044581846590114E-6</v>
      </c>
      <c r="AH537" s="9"/>
      <c r="AI537" s="8">
        <f t="shared" si="312"/>
        <v>0</v>
      </c>
      <c r="AJ537" s="8">
        <f t="shared" si="313"/>
        <v>0</v>
      </c>
      <c r="AK537" s="22">
        <f t="shared" si="314"/>
        <v>0.13996238560043625</v>
      </c>
      <c r="AL537" s="4">
        <f t="shared" si="286"/>
        <v>0.13049264157816157</v>
      </c>
      <c r="AM537" s="4"/>
      <c r="AN537" s="21">
        <f t="shared" si="315"/>
        <v>4.8162430227848226E-2</v>
      </c>
      <c r="AO537" s="4">
        <f t="shared" si="287"/>
        <v>4.1283138165144256E-2</v>
      </c>
      <c r="AP537" s="3"/>
      <c r="AQ537" s="20">
        <f t="shared" si="316"/>
        <v>0</v>
      </c>
      <c r="AR537" s="19">
        <f t="shared" si="317"/>
        <v>9.4664976255014857</v>
      </c>
      <c r="AS537" s="4">
        <f t="shared" si="288"/>
        <v>9.4223878304296012</v>
      </c>
      <c r="AT537" s="3"/>
      <c r="AU537" s="4">
        <v>3.4</v>
      </c>
      <c r="AV537" s="4"/>
      <c r="AW537" s="18">
        <f t="shared" si="318"/>
        <v>18.293767919840271</v>
      </c>
      <c r="AX537" s="18">
        <f t="shared" si="289"/>
        <v>4.710064925206979E-2</v>
      </c>
      <c r="AY537" s="3">
        <f t="shared" si="290"/>
        <v>13.054672080159733</v>
      </c>
      <c r="AZ537"/>
      <c r="BA537" s="17">
        <f t="shared" si="291"/>
        <v>4.5686698871049276E-6</v>
      </c>
      <c r="BB537" s="17">
        <f t="shared" si="292"/>
        <v>5.363221171818828E-6</v>
      </c>
      <c r="BC537" s="16">
        <f t="shared" si="293"/>
        <v>3.4902480719495818E-5</v>
      </c>
      <c r="BD537" s="15">
        <f t="shared" si="294"/>
        <v>9.6497692812510562E-4</v>
      </c>
      <c r="BE537" s="15">
        <f t="shared" si="295"/>
        <v>1.1327990025816457E-3</v>
      </c>
      <c r="BF537" s="14">
        <f t="shared" si="296"/>
        <v>7.3719680915679334E-3</v>
      </c>
      <c r="BG537" s="13">
        <f t="shared" si="297"/>
        <v>7.0100713458872647E-4</v>
      </c>
      <c r="BH537" s="13">
        <f t="shared" si="298"/>
        <v>8.2292141886502676E-4</v>
      </c>
      <c r="BI537" s="13">
        <f t="shared" si="299"/>
        <v>5.3553635092502168E-3</v>
      </c>
      <c r="BJ537" s="12">
        <f t="shared" si="300"/>
        <v>4.4948347546220901E-3</v>
      </c>
      <c r="BK537" s="12">
        <f t="shared" si="301"/>
        <v>5.2765451467302795E-3</v>
      </c>
      <c r="BL537" s="12">
        <f t="shared" si="302"/>
        <v>3.4338415170532141E-2</v>
      </c>
    </row>
    <row r="538" spans="1:64" x14ac:dyDescent="0.25">
      <c r="A538">
        <v>509</v>
      </c>
      <c r="B538" s="23">
        <f t="shared" si="280"/>
        <v>1.1241457755499285E-3</v>
      </c>
      <c r="C538" s="22">
        <f t="shared" si="281"/>
        <v>0.13216330026079628</v>
      </c>
      <c r="D538" s="21">
        <f t="shared" si="282"/>
        <v>4.7448525652367284E-2</v>
      </c>
      <c r="E538" s="19">
        <f t="shared" si="283"/>
        <v>9.4296254592189488</v>
      </c>
      <c r="F538" s="54">
        <f t="shared" si="319"/>
        <v>1.8</v>
      </c>
      <c r="G538" s="4">
        <f t="shared" si="284"/>
        <v>11.410361430907663</v>
      </c>
      <c r="H538" s="4"/>
      <c r="I538">
        <v>1982</v>
      </c>
      <c r="J538">
        <v>5</v>
      </c>
      <c r="K538">
        <v>2.7899999999999999E-3</v>
      </c>
      <c r="L538">
        <v>0</v>
      </c>
      <c r="M538">
        <v>0</v>
      </c>
      <c r="N538">
        <v>19.899999999999999</v>
      </c>
      <c r="O538">
        <v>115.3</v>
      </c>
      <c r="P538">
        <v>138.19999999999999</v>
      </c>
      <c r="Q538" s="11">
        <f t="shared" si="303"/>
        <v>11.650000000000006</v>
      </c>
      <c r="R538" s="10">
        <f t="shared" si="304"/>
        <v>-7.2941111111111141</v>
      </c>
      <c r="S538" s="4"/>
      <c r="T538">
        <v>509</v>
      </c>
      <c r="U538" s="4">
        <f t="shared" si="305"/>
        <v>2.8022749371427613</v>
      </c>
      <c r="V538" s="10">
        <f t="shared" si="306"/>
        <v>1</v>
      </c>
      <c r="W538">
        <f t="shared" si="307"/>
        <v>1</v>
      </c>
      <c r="X538" s="4">
        <f t="shared" si="308"/>
        <v>2.8022749371427613</v>
      </c>
      <c r="Y538" s="4"/>
      <c r="Z538"/>
      <c r="AB538"/>
      <c r="AC538">
        <v>509</v>
      </c>
      <c r="AD538" s="4">
        <f t="shared" si="309"/>
        <v>1.1193413173652695E-3</v>
      </c>
      <c r="AE538" s="4">
        <f t="shared" si="310"/>
        <v>0</v>
      </c>
      <c r="AF538" s="23">
        <f t="shared" si="311"/>
        <v>1.1241457755499285E-3</v>
      </c>
      <c r="AG538" s="4">
        <f t="shared" si="285"/>
        <v>2.0329693311100611E-4</v>
      </c>
      <c r="AH538" s="9"/>
      <c r="AI538" s="8">
        <f t="shared" si="312"/>
        <v>1.6706586826347306E-3</v>
      </c>
      <c r="AJ538" s="8">
        <f t="shared" si="313"/>
        <v>0</v>
      </c>
      <c r="AK538" s="22">
        <f t="shared" si="314"/>
        <v>0.13216330026079628</v>
      </c>
      <c r="AL538" s="4">
        <f t="shared" si="286"/>
        <v>0.12555387492778472</v>
      </c>
      <c r="AM538" s="4"/>
      <c r="AN538" s="21">
        <f t="shared" si="315"/>
        <v>4.7448525652367284E-2</v>
      </c>
      <c r="AO538" s="4">
        <f t="shared" si="287"/>
        <v>4.2384304704712494E-2</v>
      </c>
      <c r="AP538" s="3"/>
      <c r="AQ538" s="20">
        <f t="shared" si="316"/>
        <v>0</v>
      </c>
      <c r="AR538" s="19">
        <f t="shared" si="317"/>
        <v>9.4296254592189488</v>
      </c>
      <c r="AS538" s="4">
        <f t="shared" si="288"/>
        <v>9.3974291359264246</v>
      </c>
      <c r="AT538" s="3"/>
      <c r="AU538" s="4">
        <v>3.4</v>
      </c>
      <c r="AV538" s="4"/>
      <c r="AW538" s="18">
        <f t="shared" si="318"/>
        <v>18.34086856909234</v>
      </c>
      <c r="AX538" s="18">
        <f t="shared" si="289"/>
        <v>3.4868575473481371E-2</v>
      </c>
      <c r="AY538" s="3">
        <f t="shared" si="290"/>
        <v>13.010361430907663</v>
      </c>
      <c r="AZ538"/>
      <c r="BA538" s="17">
        <f t="shared" si="291"/>
        <v>9.3835470647793143E-5</v>
      </c>
      <c r="BB538" s="17">
        <f t="shared" si="292"/>
        <v>1.1015468293436585E-4</v>
      </c>
      <c r="BC538" s="16">
        <f t="shared" si="293"/>
        <v>7.1685868885676342E-4</v>
      </c>
      <c r="BD538" s="15">
        <f t="shared" si="294"/>
        <v>6.7350742950597056E-4</v>
      </c>
      <c r="BE538" s="15">
        <f t="shared" si="295"/>
        <v>7.9063915637657411E-4</v>
      </c>
      <c r="BF538" s="14">
        <f t="shared" si="296"/>
        <v>5.1452787471290206E-3</v>
      </c>
      <c r="BG538" s="13">
        <f t="shared" si="297"/>
        <v>5.1604946891065811E-4</v>
      </c>
      <c r="BH538" s="13">
        <f t="shared" si="298"/>
        <v>6.0579720263425078E-4</v>
      </c>
      <c r="BI538" s="13">
        <f t="shared" si="299"/>
        <v>3.9423742761098808E-3</v>
      </c>
      <c r="BJ538" s="12">
        <f t="shared" si="300"/>
        <v>3.2808393843237076E-3</v>
      </c>
      <c r="BK538" s="12">
        <f t="shared" si="301"/>
        <v>3.8514201468147873E-3</v>
      </c>
      <c r="BL538" s="12">
        <f t="shared" si="302"/>
        <v>2.5064063761385705E-2</v>
      </c>
    </row>
    <row r="539" spans="1:64" x14ac:dyDescent="0.25">
      <c r="A539">
        <v>510</v>
      </c>
      <c r="B539" s="23">
        <f t="shared" si="280"/>
        <v>4.8892849570631022E-3</v>
      </c>
      <c r="C539" s="22">
        <f t="shared" si="281"/>
        <v>0.13254788690383262</v>
      </c>
      <c r="D539" s="21">
        <f t="shared" si="282"/>
        <v>4.6948536458100619E-2</v>
      </c>
      <c r="E539" s="19">
        <f t="shared" si="283"/>
        <v>9.402787147115184</v>
      </c>
      <c r="F539" s="54">
        <f t="shared" si="319"/>
        <v>1.8</v>
      </c>
      <c r="G539" s="4">
        <f t="shared" si="284"/>
        <v>11.387172855434182</v>
      </c>
      <c r="H539" s="4"/>
      <c r="I539">
        <v>1982</v>
      </c>
      <c r="J539">
        <v>6</v>
      </c>
      <c r="K539">
        <v>1.1679999999999999E-2</v>
      </c>
      <c r="L539">
        <v>0</v>
      </c>
      <c r="M539">
        <v>1</v>
      </c>
      <c r="N539">
        <v>23.07</v>
      </c>
      <c r="O539">
        <v>126.7</v>
      </c>
      <c r="P539">
        <v>178.4</v>
      </c>
      <c r="Q539" s="11">
        <f t="shared" si="303"/>
        <v>-7.1000000000000085</v>
      </c>
      <c r="R539" s="10">
        <f t="shared" si="304"/>
        <v>-14.394111111111123</v>
      </c>
      <c r="S539" s="4"/>
      <c r="T539">
        <v>510</v>
      </c>
      <c r="U539" s="4">
        <f t="shared" si="305"/>
        <v>3.420222161214129</v>
      </c>
      <c r="V539" s="10">
        <f t="shared" si="306"/>
        <v>1</v>
      </c>
      <c r="W539">
        <f t="shared" si="307"/>
        <v>0.6</v>
      </c>
      <c r="X539" s="4">
        <f t="shared" si="308"/>
        <v>2.0521332967284773</v>
      </c>
      <c r="Y539" s="4"/>
      <c r="Z539"/>
      <c r="AB539"/>
      <c r="AC539">
        <v>510</v>
      </c>
      <c r="AD539" s="4">
        <f t="shared" si="309"/>
        <v>4.6859880239520958E-3</v>
      </c>
      <c r="AE539" s="4">
        <f t="shared" si="310"/>
        <v>0</v>
      </c>
      <c r="AF539" s="23">
        <f t="shared" si="311"/>
        <v>4.8892849570631022E-3</v>
      </c>
      <c r="AG539" s="4">
        <f t="shared" si="285"/>
        <v>3.2307949056017255E-3</v>
      </c>
      <c r="AH539" s="9"/>
      <c r="AI539" s="8">
        <f t="shared" si="312"/>
        <v>6.9940119760479045E-3</v>
      </c>
      <c r="AJ539" s="8">
        <f t="shared" si="313"/>
        <v>0</v>
      </c>
      <c r="AK539" s="22">
        <f t="shared" si="314"/>
        <v>0.13254788690383262</v>
      </c>
      <c r="AL539" s="4">
        <f t="shared" si="286"/>
        <v>0.13091057479456192</v>
      </c>
      <c r="AM539" s="4"/>
      <c r="AN539" s="21">
        <f t="shared" si="315"/>
        <v>4.6948536458100619E-2</v>
      </c>
      <c r="AO539" s="4">
        <f t="shared" si="287"/>
        <v>4.5682123655158433E-2</v>
      </c>
      <c r="AP539" s="3"/>
      <c r="AQ539" s="20">
        <f t="shared" si="316"/>
        <v>0</v>
      </c>
      <c r="AR539" s="19">
        <f t="shared" si="317"/>
        <v>9.402787147115184</v>
      </c>
      <c r="AS539" s="4">
        <f t="shared" si="288"/>
        <v>9.3949988890872849</v>
      </c>
      <c r="AT539" s="3"/>
      <c r="AU539" s="4">
        <v>3.4</v>
      </c>
      <c r="AV539" s="4"/>
      <c r="AW539" s="18">
        <f t="shared" si="318"/>
        <v>18.375737144565822</v>
      </c>
      <c r="AX539" s="18">
        <f t="shared" si="289"/>
        <v>9.6145463484007612E-3</v>
      </c>
      <c r="AY539" s="3">
        <f t="shared" si="290"/>
        <v>12.987172855434181</v>
      </c>
      <c r="AZ539"/>
      <c r="BA539" s="17">
        <f t="shared" si="291"/>
        <v>1.6900188974704953E-4</v>
      </c>
      <c r="BB539" s="17">
        <f t="shared" si="292"/>
        <v>1.983935227465364E-4</v>
      </c>
      <c r="BC539" s="16">
        <f t="shared" si="293"/>
        <v>1.2910946389677908E-3</v>
      </c>
      <c r="BD539" s="15">
        <f t="shared" si="294"/>
        <v>1.6684383504661678E-4</v>
      </c>
      <c r="BE539" s="15">
        <f t="shared" si="295"/>
        <v>1.9586015418515882E-4</v>
      </c>
      <c r="BF539" s="14">
        <f t="shared" si="296"/>
        <v>1.27460812003893E-3</v>
      </c>
      <c r="BG539" s="13">
        <f t="shared" si="297"/>
        <v>1.2904880358401816E-4</v>
      </c>
      <c r="BH539" s="13">
        <f t="shared" si="298"/>
        <v>1.5149207377254304E-4</v>
      </c>
      <c r="BI539" s="13">
        <f t="shared" si="299"/>
        <v>9.8587192558562543E-4</v>
      </c>
      <c r="BJ539" s="12">
        <f t="shared" si="300"/>
        <v>7.9363172748175067E-4</v>
      </c>
      <c r="BK539" s="12">
        <f t="shared" si="301"/>
        <v>9.3165463660901157E-4</v>
      </c>
      <c r="BL539" s="12">
        <f t="shared" si="302"/>
        <v>6.062971663808414E-3</v>
      </c>
    </row>
    <row r="540" spans="1:64" x14ac:dyDescent="0.25">
      <c r="A540">
        <v>511</v>
      </c>
      <c r="B540" s="23">
        <f t="shared" si="280"/>
        <v>6.8175014924280733E-3</v>
      </c>
      <c r="C540" s="22">
        <f t="shared" si="281"/>
        <v>0.13626386820773556</v>
      </c>
      <c r="D540" s="21">
        <f t="shared" si="282"/>
        <v>4.6940649911017866E-2</v>
      </c>
      <c r="E540" s="19">
        <f t="shared" si="283"/>
        <v>9.3964762894745988</v>
      </c>
      <c r="F540" s="54">
        <f t="shared" si="319"/>
        <v>1.8</v>
      </c>
      <c r="G540" s="4">
        <f t="shared" si="284"/>
        <v>11.386498309085781</v>
      </c>
      <c r="H540" s="4"/>
      <c r="I540">
        <v>1982</v>
      </c>
      <c r="J540">
        <v>7</v>
      </c>
      <c r="K540">
        <v>8.94E-3</v>
      </c>
      <c r="L540">
        <v>0</v>
      </c>
      <c r="M540">
        <v>1</v>
      </c>
      <c r="N540">
        <v>26.72</v>
      </c>
      <c r="O540">
        <v>52.8</v>
      </c>
      <c r="P540">
        <v>229.7</v>
      </c>
      <c r="Q540" s="11">
        <f t="shared" si="303"/>
        <v>-119.47499999999998</v>
      </c>
      <c r="R540" s="10">
        <f t="shared" si="304"/>
        <v>-44.944400000000002</v>
      </c>
      <c r="S540" s="4"/>
      <c r="T540">
        <v>511</v>
      </c>
      <c r="U540" s="4">
        <f t="shared" si="305"/>
        <v>4.1431785948309754</v>
      </c>
      <c r="V540" s="10">
        <f t="shared" si="306"/>
        <v>0.2</v>
      </c>
      <c r="W540">
        <f t="shared" si="307"/>
        <v>0.6</v>
      </c>
      <c r="X540" s="4">
        <f t="shared" si="308"/>
        <v>0.49718143137971704</v>
      </c>
      <c r="Y540" s="4"/>
      <c r="Z540"/>
      <c r="AB540"/>
      <c r="AC540">
        <v>511</v>
      </c>
      <c r="AD540" s="4">
        <f t="shared" si="309"/>
        <v>3.5867065868263478E-3</v>
      </c>
      <c r="AE540" s="4">
        <f t="shared" si="310"/>
        <v>0</v>
      </c>
      <c r="AF540" s="23">
        <f t="shared" si="311"/>
        <v>6.8175014924280733E-3</v>
      </c>
      <c r="AG540" s="4">
        <f t="shared" si="285"/>
        <v>8.173726065189797E-4</v>
      </c>
      <c r="AH540" s="9"/>
      <c r="AI540" s="8">
        <f t="shared" si="312"/>
        <v>5.3532934131736536E-3</v>
      </c>
      <c r="AJ540" s="8">
        <f t="shared" si="313"/>
        <v>0</v>
      </c>
      <c r="AK540" s="22">
        <f t="shared" si="314"/>
        <v>0.13626386820773556</v>
      </c>
      <c r="AL540" s="4">
        <f t="shared" si="286"/>
        <v>0.1278629024237081</v>
      </c>
      <c r="AM540" s="4"/>
      <c r="AN540" s="21">
        <f t="shared" si="315"/>
        <v>4.6940649911017866E-2</v>
      </c>
      <c r="AO540" s="4">
        <f t="shared" si="287"/>
        <v>4.0808399065795843E-2</v>
      </c>
      <c r="AP540" s="3"/>
      <c r="AQ540" s="20">
        <f t="shared" si="316"/>
        <v>0</v>
      </c>
      <c r="AR540" s="19">
        <f t="shared" si="317"/>
        <v>9.3964762894745988</v>
      </c>
      <c r="AS540" s="4">
        <f t="shared" si="288"/>
        <v>9.3566979920697975</v>
      </c>
      <c r="AT540" s="3"/>
      <c r="AU540" s="4">
        <v>3.4</v>
      </c>
      <c r="AV540" s="4"/>
      <c r="AW540" s="18">
        <f t="shared" si="318"/>
        <v>18.385351690914224</v>
      </c>
      <c r="AX540" s="18">
        <f t="shared" si="289"/>
        <v>4.6951164266970796E-2</v>
      </c>
      <c r="AY540" s="3">
        <f t="shared" si="290"/>
        <v>12.98649830908578</v>
      </c>
      <c r="AZ540"/>
      <c r="BA540" s="17">
        <f t="shared" si="291"/>
        <v>6.1141947734385366E-4</v>
      </c>
      <c r="BB540" s="17">
        <f t="shared" si="292"/>
        <v>7.1775329949061082E-4</v>
      </c>
      <c r="BC540" s="16">
        <f t="shared" si="293"/>
        <v>4.6709561090746299E-3</v>
      </c>
      <c r="BD540" s="15">
        <f t="shared" si="294"/>
        <v>8.5606729564033758E-4</v>
      </c>
      <c r="BE540" s="15">
        <f t="shared" si="295"/>
        <v>1.0049485644473529E-3</v>
      </c>
      <c r="BF540" s="14">
        <f t="shared" si="296"/>
        <v>6.5399499239397743E-3</v>
      </c>
      <c r="BG540" s="13">
        <f t="shared" si="297"/>
        <v>6.2488284468892319E-4</v>
      </c>
      <c r="BH540" s="13">
        <f t="shared" si="298"/>
        <v>7.335581220261272E-4</v>
      </c>
      <c r="BI540" s="13">
        <f t="shared" si="299"/>
        <v>4.7738098785069733E-3</v>
      </c>
      <c r="BJ540" s="12">
        <f t="shared" si="300"/>
        <v>4.0534505627018757E-3</v>
      </c>
      <c r="BK540" s="12">
        <f t="shared" si="301"/>
        <v>4.7583984866500272E-3</v>
      </c>
      <c r="BL540" s="12">
        <f t="shared" si="302"/>
        <v>3.096644835544942E-2</v>
      </c>
    </row>
    <row r="541" spans="1:64" x14ac:dyDescent="0.25">
      <c r="A541">
        <v>512</v>
      </c>
      <c r="B541" s="23">
        <f t="shared" ref="B541:B604" si="320">AF541</f>
        <v>8.1512648220878441E-3</v>
      </c>
      <c r="C541" s="22">
        <f t="shared" ref="C541:C604" si="321">AK541</f>
        <v>0.13880901020813924</v>
      </c>
      <c r="D541" s="21">
        <f t="shared" ref="D541:D604" si="322">AN541</f>
        <v>4.6954219246170839E-2</v>
      </c>
      <c r="E541" s="19">
        <f t="shared" ref="E541:E604" si="323">AR541</f>
        <v>9.3639126505424102</v>
      </c>
      <c r="F541" s="54">
        <f t="shared" si="319"/>
        <v>1.8</v>
      </c>
      <c r="G541" s="4">
        <f t="shared" ref="G541:G604" si="324">SUM(B541:F541)</f>
        <v>11.357827144818808</v>
      </c>
      <c r="H541" s="4"/>
      <c r="I541">
        <v>1982</v>
      </c>
      <c r="J541">
        <v>8</v>
      </c>
      <c r="K541">
        <v>1.8280000000000001E-2</v>
      </c>
      <c r="L541">
        <v>0</v>
      </c>
      <c r="M541">
        <v>1</v>
      </c>
      <c r="N541">
        <v>27.22</v>
      </c>
      <c r="O541">
        <v>27.4</v>
      </c>
      <c r="P541">
        <v>-1153.3</v>
      </c>
      <c r="Q541" s="11">
        <f t="shared" si="303"/>
        <v>892.37499999999989</v>
      </c>
      <c r="R541" s="10">
        <f t="shared" si="304"/>
        <v>0</v>
      </c>
      <c r="S541" s="4"/>
      <c r="T541">
        <v>512</v>
      </c>
      <c r="U541" s="4">
        <f t="shared" si="305"/>
        <v>4.2423065520143668</v>
      </c>
      <c r="V541" s="10">
        <f t="shared" si="306"/>
        <v>1</v>
      </c>
      <c r="W541">
        <f t="shared" si="307"/>
        <v>0.6</v>
      </c>
      <c r="X541" s="4">
        <f t="shared" si="308"/>
        <v>2.5453839312086202</v>
      </c>
      <c r="Y541" s="4"/>
      <c r="Z541"/>
      <c r="AB541"/>
      <c r="AC541">
        <v>512</v>
      </c>
      <c r="AD541" s="4">
        <f t="shared" si="309"/>
        <v>7.3338922155688638E-3</v>
      </c>
      <c r="AE541" s="4">
        <f t="shared" si="310"/>
        <v>0</v>
      </c>
      <c r="AF541" s="23">
        <f t="shared" si="311"/>
        <v>8.1512648220878441E-3</v>
      </c>
      <c r="AG541" s="4">
        <f t="shared" ref="AG541:AG604" si="325">AF541*EXP(-X542*B$17/$P$17)</f>
        <v>5.7355265358261633E-3</v>
      </c>
      <c r="AH541" s="9"/>
      <c r="AI541" s="8">
        <f t="shared" si="312"/>
        <v>1.094610778443114E-2</v>
      </c>
      <c r="AJ541" s="8">
        <f t="shared" si="313"/>
        <v>0</v>
      </c>
      <c r="AK541" s="22">
        <f t="shared" si="314"/>
        <v>0.13880901020813924</v>
      </c>
      <c r="AL541" s="4">
        <f t="shared" ref="AL541:AL604" si="326">AK541*EXP(-X542*C$17/$P$17)</f>
        <v>0.13735298628864279</v>
      </c>
      <c r="AM541" s="4"/>
      <c r="AN541" s="21">
        <f t="shared" si="315"/>
        <v>4.6954219246170839E-2</v>
      </c>
      <c r="AO541" s="4">
        <f t="shared" ref="AO541:AO604" si="327">(AN541*EXP(-X542*D$17/$P$17))</f>
        <v>4.5877485927545092E-2</v>
      </c>
      <c r="AP541" s="3"/>
      <c r="AQ541" s="20">
        <f t="shared" si="316"/>
        <v>0</v>
      </c>
      <c r="AR541" s="19">
        <f t="shared" si="317"/>
        <v>9.3639126505424102</v>
      </c>
      <c r="AS541" s="4">
        <f t="shared" ref="AS541:AS604" si="328">AR541*EXP(-X542*E$17/$P$17)</f>
        <v>9.3573322539668258</v>
      </c>
      <c r="AT541" s="3"/>
      <c r="AU541" s="4">
        <v>3.4</v>
      </c>
      <c r="AV541" s="4"/>
      <c r="AW541" s="18">
        <f t="shared" si="318"/>
        <v>18.432302855181195</v>
      </c>
      <c r="AX541" s="18">
        <f t="shared" ref="AX541:AX604" si="329">BC541+BF541+BI541+BL541</f>
        <v>8.9749653731063146E-3</v>
      </c>
      <c r="AY541" s="3">
        <f t="shared" ref="AY541:AY604" si="330">AF541+AK541+AN541+AR541+AU541</f>
        <v>12.957827144818808</v>
      </c>
      <c r="AZ541"/>
      <c r="BA541" s="17">
        <f t="shared" ref="BA541:BA604" si="331">(AF541-AG541)*$AY$25</f>
        <v>2.461662855033597E-4</v>
      </c>
      <c r="BB541" s="17">
        <f t="shared" ref="BB541:BB604" si="332">(AF541-AG541)*$AZ$25</f>
        <v>2.8897781341698746E-4</v>
      </c>
      <c r="BC541" s="16">
        <f t="shared" ref="BC541:BC604" si="333">(AF541-AG541)*$AX$25</f>
        <v>1.8805941873413338E-3</v>
      </c>
      <c r="BD541" s="15">
        <f t="shared" ref="BD541:BD604" si="334">(AK541-AL541)*$AY$25</f>
        <v>1.4837037683462816E-4</v>
      </c>
      <c r="BE541" s="15">
        <f t="shared" ref="BE541:BE604" si="335">(AK541-AL541)*$AZ$25</f>
        <v>1.741739206319548E-4</v>
      </c>
      <c r="BF541" s="14">
        <f t="shared" ref="BF541:BF604" si="336">(AK541-AL541)*$AX$25</f>
        <v>1.1334796220298692E-3</v>
      </c>
      <c r="BG541" s="13">
        <f t="shared" ref="BG541:BG604" si="337">(AN541-AO541)*$AY$25</f>
        <v>1.0972026358615818E-4</v>
      </c>
      <c r="BH541" s="13">
        <f t="shared" ref="BH541:BH604" si="338">(AN541-AO541)*$AZ$25</f>
        <v>1.2880204855766393E-4</v>
      </c>
      <c r="BI541" s="13">
        <f t="shared" ref="BI541:BI604" si="339">(AN541-AO541)*$AX$25</f>
        <v>8.3821100648192519E-4</v>
      </c>
      <c r="BJ541" s="12">
        <f t="shared" ref="BJ541:BJ604" si="340">(AR541-AS541)*$AY$25</f>
        <v>6.7054936843235938E-4</v>
      </c>
      <c r="BK541" s="12">
        <f t="shared" ref="BK541:BK604" si="341">(AR541-AS541)*$AZ$25</f>
        <v>7.8716664989885669E-4</v>
      </c>
      <c r="BL541" s="12">
        <f t="shared" ref="BL541:BL604" si="342">(AR541-AS541)*$AX$25</f>
        <v>5.1226805572531864E-3</v>
      </c>
    </row>
    <row r="542" spans="1:64" x14ac:dyDescent="0.25">
      <c r="A542">
        <v>513</v>
      </c>
      <c r="B542" s="23">
        <f t="shared" si="320"/>
        <v>1.134025707474832E-2</v>
      </c>
      <c r="C542" s="22">
        <f t="shared" si="321"/>
        <v>0.14571825574972064</v>
      </c>
      <c r="D542" s="21">
        <f t="shared" si="322"/>
        <v>4.7052292221901604E-2</v>
      </c>
      <c r="E542" s="19">
        <f t="shared" si="323"/>
        <v>9.3587113743993307</v>
      </c>
      <c r="F542" s="54">
        <f t="shared" si="319"/>
        <v>1.8</v>
      </c>
      <c r="G542" s="4">
        <f t="shared" si="324"/>
        <v>11.362822179445702</v>
      </c>
      <c r="H542" s="4"/>
      <c r="I542">
        <v>1982</v>
      </c>
      <c r="J542">
        <v>9</v>
      </c>
      <c r="K542">
        <v>1.397E-2</v>
      </c>
      <c r="L542">
        <v>0</v>
      </c>
      <c r="M542">
        <v>1</v>
      </c>
      <c r="N542">
        <v>23.55</v>
      </c>
      <c r="O542">
        <v>32.700000000000003</v>
      </c>
      <c r="P542">
        <v>152.4</v>
      </c>
      <c r="Q542" s="11">
        <f t="shared" ref="Q542:Q605" si="343">O542-0.75*P542</f>
        <v>-81.600000000000009</v>
      </c>
      <c r="R542" s="10">
        <f t="shared" ref="R542:R605" si="344">IF(M542=1,MAX($L$17,MIN(0,R541+Q542)),MAX(MIN($L$18,R541),MIN(0,R541+Q542)))</f>
        <v>-44.944400000000002</v>
      </c>
      <c r="S542" s="4"/>
      <c r="T542">
        <v>513</v>
      </c>
      <c r="U542" s="4">
        <f t="shared" ref="U542:U605" si="345">IF(N542&lt;-5,0,47.91/(1+EXP(106.06/(N542+18.27))))</f>
        <v>3.5149355078398048</v>
      </c>
      <c r="V542" s="10">
        <f t="shared" ref="V542:V605" si="346">IF(R542&gt;$L$19,1,$L$21+($L$20-$L$21)*($L$17-R542)/($L$17-$L$19))</f>
        <v>0.2</v>
      </c>
      <c r="W542">
        <f t="shared" ref="W542:W605" si="347">IF(M542=1,0.6,1)</f>
        <v>0.6</v>
      </c>
      <c r="X542" s="4">
        <f t="shared" ref="X542:X605" si="348">U542*V542*W542</f>
        <v>0.42179226094077654</v>
      </c>
      <c r="Y542" s="4"/>
      <c r="Z542"/>
      <c r="AB542"/>
      <c r="AC542">
        <v>513</v>
      </c>
      <c r="AD542" s="4">
        <f t="shared" ref="AD542:AD605" si="349">K542*$R$16</f>
        <v>5.6047305389221565E-3</v>
      </c>
      <c r="AE542" s="4">
        <f t="shared" ref="AE542:AE605" si="350">$P$19*L542</f>
        <v>0</v>
      </c>
      <c r="AF542" s="23">
        <f t="shared" ref="AF542:AF605" si="351">AG541+AD542+AE542</f>
        <v>1.134025707474832E-2</v>
      </c>
      <c r="AG542" s="4">
        <f t="shared" si="325"/>
        <v>9.2395556592638657E-3</v>
      </c>
      <c r="AH542" s="9"/>
      <c r="AI542" s="8">
        <f t="shared" ref="AI542:AI605" si="352">K542*$S$16</f>
        <v>8.3652694610778441E-3</v>
      </c>
      <c r="AJ542" s="8">
        <f t="shared" ref="AJ542:AJ605" si="353">$P$20*L542</f>
        <v>0</v>
      </c>
      <c r="AK542" s="22">
        <f t="shared" ref="AK542:AK605" si="354">AL541+AI542+AJ542</f>
        <v>0.14571825574972064</v>
      </c>
      <c r="AL542" s="4">
        <f t="shared" si="326"/>
        <v>0.14482542434473245</v>
      </c>
      <c r="AM542" s="4"/>
      <c r="AN542" s="21">
        <f t="shared" ref="AN542:AN605" si="355">AO541+BA541+BD541+BG541+BJ541</f>
        <v>4.7052292221901604E-2</v>
      </c>
      <c r="AO542" s="4">
        <f t="shared" si="327"/>
        <v>4.6420375144278533E-2</v>
      </c>
      <c r="AP542" s="3"/>
      <c r="AQ542" s="20">
        <f t="shared" ref="AQ542:AQ605" si="356">$P$21*L542</f>
        <v>0</v>
      </c>
      <c r="AR542" s="19">
        <f t="shared" ref="AR542:AR605" si="357">AS541+BB541+BE541+BH541+BK541+AQ542</f>
        <v>9.3587113743993307</v>
      </c>
      <c r="AS542" s="4">
        <f t="shared" si="328"/>
        <v>9.3548776118246835</v>
      </c>
      <c r="AT542" s="3"/>
      <c r="AU542" s="4">
        <v>3.4</v>
      </c>
      <c r="AV542" s="4"/>
      <c r="AW542" s="18">
        <f t="shared" ref="AW542:AW605" si="358">AW541+AX541</f>
        <v>18.441277820554301</v>
      </c>
      <c r="AX542" s="18">
        <f t="shared" si="329"/>
        <v>5.8068176085796161E-3</v>
      </c>
      <c r="AY542" s="3">
        <f t="shared" si="330"/>
        <v>12.962822179445702</v>
      </c>
      <c r="AZ542"/>
      <c r="BA542" s="17">
        <f t="shared" si="331"/>
        <v>2.1406369528617123E-4</v>
      </c>
      <c r="BB542" s="17">
        <f t="shared" si="332"/>
        <v>2.5129216403159231E-4</v>
      </c>
      <c r="BC542" s="16">
        <f t="shared" si="333"/>
        <v>1.6353455561666907E-3</v>
      </c>
      <c r="BD542" s="15">
        <f t="shared" si="334"/>
        <v>9.0980464149037916E-5</v>
      </c>
      <c r="BE542" s="15">
        <f t="shared" si="335"/>
        <v>1.0680315356626191E-4</v>
      </c>
      <c r="BF542" s="14">
        <f t="shared" si="336"/>
        <v>6.9504778727289267E-4</v>
      </c>
      <c r="BG542" s="13">
        <f t="shared" si="337"/>
        <v>6.4393018328707751E-5</v>
      </c>
      <c r="BH542" s="13">
        <f t="shared" si="338"/>
        <v>7.5591804125004744E-5</v>
      </c>
      <c r="BI542" s="13">
        <f t="shared" si="339"/>
        <v>4.9193225516935791E-4</v>
      </c>
      <c r="BJ542" s="12">
        <f t="shared" si="340"/>
        <v>3.9066445975119343E-4</v>
      </c>
      <c r="BK542" s="12">
        <f t="shared" si="341"/>
        <v>4.5860610492531406E-4</v>
      </c>
      <c r="BL542" s="12">
        <f t="shared" si="342"/>
        <v>2.9844920099706745E-3</v>
      </c>
    </row>
    <row r="543" spans="1:64" x14ac:dyDescent="0.25">
      <c r="A543">
        <v>514</v>
      </c>
      <c r="B543" s="23">
        <f t="shared" si="320"/>
        <v>1.2429076617347698E-2</v>
      </c>
      <c r="C543" s="22">
        <f t="shared" si="321"/>
        <v>0.14958590338664862</v>
      </c>
      <c r="D543" s="21">
        <f t="shared" si="322"/>
        <v>4.7180476781793643E-2</v>
      </c>
      <c r="E543" s="19">
        <f t="shared" si="323"/>
        <v>9.3557699050513303</v>
      </c>
      <c r="F543" s="54">
        <f t="shared" si="319"/>
        <v>1.8</v>
      </c>
      <c r="G543" s="4">
        <f t="shared" si="324"/>
        <v>11.364965361837122</v>
      </c>
      <c r="H543" s="4"/>
      <c r="I543">
        <v>1982</v>
      </c>
      <c r="J543">
        <v>10</v>
      </c>
      <c r="K543">
        <v>7.9500000000000005E-3</v>
      </c>
      <c r="L543">
        <v>0</v>
      </c>
      <c r="M543">
        <v>1</v>
      </c>
      <c r="N543">
        <v>15.85</v>
      </c>
      <c r="O543">
        <v>12.2</v>
      </c>
      <c r="P543">
        <v>72.599999999999994</v>
      </c>
      <c r="Q543" s="11">
        <f t="shared" si="343"/>
        <v>-42.25</v>
      </c>
      <c r="R543" s="10">
        <f t="shared" si="344"/>
        <v>-44.944400000000002</v>
      </c>
      <c r="S543" s="4"/>
      <c r="T543">
        <v>514</v>
      </c>
      <c r="U543" s="4">
        <f t="shared" si="345"/>
        <v>2.0486517210051272</v>
      </c>
      <c r="V543" s="10">
        <f t="shared" si="346"/>
        <v>0.2</v>
      </c>
      <c r="W543">
        <f t="shared" si="347"/>
        <v>0.6</v>
      </c>
      <c r="X543" s="4">
        <f t="shared" si="348"/>
        <v>0.24583820652061525</v>
      </c>
      <c r="Y543" s="4"/>
      <c r="Z543"/>
      <c r="AB543"/>
      <c r="AC543">
        <v>514</v>
      </c>
      <c r="AD543" s="4">
        <f t="shared" si="349"/>
        <v>3.1895209580838331E-3</v>
      </c>
      <c r="AE543" s="4">
        <f t="shared" si="350"/>
        <v>0</v>
      </c>
      <c r="AF543" s="23">
        <f t="shared" si="351"/>
        <v>1.2429076617347698E-2</v>
      </c>
      <c r="AG543" s="4">
        <f t="shared" si="325"/>
        <v>7.8645690775558004E-3</v>
      </c>
      <c r="AH543" s="9"/>
      <c r="AI543" s="8">
        <f t="shared" si="352"/>
        <v>4.7604790419161682E-3</v>
      </c>
      <c r="AJ543" s="8">
        <f t="shared" si="353"/>
        <v>0</v>
      </c>
      <c r="AK543" s="22">
        <f t="shared" si="354"/>
        <v>0.14958590338664862</v>
      </c>
      <c r="AL543" s="4">
        <f t="shared" si="326"/>
        <v>0.14754610545175331</v>
      </c>
      <c r="AM543" s="4"/>
      <c r="AN543" s="21">
        <f t="shared" si="355"/>
        <v>4.7180476781793643E-2</v>
      </c>
      <c r="AO543" s="4">
        <f t="shared" si="327"/>
        <v>4.5776639299469075E-2</v>
      </c>
      <c r="AP543" s="3"/>
      <c r="AQ543" s="20">
        <f t="shared" si="356"/>
        <v>0</v>
      </c>
      <c r="AR543" s="19">
        <f t="shared" si="357"/>
        <v>9.3557699050513303</v>
      </c>
      <c r="AS543" s="4">
        <f t="shared" si="328"/>
        <v>9.347210096500973</v>
      </c>
      <c r="AT543" s="3"/>
      <c r="AU543" s="4">
        <v>3.4</v>
      </c>
      <c r="AV543" s="4"/>
      <c r="AW543" s="18">
        <f t="shared" si="358"/>
        <v>18.447084638162881</v>
      </c>
      <c r="AX543" s="18">
        <f t="shared" si="329"/>
        <v>1.2897751994951126E-2</v>
      </c>
      <c r="AY543" s="3">
        <f t="shared" si="330"/>
        <v>12.964965361837121</v>
      </c>
      <c r="AZ543"/>
      <c r="BA543" s="17">
        <f t="shared" si="331"/>
        <v>4.6512814430798617E-4</v>
      </c>
      <c r="BB543" s="17">
        <f t="shared" si="332"/>
        <v>5.4601999549198379E-4</v>
      </c>
      <c r="BC543" s="16">
        <f t="shared" si="333"/>
        <v>3.5533593999919279E-3</v>
      </c>
      <c r="BD543" s="15">
        <f t="shared" si="334"/>
        <v>2.0785756622156298E-4</v>
      </c>
      <c r="BE543" s="15">
        <f t="shared" si="335"/>
        <v>2.4400670817313914E-4</v>
      </c>
      <c r="BF543" s="14">
        <f t="shared" si="336"/>
        <v>1.5879336605006079E-3</v>
      </c>
      <c r="BG543" s="13">
        <f t="shared" si="337"/>
        <v>1.4305252371067193E-4</v>
      </c>
      <c r="BH543" s="13">
        <f t="shared" si="338"/>
        <v>1.6793122348644096E-4</v>
      </c>
      <c r="BI543" s="13">
        <f t="shared" si="339"/>
        <v>1.0928537351274545E-3</v>
      </c>
      <c r="BJ543" s="12">
        <f t="shared" si="340"/>
        <v>8.7225354147204453E-4</v>
      </c>
      <c r="BK543" s="12">
        <f t="shared" si="341"/>
        <v>1.0239498095541393E-3</v>
      </c>
      <c r="BL543" s="12">
        <f t="shared" si="342"/>
        <v>6.6636051993311345E-3</v>
      </c>
    </row>
    <row r="544" spans="1:64" x14ac:dyDescent="0.25">
      <c r="A544">
        <v>515</v>
      </c>
      <c r="B544" s="23">
        <f t="shared" si="320"/>
        <v>7.8645690775558004E-3</v>
      </c>
      <c r="C544" s="22">
        <f t="shared" si="321"/>
        <v>0.14754610545175331</v>
      </c>
      <c r="D544" s="21">
        <f t="shared" si="322"/>
        <v>4.7464931075181335E-2</v>
      </c>
      <c r="E544" s="19">
        <f t="shared" si="323"/>
        <v>9.349192004237679</v>
      </c>
      <c r="F544" s="54">
        <f t="shared" si="319"/>
        <v>1.8</v>
      </c>
      <c r="G544" s="4">
        <f t="shared" si="324"/>
        <v>11.35206760984217</v>
      </c>
      <c r="H544" s="4"/>
      <c r="I544">
        <v>1982</v>
      </c>
      <c r="J544">
        <v>11</v>
      </c>
      <c r="K544">
        <v>0</v>
      </c>
      <c r="L544">
        <v>0</v>
      </c>
      <c r="M544">
        <v>0</v>
      </c>
      <c r="N544">
        <v>9.2200000000000006</v>
      </c>
      <c r="O544">
        <v>29.9</v>
      </c>
      <c r="P544">
        <v>25.1</v>
      </c>
      <c r="Q544" s="11">
        <f t="shared" si="343"/>
        <v>11.074999999999996</v>
      </c>
      <c r="R544" s="10">
        <f t="shared" si="344"/>
        <v>-33.869400000000006</v>
      </c>
      <c r="S544" s="4"/>
      <c r="T544">
        <v>515</v>
      </c>
      <c r="U544" s="4">
        <f t="shared" si="345"/>
        <v>0.9903531017307875</v>
      </c>
      <c r="V544" s="10">
        <f t="shared" si="346"/>
        <v>0.55455477876133941</v>
      </c>
      <c r="W544">
        <f t="shared" si="347"/>
        <v>1</v>
      </c>
      <c r="X544" s="4">
        <f t="shared" si="348"/>
        <v>0.54920504522592317</v>
      </c>
      <c r="Y544" s="4"/>
      <c r="Z544"/>
      <c r="AB544"/>
      <c r="AC544">
        <v>515</v>
      </c>
      <c r="AD544" s="4">
        <f t="shared" si="349"/>
        <v>0</v>
      </c>
      <c r="AE544" s="4">
        <f t="shared" si="350"/>
        <v>0</v>
      </c>
      <c r="AF544" s="23">
        <f t="shared" si="351"/>
        <v>7.8645690775558004E-3</v>
      </c>
      <c r="AG544" s="4">
        <f t="shared" si="325"/>
        <v>5.817756956255078E-3</v>
      </c>
      <c r="AH544" s="9"/>
      <c r="AI544" s="8">
        <f t="shared" si="352"/>
        <v>0</v>
      </c>
      <c r="AJ544" s="8">
        <f t="shared" si="353"/>
        <v>0</v>
      </c>
      <c r="AK544" s="22">
        <f t="shared" si="354"/>
        <v>0.14754610545175331</v>
      </c>
      <c r="AL544" s="4">
        <f t="shared" si="326"/>
        <v>0.14621777463549018</v>
      </c>
      <c r="AM544" s="4"/>
      <c r="AN544" s="21">
        <f t="shared" si="355"/>
        <v>4.7464931075181335E-2</v>
      </c>
      <c r="AO544" s="4">
        <f t="shared" si="327"/>
        <v>4.6529906194345765E-2</v>
      </c>
      <c r="AP544" s="3"/>
      <c r="AQ544" s="20">
        <f t="shared" si="356"/>
        <v>0</v>
      </c>
      <c r="AR544" s="19">
        <f t="shared" si="357"/>
        <v>9.349192004237679</v>
      </c>
      <c r="AS544" s="4">
        <f t="shared" si="328"/>
        <v>9.3435570198775402</v>
      </c>
      <c r="AT544" s="3"/>
      <c r="AU544" s="4">
        <v>3.4</v>
      </c>
      <c r="AV544" s="4"/>
      <c r="AW544" s="18">
        <f t="shared" si="358"/>
        <v>18.459982390157833</v>
      </c>
      <c r="AX544" s="18">
        <f t="shared" si="329"/>
        <v>7.7420619135553873E-3</v>
      </c>
      <c r="AY544" s="3">
        <f t="shared" si="330"/>
        <v>12.952067609842169</v>
      </c>
      <c r="AZ544"/>
      <c r="BA544" s="17">
        <f t="shared" si="331"/>
        <v>2.0857231923229597E-4</v>
      </c>
      <c r="BB544" s="17">
        <f t="shared" si="332"/>
        <v>2.4484576605530398E-4</v>
      </c>
      <c r="BC544" s="16">
        <f t="shared" si="333"/>
        <v>1.5933940360131225E-3</v>
      </c>
      <c r="BD544" s="15">
        <f t="shared" si="334"/>
        <v>1.353583146066509E-4</v>
      </c>
      <c r="BE544" s="15">
        <f t="shared" si="335"/>
        <v>1.5889889105998148E-4</v>
      </c>
      <c r="BF544" s="14">
        <f t="shared" si="336"/>
        <v>1.0340736105964969E-3</v>
      </c>
      <c r="BG544" s="13">
        <f t="shared" si="337"/>
        <v>9.5280023948579769E-5</v>
      </c>
      <c r="BH544" s="13">
        <f t="shared" si="338"/>
        <v>1.1185046289615884E-4</v>
      </c>
      <c r="BI544" s="13">
        <f t="shared" si="339"/>
        <v>7.2789439399083224E-4</v>
      </c>
      <c r="BJ544" s="12">
        <f t="shared" si="340"/>
        <v>5.7421086410461124E-4</v>
      </c>
      <c r="BK544" s="12">
        <f t="shared" si="341"/>
        <v>6.7407362307932617E-4</v>
      </c>
      <c r="BL544" s="12">
        <f t="shared" si="342"/>
        <v>4.3866998729549357E-3</v>
      </c>
    </row>
    <row r="545" spans="1:64" x14ac:dyDescent="0.25">
      <c r="A545">
        <v>516</v>
      </c>
      <c r="B545" s="23">
        <f t="shared" si="320"/>
        <v>5.817756956255078E-3</v>
      </c>
      <c r="C545" s="22">
        <f t="shared" si="321"/>
        <v>0.14621777463549018</v>
      </c>
      <c r="D545" s="21">
        <f t="shared" si="322"/>
        <v>4.7543327716237906E-2</v>
      </c>
      <c r="E545" s="19">
        <f t="shared" si="323"/>
        <v>9.3447466886206314</v>
      </c>
      <c r="F545" s="54">
        <f t="shared" si="319"/>
        <v>1.8</v>
      </c>
      <c r="G545" s="4">
        <f t="shared" si="324"/>
        <v>11.344325547928616</v>
      </c>
      <c r="H545" s="4"/>
      <c r="I545">
        <v>1982</v>
      </c>
      <c r="J545">
        <v>12</v>
      </c>
      <c r="K545">
        <v>0</v>
      </c>
      <c r="L545">
        <v>0</v>
      </c>
      <c r="M545">
        <v>0</v>
      </c>
      <c r="N545">
        <v>3.47</v>
      </c>
      <c r="O545">
        <v>49.6</v>
      </c>
      <c r="P545">
        <v>4.8</v>
      </c>
      <c r="Q545" s="11">
        <f t="shared" si="343"/>
        <v>46</v>
      </c>
      <c r="R545" s="10">
        <f t="shared" si="344"/>
        <v>0</v>
      </c>
      <c r="S545" s="4"/>
      <c r="T545">
        <v>516</v>
      </c>
      <c r="U545" s="4">
        <f t="shared" si="345"/>
        <v>0.36174355244767892</v>
      </c>
      <c r="V545" s="10">
        <f t="shared" si="346"/>
        <v>1</v>
      </c>
      <c r="W545">
        <f t="shared" si="347"/>
        <v>1</v>
      </c>
      <c r="X545" s="4">
        <f t="shared" si="348"/>
        <v>0.36174355244767892</v>
      </c>
      <c r="Y545" s="4"/>
      <c r="Z545"/>
      <c r="AB545"/>
      <c r="AC545">
        <v>516</v>
      </c>
      <c r="AD545" s="4">
        <f t="shared" si="349"/>
        <v>0</v>
      </c>
      <c r="AE545" s="4">
        <f t="shared" si="350"/>
        <v>0</v>
      </c>
      <c r="AF545" s="23">
        <f t="shared" si="351"/>
        <v>5.817756956255078E-3</v>
      </c>
      <c r="AG545" s="4">
        <f t="shared" si="325"/>
        <v>5.1063197478487506E-3</v>
      </c>
      <c r="AH545" s="9"/>
      <c r="AI545" s="8">
        <f t="shared" si="352"/>
        <v>0</v>
      </c>
      <c r="AJ545" s="8">
        <f t="shared" si="353"/>
        <v>0</v>
      </c>
      <c r="AK545" s="22">
        <f t="shared" si="354"/>
        <v>0.14621777463549018</v>
      </c>
      <c r="AL545" s="4">
        <f t="shared" si="326"/>
        <v>0.14564673145800186</v>
      </c>
      <c r="AM545" s="4"/>
      <c r="AN545" s="21">
        <f t="shared" si="355"/>
        <v>4.7543327716237906E-2</v>
      </c>
      <c r="AO545" s="4">
        <f t="shared" si="327"/>
        <v>4.7135795034741301E-2</v>
      </c>
      <c r="AP545" s="3"/>
      <c r="AQ545" s="20">
        <f t="shared" si="356"/>
        <v>0</v>
      </c>
      <c r="AR545" s="19">
        <f t="shared" si="357"/>
        <v>9.3447466886206314</v>
      </c>
      <c r="AS545" s="4">
        <f t="shared" si="328"/>
        <v>9.3423092266885917</v>
      </c>
      <c r="AT545" s="3"/>
      <c r="AU545" s="4">
        <v>3.4</v>
      </c>
      <c r="AV545" s="4"/>
      <c r="AW545" s="18">
        <f t="shared" si="358"/>
        <v>18.467724452071387</v>
      </c>
      <c r="AX545" s="18">
        <f t="shared" si="329"/>
        <v>3.2131400725276295E-3</v>
      </c>
      <c r="AY545" s="3">
        <f t="shared" si="330"/>
        <v>12.944325547928615</v>
      </c>
      <c r="AZ545"/>
      <c r="BA545" s="17">
        <f t="shared" si="331"/>
        <v>7.2496203731273868E-5</v>
      </c>
      <c r="BB545" s="17">
        <f t="shared" si="332"/>
        <v>8.5104239162799757E-5</v>
      </c>
      <c r="BC545" s="16">
        <f t="shared" si="333"/>
        <v>5.5383676551225389E-4</v>
      </c>
      <c r="BD545" s="15">
        <f t="shared" si="334"/>
        <v>5.8189903543677589E-5</v>
      </c>
      <c r="BE545" s="15">
        <f t="shared" si="335"/>
        <v>6.8309886768664995E-5</v>
      </c>
      <c r="BF545" s="14">
        <f t="shared" si="336"/>
        <v>4.4454338717598034E-4</v>
      </c>
      <c r="BG545" s="13">
        <f t="shared" si="337"/>
        <v>4.1528011124287729E-5</v>
      </c>
      <c r="BH545" s="13">
        <f t="shared" si="338"/>
        <v>4.8750273928511682E-5</v>
      </c>
      <c r="BI545" s="13">
        <f t="shared" si="339"/>
        <v>3.1725439644380497E-4</v>
      </c>
      <c r="BJ545" s="12">
        <f t="shared" si="340"/>
        <v>2.4837994797631497E-4</v>
      </c>
      <c r="BK545" s="12">
        <f t="shared" si="341"/>
        <v>2.9157646066784799E-4</v>
      </c>
      <c r="BL545" s="12">
        <f t="shared" si="342"/>
        <v>1.8975055233955902E-3</v>
      </c>
    </row>
    <row r="546" spans="1:64" x14ac:dyDescent="0.25">
      <c r="A546">
        <v>517</v>
      </c>
      <c r="B546" s="23">
        <f t="shared" si="320"/>
        <v>5.1063197478487506E-3</v>
      </c>
      <c r="C546" s="22">
        <f t="shared" si="321"/>
        <v>0.14564673145800186</v>
      </c>
      <c r="D546" s="21">
        <f t="shared" si="322"/>
        <v>4.7556389101116855E-2</v>
      </c>
      <c r="E546" s="19">
        <f t="shared" si="323"/>
        <v>9.3428029675491207</v>
      </c>
      <c r="F546" s="54">
        <f t="shared" ref="F546:F609" si="359">$F$21</f>
        <v>1.8</v>
      </c>
      <c r="G546" s="4">
        <f t="shared" si="324"/>
        <v>11.341112407856089</v>
      </c>
      <c r="H546" s="4"/>
      <c r="I546">
        <v>1983</v>
      </c>
      <c r="J546">
        <v>1</v>
      </c>
      <c r="K546">
        <v>0</v>
      </c>
      <c r="L546">
        <v>0</v>
      </c>
      <c r="M546">
        <v>0</v>
      </c>
      <c r="N546">
        <v>0.27</v>
      </c>
      <c r="O546">
        <v>69.900000000000006</v>
      </c>
      <c r="P546">
        <v>0.1</v>
      </c>
      <c r="Q546" s="11">
        <f t="shared" si="343"/>
        <v>69.825000000000003</v>
      </c>
      <c r="R546" s="10">
        <f t="shared" si="344"/>
        <v>0</v>
      </c>
      <c r="S546" s="4"/>
      <c r="T546">
        <v>517</v>
      </c>
      <c r="U546" s="4">
        <f t="shared" si="345"/>
        <v>0.15652301509081193</v>
      </c>
      <c r="V546" s="10">
        <f t="shared" si="346"/>
        <v>1</v>
      </c>
      <c r="W546">
        <f t="shared" si="347"/>
        <v>1</v>
      </c>
      <c r="X546" s="4">
        <f t="shared" si="348"/>
        <v>0.15652301509081193</v>
      </c>
      <c r="Y546" s="4"/>
      <c r="Z546"/>
      <c r="AB546"/>
      <c r="AC546">
        <v>517</v>
      </c>
      <c r="AD546" s="4">
        <f t="shared" si="349"/>
        <v>0</v>
      </c>
      <c r="AE546" s="4">
        <f t="shared" si="350"/>
        <v>0</v>
      </c>
      <c r="AF546" s="23">
        <f t="shared" si="351"/>
        <v>5.1063197478487506E-3</v>
      </c>
      <c r="AG546" s="4">
        <f t="shared" si="325"/>
        <v>3.095393627234815E-3</v>
      </c>
      <c r="AH546" s="9"/>
      <c r="AI546" s="8">
        <f t="shared" si="352"/>
        <v>0</v>
      </c>
      <c r="AJ546" s="8">
        <f t="shared" si="353"/>
        <v>0</v>
      </c>
      <c r="AK546" s="22">
        <f t="shared" si="354"/>
        <v>0.14564673145800186</v>
      </c>
      <c r="AL546" s="4">
        <f t="shared" si="326"/>
        <v>0.14347590709689118</v>
      </c>
      <c r="AM546" s="4"/>
      <c r="AN546" s="21">
        <f t="shared" si="355"/>
        <v>4.7556389101116855E-2</v>
      </c>
      <c r="AO546" s="4">
        <f t="shared" si="327"/>
        <v>4.6010927895280745E-2</v>
      </c>
      <c r="AP546" s="3"/>
      <c r="AQ546" s="20">
        <f t="shared" si="356"/>
        <v>0</v>
      </c>
      <c r="AR546" s="19">
        <f t="shared" si="357"/>
        <v>9.3428029675491207</v>
      </c>
      <c r="AS546" s="4">
        <f t="shared" si="328"/>
        <v>9.3334543089134563</v>
      </c>
      <c r="AT546" s="3"/>
      <c r="AU546" s="4">
        <v>3.4</v>
      </c>
      <c r="AV546" s="4"/>
      <c r="AW546" s="18">
        <f t="shared" si="358"/>
        <v>18.470937592143915</v>
      </c>
      <c r="AX546" s="18">
        <f t="shared" si="329"/>
        <v>1.1736202659122692E-2</v>
      </c>
      <c r="AY546" s="3">
        <f t="shared" si="330"/>
        <v>12.941112407856089</v>
      </c>
      <c r="AZ546"/>
      <c r="BA546" s="17">
        <f t="shared" si="331"/>
        <v>2.0491549782044195E-4</v>
      </c>
      <c r="BB546" s="17">
        <f t="shared" si="332"/>
        <v>2.4055297570225794E-4</v>
      </c>
      <c r="BC546" s="16">
        <f t="shared" si="333"/>
        <v>1.565457647091236E-3</v>
      </c>
      <c r="BD546" s="15">
        <f t="shared" si="334"/>
        <v>2.2120929758569674E-4</v>
      </c>
      <c r="BE546" s="15">
        <f t="shared" si="335"/>
        <v>2.5968047977451355E-4</v>
      </c>
      <c r="BF546" s="14">
        <f t="shared" si="336"/>
        <v>1.6899345837504745E-3</v>
      </c>
      <c r="BG546" s="13">
        <f t="shared" si="337"/>
        <v>1.5748413087369011E-4</v>
      </c>
      <c r="BH546" s="13">
        <f t="shared" si="338"/>
        <v>1.848726753734623E-4</v>
      </c>
      <c r="BI546" s="13">
        <f t="shared" si="339"/>
        <v>1.2031043995889578E-3</v>
      </c>
      <c r="BJ546" s="12">
        <f t="shared" si="340"/>
        <v>9.5263819920727785E-4</v>
      </c>
      <c r="BK546" s="12">
        <f t="shared" si="341"/>
        <v>1.1183144077650652E-3</v>
      </c>
      <c r="BL546" s="12">
        <f t="shared" si="342"/>
        <v>7.277706028692022E-3</v>
      </c>
    </row>
    <row r="547" spans="1:64" x14ac:dyDescent="0.25">
      <c r="A547">
        <v>518</v>
      </c>
      <c r="B547" s="23">
        <f t="shared" si="320"/>
        <v>3.095393627234815E-3</v>
      </c>
      <c r="C547" s="22">
        <f t="shared" si="321"/>
        <v>0.14347590709689118</v>
      </c>
      <c r="D547" s="21">
        <f t="shared" si="322"/>
        <v>4.7547175020767857E-2</v>
      </c>
      <c r="E547" s="19">
        <f t="shared" si="323"/>
        <v>9.3352577294520707</v>
      </c>
      <c r="F547" s="54">
        <f t="shared" si="359"/>
        <v>1.8</v>
      </c>
      <c r="G547" s="4">
        <f t="shared" si="324"/>
        <v>11.329376205196965</v>
      </c>
      <c r="H547" s="4"/>
      <c r="I547">
        <v>1983</v>
      </c>
      <c r="J547">
        <v>2</v>
      </c>
      <c r="K547">
        <v>0</v>
      </c>
      <c r="L547">
        <v>0</v>
      </c>
      <c r="M547">
        <v>0</v>
      </c>
      <c r="N547">
        <v>6.02</v>
      </c>
      <c r="O547">
        <v>8.1999999999999993</v>
      </c>
      <c r="P547">
        <v>12.8</v>
      </c>
      <c r="Q547" s="11">
        <f t="shared" si="343"/>
        <v>-1.4000000000000021</v>
      </c>
      <c r="R547" s="10">
        <f t="shared" si="344"/>
        <v>-1.4000000000000021</v>
      </c>
      <c r="S547" s="4"/>
      <c r="T547">
        <v>518</v>
      </c>
      <c r="U547" s="4">
        <f t="shared" si="345"/>
        <v>0.6006766309603051</v>
      </c>
      <c r="V547" s="10">
        <f t="shared" si="346"/>
        <v>1</v>
      </c>
      <c r="W547">
        <f t="shared" si="347"/>
        <v>1</v>
      </c>
      <c r="X547" s="4">
        <f t="shared" si="348"/>
        <v>0.6006766309603051</v>
      </c>
      <c r="Y547" s="4"/>
      <c r="Z547"/>
      <c r="AB547"/>
      <c r="AC547">
        <v>518</v>
      </c>
      <c r="AD547" s="4">
        <f t="shared" si="349"/>
        <v>0</v>
      </c>
      <c r="AE547" s="4">
        <f t="shared" si="350"/>
        <v>0</v>
      </c>
      <c r="AF547" s="23">
        <f t="shared" si="351"/>
        <v>3.095393627234815E-3</v>
      </c>
      <c r="AG547" s="4">
        <f t="shared" si="325"/>
        <v>1.16347352583426E-3</v>
      </c>
      <c r="AH547" s="9"/>
      <c r="AI547" s="8">
        <f t="shared" si="352"/>
        <v>0</v>
      </c>
      <c r="AJ547" s="8">
        <f t="shared" si="353"/>
        <v>0</v>
      </c>
      <c r="AK547" s="22">
        <f t="shared" si="354"/>
        <v>0.14347590709689118</v>
      </c>
      <c r="AL547" s="4">
        <f t="shared" si="326"/>
        <v>0.13932536767214956</v>
      </c>
      <c r="AM547" s="4"/>
      <c r="AN547" s="21">
        <f t="shared" si="355"/>
        <v>4.7547175020767857E-2</v>
      </c>
      <c r="AO547" s="4">
        <f t="shared" si="327"/>
        <v>4.457356801460411E-2</v>
      </c>
      <c r="AP547" s="3"/>
      <c r="AQ547" s="20">
        <f t="shared" si="356"/>
        <v>0</v>
      </c>
      <c r="AR547" s="19">
        <f t="shared" si="357"/>
        <v>9.3352577294520707</v>
      </c>
      <c r="AS547" s="4">
        <f t="shared" si="328"/>
        <v>9.3170063991391245</v>
      </c>
      <c r="AT547" s="3"/>
      <c r="AU547" s="4">
        <v>3.4</v>
      </c>
      <c r="AV547" s="4"/>
      <c r="AW547" s="18">
        <f t="shared" si="358"/>
        <v>18.482673794803038</v>
      </c>
      <c r="AX547" s="18">
        <f t="shared" si="329"/>
        <v>2.125815204016732E-2</v>
      </c>
      <c r="AY547" s="3">
        <f t="shared" si="330"/>
        <v>12.929376205196965</v>
      </c>
      <c r="AZ547"/>
      <c r="BA547" s="17">
        <f t="shared" si="331"/>
        <v>1.9686470093041068E-4</v>
      </c>
      <c r="BB547" s="17">
        <f t="shared" si="332"/>
        <v>2.3110204022265603E-4</v>
      </c>
      <c r="BC547" s="16">
        <f t="shared" si="333"/>
        <v>1.5039533602474885E-3</v>
      </c>
      <c r="BD547" s="15">
        <f t="shared" si="334"/>
        <v>4.2294435570046574E-4</v>
      </c>
      <c r="BE547" s="15">
        <f t="shared" si="335"/>
        <v>4.9649989582228589E-4</v>
      </c>
      <c r="BF547" s="14">
        <f t="shared" si="336"/>
        <v>3.2310951732188605E-3</v>
      </c>
      <c r="BG547" s="13">
        <f t="shared" si="337"/>
        <v>3.0301369788978978E-4</v>
      </c>
      <c r="BH547" s="13">
        <f t="shared" si="338"/>
        <v>3.5571173230540537E-4</v>
      </c>
      <c r="BI547" s="13">
        <f t="shared" si="339"/>
        <v>2.3148815759685515E-3</v>
      </c>
      <c r="BJ547" s="12">
        <f t="shared" si="340"/>
        <v>1.8598298558183039E-3</v>
      </c>
      <c r="BK547" s="12">
        <f t="shared" si="341"/>
        <v>2.1832785263954002E-3</v>
      </c>
      <c r="BL547" s="12">
        <f t="shared" si="342"/>
        <v>1.420822193073242E-2</v>
      </c>
    </row>
    <row r="548" spans="1:64" x14ac:dyDescent="0.25">
      <c r="A548">
        <v>519</v>
      </c>
      <c r="B548" s="23">
        <f t="shared" si="320"/>
        <v>1.16347352583426E-3</v>
      </c>
      <c r="C548" s="22">
        <f t="shared" si="321"/>
        <v>0.13932536767214956</v>
      </c>
      <c r="D548" s="21">
        <f t="shared" si="322"/>
        <v>4.7356220624943081E-2</v>
      </c>
      <c r="E548" s="19">
        <f t="shared" si="323"/>
        <v>9.3202729913338711</v>
      </c>
      <c r="F548" s="54">
        <f t="shared" si="359"/>
        <v>1.8</v>
      </c>
      <c r="G548" s="4">
        <f t="shared" si="324"/>
        <v>11.308118053156798</v>
      </c>
      <c r="H548" s="4"/>
      <c r="I548">
        <v>1983</v>
      </c>
      <c r="J548">
        <v>3</v>
      </c>
      <c r="K548">
        <v>0</v>
      </c>
      <c r="L548">
        <v>0</v>
      </c>
      <c r="M548">
        <v>0</v>
      </c>
      <c r="N548">
        <v>10.52</v>
      </c>
      <c r="O548">
        <v>14</v>
      </c>
      <c r="P548">
        <v>39.9</v>
      </c>
      <c r="Q548" s="11">
        <f t="shared" si="343"/>
        <v>-15.924999999999997</v>
      </c>
      <c r="R548" s="10">
        <f t="shared" si="344"/>
        <v>-17.324999999999999</v>
      </c>
      <c r="S548" s="4"/>
      <c r="T548">
        <v>519</v>
      </c>
      <c r="U548" s="4">
        <f t="shared" si="345"/>
        <v>1.1742061561320554</v>
      </c>
      <c r="V548" s="10">
        <f t="shared" si="346"/>
        <v>1</v>
      </c>
      <c r="W548">
        <f t="shared" si="347"/>
        <v>1</v>
      </c>
      <c r="X548" s="4">
        <f t="shared" si="348"/>
        <v>1.1742061561320554</v>
      </c>
      <c r="Y548" s="4"/>
      <c r="Z548"/>
      <c r="AB548"/>
      <c r="AC548">
        <v>519</v>
      </c>
      <c r="AD548" s="4">
        <f t="shared" si="349"/>
        <v>0</v>
      </c>
      <c r="AE548" s="4">
        <f t="shared" si="350"/>
        <v>0</v>
      </c>
      <c r="AF548" s="23">
        <f t="shared" si="351"/>
        <v>1.16347352583426E-3</v>
      </c>
      <c r="AG548" s="4">
        <f t="shared" si="325"/>
        <v>4.0707336261898924E-4</v>
      </c>
      <c r="AH548" s="9"/>
      <c r="AI548" s="8">
        <f t="shared" si="352"/>
        <v>0</v>
      </c>
      <c r="AJ548" s="8">
        <f t="shared" si="353"/>
        <v>0</v>
      </c>
      <c r="AK548" s="22">
        <f t="shared" si="354"/>
        <v>0.13932536767214956</v>
      </c>
      <c r="AL548" s="4">
        <f t="shared" si="326"/>
        <v>0.13500432543546903</v>
      </c>
      <c r="AM548" s="4"/>
      <c r="AN548" s="21">
        <f t="shared" si="355"/>
        <v>4.7356220624943081E-2</v>
      </c>
      <c r="AO548" s="4">
        <f t="shared" si="327"/>
        <v>4.418506548883034E-2</v>
      </c>
      <c r="AP548" s="3"/>
      <c r="AQ548" s="20">
        <f t="shared" si="356"/>
        <v>0</v>
      </c>
      <c r="AR548" s="19">
        <f t="shared" si="357"/>
        <v>9.3202729913338711</v>
      </c>
      <c r="AS548" s="4">
        <f t="shared" si="328"/>
        <v>9.3007177590137555</v>
      </c>
      <c r="AT548" s="3"/>
      <c r="AU548" s="4">
        <v>3.4</v>
      </c>
      <c r="AV548" s="4"/>
      <c r="AW548" s="18">
        <f t="shared" si="358"/>
        <v>18.503931946843206</v>
      </c>
      <c r="AX548" s="18">
        <f t="shared" si="329"/>
        <v>2.164461320608075E-2</v>
      </c>
      <c r="AY548" s="3">
        <f t="shared" si="330"/>
        <v>12.908118053156798</v>
      </c>
      <c r="AZ548"/>
      <c r="BA548" s="17">
        <f t="shared" si="331"/>
        <v>7.7077976365138567E-5</v>
      </c>
      <c r="BB548" s="17">
        <f t="shared" si="332"/>
        <v>9.0482841819945287E-5</v>
      </c>
      <c r="BC548" s="16">
        <f t="shared" si="333"/>
        <v>5.8883934503018689E-4</v>
      </c>
      <c r="BD548" s="15">
        <f t="shared" si="334"/>
        <v>4.4031877250777371E-4</v>
      </c>
      <c r="BE548" s="15">
        <f t="shared" si="335"/>
        <v>5.1689595033521261E-4</v>
      </c>
      <c r="BF548" s="14">
        <f t="shared" si="336"/>
        <v>3.3638275138375474E-3</v>
      </c>
      <c r="BG548" s="13">
        <f t="shared" si="337"/>
        <v>3.231440611970389E-4</v>
      </c>
      <c r="BH548" s="13">
        <f t="shared" si="338"/>
        <v>3.7934302836174132E-4</v>
      </c>
      <c r="BI548" s="13">
        <f t="shared" si="339"/>
        <v>2.468668046553961E-3</v>
      </c>
      <c r="BJ548" s="12">
        <f t="shared" si="340"/>
        <v>1.9926988489500008E-3</v>
      </c>
      <c r="BK548" s="12">
        <f t="shared" si="341"/>
        <v>2.3392551705065227E-3</v>
      </c>
      <c r="BL548" s="12">
        <f t="shared" si="342"/>
        <v>1.5223278300659056E-2</v>
      </c>
    </row>
    <row r="549" spans="1:64" x14ac:dyDescent="0.25">
      <c r="A549">
        <v>520</v>
      </c>
      <c r="B549" s="23">
        <f t="shared" si="320"/>
        <v>4.0707336261898924E-4</v>
      </c>
      <c r="C549" s="22">
        <f t="shared" si="321"/>
        <v>0.13500432543546903</v>
      </c>
      <c r="D549" s="21">
        <f t="shared" si="322"/>
        <v>4.7018305147850291E-2</v>
      </c>
      <c r="E549" s="19">
        <f t="shared" si="323"/>
        <v>9.304043736004779</v>
      </c>
      <c r="F549" s="54">
        <f t="shared" si="359"/>
        <v>1.8</v>
      </c>
      <c r="G549" s="4">
        <f t="shared" si="324"/>
        <v>11.286473439950719</v>
      </c>
      <c r="H549" s="4"/>
      <c r="I549">
        <v>1983</v>
      </c>
      <c r="J549">
        <v>4</v>
      </c>
      <c r="K549">
        <v>0</v>
      </c>
      <c r="L549">
        <v>0</v>
      </c>
      <c r="M549">
        <v>0</v>
      </c>
      <c r="N549">
        <v>12.64</v>
      </c>
      <c r="O549">
        <v>19.600000000000001</v>
      </c>
      <c r="P549">
        <v>58.3</v>
      </c>
      <c r="Q549" s="11">
        <f t="shared" si="343"/>
        <v>-24.124999999999993</v>
      </c>
      <c r="R549" s="10">
        <f t="shared" si="344"/>
        <v>-24.969111111111111</v>
      </c>
      <c r="S549" s="4"/>
      <c r="T549">
        <v>520</v>
      </c>
      <c r="U549" s="4">
        <f t="shared" si="345"/>
        <v>1.5011597000938499</v>
      </c>
      <c r="V549" s="10">
        <f t="shared" si="346"/>
        <v>0.83948840927258206</v>
      </c>
      <c r="W549">
        <f t="shared" si="347"/>
        <v>1</v>
      </c>
      <c r="X549" s="4">
        <f t="shared" si="348"/>
        <v>1.2602061686958925</v>
      </c>
      <c r="Y549" s="4"/>
      <c r="Z549"/>
      <c r="AB549"/>
      <c r="AC549">
        <v>520</v>
      </c>
      <c r="AD549" s="4">
        <f t="shared" si="349"/>
        <v>0</v>
      </c>
      <c r="AE549" s="4">
        <f t="shared" si="350"/>
        <v>0</v>
      </c>
      <c r="AF549" s="23">
        <f t="shared" si="351"/>
        <v>4.0707336261898924E-4</v>
      </c>
      <c r="AG549" s="4">
        <f t="shared" si="325"/>
        <v>6.6377216704745733E-5</v>
      </c>
      <c r="AH549" s="9"/>
      <c r="AI549" s="8">
        <f t="shared" si="352"/>
        <v>0</v>
      </c>
      <c r="AJ549" s="8">
        <f t="shared" si="353"/>
        <v>0</v>
      </c>
      <c r="AK549" s="22">
        <f t="shared" si="354"/>
        <v>0.13500432543546903</v>
      </c>
      <c r="AL549" s="4">
        <f t="shared" si="326"/>
        <v>0.12785510516281132</v>
      </c>
      <c r="AM549" s="4"/>
      <c r="AN549" s="21">
        <f t="shared" si="355"/>
        <v>4.7018305147850291E-2</v>
      </c>
      <c r="AO549" s="4">
        <f t="shared" si="327"/>
        <v>4.1713999300433846E-2</v>
      </c>
      <c r="AP549" s="3"/>
      <c r="AQ549" s="20">
        <f t="shared" si="356"/>
        <v>0</v>
      </c>
      <c r="AR549" s="19">
        <f t="shared" si="357"/>
        <v>9.304043736004779</v>
      </c>
      <c r="AS549" s="4">
        <f t="shared" si="328"/>
        <v>9.2703565061246209</v>
      </c>
      <c r="AT549" s="3"/>
      <c r="AU549" s="4">
        <v>3.4</v>
      </c>
      <c r="AV549" s="4"/>
      <c r="AW549" s="18">
        <f t="shared" si="358"/>
        <v>18.525576560049288</v>
      </c>
      <c r="AX549" s="18">
        <f t="shared" si="329"/>
        <v>3.6184693193937537E-2</v>
      </c>
      <c r="AY549" s="3">
        <f t="shared" si="330"/>
        <v>12.886473439950718</v>
      </c>
      <c r="AZ549"/>
      <c r="BA549" s="17">
        <f t="shared" si="331"/>
        <v>3.471729748291745E-5</v>
      </c>
      <c r="BB549" s="17">
        <f t="shared" si="332"/>
        <v>4.0755088349511787E-5</v>
      </c>
      <c r="BC549" s="16">
        <f t="shared" si="333"/>
        <v>2.6522376008181431E-4</v>
      </c>
      <c r="BD549" s="15">
        <f t="shared" si="334"/>
        <v>7.2851310457511535E-4</v>
      </c>
      <c r="BE549" s="15">
        <f t="shared" si="335"/>
        <v>8.5521103580557013E-4</v>
      </c>
      <c r="BF549" s="14">
        <f t="shared" si="336"/>
        <v>5.5654961322770284E-3</v>
      </c>
      <c r="BG549" s="13">
        <f t="shared" si="337"/>
        <v>5.4051437403547227E-4</v>
      </c>
      <c r="BH549" s="13">
        <f t="shared" si="338"/>
        <v>6.345168738677283E-4</v>
      </c>
      <c r="BI549" s="13">
        <f t="shared" si="339"/>
        <v>4.1292745995132451E-3</v>
      </c>
      <c r="BJ549" s="12">
        <f t="shared" si="340"/>
        <v>3.4327643419225944E-3</v>
      </c>
      <c r="BK549" s="12">
        <f t="shared" si="341"/>
        <v>4.0297668361700019E-3</v>
      </c>
      <c r="BL549" s="12">
        <f t="shared" si="342"/>
        <v>2.6224698702065449E-2</v>
      </c>
    </row>
    <row r="550" spans="1:64" x14ac:dyDescent="0.25">
      <c r="A550">
        <v>521</v>
      </c>
      <c r="B550" s="23">
        <f t="shared" si="320"/>
        <v>1.2338622466448656E-3</v>
      </c>
      <c r="C550" s="22">
        <f t="shared" si="321"/>
        <v>0.12959762013287118</v>
      </c>
      <c r="D550" s="21">
        <f t="shared" si="322"/>
        <v>4.6450508418449943E-2</v>
      </c>
      <c r="E550" s="19">
        <f t="shared" si="323"/>
        <v>9.2759167559588143</v>
      </c>
      <c r="F550" s="54">
        <f t="shared" si="359"/>
        <v>1.8</v>
      </c>
      <c r="G550" s="4">
        <f t="shared" si="324"/>
        <v>11.25319874675678</v>
      </c>
      <c r="H550" s="4"/>
      <c r="I550">
        <v>1983</v>
      </c>
      <c r="J550">
        <v>5</v>
      </c>
      <c r="K550">
        <v>2.9099999999999998E-3</v>
      </c>
      <c r="L550">
        <v>0</v>
      </c>
      <c r="M550">
        <v>0</v>
      </c>
      <c r="N550">
        <v>18.8</v>
      </c>
      <c r="O550">
        <v>31.2</v>
      </c>
      <c r="P550">
        <v>126.5</v>
      </c>
      <c r="Q550" s="11">
        <f t="shared" si="343"/>
        <v>-63.674999999999997</v>
      </c>
      <c r="R550" s="10">
        <f t="shared" si="344"/>
        <v>-24.969111111111111</v>
      </c>
      <c r="S550" s="4"/>
      <c r="T550">
        <v>521</v>
      </c>
      <c r="U550" s="4">
        <f t="shared" si="345"/>
        <v>2.5924925594429298</v>
      </c>
      <c r="V550" s="10">
        <f t="shared" si="346"/>
        <v>0.83948840927258206</v>
      </c>
      <c r="W550">
        <f t="shared" si="347"/>
        <v>1</v>
      </c>
      <c r="X550" s="4">
        <f t="shared" si="348"/>
        <v>2.1763674547777501</v>
      </c>
      <c r="Y550" s="4"/>
      <c r="Z550"/>
      <c r="AB550"/>
      <c r="AC550">
        <v>521</v>
      </c>
      <c r="AD550" s="4">
        <f t="shared" si="349"/>
        <v>1.1674850299401198E-3</v>
      </c>
      <c r="AE550" s="4">
        <f t="shared" si="350"/>
        <v>0</v>
      </c>
      <c r="AF550" s="23">
        <f t="shared" si="351"/>
        <v>1.2338622466448656E-3</v>
      </c>
      <c r="AG550" s="4">
        <f t="shared" si="325"/>
        <v>8.714534437149617E-4</v>
      </c>
      <c r="AH550" s="9"/>
      <c r="AI550" s="8">
        <f t="shared" si="352"/>
        <v>1.7425149700598802E-3</v>
      </c>
      <c r="AJ550" s="8">
        <f t="shared" si="353"/>
        <v>0</v>
      </c>
      <c r="AK550" s="22">
        <f t="shared" si="354"/>
        <v>0.12959762013287118</v>
      </c>
      <c r="AL550" s="4">
        <f t="shared" si="326"/>
        <v>0.12825265131482916</v>
      </c>
      <c r="AM550" s="4"/>
      <c r="AN550" s="21">
        <f t="shared" si="355"/>
        <v>4.6450508418449943E-2</v>
      </c>
      <c r="AO550" s="4">
        <f t="shared" si="327"/>
        <v>4.5396564506245893E-2</v>
      </c>
      <c r="AP550" s="3"/>
      <c r="AQ550" s="20">
        <f t="shared" si="356"/>
        <v>0</v>
      </c>
      <c r="AR550" s="19">
        <f t="shared" si="357"/>
        <v>9.2759167559588143</v>
      </c>
      <c r="AS550" s="4">
        <f t="shared" si="328"/>
        <v>9.2694677448220801</v>
      </c>
      <c r="AT550" s="3"/>
      <c r="AU550" s="4">
        <v>3.4</v>
      </c>
      <c r="AV550" s="4"/>
      <c r="AW550" s="18">
        <f t="shared" si="358"/>
        <v>18.561761253243226</v>
      </c>
      <c r="AX550" s="18">
        <f t="shared" si="329"/>
        <v>7.1700225893744345E-3</v>
      </c>
      <c r="AY550" s="3">
        <f t="shared" si="330"/>
        <v>12.85319874675678</v>
      </c>
      <c r="AZ550"/>
      <c r="BA550" s="17">
        <f t="shared" si="331"/>
        <v>3.6929840189364667E-5</v>
      </c>
      <c r="BB550" s="17">
        <f t="shared" si="332"/>
        <v>4.335242109186287E-5</v>
      </c>
      <c r="BC550" s="16">
        <f t="shared" si="333"/>
        <v>2.8212654164867643E-4</v>
      </c>
      <c r="BD550" s="15">
        <f t="shared" si="334"/>
        <v>1.3705374457909512E-4</v>
      </c>
      <c r="BE550" s="15">
        <f t="shared" si="335"/>
        <v>1.6088917841893774E-4</v>
      </c>
      <c r="BF550" s="14">
        <f t="shared" si="336"/>
        <v>1.0470258950439923E-3</v>
      </c>
      <c r="BG550" s="13">
        <f t="shared" si="337"/>
        <v>1.073979989768006E-4</v>
      </c>
      <c r="BH550" s="13">
        <f t="shared" si="338"/>
        <v>1.2607591184233115E-4</v>
      </c>
      <c r="BI550" s="13">
        <f t="shared" si="339"/>
        <v>8.2047000138491834E-4</v>
      </c>
      <c r="BJ550" s="12">
        <f t="shared" si="340"/>
        <v>6.5716105330114937E-4</v>
      </c>
      <c r="BK550" s="12">
        <f t="shared" si="341"/>
        <v>7.7144993213613185E-4</v>
      </c>
      <c r="BL550" s="12">
        <f t="shared" si="342"/>
        <v>5.0204001512968478E-3</v>
      </c>
    </row>
    <row r="551" spans="1:64" x14ac:dyDescent="0.25">
      <c r="A551">
        <v>522</v>
      </c>
      <c r="B551" s="23">
        <f t="shared" si="320"/>
        <v>3.9967827850323273E-3</v>
      </c>
      <c r="C551" s="22">
        <f t="shared" si="321"/>
        <v>0.1329173219735118</v>
      </c>
      <c r="D551" s="21">
        <f t="shared" si="322"/>
        <v>4.6335107143292309E-2</v>
      </c>
      <c r="E551" s="19">
        <f t="shared" si="323"/>
        <v>9.2705695122655687</v>
      </c>
      <c r="F551" s="54">
        <f t="shared" si="359"/>
        <v>1.8</v>
      </c>
      <c r="G551" s="4">
        <f t="shared" si="324"/>
        <v>11.253818724167406</v>
      </c>
      <c r="H551" s="4"/>
      <c r="I551">
        <v>1983</v>
      </c>
      <c r="J551">
        <v>6</v>
      </c>
      <c r="K551">
        <v>7.79E-3</v>
      </c>
      <c r="L551">
        <v>0</v>
      </c>
      <c r="M551">
        <v>1</v>
      </c>
      <c r="N551">
        <v>23.36</v>
      </c>
      <c r="O551">
        <v>45.5</v>
      </c>
      <c r="P551">
        <v>182.5</v>
      </c>
      <c r="Q551" s="11">
        <f t="shared" si="343"/>
        <v>-91.375</v>
      </c>
      <c r="R551" s="10">
        <f t="shared" si="344"/>
        <v>-44.944400000000002</v>
      </c>
      <c r="S551" s="4"/>
      <c r="T551">
        <v>522</v>
      </c>
      <c r="U551" s="4">
        <f t="shared" si="345"/>
        <v>3.4774212399912181</v>
      </c>
      <c r="V551" s="10">
        <f t="shared" si="346"/>
        <v>0.2</v>
      </c>
      <c r="W551">
        <f t="shared" si="347"/>
        <v>0.6</v>
      </c>
      <c r="X551" s="4">
        <f t="shared" si="348"/>
        <v>0.41729054879894623</v>
      </c>
      <c r="Y551" s="4"/>
      <c r="Z551"/>
      <c r="AB551"/>
      <c r="AC551">
        <v>522</v>
      </c>
      <c r="AD551" s="4">
        <f t="shared" si="349"/>
        <v>3.1253293413173659E-3</v>
      </c>
      <c r="AE551" s="4">
        <f t="shared" si="350"/>
        <v>0</v>
      </c>
      <c r="AF551" s="23">
        <f t="shared" si="351"/>
        <v>3.9967827850323273E-3</v>
      </c>
      <c r="AG551" s="4">
        <f t="shared" si="325"/>
        <v>4.8975016710566335E-4</v>
      </c>
      <c r="AH551" s="9"/>
      <c r="AI551" s="8">
        <f t="shared" si="352"/>
        <v>4.6646706586826354E-3</v>
      </c>
      <c r="AJ551" s="8">
        <f t="shared" si="353"/>
        <v>0</v>
      </c>
      <c r="AK551" s="22">
        <f t="shared" si="354"/>
        <v>0.1329173219735118</v>
      </c>
      <c r="AL551" s="4">
        <f t="shared" si="326"/>
        <v>0.12480428710970737</v>
      </c>
      <c r="AM551" s="4"/>
      <c r="AN551" s="21">
        <f t="shared" si="355"/>
        <v>4.6335107143292309E-2</v>
      </c>
      <c r="AO551" s="4">
        <f t="shared" si="327"/>
        <v>4.0339972580969913E-2</v>
      </c>
      <c r="AP551" s="3"/>
      <c r="AQ551" s="20">
        <f t="shared" si="356"/>
        <v>0</v>
      </c>
      <c r="AR551" s="19">
        <f t="shared" si="357"/>
        <v>9.2705695122655687</v>
      </c>
      <c r="AS551" s="4">
        <f t="shared" si="328"/>
        <v>9.2317267807351602</v>
      </c>
      <c r="AT551" s="3"/>
      <c r="AU551" s="4">
        <v>3.4</v>
      </c>
      <c r="AV551" s="4"/>
      <c r="AW551" s="18">
        <f t="shared" si="358"/>
        <v>18.5689312758326</v>
      </c>
      <c r="AX551" s="18">
        <f t="shared" si="329"/>
        <v>4.3951144175365039E-2</v>
      </c>
      <c r="AY551" s="3">
        <f t="shared" si="330"/>
        <v>12.853818724167406</v>
      </c>
      <c r="AZ551"/>
      <c r="BA551" s="17">
        <f t="shared" si="331"/>
        <v>3.573703317134136E-4</v>
      </c>
      <c r="BB551" s="17">
        <f t="shared" si="332"/>
        <v>4.1952169375052899E-4</v>
      </c>
      <c r="BC551" s="16">
        <f t="shared" si="333"/>
        <v>2.7301405924627219E-3</v>
      </c>
      <c r="BD551" s="15">
        <f t="shared" si="334"/>
        <v>8.2672683044344281E-4</v>
      </c>
      <c r="BE551" s="15">
        <f t="shared" si="335"/>
        <v>9.7050540965099811E-4</v>
      </c>
      <c r="BF551" s="14">
        <f t="shared" si="336"/>
        <v>6.3158026237099957E-3</v>
      </c>
      <c r="BG551" s="13">
        <f t="shared" si="337"/>
        <v>6.109105504899262E-4</v>
      </c>
      <c r="BH551" s="13">
        <f t="shared" si="338"/>
        <v>7.1715586361860905E-4</v>
      </c>
      <c r="BI551" s="13">
        <f t="shared" si="339"/>
        <v>4.6670681482138612E-3</v>
      </c>
      <c r="BJ551" s="12">
        <f t="shared" si="340"/>
        <v>3.9581154109378271E-3</v>
      </c>
      <c r="BK551" s="12">
        <f t="shared" si="341"/>
        <v>4.6464833084922316E-3</v>
      </c>
      <c r="BL551" s="12">
        <f t="shared" si="342"/>
        <v>3.0238132810978459E-2</v>
      </c>
    </row>
    <row r="552" spans="1:64" x14ac:dyDescent="0.25">
      <c r="A552">
        <v>523</v>
      </c>
      <c r="B552" s="23">
        <f t="shared" si="320"/>
        <v>8.5137022629140479E-3</v>
      </c>
      <c r="C552" s="22">
        <f t="shared" si="321"/>
        <v>0.136780335013899</v>
      </c>
      <c r="D552" s="21">
        <f t="shared" si="322"/>
        <v>4.6093095704554526E-2</v>
      </c>
      <c r="E552" s="19">
        <f t="shared" si="323"/>
        <v>9.2384804470106729</v>
      </c>
      <c r="F552" s="54">
        <f t="shared" si="359"/>
        <v>1.8</v>
      </c>
      <c r="G552" s="4">
        <f t="shared" si="324"/>
        <v>11.229867579992041</v>
      </c>
      <c r="H552" s="4"/>
      <c r="I552">
        <v>1983</v>
      </c>
      <c r="J552">
        <v>7</v>
      </c>
      <c r="K552">
        <v>0.02</v>
      </c>
      <c r="L552">
        <v>0</v>
      </c>
      <c r="M552">
        <v>1</v>
      </c>
      <c r="N552">
        <v>27</v>
      </c>
      <c r="O552">
        <v>10.4</v>
      </c>
      <c r="P552">
        <v>-1221.7</v>
      </c>
      <c r="Q552" s="11">
        <f t="shared" si="343"/>
        <v>926.67500000000007</v>
      </c>
      <c r="R552" s="10">
        <f t="shared" si="344"/>
        <v>0</v>
      </c>
      <c r="S552" s="4"/>
      <c r="T552">
        <v>523</v>
      </c>
      <c r="U552" s="4">
        <f t="shared" si="345"/>
        <v>4.1986992294073433</v>
      </c>
      <c r="V552" s="10">
        <f t="shared" si="346"/>
        <v>1</v>
      </c>
      <c r="W552">
        <f t="shared" si="347"/>
        <v>0.6</v>
      </c>
      <c r="X552" s="4">
        <f t="shared" si="348"/>
        <v>2.519219537644406</v>
      </c>
      <c r="Y552" s="4"/>
      <c r="Z552"/>
      <c r="AB552"/>
      <c r="AC552">
        <v>523</v>
      </c>
      <c r="AD552" s="4">
        <f t="shared" si="349"/>
        <v>8.0239520958083847E-3</v>
      </c>
      <c r="AE552" s="4">
        <f t="shared" si="350"/>
        <v>0</v>
      </c>
      <c r="AF552" s="23">
        <f t="shared" si="351"/>
        <v>8.5137022629140479E-3</v>
      </c>
      <c r="AG552" s="4">
        <f t="shared" si="325"/>
        <v>5.6057318365773301E-3</v>
      </c>
      <c r="AH552" s="9"/>
      <c r="AI552" s="8">
        <f t="shared" si="352"/>
        <v>1.1976047904191617E-2</v>
      </c>
      <c r="AJ552" s="8">
        <f t="shared" si="353"/>
        <v>0</v>
      </c>
      <c r="AK552" s="22">
        <f t="shared" si="354"/>
        <v>0.136780335013899</v>
      </c>
      <c r="AL552" s="4">
        <f t="shared" si="326"/>
        <v>0.13507627603627281</v>
      </c>
      <c r="AM552" s="4"/>
      <c r="AN552" s="21">
        <f t="shared" si="355"/>
        <v>4.6093095704554526E-2</v>
      </c>
      <c r="AO552" s="4">
        <f t="shared" si="327"/>
        <v>4.4839193439094399E-2</v>
      </c>
      <c r="AP552" s="3"/>
      <c r="AQ552" s="20">
        <f t="shared" si="356"/>
        <v>0</v>
      </c>
      <c r="AR552" s="19">
        <f t="shared" si="357"/>
        <v>9.2384804470106729</v>
      </c>
      <c r="AS552" s="4">
        <f t="shared" si="328"/>
        <v>9.2307623858093315</v>
      </c>
      <c r="AT552" s="3"/>
      <c r="AU552" s="4">
        <v>3.4</v>
      </c>
      <c r="AV552" s="4"/>
      <c r="AW552" s="18">
        <f t="shared" si="358"/>
        <v>18.612882420007967</v>
      </c>
      <c r="AX552" s="18">
        <f t="shared" si="329"/>
        <v>1.0574811923512544E-2</v>
      </c>
      <c r="AY552" s="3">
        <f t="shared" si="330"/>
        <v>12.82986757999204</v>
      </c>
      <c r="AZ552"/>
      <c r="BA552" s="17">
        <f t="shared" si="331"/>
        <v>2.963252610085878E-4</v>
      </c>
      <c r="BB552" s="17">
        <f t="shared" si="332"/>
        <v>3.4786008901008128E-4</v>
      </c>
      <c r="BC552" s="16">
        <f t="shared" si="333"/>
        <v>2.263785076318049E-3</v>
      </c>
      <c r="BD552" s="15">
        <f t="shared" si="334"/>
        <v>1.7364541150276345E-4</v>
      </c>
      <c r="BE552" s="15">
        <f t="shared" si="335"/>
        <v>2.0384461350324404E-4</v>
      </c>
      <c r="BF552" s="14">
        <f t="shared" si="336"/>
        <v>1.3265689526201754E-3</v>
      </c>
      <c r="BG552" s="13">
        <f t="shared" si="337"/>
        <v>1.2777396658734383E-4</v>
      </c>
      <c r="BH552" s="13">
        <f t="shared" si="338"/>
        <v>1.499955259938384E-4</v>
      </c>
      <c r="BI552" s="13">
        <f t="shared" si="339"/>
        <v>9.7613277287894519E-4</v>
      </c>
      <c r="BJ552" s="12">
        <f t="shared" si="340"/>
        <v>7.8647859663719154E-4</v>
      </c>
      <c r="BK552" s="12">
        <f t="shared" si="341"/>
        <v>9.2325748300887695E-4</v>
      </c>
      <c r="BL552" s="12">
        <f t="shared" si="342"/>
        <v>6.0083251216953744E-3</v>
      </c>
    </row>
    <row r="553" spans="1:64" x14ac:dyDescent="0.25">
      <c r="A553">
        <v>524</v>
      </c>
      <c r="B553" s="23">
        <f t="shared" si="320"/>
        <v>9.3649533934635591E-3</v>
      </c>
      <c r="C553" s="22">
        <f t="shared" si="321"/>
        <v>0.14068705447938659</v>
      </c>
      <c r="D553" s="21">
        <f t="shared" si="322"/>
        <v>4.6223416674830285E-2</v>
      </c>
      <c r="E553" s="19">
        <f t="shared" si="323"/>
        <v>9.2323873435208483</v>
      </c>
      <c r="F553" s="54">
        <f t="shared" si="359"/>
        <v>1.8</v>
      </c>
      <c r="G553" s="4">
        <f t="shared" si="324"/>
        <v>11.22866276806853</v>
      </c>
      <c r="H553" s="4"/>
      <c r="I553">
        <v>1983</v>
      </c>
      <c r="J553">
        <v>8</v>
      </c>
      <c r="K553">
        <v>9.3699999999999999E-3</v>
      </c>
      <c r="L553">
        <v>0</v>
      </c>
      <c r="M553">
        <v>1</v>
      </c>
      <c r="N553">
        <v>26.9</v>
      </c>
      <c r="O553">
        <v>8.1999999999999993</v>
      </c>
      <c r="P553">
        <v>217.7</v>
      </c>
      <c r="Q553" s="11">
        <f t="shared" si="343"/>
        <v>-155.07499999999999</v>
      </c>
      <c r="R553" s="10">
        <f t="shared" si="344"/>
        <v>-44.944400000000002</v>
      </c>
      <c r="S553" s="4"/>
      <c r="T553">
        <v>524</v>
      </c>
      <c r="U553" s="4">
        <f t="shared" si="345"/>
        <v>4.1788727997530177</v>
      </c>
      <c r="V553" s="10">
        <f t="shared" si="346"/>
        <v>0.2</v>
      </c>
      <c r="W553">
        <f t="shared" si="347"/>
        <v>0.6</v>
      </c>
      <c r="X553" s="4">
        <f t="shared" si="348"/>
        <v>0.50146473597036212</v>
      </c>
      <c r="Y553" s="4"/>
      <c r="Z553"/>
      <c r="AB553"/>
      <c r="AC553">
        <v>524</v>
      </c>
      <c r="AD553" s="4">
        <f t="shared" si="349"/>
        <v>3.7592215568862282E-3</v>
      </c>
      <c r="AE553" s="4">
        <f t="shared" si="350"/>
        <v>0</v>
      </c>
      <c r="AF553" s="23">
        <f t="shared" si="351"/>
        <v>9.3649533934635591E-3</v>
      </c>
      <c r="AG553" s="4">
        <f t="shared" si="325"/>
        <v>6.5726192202221296E-3</v>
      </c>
      <c r="AH553" s="9"/>
      <c r="AI553" s="8">
        <f t="shared" si="352"/>
        <v>5.6107784431137725E-3</v>
      </c>
      <c r="AJ553" s="8">
        <f t="shared" si="353"/>
        <v>0</v>
      </c>
      <c r="AK553" s="22">
        <f t="shared" si="354"/>
        <v>0.14068705447938659</v>
      </c>
      <c r="AL553" s="4">
        <f t="shared" si="326"/>
        <v>0.13920060492934716</v>
      </c>
      <c r="AM553" s="4"/>
      <c r="AN553" s="21">
        <f t="shared" si="355"/>
        <v>4.6223416674830285E-2</v>
      </c>
      <c r="AO553" s="4">
        <f t="shared" si="327"/>
        <v>4.5155786616249839E-2</v>
      </c>
      <c r="AP553" s="3"/>
      <c r="AQ553" s="20">
        <f t="shared" si="356"/>
        <v>0</v>
      </c>
      <c r="AR553" s="19">
        <f t="shared" si="357"/>
        <v>9.2323873435208483</v>
      </c>
      <c r="AS553" s="4">
        <f t="shared" si="328"/>
        <v>9.2258519837225368</v>
      </c>
      <c r="AT553" s="3"/>
      <c r="AU553" s="4">
        <v>3.4</v>
      </c>
      <c r="AV553" s="4"/>
      <c r="AW553" s="18">
        <f t="shared" si="358"/>
        <v>18.623457231931479</v>
      </c>
      <c r="AX553" s="18">
        <f t="shared" si="329"/>
        <v>9.2496751230271464E-3</v>
      </c>
      <c r="AY553" s="3">
        <f t="shared" si="330"/>
        <v>12.828662768068529</v>
      </c>
      <c r="AZ553"/>
      <c r="BA553" s="17">
        <f t="shared" si="331"/>
        <v>2.8454180455725017E-4</v>
      </c>
      <c r="BB553" s="17">
        <f t="shared" si="332"/>
        <v>3.3402733578459802E-4</v>
      </c>
      <c r="BC553" s="16">
        <f t="shared" si="333"/>
        <v>2.1737650328995817E-3</v>
      </c>
      <c r="BD553" s="15">
        <f t="shared" si="334"/>
        <v>1.5147078075563946E-4</v>
      </c>
      <c r="BE553" s="15">
        <f t="shared" si="335"/>
        <v>1.7781352523488109E-4</v>
      </c>
      <c r="BF553" s="14">
        <f t="shared" si="336"/>
        <v>1.157165244048911E-3</v>
      </c>
      <c r="BG553" s="13">
        <f t="shared" si="337"/>
        <v>1.0879263176276611E-4</v>
      </c>
      <c r="BH553" s="13">
        <f t="shared" si="338"/>
        <v>1.2771308946063847E-4</v>
      </c>
      <c r="BI553" s="13">
        <f t="shared" si="339"/>
        <v>8.3112433735704153E-4</v>
      </c>
      <c r="BJ553" s="12">
        <f t="shared" si="340"/>
        <v>6.659600732113704E-4</v>
      </c>
      <c r="BK553" s="12">
        <f t="shared" si="341"/>
        <v>7.8177921637856526E-4</v>
      </c>
      <c r="BL553" s="12">
        <f t="shared" si="342"/>
        <v>5.087620508721611E-3</v>
      </c>
    </row>
    <row r="554" spans="1:64" x14ac:dyDescent="0.25">
      <c r="A554">
        <v>525</v>
      </c>
      <c r="B554" s="23">
        <f t="shared" si="320"/>
        <v>1.5298667124413749E-2</v>
      </c>
      <c r="C554" s="22">
        <f t="shared" si="321"/>
        <v>0.15222455702515555</v>
      </c>
      <c r="D554" s="21">
        <f t="shared" si="322"/>
        <v>4.6366551906536865E-2</v>
      </c>
      <c r="E554" s="19">
        <f t="shared" si="323"/>
        <v>9.227273316889395</v>
      </c>
      <c r="F554" s="54">
        <f t="shared" si="359"/>
        <v>1.8</v>
      </c>
      <c r="G554" s="4">
        <f t="shared" si="324"/>
        <v>11.241163092945502</v>
      </c>
      <c r="H554" s="4"/>
      <c r="I554">
        <v>1983</v>
      </c>
      <c r="J554">
        <v>9</v>
      </c>
      <c r="K554">
        <v>2.1749999999999999E-2</v>
      </c>
      <c r="L554">
        <v>0</v>
      </c>
      <c r="M554">
        <v>1</v>
      </c>
      <c r="N554">
        <v>23.68</v>
      </c>
      <c r="O554">
        <v>10</v>
      </c>
      <c r="P554">
        <v>154.1</v>
      </c>
      <c r="Q554" s="11">
        <f t="shared" si="343"/>
        <v>-105.57499999999999</v>
      </c>
      <c r="R554" s="10">
        <f t="shared" si="344"/>
        <v>-44.944400000000002</v>
      </c>
      <c r="S554" s="4"/>
      <c r="T554">
        <v>525</v>
      </c>
      <c r="U554" s="4">
        <f t="shared" si="345"/>
        <v>3.5406194250371685</v>
      </c>
      <c r="V554" s="10">
        <f t="shared" si="346"/>
        <v>0.2</v>
      </c>
      <c r="W554">
        <f t="shared" si="347"/>
        <v>0.6</v>
      </c>
      <c r="X554" s="4">
        <f t="shared" si="348"/>
        <v>0.4248743310044602</v>
      </c>
      <c r="Y554" s="4"/>
      <c r="Z554"/>
      <c r="AB554"/>
      <c r="AC554">
        <v>525</v>
      </c>
      <c r="AD554" s="4">
        <f t="shared" si="349"/>
        <v>8.7260479041916181E-3</v>
      </c>
      <c r="AE554" s="4">
        <f t="shared" si="350"/>
        <v>0</v>
      </c>
      <c r="AF554" s="23">
        <f t="shared" si="351"/>
        <v>1.5298667124413749E-2</v>
      </c>
      <c r="AG554" s="4">
        <f t="shared" si="325"/>
        <v>4.7137256862739259E-3</v>
      </c>
      <c r="AH554" s="9"/>
      <c r="AI554" s="8">
        <f t="shared" si="352"/>
        <v>1.3023952095808384E-2</v>
      </c>
      <c r="AJ554" s="8">
        <f t="shared" si="353"/>
        <v>0</v>
      </c>
      <c r="AK554" s="22">
        <f t="shared" si="354"/>
        <v>0.15222455702515555</v>
      </c>
      <c r="AL554" s="4">
        <f t="shared" si="326"/>
        <v>0.14694203166336642</v>
      </c>
      <c r="AM554" s="4"/>
      <c r="AN554" s="21">
        <f t="shared" si="355"/>
        <v>4.6366551906536865E-2</v>
      </c>
      <c r="AO554" s="4">
        <f t="shared" si="327"/>
        <v>4.2900238561743152E-2</v>
      </c>
      <c r="AP554" s="3"/>
      <c r="AQ554" s="20">
        <f t="shared" si="356"/>
        <v>0</v>
      </c>
      <c r="AR554" s="19">
        <f t="shared" si="357"/>
        <v>9.227273316889395</v>
      </c>
      <c r="AS554" s="4">
        <f t="shared" si="328"/>
        <v>9.2055725752849895</v>
      </c>
      <c r="AT554" s="3"/>
      <c r="AU554" s="4">
        <v>3.4</v>
      </c>
      <c r="AV554" s="4"/>
      <c r="AW554" s="18">
        <f t="shared" si="358"/>
        <v>18.632706907054505</v>
      </c>
      <c r="AX554" s="18">
        <f t="shared" si="329"/>
        <v>3.1944388810908941E-2</v>
      </c>
      <c r="AY554" s="3">
        <f t="shared" si="330"/>
        <v>12.841163092945502</v>
      </c>
      <c r="AZ554"/>
      <c r="BA554" s="17">
        <f t="shared" si="331"/>
        <v>1.0786167238876212E-3</v>
      </c>
      <c r="BB554" s="17">
        <f t="shared" si="332"/>
        <v>1.2662022410854683E-3</v>
      </c>
      <c r="BC554" s="16">
        <f t="shared" si="333"/>
        <v>8.2401224731667357E-3</v>
      </c>
      <c r="BD554" s="15">
        <f t="shared" si="334"/>
        <v>5.3829491952178362E-4</v>
      </c>
      <c r="BE554" s="15">
        <f t="shared" si="335"/>
        <v>6.3191142726470254E-4</v>
      </c>
      <c r="BF554" s="14">
        <f t="shared" si="336"/>
        <v>4.1123190150026507E-3</v>
      </c>
      <c r="BG554" s="13">
        <f t="shared" si="337"/>
        <v>3.5322099472913008E-4</v>
      </c>
      <c r="BH554" s="13">
        <f t="shared" si="338"/>
        <v>4.1465073294289184E-4</v>
      </c>
      <c r="BI554" s="13">
        <f t="shared" si="339"/>
        <v>2.6984416171216916E-3</v>
      </c>
      <c r="BJ554" s="12">
        <f t="shared" si="340"/>
        <v>2.2113285134423111E-3</v>
      </c>
      <c r="BK554" s="12">
        <f t="shared" si="341"/>
        <v>2.5959073853453218E-3</v>
      </c>
      <c r="BL554" s="12">
        <f t="shared" si="342"/>
        <v>1.6893505705617862E-2</v>
      </c>
    </row>
    <row r="555" spans="1:64" x14ac:dyDescent="0.25">
      <c r="A555">
        <v>526</v>
      </c>
      <c r="B555" s="23">
        <f t="shared" si="320"/>
        <v>6.1259412551362014E-3</v>
      </c>
      <c r="C555" s="22">
        <f t="shared" si="321"/>
        <v>0.14904981609450416</v>
      </c>
      <c r="D555" s="21">
        <f t="shared" si="322"/>
        <v>4.7081699713323995E-2</v>
      </c>
      <c r="E555" s="19">
        <f t="shared" si="323"/>
        <v>9.2104812470716269</v>
      </c>
      <c r="F555" s="54">
        <f t="shared" si="359"/>
        <v>1.8</v>
      </c>
      <c r="G555" s="4">
        <f t="shared" si="324"/>
        <v>11.212738704134592</v>
      </c>
      <c r="H555" s="4"/>
      <c r="I555">
        <v>1983</v>
      </c>
      <c r="J555">
        <v>10</v>
      </c>
      <c r="K555">
        <v>3.5200000000000001E-3</v>
      </c>
      <c r="L555">
        <v>0</v>
      </c>
      <c r="M555">
        <v>1</v>
      </c>
      <c r="N555">
        <v>17.53</v>
      </c>
      <c r="O555">
        <v>274.39999999999998</v>
      </c>
      <c r="P555">
        <v>86.5</v>
      </c>
      <c r="Q555" s="11">
        <f t="shared" si="343"/>
        <v>209.52499999999998</v>
      </c>
      <c r="R555" s="10">
        <f t="shared" si="344"/>
        <v>0</v>
      </c>
      <c r="S555" s="4"/>
      <c r="T555">
        <v>526</v>
      </c>
      <c r="U555" s="4">
        <f t="shared" si="345"/>
        <v>2.3545741940364753</v>
      </c>
      <c r="V555" s="10">
        <f t="shared" si="346"/>
        <v>1</v>
      </c>
      <c r="W555">
        <f t="shared" si="347"/>
        <v>0.6</v>
      </c>
      <c r="X555" s="4">
        <f t="shared" si="348"/>
        <v>1.412744516421885</v>
      </c>
      <c r="Y555" s="4"/>
      <c r="Z555"/>
      <c r="AB555"/>
      <c r="AC555">
        <v>526</v>
      </c>
      <c r="AD555" s="4">
        <f t="shared" si="349"/>
        <v>1.4122155688622757E-3</v>
      </c>
      <c r="AE555" s="4">
        <f t="shared" si="350"/>
        <v>0</v>
      </c>
      <c r="AF555" s="23">
        <f t="shared" si="351"/>
        <v>6.1259412551362014E-3</v>
      </c>
      <c r="AG555" s="4">
        <f t="shared" si="325"/>
        <v>2.076124570800697E-3</v>
      </c>
      <c r="AH555" s="9"/>
      <c r="AI555" s="8">
        <f t="shared" si="352"/>
        <v>2.1077844311377246E-3</v>
      </c>
      <c r="AJ555" s="8">
        <f t="shared" si="353"/>
        <v>0</v>
      </c>
      <c r="AK555" s="22">
        <f t="shared" si="354"/>
        <v>0.14904981609450416</v>
      </c>
      <c r="AL555" s="4">
        <f t="shared" si="326"/>
        <v>0.14428921210030735</v>
      </c>
      <c r="AM555" s="4"/>
      <c r="AN555" s="21">
        <f t="shared" si="355"/>
        <v>4.7081699713323995E-2</v>
      </c>
      <c r="AO555" s="4">
        <f t="shared" si="327"/>
        <v>4.383665943368948E-2</v>
      </c>
      <c r="AP555" s="3"/>
      <c r="AQ555" s="20">
        <f t="shared" si="356"/>
        <v>0</v>
      </c>
      <c r="AR555" s="19">
        <f t="shared" si="357"/>
        <v>9.2104812470716269</v>
      </c>
      <c r="AS555" s="4">
        <f t="shared" si="328"/>
        <v>9.1905707746393066</v>
      </c>
      <c r="AT555" s="3"/>
      <c r="AU555" s="4">
        <v>3.4</v>
      </c>
      <c r="AV555" s="4"/>
      <c r="AW555" s="18">
        <f t="shared" si="358"/>
        <v>18.664651295865415</v>
      </c>
      <c r="AX555" s="18">
        <f t="shared" si="329"/>
        <v>2.4884710760666562E-2</v>
      </c>
      <c r="AY555" s="3">
        <f t="shared" si="330"/>
        <v>12.812738704134592</v>
      </c>
      <c r="AZ555"/>
      <c r="BA555" s="17">
        <f t="shared" si="331"/>
        <v>4.126806019600472E-4</v>
      </c>
      <c r="BB555" s="17">
        <f t="shared" si="332"/>
        <v>4.8445114143135979E-4</v>
      </c>
      <c r="BC555" s="16">
        <f t="shared" si="333"/>
        <v>3.1526849409440976E-3</v>
      </c>
      <c r="BD555" s="15">
        <f t="shared" si="334"/>
        <v>4.8511058034245288E-4</v>
      </c>
      <c r="BE555" s="15">
        <f t="shared" si="335"/>
        <v>5.6947763779331424E-4</v>
      </c>
      <c r="BF555" s="14">
        <f t="shared" si="336"/>
        <v>3.7060157760610436E-3</v>
      </c>
      <c r="BG555" s="13">
        <f t="shared" si="337"/>
        <v>3.3067303543985035E-4</v>
      </c>
      <c r="BH555" s="13">
        <f t="shared" si="338"/>
        <v>3.8818138942938954E-4</v>
      </c>
      <c r="BI555" s="13">
        <f t="shared" si="339"/>
        <v>2.5261858547652749E-3</v>
      </c>
      <c r="BJ555" s="12">
        <f t="shared" si="340"/>
        <v>2.0288981919750868E-3</v>
      </c>
      <c r="BK555" s="12">
        <f t="shared" si="341"/>
        <v>2.3817500514490149E-3</v>
      </c>
      <c r="BL555" s="12">
        <f t="shared" si="342"/>
        <v>1.5499824188896148E-2</v>
      </c>
    </row>
    <row r="556" spans="1:64" x14ac:dyDescent="0.25">
      <c r="A556">
        <v>527</v>
      </c>
      <c r="B556" s="23">
        <f t="shared" si="320"/>
        <v>2.076124570800697E-3</v>
      </c>
      <c r="C556" s="22">
        <f t="shared" si="321"/>
        <v>0.14428921210030735</v>
      </c>
      <c r="D556" s="21">
        <f t="shared" si="322"/>
        <v>4.709402184340692E-2</v>
      </c>
      <c r="E556" s="19">
        <f t="shared" si="323"/>
        <v>9.1943946348594086</v>
      </c>
      <c r="F556" s="54">
        <f t="shared" si="359"/>
        <v>1.8</v>
      </c>
      <c r="G556" s="4">
        <f t="shared" si="324"/>
        <v>11.187853993373924</v>
      </c>
      <c r="H556" s="4"/>
      <c r="I556">
        <v>1983</v>
      </c>
      <c r="J556">
        <v>11</v>
      </c>
      <c r="K556">
        <v>0</v>
      </c>
      <c r="L556">
        <v>0</v>
      </c>
      <c r="M556">
        <v>0</v>
      </c>
      <c r="N556">
        <v>11.35</v>
      </c>
      <c r="O556">
        <v>13.7</v>
      </c>
      <c r="P556">
        <v>36</v>
      </c>
      <c r="Q556" s="11">
        <f t="shared" si="343"/>
        <v>-13.3</v>
      </c>
      <c r="R556" s="10">
        <f t="shared" si="344"/>
        <v>-13.3</v>
      </c>
      <c r="S556" s="4"/>
      <c r="T556">
        <v>527</v>
      </c>
      <c r="U556" s="4">
        <f t="shared" si="345"/>
        <v>1.2984353402712063</v>
      </c>
      <c r="V556" s="10">
        <f t="shared" si="346"/>
        <v>1</v>
      </c>
      <c r="W556">
        <f t="shared" si="347"/>
        <v>1</v>
      </c>
      <c r="X556" s="4">
        <f t="shared" si="348"/>
        <v>1.2984353402712063</v>
      </c>
      <c r="Y556" s="4"/>
      <c r="Z556"/>
      <c r="AB556"/>
      <c r="AC556">
        <v>527</v>
      </c>
      <c r="AD556" s="4">
        <f t="shared" si="349"/>
        <v>0</v>
      </c>
      <c r="AE556" s="4">
        <f t="shared" si="350"/>
        <v>0</v>
      </c>
      <c r="AF556" s="23">
        <f t="shared" si="351"/>
        <v>2.076124570800697E-3</v>
      </c>
      <c r="AG556" s="4">
        <f t="shared" si="325"/>
        <v>1.8525929302174069E-3</v>
      </c>
      <c r="AH556" s="9"/>
      <c r="AI556" s="8">
        <f t="shared" si="352"/>
        <v>0</v>
      </c>
      <c r="AJ556" s="8">
        <f t="shared" si="353"/>
        <v>0</v>
      </c>
      <c r="AK556" s="22">
        <f t="shared" si="354"/>
        <v>0.14428921210030735</v>
      </c>
      <c r="AL556" s="4">
        <f t="shared" si="326"/>
        <v>0.14379694509751847</v>
      </c>
      <c r="AM556" s="4"/>
      <c r="AN556" s="21">
        <f t="shared" si="355"/>
        <v>4.709402184340692E-2</v>
      </c>
      <c r="AO556" s="4">
        <f t="shared" si="327"/>
        <v>4.6741272986119943E-2</v>
      </c>
      <c r="AP556" s="3"/>
      <c r="AQ556" s="20">
        <f t="shared" si="356"/>
        <v>0</v>
      </c>
      <c r="AR556" s="19">
        <f t="shared" si="357"/>
        <v>9.1943946348594086</v>
      </c>
      <c r="AS556" s="4">
        <f t="shared" si="328"/>
        <v>9.1923000827855841</v>
      </c>
      <c r="AT556" s="3"/>
      <c r="AU556" s="4">
        <v>3.4</v>
      </c>
      <c r="AV556" s="4"/>
      <c r="AW556" s="18">
        <f t="shared" si="358"/>
        <v>18.689536006626081</v>
      </c>
      <c r="AX556" s="18">
        <f t="shared" si="329"/>
        <v>2.4623969854619286E-3</v>
      </c>
      <c r="AY556" s="3">
        <f t="shared" si="330"/>
        <v>12.787853993373924</v>
      </c>
      <c r="AZ556"/>
      <c r="BA556" s="17">
        <f t="shared" si="331"/>
        <v>2.277811051296141E-5</v>
      </c>
      <c r="BB556" s="17">
        <f t="shared" si="332"/>
        <v>2.67395210369547E-5</v>
      </c>
      <c r="BC556" s="16">
        <f t="shared" si="333"/>
        <v>1.7401400903337399E-4</v>
      </c>
      <c r="BD556" s="15">
        <f t="shared" si="334"/>
        <v>5.0162528052627712E-5</v>
      </c>
      <c r="BE556" s="15">
        <f t="shared" si="335"/>
        <v>5.8886445974823841E-5</v>
      </c>
      <c r="BF556" s="14">
        <f t="shared" si="336"/>
        <v>3.8321802876141941E-4</v>
      </c>
      <c r="BG556" s="13">
        <f t="shared" si="337"/>
        <v>3.594548151499708E-5</v>
      </c>
      <c r="BH556" s="13">
        <f t="shared" si="338"/>
        <v>4.2196869604561795E-5</v>
      </c>
      <c r="BI556" s="13">
        <f t="shared" si="339"/>
        <v>2.7460650616741863E-4</v>
      </c>
      <c r="BJ556" s="12">
        <f t="shared" si="340"/>
        <v>2.1343707086938853E-4</v>
      </c>
      <c r="BK556" s="12">
        <f t="shared" si="341"/>
        <v>2.5055656145536915E-4</v>
      </c>
      <c r="BL556" s="12">
        <f t="shared" si="342"/>
        <v>1.6305584414997164E-3</v>
      </c>
    </row>
    <row r="557" spans="1:64" x14ac:dyDescent="0.25">
      <c r="A557">
        <v>528</v>
      </c>
      <c r="B557" s="23">
        <f t="shared" si="320"/>
        <v>1.8525929302174069E-3</v>
      </c>
      <c r="C557" s="22">
        <f t="shared" si="321"/>
        <v>0.14379694509751847</v>
      </c>
      <c r="D557" s="21">
        <f t="shared" si="322"/>
        <v>4.706359617706992E-2</v>
      </c>
      <c r="E557" s="19">
        <f t="shared" si="323"/>
        <v>9.1926784621836557</v>
      </c>
      <c r="F557" s="54">
        <f t="shared" si="359"/>
        <v>1.8</v>
      </c>
      <c r="G557" s="4">
        <f t="shared" si="324"/>
        <v>11.185391596388461</v>
      </c>
      <c r="H557" s="4"/>
      <c r="I557">
        <v>1983</v>
      </c>
      <c r="J557">
        <v>12</v>
      </c>
      <c r="K557">
        <v>0</v>
      </c>
      <c r="L557">
        <v>0</v>
      </c>
      <c r="M557">
        <v>0</v>
      </c>
      <c r="N557">
        <v>-0.16</v>
      </c>
      <c r="O557">
        <v>9.1999999999999993</v>
      </c>
      <c r="P557">
        <v>0</v>
      </c>
      <c r="Q557" s="11">
        <f t="shared" si="343"/>
        <v>9.1999999999999993</v>
      </c>
      <c r="R557" s="10">
        <f t="shared" si="344"/>
        <v>-4.1000000000000014</v>
      </c>
      <c r="S557" s="4"/>
      <c r="T557">
        <v>528</v>
      </c>
      <c r="U557" s="4">
        <f t="shared" si="345"/>
        <v>0.13670007241970483</v>
      </c>
      <c r="V557" s="10">
        <f t="shared" si="346"/>
        <v>1</v>
      </c>
      <c r="W557">
        <f t="shared" si="347"/>
        <v>1</v>
      </c>
      <c r="X557" s="4">
        <f t="shared" si="348"/>
        <v>0.13670007241970483</v>
      </c>
      <c r="Y557" s="4"/>
      <c r="Z557"/>
      <c r="AB557"/>
      <c r="AC557">
        <v>528</v>
      </c>
      <c r="AD557" s="4">
        <f t="shared" si="349"/>
        <v>0</v>
      </c>
      <c r="AE557" s="4">
        <f t="shared" si="350"/>
        <v>0</v>
      </c>
      <c r="AF557" s="23">
        <f t="shared" si="351"/>
        <v>1.8525929302174069E-3</v>
      </c>
      <c r="AG557" s="4">
        <f t="shared" si="325"/>
        <v>1.3905421972369558E-3</v>
      </c>
      <c r="AH557" s="9"/>
      <c r="AI557" s="8">
        <f t="shared" si="352"/>
        <v>0</v>
      </c>
      <c r="AJ557" s="8">
        <f t="shared" si="353"/>
        <v>0</v>
      </c>
      <c r="AK557" s="22">
        <f t="shared" si="354"/>
        <v>0.14379694509751847</v>
      </c>
      <c r="AL557" s="4">
        <f t="shared" si="326"/>
        <v>0.14256462788820373</v>
      </c>
      <c r="AM557" s="4"/>
      <c r="AN557" s="21">
        <f t="shared" si="355"/>
        <v>4.706359617706992E-2</v>
      </c>
      <c r="AO557" s="4">
        <f t="shared" si="327"/>
        <v>4.6180835323524842E-2</v>
      </c>
      <c r="AP557" s="3"/>
      <c r="AQ557" s="20">
        <f t="shared" si="356"/>
        <v>0</v>
      </c>
      <c r="AR557" s="19">
        <f t="shared" si="357"/>
        <v>9.1926784621836557</v>
      </c>
      <c r="AS557" s="4">
        <f t="shared" si="328"/>
        <v>9.1874053541201128</v>
      </c>
      <c r="AT557" s="3"/>
      <c r="AU557" s="4">
        <v>3.4</v>
      </c>
      <c r="AV557" s="4"/>
      <c r="AW557" s="18">
        <f t="shared" si="358"/>
        <v>18.691998403611542</v>
      </c>
      <c r="AX557" s="18">
        <f t="shared" si="329"/>
        <v>6.111220694297273E-3</v>
      </c>
      <c r="AY557" s="3">
        <f t="shared" si="330"/>
        <v>12.785391596388461</v>
      </c>
      <c r="AZ557"/>
      <c r="BA557" s="17">
        <f t="shared" si="331"/>
        <v>4.7083458211822837E-5</v>
      </c>
      <c r="BB557" s="17">
        <f t="shared" si="332"/>
        <v>5.5271885726922456E-5</v>
      </c>
      <c r="BC557" s="16">
        <f t="shared" si="333"/>
        <v>3.5969538904170591E-4</v>
      </c>
      <c r="BD557" s="15">
        <f t="shared" si="334"/>
        <v>1.2557442654448868E-4</v>
      </c>
      <c r="BE557" s="15">
        <f t="shared" si="335"/>
        <v>1.4741345724787804E-4</v>
      </c>
      <c r="BF557" s="14">
        <f t="shared" si="336"/>
        <v>9.5932932552237617E-4</v>
      </c>
      <c r="BG557" s="13">
        <f t="shared" si="337"/>
        <v>8.9954264309502236E-5</v>
      </c>
      <c r="BH557" s="13">
        <f t="shared" si="338"/>
        <v>1.0559848418941567E-4</v>
      </c>
      <c r="BI557" s="13">
        <f t="shared" si="339"/>
        <v>6.8720810504616038E-4</v>
      </c>
      <c r="BJ557" s="12">
        <f t="shared" si="340"/>
        <v>5.3733528687368356E-4</v>
      </c>
      <c r="BK557" s="12">
        <f t="shared" si="341"/>
        <v>6.3078490198215022E-4</v>
      </c>
      <c r="BL557" s="12">
        <f t="shared" si="342"/>
        <v>4.1049878746870303E-3</v>
      </c>
    </row>
    <row r="558" spans="1:64" x14ac:dyDescent="0.25">
      <c r="A558">
        <v>529</v>
      </c>
      <c r="B558" s="23">
        <f t="shared" si="320"/>
        <v>1.3905421972369558E-3</v>
      </c>
      <c r="C558" s="22">
        <f t="shared" si="321"/>
        <v>0.14256462788820373</v>
      </c>
      <c r="D558" s="21">
        <f t="shared" si="322"/>
        <v>4.6980782759464344E-2</v>
      </c>
      <c r="E558" s="19">
        <f t="shared" si="323"/>
        <v>9.1883444228492586</v>
      </c>
      <c r="F558" s="54">
        <f t="shared" si="359"/>
        <v>1.8</v>
      </c>
      <c r="G558" s="4">
        <f t="shared" si="324"/>
        <v>11.179280375694164</v>
      </c>
      <c r="H558" s="4"/>
      <c r="I558">
        <v>1984</v>
      </c>
      <c r="J558">
        <v>1</v>
      </c>
      <c r="K558">
        <v>0</v>
      </c>
      <c r="L558">
        <v>0</v>
      </c>
      <c r="M558">
        <v>0</v>
      </c>
      <c r="N558">
        <v>3.25</v>
      </c>
      <c r="O558">
        <v>0.8</v>
      </c>
      <c r="P558">
        <v>4.5999999999999996</v>
      </c>
      <c r="Q558" s="11">
        <f t="shared" si="343"/>
        <v>-2.6499999999999995</v>
      </c>
      <c r="R558" s="10">
        <f t="shared" si="344"/>
        <v>-6.7500000000000009</v>
      </c>
      <c r="S558" s="4"/>
      <c r="T558">
        <v>529</v>
      </c>
      <c r="U558" s="4">
        <f t="shared" si="345"/>
        <v>0.34427100077986972</v>
      </c>
      <c r="V558" s="10">
        <f t="shared" si="346"/>
        <v>1</v>
      </c>
      <c r="W558">
        <f t="shared" si="347"/>
        <v>1</v>
      </c>
      <c r="X558" s="4">
        <f t="shared" si="348"/>
        <v>0.34427100077986972</v>
      </c>
      <c r="Y558" s="4"/>
      <c r="Z558"/>
      <c r="AB558"/>
      <c r="AC558">
        <v>529</v>
      </c>
      <c r="AD558" s="4">
        <f t="shared" si="349"/>
        <v>0</v>
      </c>
      <c r="AE558" s="4">
        <f t="shared" si="350"/>
        <v>0</v>
      </c>
      <c r="AF558" s="23">
        <f t="shared" si="351"/>
        <v>1.3905421972369558E-3</v>
      </c>
      <c r="AG558" s="4">
        <f t="shared" si="325"/>
        <v>1.0791329833739177E-3</v>
      </c>
      <c r="AH558" s="9"/>
      <c r="AI558" s="8">
        <f t="shared" si="352"/>
        <v>0</v>
      </c>
      <c r="AJ558" s="8">
        <f t="shared" si="353"/>
        <v>0</v>
      </c>
      <c r="AK558" s="22">
        <f t="shared" si="354"/>
        <v>0.14256462788820373</v>
      </c>
      <c r="AL558" s="4">
        <f t="shared" si="326"/>
        <v>0.14148438412759193</v>
      </c>
      <c r="AM558" s="4"/>
      <c r="AN558" s="21">
        <f t="shared" si="355"/>
        <v>4.6980782759464344E-2</v>
      </c>
      <c r="AO558" s="4">
        <f t="shared" si="327"/>
        <v>4.6201177132268421E-2</v>
      </c>
      <c r="AP558" s="3"/>
      <c r="AQ558" s="20">
        <f t="shared" si="356"/>
        <v>0</v>
      </c>
      <c r="AR558" s="19">
        <f t="shared" si="357"/>
        <v>9.1883444228492586</v>
      </c>
      <c r="AS558" s="4">
        <f t="shared" si="328"/>
        <v>9.1836864551182682</v>
      </c>
      <c r="AT558" s="3"/>
      <c r="AU558" s="4">
        <v>3.4</v>
      </c>
      <c r="AV558" s="4"/>
      <c r="AW558" s="18">
        <f t="shared" si="358"/>
        <v>18.69810962430584</v>
      </c>
      <c r="AX558" s="18">
        <f t="shared" si="329"/>
        <v>5.3163885418710862E-3</v>
      </c>
      <c r="AY558" s="3">
        <f t="shared" si="330"/>
        <v>12.779280375694164</v>
      </c>
      <c r="AZ558"/>
      <c r="BA558" s="17">
        <f t="shared" si="331"/>
        <v>3.1732928142151209E-5</v>
      </c>
      <c r="BB558" s="17">
        <f t="shared" si="332"/>
        <v>3.7251698253829681E-5</v>
      </c>
      <c r="BC558" s="16">
        <f t="shared" si="333"/>
        <v>2.4242458746705721E-4</v>
      </c>
      <c r="BD558" s="15">
        <f t="shared" si="334"/>
        <v>1.1007798133608876E-4</v>
      </c>
      <c r="BE558" s="15">
        <f t="shared" si="335"/>
        <v>1.2922197809019114E-4</v>
      </c>
      <c r="BF558" s="14">
        <f t="shared" si="336"/>
        <v>8.4094380118552442E-4</v>
      </c>
      <c r="BG558" s="13">
        <f t="shared" si="337"/>
        <v>7.9442637679646706E-5</v>
      </c>
      <c r="BH558" s="13">
        <f t="shared" si="338"/>
        <v>9.3258748580454819E-5</v>
      </c>
      <c r="BI558" s="13">
        <f t="shared" si="339"/>
        <v>6.0690424093582144E-4</v>
      </c>
      <c r="BJ558" s="12">
        <f t="shared" si="340"/>
        <v>4.7465183660553342E-4</v>
      </c>
      <c r="BK558" s="12">
        <f t="shared" si="341"/>
        <v>5.5719998210214795E-4</v>
      </c>
      <c r="BL558" s="12">
        <f t="shared" si="342"/>
        <v>3.6261159122826835E-3</v>
      </c>
    </row>
    <row r="559" spans="1:64" x14ac:dyDescent="0.25">
      <c r="A559">
        <v>530</v>
      </c>
      <c r="B559" s="23">
        <f t="shared" si="320"/>
        <v>1.0791329833739177E-3</v>
      </c>
      <c r="C559" s="22">
        <f t="shared" si="321"/>
        <v>0.14148438412759193</v>
      </c>
      <c r="D559" s="21">
        <f t="shared" si="322"/>
        <v>4.6897082516031842E-2</v>
      </c>
      <c r="E559" s="19">
        <f t="shared" si="323"/>
        <v>9.1845033875252948</v>
      </c>
      <c r="F559" s="54">
        <f t="shared" si="359"/>
        <v>1.8</v>
      </c>
      <c r="G559" s="4">
        <f t="shared" si="324"/>
        <v>11.173963987152293</v>
      </c>
      <c r="H559" s="4"/>
      <c r="I559">
        <v>1984</v>
      </c>
      <c r="J559">
        <v>1</v>
      </c>
      <c r="K559">
        <v>0</v>
      </c>
      <c r="L559">
        <v>0</v>
      </c>
      <c r="M559">
        <v>0</v>
      </c>
      <c r="N559">
        <v>2.72</v>
      </c>
      <c r="O559">
        <v>2.0299999999999998</v>
      </c>
      <c r="P559">
        <v>3.2</v>
      </c>
      <c r="Q559" s="11">
        <f t="shared" si="343"/>
        <v>-0.37000000000000055</v>
      </c>
      <c r="R559" s="10">
        <f t="shared" si="344"/>
        <v>-7.120000000000001</v>
      </c>
      <c r="S559" s="4"/>
      <c r="T559">
        <v>530</v>
      </c>
      <c r="U559" s="4">
        <f t="shared" si="345"/>
        <v>0.30424297858429339</v>
      </c>
      <c r="V559" s="10">
        <f t="shared" si="346"/>
        <v>1</v>
      </c>
      <c r="W559">
        <f t="shared" si="347"/>
        <v>1</v>
      </c>
      <c r="X559" s="4">
        <f t="shared" si="348"/>
        <v>0.30424297858429339</v>
      </c>
      <c r="Y559" s="4"/>
      <c r="Z559"/>
      <c r="AB559"/>
      <c r="AC559">
        <v>530</v>
      </c>
      <c r="AD559" s="4">
        <f t="shared" si="349"/>
        <v>0</v>
      </c>
      <c r="AE559" s="4">
        <f t="shared" si="350"/>
        <v>0</v>
      </c>
      <c r="AF559" s="23">
        <f t="shared" si="351"/>
        <v>1.0791329833739177E-3</v>
      </c>
      <c r="AG559" s="4">
        <f t="shared" si="325"/>
        <v>5.7651292830753474E-4</v>
      </c>
      <c r="AH559" s="9"/>
      <c r="AI559" s="8">
        <f t="shared" si="352"/>
        <v>0</v>
      </c>
      <c r="AJ559" s="8">
        <f t="shared" si="353"/>
        <v>0</v>
      </c>
      <c r="AK559" s="22">
        <f t="shared" si="354"/>
        <v>0.14148438412759193</v>
      </c>
      <c r="AL559" s="4">
        <f t="shared" si="326"/>
        <v>0.13884828861919549</v>
      </c>
      <c r="AM559" s="4"/>
      <c r="AN559" s="21">
        <f t="shared" si="355"/>
        <v>4.6897082516031842E-2</v>
      </c>
      <c r="AO559" s="4">
        <f t="shared" si="327"/>
        <v>4.4996245278104426E-2</v>
      </c>
      <c r="AP559" s="3"/>
      <c r="AQ559" s="20">
        <f t="shared" si="356"/>
        <v>0</v>
      </c>
      <c r="AR559" s="19">
        <f t="shared" si="357"/>
        <v>9.1845033875252948</v>
      </c>
      <c r="AS559" s="4">
        <f t="shared" si="328"/>
        <v>9.1729947899937265</v>
      </c>
      <c r="AT559" s="3"/>
      <c r="AU559" s="4">
        <v>3.4</v>
      </c>
      <c r="AV559" s="4"/>
      <c r="AW559" s="18">
        <f t="shared" si="358"/>
        <v>18.703426012847711</v>
      </c>
      <c r="AX559" s="18">
        <f t="shared" si="329"/>
        <v>1.2882337256644914E-2</v>
      </c>
      <c r="AY559" s="3">
        <f t="shared" si="330"/>
        <v>12.773963987152293</v>
      </c>
      <c r="AZ559"/>
      <c r="BA559" s="17">
        <f t="shared" si="331"/>
        <v>5.1217515025873526E-5</v>
      </c>
      <c r="BB559" s="17">
        <f t="shared" si="332"/>
        <v>6.0124908943416744E-5</v>
      </c>
      <c r="BC559" s="16">
        <f t="shared" si="333"/>
        <v>3.912776310970927E-4</v>
      </c>
      <c r="BD559" s="15">
        <f t="shared" si="334"/>
        <v>2.6862091942013851E-4</v>
      </c>
      <c r="BE559" s="15">
        <f t="shared" si="335"/>
        <v>3.1533760105842347E-4</v>
      </c>
      <c r="BF559" s="14">
        <f t="shared" si="336"/>
        <v>2.0521369879178794E-3</v>
      </c>
      <c r="BG559" s="13">
        <f t="shared" si="337"/>
        <v>1.9369732427893107E-4</v>
      </c>
      <c r="BH559" s="13">
        <f t="shared" si="338"/>
        <v>2.2738381545787562E-4</v>
      </c>
      <c r="BI559" s="13">
        <f t="shared" si="339"/>
        <v>1.4797560981906098E-3</v>
      </c>
      <c r="BJ559" s="12">
        <f t="shared" si="340"/>
        <v>1.1727382563793251E-3</v>
      </c>
      <c r="BK559" s="12">
        <f t="shared" si="341"/>
        <v>1.3766927357496425E-3</v>
      </c>
      <c r="BL559" s="12">
        <f t="shared" si="342"/>
        <v>8.9591665394393328E-3</v>
      </c>
    </row>
    <row r="560" spans="1:64" x14ac:dyDescent="0.25">
      <c r="A560">
        <v>531</v>
      </c>
      <c r="B560" s="23">
        <f t="shared" si="320"/>
        <v>5.7651292830753474E-4</v>
      </c>
      <c r="C560" s="22">
        <f t="shared" si="321"/>
        <v>0.13884828861919549</v>
      </c>
      <c r="D560" s="21">
        <f t="shared" si="322"/>
        <v>4.6682519293208699E-2</v>
      </c>
      <c r="E560" s="19">
        <f t="shared" si="323"/>
        <v>9.1749743290549368</v>
      </c>
      <c r="F560" s="54">
        <f t="shared" si="359"/>
        <v>1.8</v>
      </c>
      <c r="G560" s="4">
        <f t="shared" si="324"/>
        <v>11.16108164989565</v>
      </c>
      <c r="H560" s="4"/>
      <c r="I560">
        <v>1984</v>
      </c>
      <c r="J560">
        <v>2</v>
      </c>
      <c r="K560">
        <v>0</v>
      </c>
      <c r="L560">
        <v>0</v>
      </c>
      <c r="M560">
        <v>0</v>
      </c>
      <c r="N560">
        <v>7.36</v>
      </c>
      <c r="O560">
        <v>4.3</v>
      </c>
      <c r="P560">
        <v>17.8</v>
      </c>
      <c r="Q560" s="11">
        <f t="shared" si="343"/>
        <v>-9.0500000000000007</v>
      </c>
      <c r="R560" s="10">
        <f t="shared" si="344"/>
        <v>-16.170000000000002</v>
      </c>
      <c r="S560" s="4"/>
      <c r="T560">
        <v>531</v>
      </c>
      <c r="U560" s="4">
        <f t="shared" si="345"/>
        <v>0.75229852747863513</v>
      </c>
      <c r="V560" s="10">
        <f t="shared" si="346"/>
        <v>1</v>
      </c>
      <c r="W560">
        <f t="shared" si="347"/>
        <v>1</v>
      </c>
      <c r="X560" s="4">
        <f t="shared" si="348"/>
        <v>0.75229852747863513</v>
      </c>
      <c r="Y560" s="4"/>
      <c r="Z560"/>
      <c r="AB560"/>
      <c r="AC560">
        <v>531</v>
      </c>
      <c r="AD560" s="4">
        <f t="shared" si="349"/>
        <v>0</v>
      </c>
      <c r="AE560" s="4">
        <f t="shared" si="350"/>
        <v>0</v>
      </c>
      <c r="AF560" s="23">
        <f t="shared" si="351"/>
        <v>5.7651292830753474E-4</v>
      </c>
      <c r="AG560" s="4">
        <f t="shared" si="325"/>
        <v>3.363291357449737E-4</v>
      </c>
      <c r="AH560" s="9"/>
      <c r="AI560" s="8">
        <f t="shared" si="352"/>
        <v>0</v>
      </c>
      <c r="AJ560" s="8">
        <f t="shared" si="353"/>
        <v>0</v>
      </c>
      <c r="AK560" s="22">
        <f t="shared" si="354"/>
        <v>0.13884828861919549</v>
      </c>
      <c r="AL560" s="4">
        <f t="shared" si="326"/>
        <v>0.13662154566815182</v>
      </c>
      <c r="AM560" s="4"/>
      <c r="AN560" s="21">
        <f t="shared" si="355"/>
        <v>4.6682519293208699E-2</v>
      </c>
      <c r="AO560" s="4">
        <f t="shared" si="327"/>
        <v>4.5051301757989715E-2</v>
      </c>
      <c r="AP560" s="3"/>
      <c r="AQ560" s="20">
        <f t="shared" si="356"/>
        <v>0</v>
      </c>
      <c r="AR560" s="19">
        <f t="shared" si="357"/>
        <v>9.1749743290549368</v>
      </c>
      <c r="AS560" s="4">
        <f t="shared" si="328"/>
        <v>9.1650907311471617</v>
      </c>
      <c r="AT560" s="3"/>
      <c r="AU560" s="4">
        <v>3.4</v>
      </c>
      <c r="AV560" s="4"/>
      <c r="AW560" s="18">
        <f t="shared" si="358"/>
        <v>18.716308350104356</v>
      </c>
      <c r="AX560" s="18">
        <f t="shared" si="329"/>
        <v>1.0884450204957966E-2</v>
      </c>
      <c r="AY560" s="3">
        <f t="shared" si="330"/>
        <v>12.761081649895649</v>
      </c>
      <c r="AZ560"/>
      <c r="BA560" s="17">
        <f t="shared" si="331"/>
        <v>2.4474982405784699E-5</v>
      </c>
      <c r="BB560" s="17">
        <f t="shared" si="332"/>
        <v>2.8731501085051605E-5</v>
      </c>
      <c r="BC560" s="16">
        <f t="shared" si="333"/>
        <v>1.8697730907172474E-4</v>
      </c>
      <c r="BD560" s="15">
        <f t="shared" si="334"/>
        <v>2.2690746102197224E-4</v>
      </c>
      <c r="BE560" s="15">
        <f t="shared" si="335"/>
        <v>2.6636962815622828E-4</v>
      </c>
      <c r="BF560" s="14">
        <f t="shared" si="336"/>
        <v>1.733465861865464E-3</v>
      </c>
      <c r="BG560" s="13">
        <f t="shared" si="337"/>
        <v>1.6622279150702086E-4</v>
      </c>
      <c r="BH560" s="13">
        <f t="shared" si="338"/>
        <v>1.9513110307345927E-4</v>
      </c>
      <c r="BI560" s="13">
        <f t="shared" si="339"/>
        <v>1.2698636406385045E-3</v>
      </c>
      <c r="BJ560" s="12">
        <f t="shared" si="340"/>
        <v>1.0071490766207262E-3</v>
      </c>
      <c r="BK560" s="12">
        <f t="shared" si="341"/>
        <v>1.1823054377721569E-3</v>
      </c>
      <c r="BL560" s="12">
        <f t="shared" si="342"/>
        <v>7.6941433933822726E-3</v>
      </c>
    </row>
    <row r="561" spans="1:64" x14ac:dyDescent="0.25">
      <c r="A561">
        <v>532</v>
      </c>
      <c r="B561" s="23">
        <f t="shared" si="320"/>
        <v>3.363291357449737E-4</v>
      </c>
      <c r="C561" s="22">
        <f t="shared" si="321"/>
        <v>0.13662154566815182</v>
      </c>
      <c r="D561" s="21">
        <f t="shared" si="322"/>
        <v>4.6476056069545219E-2</v>
      </c>
      <c r="E561" s="19">
        <f t="shared" si="323"/>
        <v>9.1667632688172489</v>
      </c>
      <c r="F561" s="54">
        <f t="shared" si="359"/>
        <v>1.8</v>
      </c>
      <c r="G561" s="4">
        <f t="shared" si="324"/>
        <v>11.150197199690691</v>
      </c>
      <c r="H561" s="4"/>
      <c r="I561">
        <v>1984</v>
      </c>
      <c r="J561">
        <v>2</v>
      </c>
      <c r="K561">
        <v>0</v>
      </c>
      <c r="L561">
        <v>0</v>
      </c>
      <c r="M561">
        <v>0</v>
      </c>
      <c r="N561">
        <v>7.51</v>
      </c>
      <c r="O561">
        <v>4.0599999999999996</v>
      </c>
      <c r="P561">
        <v>17.600000000000001</v>
      </c>
      <c r="Q561" s="11">
        <f t="shared" si="343"/>
        <v>-9.14</v>
      </c>
      <c r="R561" s="10">
        <f t="shared" si="344"/>
        <v>-24.969111111111111</v>
      </c>
      <c r="S561" s="4"/>
      <c r="T561">
        <v>532</v>
      </c>
      <c r="U561" s="4">
        <f t="shared" si="345"/>
        <v>0.77033704029799244</v>
      </c>
      <c r="V561" s="10">
        <f t="shared" si="346"/>
        <v>0.83948840927258206</v>
      </c>
      <c r="W561">
        <f t="shared" si="347"/>
        <v>1</v>
      </c>
      <c r="X561" s="4">
        <f t="shared" si="348"/>
        <v>0.64668901656351063</v>
      </c>
      <c r="Y561" s="4"/>
      <c r="Z561"/>
      <c r="AB561"/>
      <c r="AC561">
        <v>532</v>
      </c>
      <c r="AD561" s="4">
        <f t="shared" si="349"/>
        <v>0</v>
      </c>
      <c r="AE561" s="4">
        <f t="shared" si="350"/>
        <v>0</v>
      </c>
      <c r="AF561" s="23">
        <f t="shared" si="351"/>
        <v>3.363291357449737E-4</v>
      </c>
      <c r="AG561" s="4">
        <f t="shared" si="325"/>
        <v>1.6106757015318192E-4</v>
      </c>
      <c r="AH561" s="9"/>
      <c r="AI561" s="8">
        <f t="shared" si="352"/>
        <v>0</v>
      </c>
      <c r="AJ561" s="8">
        <f t="shared" si="353"/>
        <v>0</v>
      </c>
      <c r="AK561" s="22">
        <f t="shared" si="354"/>
        <v>0.13662154566815182</v>
      </c>
      <c r="AL561" s="4">
        <f t="shared" si="326"/>
        <v>0.13363693391477918</v>
      </c>
      <c r="AM561" s="4"/>
      <c r="AN561" s="21">
        <f t="shared" si="355"/>
        <v>4.6476056069545219E-2</v>
      </c>
      <c r="AO561" s="4">
        <f t="shared" si="327"/>
        <v>4.4271613018436955E-2</v>
      </c>
      <c r="AP561" s="3"/>
      <c r="AQ561" s="20">
        <f t="shared" si="356"/>
        <v>0</v>
      </c>
      <c r="AR561" s="19">
        <f t="shared" si="357"/>
        <v>9.1667632688172489</v>
      </c>
      <c r="AS561" s="4">
        <f t="shared" si="328"/>
        <v>9.1532748448728718</v>
      </c>
      <c r="AT561" s="3"/>
      <c r="AU561" s="4">
        <v>3.4</v>
      </c>
      <c r="AV561" s="4"/>
      <c r="AW561" s="18">
        <f t="shared" si="358"/>
        <v>18.727192800309314</v>
      </c>
      <c r="AX561" s="18">
        <f t="shared" si="329"/>
        <v>1.4676405160459254E-2</v>
      </c>
      <c r="AY561" s="3">
        <f t="shared" si="330"/>
        <v>12.750197199690691</v>
      </c>
      <c r="AZ561"/>
      <c r="BA561" s="17">
        <f t="shared" si="331"/>
        <v>1.7859338835912862E-5</v>
      </c>
      <c r="BB561" s="17">
        <f t="shared" si="332"/>
        <v>2.0965310807375967E-5</v>
      </c>
      <c r="BC561" s="16">
        <f t="shared" si="333"/>
        <v>1.3643691594850298E-4</v>
      </c>
      <c r="BD561" s="15">
        <f t="shared" si="334"/>
        <v>3.0413509326557324E-4</v>
      </c>
      <c r="BE561" s="15">
        <f t="shared" si="335"/>
        <v>3.5702815296393379E-4</v>
      </c>
      <c r="BF561" s="14">
        <f t="shared" si="336"/>
        <v>2.3234485071431336E-3</v>
      </c>
      <c r="BG561" s="13">
        <f t="shared" si="337"/>
        <v>2.2463507764111808E-4</v>
      </c>
      <c r="BH561" s="13">
        <f t="shared" si="338"/>
        <v>2.6370204766566036E-4</v>
      </c>
      <c r="BI561" s="13">
        <f t="shared" si="339"/>
        <v>1.7161059258014855E-3</v>
      </c>
      <c r="BJ561" s="12">
        <f t="shared" si="340"/>
        <v>1.3744846610930482E-3</v>
      </c>
      <c r="BK561" s="12">
        <f t="shared" si="341"/>
        <v>1.613525471717926E-3</v>
      </c>
      <c r="BL561" s="12">
        <f t="shared" si="342"/>
        <v>1.050041381156613E-2</v>
      </c>
    </row>
    <row r="562" spans="1:64" x14ac:dyDescent="0.25">
      <c r="A562">
        <v>533</v>
      </c>
      <c r="B562" s="23">
        <f t="shared" si="320"/>
        <v>1.6106757015318192E-4</v>
      </c>
      <c r="C562" s="22">
        <f t="shared" si="321"/>
        <v>0.13363693391477918</v>
      </c>
      <c r="D562" s="21">
        <f t="shared" si="322"/>
        <v>4.6192727189272607E-2</v>
      </c>
      <c r="E562" s="19">
        <f t="shared" si="323"/>
        <v>9.1555300658560252</v>
      </c>
      <c r="F562" s="54">
        <f t="shared" si="359"/>
        <v>1.8</v>
      </c>
      <c r="G562" s="4">
        <f t="shared" si="324"/>
        <v>11.135520794530231</v>
      </c>
      <c r="H562" s="4"/>
      <c r="I562">
        <v>1984</v>
      </c>
      <c r="J562">
        <v>3</v>
      </c>
      <c r="K562">
        <v>0</v>
      </c>
      <c r="L562">
        <v>0</v>
      </c>
      <c r="M562">
        <v>0</v>
      </c>
      <c r="N562">
        <v>9.67</v>
      </c>
      <c r="O562">
        <v>5.9</v>
      </c>
      <c r="P562">
        <v>34.700000000000003</v>
      </c>
      <c r="Q562" s="11">
        <f t="shared" si="343"/>
        <v>-20.125</v>
      </c>
      <c r="R562" s="10">
        <f t="shared" si="344"/>
        <v>-24.969111111111111</v>
      </c>
      <c r="S562" s="4"/>
      <c r="T562">
        <v>533</v>
      </c>
      <c r="U562" s="4">
        <f t="shared" si="345"/>
        <v>1.0524499574300972</v>
      </c>
      <c r="V562" s="10">
        <f t="shared" si="346"/>
        <v>0.83948840927258206</v>
      </c>
      <c r="W562">
        <f t="shared" si="347"/>
        <v>1</v>
      </c>
      <c r="X562" s="4">
        <f t="shared" si="348"/>
        <v>0.88351954060198901</v>
      </c>
      <c r="Y562" s="4"/>
      <c r="Z562"/>
      <c r="AB562"/>
      <c r="AC562">
        <v>533</v>
      </c>
      <c r="AD562" s="4">
        <f t="shared" si="349"/>
        <v>0</v>
      </c>
      <c r="AE562" s="4">
        <f t="shared" si="350"/>
        <v>0</v>
      </c>
      <c r="AF562" s="23">
        <f t="shared" si="351"/>
        <v>1.6106757015318192E-4</v>
      </c>
      <c r="AG562" s="4">
        <f t="shared" si="325"/>
        <v>7.3992927236440955E-5</v>
      </c>
      <c r="AH562" s="9"/>
      <c r="AI562" s="8">
        <f t="shared" si="352"/>
        <v>0</v>
      </c>
      <c r="AJ562" s="8">
        <f t="shared" si="353"/>
        <v>0</v>
      </c>
      <c r="AK562" s="22">
        <f t="shared" si="354"/>
        <v>0.13363693391477918</v>
      </c>
      <c r="AL562" s="4">
        <f t="shared" si="326"/>
        <v>0.13055453610542689</v>
      </c>
      <c r="AM562" s="4"/>
      <c r="AN562" s="21">
        <f t="shared" si="355"/>
        <v>4.6192727189272607E-2</v>
      </c>
      <c r="AO562" s="4">
        <f t="shared" si="327"/>
        <v>4.3881111758151702E-2</v>
      </c>
      <c r="AP562" s="3"/>
      <c r="AQ562" s="20">
        <f t="shared" si="356"/>
        <v>0</v>
      </c>
      <c r="AR562" s="19">
        <f t="shared" si="357"/>
        <v>9.1555300658560252</v>
      </c>
      <c r="AS562" s="4">
        <f t="shared" si="328"/>
        <v>9.1412977996300047</v>
      </c>
      <c r="AT562" s="3"/>
      <c r="AU562" s="4">
        <v>3.4</v>
      </c>
      <c r="AV562" s="4"/>
      <c r="AW562" s="18">
        <f t="shared" si="358"/>
        <v>18.741869205469772</v>
      </c>
      <c r="AX562" s="18">
        <f t="shared" si="329"/>
        <v>1.5346372312759288E-2</v>
      </c>
      <c r="AY562" s="3">
        <f t="shared" si="330"/>
        <v>12.735520794530231</v>
      </c>
      <c r="AZ562"/>
      <c r="BA562" s="17">
        <f t="shared" si="331"/>
        <v>8.8729981762700186E-6</v>
      </c>
      <c r="BB562" s="17">
        <f t="shared" si="332"/>
        <v>1.0416128293882196E-5</v>
      </c>
      <c r="BC562" s="16">
        <f t="shared" si="333"/>
        <v>6.7785516446588757E-5</v>
      </c>
      <c r="BD562" s="15">
        <f t="shared" si="334"/>
        <v>3.1409959575801229E-4</v>
      </c>
      <c r="BE562" s="15">
        <f t="shared" si="335"/>
        <v>3.6872561241157965E-4</v>
      </c>
      <c r="BF562" s="14">
        <f t="shared" si="336"/>
        <v>2.3995726011827026E-3</v>
      </c>
      <c r="BG562" s="13">
        <f t="shared" si="337"/>
        <v>2.3555605647657493E-4</v>
      </c>
      <c r="BH562" s="13">
        <f t="shared" si="338"/>
        <v>2.7652232716815316E-4</v>
      </c>
      <c r="BI562" s="13">
        <f t="shared" si="339"/>
        <v>1.7995370474761779E-3</v>
      </c>
      <c r="BJ562" s="12">
        <f t="shared" si="340"/>
        <v>1.4502829760487123E-3</v>
      </c>
      <c r="BK562" s="12">
        <f t="shared" si="341"/>
        <v>1.7025061023180537E-3</v>
      </c>
      <c r="BL562" s="12">
        <f t="shared" si="342"/>
        <v>1.1079477147653819E-2</v>
      </c>
    </row>
    <row r="563" spans="1:64" x14ac:dyDescent="0.25">
      <c r="A563">
        <v>534</v>
      </c>
      <c r="B563" s="23">
        <f t="shared" si="320"/>
        <v>7.3992927236440955E-5</v>
      </c>
      <c r="C563" s="22">
        <f t="shared" si="321"/>
        <v>0.13055453610542689</v>
      </c>
      <c r="D563" s="21">
        <f t="shared" si="322"/>
        <v>4.5889923384611273E-2</v>
      </c>
      <c r="E563" s="19">
        <f t="shared" si="323"/>
        <v>9.1436559698001947</v>
      </c>
      <c r="F563" s="54">
        <f t="shared" si="359"/>
        <v>1.8</v>
      </c>
      <c r="G563" s="4">
        <f t="shared" si="324"/>
        <v>11.12017442221747</v>
      </c>
      <c r="H563" s="4"/>
      <c r="I563">
        <v>1984</v>
      </c>
      <c r="J563">
        <v>3</v>
      </c>
      <c r="K563">
        <v>0</v>
      </c>
      <c r="L563">
        <v>0</v>
      </c>
      <c r="M563">
        <v>0</v>
      </c>
      <c r="N563">
        <v>10.09</v>
      </c>
      <c r="O563">
        <v>5.58</v>
      </c>
      <c r="P563">
        <v>36</v>
      </c>
      <c r="Q563" s="11">
        <f t="shared" si="343"/>
        <v>-21.42</v>
      </c>
      <c r="R563" s="10">
        <f t="shared" si="344"/>
        <v>-24.969111111111111</v>
      </c>
      <c r="S563" s="4"/>
      <c r="T563">
        <v>534</v>
      </c>
      <c r="U563" s="4">
        <f t="shared" si="345"/>
        <v>1.1118978387160592</v>
      </c>
      <c r="V563" s="10">
        <f t="shared" si="346"/>
        <v>0.83948840927258206</v>
      </c>
      <c r="W563">
        <f t="shared" si="347"/>
        <v>1</v>
      </c>
      <c r="X563" s="4">
        <f t="shared" si="348"/>
        <v>0.93342534789736653</v>
      </c>
      <c r="Y563" s="4"/>
      <c r="Z563"/>
      <c r="AB563"/>
      <c r="AC563">
        <v>534</v>
      </c>
      <c r="AD563" s="4">
        <f t="shared" si="349"/>
        <v>0</v>
      </c>
      <c r="AE563" s="4">
        <f t="shared" si="350"/>
        <v>0</v>
      </c>
      <c r="AF563" s="23">
        <f t="shared" si="351"/>
        <v>7.3992927236440955E-5</v>
      </c>
      <c r="AG563" s="4">
        <f t="shared" si="325"/>
        <v>2.1009134537873414E-5</v>
      </c>
      <c r="AH563" s="9"/>
      <c r="AI563" s="8">
        <f t="shared" si="352"/>
        <v>0</v>
      </c>
      <c r="AJ563" s="8">
        <f t="shared" si="353"/>
        <v>0</v>
      </c>
      <c r="AK563" s="22">
        <f t="shared" si="354"/>
        <v>0.13055453610542689</v>
      </c>
      <c r="AL563" s="4">
        <f t="shared" si="326"/>
        <v>0.12571540665727185</v>
      </c>
      <c r="AM563" s="4"/>
      <c r="AN563" s="21">
        <f t="shared" si="355"/>
        <v>4.5889923384611273E-2</v>
      </c>
      <c r="AO563" s="4">
        <f t="shared" si="327"/>
        <v>4.2230839768834558E-2</v>
      </c>
      <c r="AP563" s="3"/>
      <c r="AQ563" s="20">
        <f t="shared" si="356"/>
        <v>0</v>
      </c>
      <c r="AR563" s="19">
        <f t="shared" si="357"/>
        <v>9.1436559698001947</v>
      </c>
      <c r="AS563" s="4">
        <f t="shared" si="328"/>
        <v>9.1206609842700193</v>
      </c>
      <c r="AT563" s="3"/>
      <c r="AU563" s="4">
        <v>3.4</v>
      </c>
      <c r="AV563" s="4"/>
      <c r="AW563" s="18">
        <f t="shared" si="358"/>
        <v>18.757215577782532</v>
      </c>
      <c r="AX563" s="18">
        <f t="shared" si="329"/>
        <v>2.4557944694100907E-2</v>
      </c>
      <c r="AY563" s="3">
        <f t="shared" si="330"/>
        <v>12.72017442221747</v>
      </c>
      <c r="AZ563"/>
      <c r="BA563" s="17">
        <f t="shared" si="331"/>
        <v>5.3991044951603505E-6</v>
      </c>
      <c r="BB563" s="17">
        <f t="shared" si="332"/>
        <v>6.3380791899708464E-6</v>
      </c>
      <c r="BC563" s="16">
        <f t="shared" si="333"/>
        <v>4.1246609013436352E-5</v>
      </c>
      <c r="BD563" s="15">
        <f t="shared" si="334"/>
        <v>4.9311240712488782E-4</v>
      </c>
      <c r="BE563" s="15">
        <f t="shared" si="335"/>
        <v>5.7887108662486831E-4</v>
      </c>
      <c r="BF563" s="14">
        <f t="shared" si="336"/>
        <v>3.7671459544052826E-3</v>
      </c>
      <c r="BG563" s="13">
        <f t="shared" si="337"/>
        <v>3.7286448915616722E-4</v>
      </c>
      <c r="BH563" s="13">
        <f t="shared" si="338"/>
        <v>4.3771048727028327E-4</v>
      </c>
      <c r="BI563" s="13">
        <f t="shared" si="339"/>
        <v>2.8485086393502646E-3</v>
      </c>
      <c r="BJ563" s="12">
        <f t="shared" si="340"/>
        <v>2.3432133378680142E-3</v>
      </c>
      <c r="BK563" s="12">
        <f t="shared" si="341"/>
        <v>2.7507287009754947E-3</v>
      </c>
      <c r="BL563" s="12">
        <f t="shared" si="342"/>
        <v>1.7901043491331921E-2</v>
      </c>
    </row>
    <row r="564" spans="1:64" x14ac:dyDescent="0.25">
      <c r="A564">
        <v>535</v>
      </c>
      <c r="B564" s="23">
        <f t="shared" si="320"/>
        <v>2.1009134537873414E-5</v>
      </c>
      <c r="C564" s="22">
        <f t="shared" si="321"/>
        <v>0.12571540665727185</v>
      </c>
      <c r="D564" s="21">
        <f t="shared" si="322"/>
        <v>4.5445429107478785E-2</v>
      </c>
      <c r="E564" s="19">
        <f t="shared" si="323"/>
        <v>9.1244346326240802</v>
      </c>
      <c r="F564" s="54">
        <f t="shared" si="359"/>
        <v>1.8</v>
      </c>
      <c r="G564" s="4">
        <f t="shared" si="324"/>
        <v>11.09561647752337</v>
      </c>
      <c r="H564" s="4"/>
      <c r="I564">
        <v>1984</v>
      </c>
      <c r="J564">
        <v>4</v>
      </c>
      <c r="K564">
        <v>0</v>
      </c>
      <c r="L564">
        <v>0</v>
      </c>
      <c r="M564">
        <v>0</v>
      </c>
      <c r="N564">
        <v>14.43</v>
      </c>
      <c r="O564">
        <v>5.9</v>
      </c>
      <c r="P564">
        <v>72.599999999999994</v>
      </c>
      <c r="Q564" s="11">
        <f t="shared" si="343"/>
        <v>-48.55</v>
      </c>
      <c r="R564" s="10">
        <f t="shared" si="344"/>
        <v>-24.969111111111111</v>
      </c>
      <c r="S564" s="4"/>
      <c r="T564">
        <v>535</v>
      </c>
      <c r="U564" s="4">
        <f t="shared" si="345"/>
        <v>1.7996849162447737</v>
      </c>
      <c r="V564" s="10">
        <f t="shared" si="346"/>
        <v>0.83948840927258206</v>
      </c>
      <c r="W564">
        <f t="shared" si="347"/>
        <v>1</v>
      </c>
      <c r="X564" s="4">
        <f t="shared" si="348"/>
        <v>1.510814627530185</v>
      </c>
      <c r="Y564" s="4"/>
      <c r="Z564"/>
      <c r="AB564"/>
      <c r="AC564">
        <v>535</v>
      </c>
      <c r="AD564" s="4">
        <f t="shared" si="349"/>
        <v>0</v>
      </c>
      <c r="AE564" s="4">
        <f t="shared" si="350"/>
        <v>0</v>
      </c>
      <c r="AF564" s="23">
        <f t="shared" si="351"/>
        <v>2.1009134537873414E-5</v>
      </c>
      <c r="AG564" s="4">
        <f t="shared" si="325"/>
        <v>5.8231117114516448E-6</v>
      </c>
      <c r="AH564" s="9"/>
      <c r="AI564" s="8">
        <f t="shared" si="352"/>
        <v>0</v>
      </c>
      <c r="AJ564" s="8">
        <f t="shared" si="353"/>
        <v>0</v>
      </c>
      <c r="AK564" s="22">
        <f t="shared" si="354"/>
        <v>0.12571540665727185</v>
      </c>
      <c r="AL564" s="4">
        <f t="shared" si="326"/>
        <v>0.12096811502128992</v>
      </c>
      <c r="AM564" s="4"/>
      <c r="AN564" s="21">
        <f t="shared" si="355"/>
        <v>4.5445429107478785E-2</v>
      </c>
      <c r="AO564" s="4">
        <f t="shared" si="327"/>
        <v>4.1755290338870751E-2</v>
      </c>
      <c r="AP564" s="3"/>
      <c r="AQ564" s="20">
        <f t="shared" si="356"/>
        <v>0</v>
      </c>
      <c r="AR564" s="19">
        <f t="shared" si="357"/>
        <v>9.1244346326240802</v>
      </c>
      <c r="AS564" s="4">
        <f t="shared" si="328"/>
        <v>9.1010491163852869</v>
      </c>
      <c r="AT564" s="3"/>
      <c r="AU564" s="4">
        <v>3.4</v>
      </c>
      <c r="AV564" s="4"/>
      <c r="AW564" s="18">
        <f t="shared" si="358"/>
        <v>18.781773522476634</v>
      </c>
      <c r="AX564" s="18">
        <f t="shared" si="329"/>
        <v>2.4785220968837306E-2</v>
      </c>
      <c r="AY564" s="3">
        <f t="shared" si="330"/>
        <v>12.69561647752337</v>
      </c>
      <c r="AZ564"/>
      <c r="BA564" s="17">
        <f t="shared" si="331"/>
        <v>1.5474717820258677E-6</v>
      </c>
      <c r="BB564" s="17">
        <f t="shared" si="332"/>
        <v>1.8165973093347142E-6</v>
      </c>
      <c r="BC564" s="16">
        <f t="shared" si="333"/>
        <v>1.182195373506119E-5</v>
      </c>
      <c r="BD564" s="15">
        <f t="shared" si="334"/>
        <v>4.8375403696534835E-4</v>
      </c>
      <c r="BE564" s="15">
        <f t="shared" si="335"/>
        <v>5.6788517382888723E-4</v>
      </c>
      <c r="BF564" s="14">
        <f t="shared" si="336"/>
        <v>3.6956524251876995E-3</v>
      </c>
      <c r="BG564" s="13">
        <f t="shared" si="337"/>
        <v>3.7602904206394727E-4</v>
      </c>
      <c r="BH564" s="13">
        <f t="shared" si="338"/>
        <v>4.4142539720550331E-4</v>
      </c>
      <c r="BI564" s="13">
        <f t="shared" si="339"/>
        <v>2.8726843293385837E-3</v>
      </c>
      <c r="BJ564" s="12">
        <f t="shared" si="340"/>
        <v>2.3830088299799574E-3</v>
      </c>
      <c r="BK564" s="12">
        <f t="shared" si="341"/>
        <v>2.7974451482373412E-3</v>
      </c>
      <c r="BL564" s="12">
        <f t="shared" si="342"/>
        <v>1.8205062260575961E-2</v>
      </c>
    </row>
    <row r="565" spans="1:64" x14ac:dyDescent="0.25">
      <c r="A565">
        <v>536</v>
      </c>
      <c r="B565" s="23">
        <f t="shared" si="320"/>
        <v>5.8231117114516448E-6</v>
      </c>
      <c r="C565" s="22">
        <f t="shared" si="321"/>
        <v>0.12096811502128992</v>
      </c>
      <c r="D565" s="21">
        <f t="shared" si="322"/>
        <v>4.4999629719662038E-2</v>
      </c>
      <c r="E565" s="19">
        <f t="shared" si="323"/>
        <v>9.1048576887018697</v>
      </c>
      <c r="F565" s="54">
        <f t="shared" si="359"/>
        <v>1.8</v>
      </c>
      <c r="G565" s="4">
        <f t="shared" si="324"/>
        <v>11.070831256554534</v>
      </c>
      <c r="H565" s="4"/>
      <c r="I565">
        <v>1984</v>
      </c>
      <c r="J565">
        <v>4</v>
      </c>
      <c r="K565">
        <v>0</v>
      </c>
      <c r="L565">
        <v>0</v>
      </c>
      <c r="M565">
        <v>0</v>
      </c>
      <c r="N565">
        <v>14.63</v>
      </c>
      <c r="O565">
        <v>3.81</v>
      </c>
      <c r="P565">
        <v>72.7</v>
      </c>
      <c r="Q565" s="11">
        <f t="shared" si="343"/>
        <v>-50.715000000000003</v>
      </c>
      <c r="R565" s="10">
        <f t="shared" si="344"/>
        <v>-24.969111111111111</v>
      </c>
      <c r="S565" s="4"/>
      <c r="T565">
        <v>536</v>
      </c>
      <c r="U565" s="4">
        <f t="shared" si="345"/>
        <v>1.8341492696450956</v>
      </c>
      <c r="V565" s="10">
        <f t="shared" si="346"/>
        <v>0.83948840927258206</v>
      </c>
      <c r="W565">
        <f t="shared" si="347"/>
        <v>1</v>
      </c>
      <c r="X565" s="4">
        <f t="shared" si="348"/>
        <v>1.5397470527428294</v>
      </c>
      <c r="Y565" s="4"/>
      <c r="Z565"/>
      <c r="AB565"/>
      <c r="AC565">
        <v>536</v>
      </c>
      <c r="AD565" s="4">
        <f t="shared" si="349"/>
        <v>0</v>
      </c>
      <c r="AE565" s="4">
        <f t="shared" si="350"/>
        <v>0</v>
      </c>
      <c r="AF565" s="23">
        <f t="shared" si="351"/>
        <v>5.8231117114516448E-6</v>
      </c>
      <c r="AG565" s="4">
        <f t="shared" si="325"/>
        <v>6.3531567647274146E-7</v>
      </c>
      <c r="AH565" s="9"/>
      <c r="AI565" s="8">
        <f t="shared" si="352"/>
        <v>0</v>
      </c>
      <c r="AJ565" s="8">
        <f t="shared" si="353"/>
        <v>0</v>
      </c>
      <c r="AK565" s="22">
        <f t="shared" si="354"/>
        <v>0.12096811502128992</v>
      </c>
      <c r="AL565" s="4">
        <f t="shared" si="326"/>
        <v>0.11318944926760037</v>
      </c>
      <c r="AM565" s="4"/>
      <c r="AN565" s="21">
        <f t="shared" si="355"/>
        <v>4.4999629719662038E-2</v>
      </c>
      <c r="AO565" s="4">
        <f t="shared" si="327"/>
        <v>3.8878187854261392E-2</v>
      </c>
      <c r="AP565" s="3"/>
      <c r="AQ565" s="20">
        <f t="shared" si="356"/>
        <v>0</v>
      </c>
      <c r="AR565" s="19">
        <f t="shared" si="357"/>
        <v>9.1048576887018697</v>
      </c>
      <c r="AS565" s="4">
        <f t="shared" si="328"/>
        <v>9.0646038928958586</v>
      </c>
      <c r="AT565" s="3"/>
      <c r="AU565" s="4">
        <v>3.4</v>
      </c>
      <c r="AV565" s="4"/>
      <c r="AW565" s="18">
        <f t="shared" si="358"/>
        <v>18.806558743445471</v>
      </c>
      <c r="AX565" s="18">
        <f t="shared" si="329"/>
        <v>4.2161550661918526E-2</v>
      </c>
      <c r="AY565" s="3">
        <f t="shared" si="330"/>
        <v>12.670831256554534</v>
      </c>
      <c r="AZ565"/>
      <c r="BA565" s="17">
        <f t="shared" si="331"/>
        <v>5.2864190096355446E-7</v>
      </c>
      <c r="BB565" s="17">
        <f t="shared" si="332"/>
        <v>6.2057962287025956E-7</v>
      </c>
      <c r="BC565" s="16">
        <f t="shared" si="333"/>
        <v>4.0385745111450901E-6</v>
      </c>
      <c r="BD565" s="15">
        <f t="shared" si="334"/>
        <v>7.9265426459798421E-4</v>
      </c>
      <c r="BE565" s="15">
        <f t="shared" si="335"/>
        <v>9.3050718018024238E-4</v>
      </c>
      <c r="BF565" s="14">
        <f t="shared" si="336"/>
        <v>6.0555043089113199E-3</v>
      </c>
      <c r="BG565" s="13">
        <f t="shared" si="337"/>
        <v>6.237813982169103E-4</v>
      </c>
      <c r="BH565" s="13">
        <f t="shared" si="338"/>
        <v>7.3226511964593819E-4</v>
      </c>
      <c r="BI565" s="13">
        <f t="shared" si="339"/>
        <v>4.7653953475377975E-3</v>
      </c>
      <c r="BJ565" s="12">
        <f t="shared" si="340"/>
        <v>4.1019043525243456E-3</v>
      </c>
      <c r="BK565" s="12">
        <f t="shared" si="341"/>
        <v>4.8152790225285793E-3</v>
      </c>
      <c r="BL565" s="12">
        <f t="shared" si="342"/>
        <v>3.1336612430958262E-2</v>
      </c>
    </row>
    <row r="566" spans="1:64" x14ac:dyDescent="0.25">
      <c r="A566">
        <v>537</v>
      </c>
      <c r="B566" s="23">
        <f t="shared" si="320"/>
        <v>8.3512633364054461E-4</v>
      </c>
      <c r="C566" s="22">
        <f t="shared" si="321"/>
        <v>0.1144349582496363</v>
      </c>
      <c r="D566" s="21">
        <f t="shared" si="322"/>
        <v>4.4397056511501595E-2</v>
      </c>
      <c r="E566" s="19">
        <f t="shared" si="323"/>
        <v>9.0710825647978375</v>
      </c>
      <c r="F566" s="54">
        <f t="shared" si="359"/>
        <v>1.8</v>
      </c>
      <c r="G566" s="4">
        <f t="shared" si="324"/>
        <v>11.030749705892617</v>
      </c>
      <c r="H566" s="4"/>
      <c r="I566">
        <v>1984</v>
      </c>
      <c r="J566">
        <v>5</v>
      </c>
      <c r="K566">
        <v>2.0799999999999998E-3</v>
      </c>
      <c r="L566">
        <v>0</v>
      </c>
      <c r="M566">
        <v>0</v>
      </c>
      <c r="N566">
        <v>21.78</v>
      </c>
      <c r="O566">
        <v>11.5</v>
      </c>
      <c r="P566">
        <v>161.30000000000001</v>
      </c>
      <c r="Q566" s="11">
        <f t="shared" si="343"/>
        <v>-109.47500000000001</v>
      </c>
      <c r="R566" s="10">
        <f t="shared" si="344"/>
        <v>-24.969111111111111</v>
      </c>
      <c r="S566" s="4"/>
      <c r="T566">
        <v>537</v>
      </c>
      <c r="U566" s="4">
        <f t="shared" si="345"/>
        <v>3.1668831083766746</v>
      </c>
      <c r="V566" s="10">
        <f t="shared" si="346"/>
        <v>0.83948840927258206</v>
      </c>
      <c r="W566">
        <f t="shared" si="347"/>
        <v>1</v>
      </c>
      <c r="X566" s="4">
        <f t="shared" si="348"/>
        <v>2.6585616630033448</v>
      </c>
      <c r="Y566" s="4"/>
      <c r="Z566"/>
      <c r="AB566"/>
      <c r="AC566">
        <v>537</v>
      </c>
      <c r="AD566" s="4">
        <f t="shared" si="349"/>
        <v>8.3449101796407188E-4</v>
      </c>
      <c r="AE566" s="4">
        <f t="shared" si="350"/>
        <v>0</v>
      </c>
      <c r="AF566" s="23">
        <f t="shared" si="351"/>
        <v>8.3512633364054461E-4</v>
      </c>
      <c r="AG566" s="4">
        <f t="shared" si="325"/>
        <v>9.4539251570265078E-5</v>
      </c>
      <c r="AH566" s="9"/>
      <c r="AI566" s="8">
        <f t="shared" si="352"/>
        <v>1.2455089820359283E-3</v>
      </c>
      <c r="AJ566" s="8">
        <f t="shared" si="353"/>
        <v>0</v>
      </c>
      <c r="AK566" s="22">
        <f t="shared" si="354"/>
        <v>0.1144349582496363</v>
      </c>
      <c r="AL566" s="4">
        <f t="shared" si="326"/>
        <v>0.1071949966278212</v>
      </c>
      <c r="AM566" s="4"/>
      <c r="AN566" s="21">
        <f t="shared" si="355"/>
        <v>4.4397056511501595E-2</v>
      </c>
      <c r="AO566" s="4">
        <f t="shared" si="327"/>
        <v>3.8451114871814643E-2</v>
      </c>
      <c r="AP566" s="3"/>
      <c r="AQ566" s="20">
        <f t="shared" si="356"/>
        <v>0</v>
      </c>
      <c r="AR566" s="19">
        <f t="shared" si="357"/>
        <v>9.0710825647978375</v>
      </c>
      <c r="AS566" s="4">
        <f t="shared" si="328"/>
        <v>9.0316446068289835</v>
      </c>
      <c r="AT566" s="3"/>
      <c r="AU566" s="4">
        <v>3.4</v>
      </c>
      <c r="AV566" s="4"/>
      <c r="AW566" s="18">
        <f t="shared" si="358"/>
        <v>18.848720294107391</v>
      </c>
      <c r="AX566" s="18">
        <f t="shared" si="329"/>
        <v>4.1542940258783877E-2</v>
      </c>
      <c r="AY566" s="3">
        <f t="shared" si="330"/>
        <v>12.630749705892617</v>
      </c>
      <c r="AZ566"/>
      <c r="BA566" s="17">
        <f t="shared" si="331"/>
        <v>7.5466606677468677E-5</v>
      </c>
      <c r="BB566" s="17">
        <f t="shared" si="332"/>
        <v>8.8591233925724107E-5</v>
      </c>
      <c r="BC566" s="16">
        <f t="shared" si="333"/>
        <v>5.7652924146708677E-4</v>
      </c>
      <c r="BD566" s="15">
        <f t="shared" si="334"/>
        <v>7.3775974399407516E-4</v>
      </c>
      <c r="BE566" s="15">
        <f t="shared" si="335"/>
        <v>8.6606578642782744E-4</v>
      </c>
      <c r="BF566" s="14">
        <f t="shared" si="336"/>
        <v>5.6361360913932002E-3</v>
      </c>
      <c r="BG566" s="13">
        <f t="shared" si="337"/>
        <v>6.0589773966224301E-4</v>
      </c>
      <c r="BH566" s="13">
        <f t="shared" si="338"/>
        <v>7.1127125960350273E-4</v>
      </c>
      <c r="BI566" s="13">
        <f t="shared" si="339"/>
        <v>4.6287726404212071E-3</v>
      </c>
      <c r="BJ566" s="12">
        <f t="shared" si="340"/>
        <v>4.0187696143417296E-3</v>
      </c>
      <c r="BK566" s="12">
        <f t="shared" si="341"/>
        <v>4.7176860690098556E-3</v>
      </c>
      <c r="BL566" s="12">
        <f t="shared" si="342"/>
        <v>3.0701502285502384E-2</v>
      </c>
    </row>
    <row r="567" spans="1:64" x14ac:dyDescent="0.25">
      <c r="A567">
        <v>538</v>
      </c>
      <c r="B567" s="23">
        <f t="shared" si="320"/>
        <v>9.2903026953433698E-4</v>
      </c>
      <c r="C567" s="22">
        <f t="shared" si="321"/>
        <v>0.10844050560985713</v>
      </c>
      <c r="D567" s="21">
        <f t="shared" si="322"/>
        <v>4.3889008576490154E-2</v>
      </c>
      <c r="E567" s="19">
        <f t="shared" si="323"/>
        <v>9.0380282211779495</v>
      </c>
      <c r="F567" s="54">
        <f t="shared" si="359"/>
        <v>1.8</v>
      </c>
      <c r="G567" s="4">
        <f t="shared" si="324"/>
        <v>10.991286765633832</v>
      </c>
      <c r="H567" s="4"/>
      <c r="I567">
        <v>1984</v>
      </c>
      <c r="J567">
        <v>5</v>
      </c>
      <c r="K567">
        <v>2.0799999999999998E-3</v>
      </c>
      <c r="L567">
        <v>0</v>
      </c>
      <c r="M567">
        <v>0</v>
      </c>
      <c r="N567">
        <v>21.51</v>
      </c>
      <c r="O567">
        <v>27.42</v>
      </c>
      <c r="P567">
        <v>156.80000000000001</v>
      </c>
      <c r="Q567" s="11">
        <f t="shared" si="343"/>
        <v>-90.18</v>
      </c>
      <c r="R567" s="10">
        <f t="shared" si="344"/>
        <v>-24.969111111111111</v>
      </c>
      <c r="S567" s="4"/>
      <c r="T567">
        <v>538</v>
      </c>
      <c r="U567" s="4">
        <f t="shared" si="345"/>
        <v>3.1141364835863006</v>
      </c>
      <c r="V567" s="10">
        <f t="shared" si="346"/>
        <v>0.83948840927258206</v>
      </c>
      <c r="W567">
        <f t="shared" si="347"/>
        <v>1</v>
      </c>
      <c r="X567" s="4">
        <f t="shared" si="348"/>
        <v>2.6142814828635759</v>
      </c>
      <c r="Y567" s="4"/>
      <c r="Z567"/>
      <c r="AB567"/>
      <c r="AC567">
        <v>538</v>
      </c>
      <c r="AD567" s="4">
        <f t="shared" si="349"/>
        <v>8.3449101796407188E-4</v>
      </c>
      <c r="AE567" s="4">
        <f t="shared" si="350"/>
        <v>0</v>
      </c>
      <c r="AF567" s="23">
        <f t="shared" si="351"/>
        <v>9.2903026953433698E-4</v>
      </c>
      <c r="AG567" s="4">
        <f t="shared" si="325"/>
        <v>6.3646307377189667E-4</v>
      </c>
      <c r="AH567" s="9"/>
      <c r="AI567" s="8">
        <f t="shared" si="352"/>
        <v>1.2455089820359283E-3</v>
      </c>
      <c r="AJ567" s="8">
        <f t="shared" si="353"/>
        <v>0</v>
      </c>
      <c r="AK567" s="22">
        <f t="shared" si="354"/>
        <v>0.10844050560985713</v>
      </c>
      <c r="AL567" s="4">
        <f t="shared" si="326"/>
        <v>0.1072170451878541</v>
      </c>
      <c r="AM567" s="4"/>
      <c r="AN567" s="21">
        <f t="shared" si="355"/>
        <v>4.3889008576490154E-2</v>
      </c>
      <c r="AO567" s="4">
        <f t="shared" si="327"/>
        <v>4.2807003823704094E-2</v>
      </c>
      <c r="AP567" s="3"/>
      <c r="AQ567" s="20">
        <f t="shared" si="356"/>
        <v>0</v>
      </c>
      <c r="AR567" s="19">
        <f t="shared" si="357"/>
        <v>9.0380282211779495</v>
      </c>
      <c r="AS567" s="4">
        <f t="shared" si="328"/>
        <v>9.0311941720129596</v>
      </c>
      <c r="AT567" s="3"/>
      <c r="AU567" s="4">
        <v>3.4</v>
      </c>
      <c r="AV567" s="4"/>
      <c r="AW567" s="18">
        <f t="shared" si="358"/>
        <v>18.890263234366174</v>
      </c>
      <c r="AX567" s="18">
        <f t="shared" si="329"/>
        <v>7.3426487509612743E-3</v>
      </c>
      <c r="AY567" s="3">
        <f t="shared" si="330"/>
        <v>12.591286765633832</v>
      </c>
      <c r="AZ567"/>
      <c r="BA567" s="17">
        <f t="shared" si="331"/>
        <v>2.9812906576243558E-5</v>
      </c>
      <c r="BB567" s="17">
        <f t="shared" si="332"/>
        <v>3.4997759893851135E-5</v>
      </c>
      <c r="BC567" s="16">
        <f t="shared" si="333"/>
        <v>2.2775652929234565E-4</v>
      </c>
      <c r="BD567" s="15">
        <f t="shared" si="334"/>
        <v>1.2467191055324172E-4</v>
      </c>
      <c r="BE567" s="15">
        <f t="shared" si="335"/>
        <v>1.4635398195380549E-4</v>
      </c>
      <c r="BF567" s="14">
        <f t="shared" si="336"/>
        <v>9.5243452949597836E-4</v>
      </c>
      <c r="BG567" s="13">
        <f t="shared" si="337"/>
        <v>1.1025742830052293E-4</v>
      </c>
      <c r="BH567" s="13">
        <f t="shared" si="338"/>
        <v>1.2943263322235301E-4</v>
      </c>
      <c r="BI567" s="13">
        <f t="shared" si="339"/>
        <v>8.4231469126318432E-4</v>
      </c>
      <c r="BJ567" s="12">
        <f t="shared" si="340"/>
        <v>6.9639683547684521E-4</v>
      </c>
      <c r="BK567" s="12">
        <f t="shared" si="341"/>
        <v>8.1750932860325312E-4</v>
      </c>
      <c r="BL567" s="12">
        <f t="shared" si="342"/>
        <v>5.3201430009097665E-3</v>
      </c>
    </row>
    <row r="568" spans="1:64" x14ac:dyDescent="0.25">
      <c r="A568">
        <v>539</v>
      </c>
      <c r="B568" s="23">
        <f t="shared" si="320"/>
        <v>2.8952055887419567E-3</v>
      </c>
      <c r="C568" s="22">
        <f t="shared" si="321"/>
        <v>0.11058830267288404</v>
      </c>
      <c r="D568" s="21">
        <f t="shared" si="322"/>
        <v>4.3768142904610945E-2</v>
      </c>
      <c r="E568" s="19">
        <f t="shared" si="323"/>
        <v>9.0323224657166339</v>
      </c>
      <c r="F568" s="54">
        <f t="shared" si="359"/>
        <v>1.8</v>
      </c>
      <c r="G568" s="4">
        <f t="shared" si="324"/>
        <v>10.989574116882871</v>
      </c>
      <c r="H568" s="4"/>
      <c r="I568">
        <v>1984</v>
      </c>
      <c r="J568">
        <v>6</v>
      </c>
      <c r="K568">
        <v>5.6299999999999996E-3</v>
      </c>
      <c r="L568">
        <v>0</v>
      </c>
      <c r="M568">
        <v>1</v>
      </c>
      <c r="N568">
        <v>24.9</v>
      </c>
      <c r="O568">
        <v>109.9</v>
      </c>
      <c r="P568">
        <v>202.8</v>
      </c>
      <c r="Q568" s="11">
        <f t="shared" si="343"/>
        <v>-42.200000000000017</v>
      </c>
      <c r="R568" s="10">
        <f t="shared" si="344"/>
        <v>-44.944400000000002</v>
      </c>
      <c r="S568" s="4"/>
      <c r="T568">
        <v>539</v>
      </c>
      <c r="U568" s="4">
        <f t="shared" si="345"/>
        <v>3.782149193884536</v>
      </c>
      <c r="V568" s="10">
        <f t="shared" si="346"/>
        <v>0.2</v>
      </c>
      <c r="W568">
        <f t="shared" si="347"/>
        <v>0.6</v>
      </c>
      <c r="X568" s="4">
        <f t="shared" si="348"/>
        <v>0.45385790326614434</v>
      </c>
      <c r="Y568" s="4"/>
      <c r="Z568"/>
      <c r="AB568"/>
      <c r="AC568">
        <v>539</v>
      </c>
      <c r="AD568" s="4">
        <f t="shared" si="349"/>
        <v>2.2587425149700599E-3</v>
      </c>
      <c r="AE568" s="4">
        <f t="shared" si="350"/>
        <v>0</v>
      </c>
      <c r="AF568" s="23">
        <f t="shared" si="351"/>
        <v>2.8952055887419567E-3</v>
      </c>
      <c r="AG568" s="4">
        <f t="shared" si="325"/>
        <v>1.6644648574444924E-3</v>
      </c>
      <c r="AH568" s="9"/>
      <c r="AI568" s="8">
        <f t="shared" si="352"/>
        <v>3.3712574850299402E-3</v>
      </c>
      <c r="AJ568" s="8">
        <f t="shared" si="353"/>
        <v>0</v>
      </c>
      <c r="AK568" s="22">
        <f t="shared" si="354"/>
        <v>0.11058830267288404</v>
      </c>
      <c r="AL568" s="4">
        <f t="shared" si="326"/>
        <v>0.10876697473226402</v>
      </c>
      <c r="AM568" s="4"/>
      <c r="AN568" s="21">
        <f t="shared" si="355"/>
        <v>4.3768142904610945E-2</v>
      </c>
      <c r="AO568" s="4">
        <f t="shared" si="327"/>
        <v>4.2197954973506709E-2</v>
      </c>
      <c r="AP568" s="3"/>
      <c r="AQ568" s="20">
        <f t="shared" si="356"/>
        <v>0</v>
      </c>
      <c r="AR568" s="19">
        <f t="shared" si="357"/>
        <v>9.0323224657166339</v>
      </c>
      <c r="AS568" s="4">
        <f t="shared" si="328"/>
        <v>9.0223282704299788</v>
      </c>
      <c r="AT568" s="3"/>
      <c r="AU568" s="4">
        <v>3.4</v>
      </c>
      <c r="AV568" s="4"/>
      <c r="AW568" s="18">
        <f t="shared" si="358"/>
        <v>18.897605883117134</v>
      </c>
      <c r="AX568" s="18">
        <f t="shared" si="329"/>
        <v>1.1378556451914837E-2</v>
      </c>
      <c r="AY568" s="3">
        <f t="shared" si="330"/>
        <v>12.58957411688287</v>
      </c>
      <c r="AZ568"/>
      <c r="BA568" s="17">
        <f t="shared" si="331"/>
        <v>1.2541378176773529E-4</v>
      </c>
      <c r="BB568" s="17">
        <f t="shared" si="332"/>
        <v>1.4722487424908057E-4</v>
      </c>
      <c r="BC568" s="16">
        <f t="shared" si="333"/>
        <v>9.5810207528064853E-4</v>
      </c>
      <c r="BD568" s="15">
        <f t="shared" si="334"/>
        <v>1.8559524281900968E-4</v>
      </c>
      <c r="BE568" s="15">
        <f t="shared" si="335"/>
        <v>2.1787267635275048E-4</v>
      </c>
      <c r="BF568" s="14">
        <f t="shared" si="336"/>
        <v>1.4178600214482639E-3</v>
      </c>
      <c r="BG568" s="13">
        <f t="shared" si="337"/>
        <v>1.6000381032180451E-4</v>
      </c>
      <c r="BH568" s="13">
        <f t="shared" si="338"/>
        <v>1.8783055994298789E-4</v>
      </c>
      <c r="BI568" s="13">
        <f t="shared" si="339"/>
        <v>1.2223535608394437E-3</v>
      </c>
      <c r="BJ568" s="12">
        <f t="shared" si="340"/>
        <v>1.0184190664619774E-3</v>
      </c>
      <c r="BK568" s="12">
        <f t="shared" si="341"/>
        <v>1.1955354258466691E-3</v>
      </c>
      <c r="BL568" s="12">
        <f t="shared" si="342"/>
        <v>7.7802407943464817E-3</v>
      </c>
    </row>
    <row r="569" spans="1:64" x14ac:dyDescent="0.25">
      <c r="A569">
        <v>540</v>
      </c>
      <c r="B569" s="23">
        <f t="shared" si="320"/>
        <v>3.9232073724145521E-3</v>
      </c>
      <c r="C569" s="22">
        <f t="shared" si="321"/>
        <v>0.11213823221729395</v>
      </c>
      <c r="D569" s="21">
        <f t="shared" si="322"/>
        <v>4.3687386874877235E-2</v>
      </c>
      <c r="E569" s="19">
        <f t="shared" si="323"/>
        <v>9.0240767339663712</v>
      </c>
      <c r="F569" s="54">
        <f t="shared" si="359"/>
        <v>1.8</v>
      </c>
      <c r="G569" s="4">
        <f t="shared" si="324"/>
        <v>10.983825560430958</v>
      </c>
      <c r="H569" s="4"/>
      <c r="I569">
        <v>1984</v>
      </c>
      <c r="J569">
        <v>6</v>
      </c>
      <c r="K569">
        <v>5.6299999999999996E-3</v>
      </c>
      <c r="L569">
        <v>0</v>
      </c>
      <c r="M569">
        <v>1</v>
      </c>
      <c r="N569">
        <v>25.34</v>
      </c>
      <c r="O569">
        <v>158.99</v>
      </c>
      <c r="P569">
        <v>208.4</v>
      </c>
      <c r="Q569" s="11">
        <f t="shared" si="343"/>
        <v>2.6899999999999977</v>
      </c>
      <c r="R569" s="10">
        <f t="shared" si="344"/>
        <v>-42.254400000000004</v>
      </c>
      <c r="S569" s="4"/>
      <c r="T569">
        <v>540</v>
      </c>
      <c r="U569" s="4">
        <f t="shared" si="345"/>
        <v>3.8694052386926225</v>
      </c>
      <c r="V569" s="10">
        <f t="shared" si="346"/>
        <v>0.28611759411900706</v>
      </c>
      <c r="W569">
        <f t="shared" si="347"/>
        <v>0.6</v>
      </c>
      <c r="X569" s="4">
        <f t="shared" si="348"/>
        <v>0.66426295053972917</v>
      </c>
      <c r="Y569" s="4"/>
      <c r="Z569"/>
      <c r="AB569"/>
      <c r="AC569">
        <v>540</v>
      </c>
      <c r="AD569" s="4">
        <f t="shared" si="349"/>
        <v>2.2587425149700599E-3</v>
      </c>
      <c r="AE569" s="4">
        <f t="shared" si="350"/>
        <v>0</v>
      </c>
      <c r="AF569" s="23">
        <f t="shared" si="351"/>
        <v>3.9232073724145521E-3</v>
      </c>
      <c r="AG569" s="4">
        <f t="shared" si="325"/>
        <v>2.6454129614516065E-3</v>
      </c>
      <c r="AH569" s="9"/>
      <c r="AI569" s="8">
        <f t="shared" si="352"/>
        <v>3.3712574850299402E-3</v>
      </c>
      <c r="AJ569" s="8">
        <f t="shared" si="353"/>
        <v>0</v>
      </c>
      <c r="AK569" s="22">
        <f t="shared" si="354"/>
        <v>0.11213823221729395</v>
      </c>
      <c r="AL569" s="4">
        <f t="shared" si="326"/>
        <v>0.1108202873272026</v>
      </c>
      <c r="AM569" s="4"/>
      <c r="AN569" s="21">
        <f t="shared" si="355"/>
        <v>4.3687386874877235E-2</v>
      </c>
      <c r="AO569" s="4">
        <f t="shared" si="327"/>
        <v>4.2565752407535164E-2</v>
      </c>
      <c r="AP569" s="3"/>
      <c r="AQ569" s="20">
        <f t="shared" si="356"/>
        <v>0</v>
      </c>
      <c r="AR569" s="19">
        <f t="shared" si="357"/>
        <v>9.0240767339663712</v>
      </c>
      <c r="AS569" s="4">
        <f t="shared" si="328"/>
        <v>9.0169670774958419</v>
      </c>
      <c r="AT569" s="3"/>
      <c r="AU569" s="4">
        <v>3.4</v>
      </c>
      <c r="AV569" s="4"/>
      <c r="AW569" s="18">
        <f t="shared" si="358"/>
        <v>18.90898443956905</v>
      </c>
      <c r="AX569" s="18">
        <f t="shared" si="329"/>
        <v>8.4285827853484898E-3</v>
      </c>
      <c r="AY569" s="3">
        <f t="shared" si="330"/>
        <v>12.583825560430958</v>
      </c>
      <c r="AZ569"/>
      <c r="BA569" s="17">
        <f t="shared" si="331"/>
        <v>1.3020860147498143E-4</v>
      </c>
      <c r="BB569" s="17">
        <f t="shared" si="332"/>
        <v>1.5285357564454342E-4</v>
      </c>
      <c r="BC569" s="16">
        <f t="shared" si="333"/>
        <v>9.9473223384342088E-4</v>
      </c>
      <c r="BD569" s="15">
        <f t="shared" si="334"/>
        <v>1.3429997774882201E-4</v>
      </c>
      <c r="BE569" s="15">
        <f t="shared" si="335"/>
        <v>1.5765649561818234E-4</v>
      </c>
      <c r="BF569" s="14">
        <f t="shared" si="336"/>
        <v>1.0259884167243452E-3</v>
      </c>
      <c r="BG569" s="13">
        <f t="shared" si="337"/>
        <v>1.1429573811383806E-4</v>
      </c>
      <c r="BH569" s="13">
        <f t="shared" si="338"/>
        <v>1.3417325778580991E-4</v>
      </c>
      <c r="BI569" s="13">
        <f t="shared" si="339"/>
        <v>8.7316547144242326E-4</v>
      </c>
      <c r="BJ569" s="12">
        <f t="shared" si="340"/>
        <v>7.2448151130786109E-4</v>
      </c>
      <c r="BK569" s="12">
        <f t="shared" si="341"/>
        <v>8.5047829588314123E-4</v>
      </c>
      <c r="BL569" s="12">
        <f t="shared" si="342"/>
        <v>5.5346966633383005E-3</v>
      </c>
    </row>
    <row r="570" spans="1:64" x14ac:dyDescent="0.25">
      <c r="A570">
        <v>541</v>
      </c>
      <c r="B570" s="23">
        <f t="shared" si="320"/>
        <v>4.0134967937869356E-3</v>
      </c>
      <c r="C570" s="22">
        <f t="shared" si="321"/>
        <v>0.11286220349486727</v>
      </c>
      <c r="D570" s="21">
        <f t="shared" si="322"/>
        <v>4.3669038236180673E-2</v>
      </c>
      <c r="E570" s="19">
        <f t="shared" si="323"/>
        <v>9.018262239120773</v>
      </c>
      <c r="F570" s="54">
        <f t="shared" si="359"/>
        <v>1.8</v>
      </c>
      <c r="G570" s="4">
        <f t="shared" si="324"/>
        <v>10.978806977645608</v>
      </c>
      <c r="H570" s="4"/>
      <c r="I570">
        <v>1984</v>
      </c>
      <c r="J570">
        <v>7</v>
      </c>
      <c r="K570">
        <v>3.4099999999999998E-3</v>
      </c>
      <c r="L570">
        <v>0</v>
      </c>
      <c r="M570">
        <v>1</v>
      </c>
      <c r="N570">
        <v>25.7</v>
      </c>
      <c r="O570">
        <v>13.5</v>
      </c>
      <c r="P570">
        <v>215.4</v>
      </c>
      <c r="Q570" s="11">
        <f t="shared" si="343"/>
        <v>-148.05000000000001</v>
      </c>
      <c r="R570" s="10">
        <f t="shared" si="344"/>
        <v>-44.944400000000002</v>
      </c>
      <c r="S570" s="4"/>
      <c r="T570">
        <v>541</v>
      </c>
      <c r="U570" s="4">
        <f t="shared" si="345"/>
        <v>3.9408234428528597</v>
      </c>
      <c r="V570" s="10">
        <f t="shared" si="346"/>
        <v>0.2</v>
      </c>
      <c r="W570">
        <f t="shared" si="347"/>
        <v>0.6</v>
      </c>
      <c r="X570" s="4">
        <f t="shared" si="348"/>
        <v>0.47289881314234317</v>
      </c>
      <c r="Y570" s="4"/>
      <c r="Z570"/>
      <c r="AB570"/>
      <c r="AC570">
        <v>541</v>
      </c>
      <c r="AD570" s="4">
        <f t="shared" si="349"/>
        <v>1.3680838323353295E-3</v>
      </c>
      <c r="AE570" s="4">
        <f t="shared" si="350"/>
        <v>0</v>
      </c>
      <c r="AF570" s="23">
        <f t="shared" si="351"/>
        <v>4.0134967937869356E-3</v>
      </c>
      <c r="AG570" s="4">
        <f t="shared" si="325"/>
        <v>2.6526080979717924E-3</v>
      </c>
      <c r="AH570" s="9"/>
      <c r="AI570" s="8">
        <f t="shared" si="352"/>
        <v>2.0419161676646707E-3</v>
      </c>
      <c r="AJ570" s="8">
        <f t="shared" si="353"/>
        <v>0</v>
      </c>
      <c r="AK570" s="22">
        <f t="shared" si="354"/>
        <v>0.11286220349486727</v>
      </c>
      <c r="AL570" s="4">
        <f t="shared" si="326"/>
        <v>0.11146872412370923</v>
      </c>
      <c r="AM570" s="4"/>
      <c r="AN570" s="21">
        <f t="shared" si="355"/>
        <v>4.3669038236180673E-2</v>
      </c>
      <c r="AO570" s="4">
        <f t="shared" si="327"/>
        <v>4.2491644408414339E-2</v>
      </c>
      <c r="AP570" s="3"/>
      <c r="AQ570" s="20">
        <f t="shared" si="356"/>
        <v>0</v>
      </c>
      <c r="AR570" s="19">
        <f t="shared" si="357"/>
        <v>9.018262239120773</v>
      </c>
      <c r="AS570" s="4">
        <f t="shared" si="328"/>
        <v>9.010796054295918</v>
      </c>
      <c r="AT570" s="3"/>
      <c r="AU570" s="4">
        <v>3.4</v>
      </c>
      <c r="AV570" s="4"/>
      <c r="AW570" s="18">
        <f t="shared" si="358"/>
        <v>18.917413022354399</v>
      </c>
      <c r="AX570" s="18">
        <f t="shared" si="329"/>
        <v>8.8730275420959535E-3</v>
      </c>
      <c r="AY570" s="3">
        <f t="shared" si="330"/>
        <v>12.578806977645607</v>
      </c>
      <c r="AZ570"/>
      <c r="BA570" s="17">
        <f t="shared" si="331"/>
        <v>1.3867599695608604E-4</v>
      </c>
      <c r="BB570" s="17">
        <f t="shared" si="332"/>
        <v>1.6279356164410099E-4</v>
      </c>
      <c r="BC570" s="16">
        <f t="shared" si="333"/>
        <v>1.0594191372149562E-3</v>
      </c>
      <c r="BD570" s="15">
        <f t="shared" si="334"/>
        <v>1.4199702123128655E-4</v>
      </c>
      <c r="BE570" s="15">
        <f t="shared" si="335"/>
        <v>1.6669215535846684E-4</v>
      </c>
      <c r="BF570" s="14">
        <f t="shared" si="336"/>
        <v>1.0847901945682846E-3</v>
      </c>
      <c r="BG570" s="13">
        <f t="shared" si="337"/>
        <v>1.1997767589482369E-4</v>
      </c>
      <c r="BH570" s="13">
        <f t="shared" si="338"/>
        <v>1.4084335865914086E-4</v>
      </c>
      <c r="BI570" s="13">
        <f t="shared" si="339"/>
        <v>9.1657279321236899E-4</v>
      </c>
      <c r="BJ570" s="12">
        <f t="shared" si="340"/>
        <v>7.608121275671189E-4</v>
      </c>
      <c r="BK570" s="12">
        <f t="shared" si="341"/>
        <v>8.9312728018748732E-4</v>
      </c>
      <c r="BL570" s="12">
        <f t="shared" si="342"/>
        <v>5.8122454171003436E-3</v>
      </c>
    </row>
    <row r="571" spans="1:64" x14ac:dyDescent="0.25">
      <c r="A571">
        <v>542</v>
      </c>
      <c r="B571" s="23">
        <f t="shared" si="320"/>
        <v>4.020691930307122E-3</v>
      </c>
      <c r="C571" s="22">
        <f t="shared" si="321"/>
        <v>0.11351064029137389</v>
      </c>
      <c r="D571" s="21">
        <f t="shared" si="322"/>
        <v>4.3653107230063652E-2</v>
      </c>
      <c r="E571" s="19">
        <f t="shared" si="323"/>
        <v>9.0121595106517685</v>
      </c>
      <c r="F571" s="54">
        <f t="shared" si="359"/>
        <v>1.8</v>
      </c>
      <c r="G571" s="4">
        <f t="shared" si="324"/>
        <v>10.973343950103514</v>
      </c>
      <c r="H571" s="4"/>
      <c r="I571">
        <v>1984</v>
      </c>
      <c r="J571">
        <v>7</v>
      </c>
      <c r="K571">
        <v>3.4099999999999998E-3</v>
      </c>
      <c r="L571">
        <v>0</v>
      </c>
      <c r="M571">
        <v>1</v>
      </c>
      <c r="N571">
        <v>26.71</v>
      </c>
      <c r="O571">
        <v>38.35</v>
      </c>
      <c r="P571">
        <v>229.6</v>
      </c>
      <c r="Q571" s="11">
        <f t="shared" si="343"/>
        <v>-133.85</v>
      </c>
      <c r="R571" s="10">
        <f t="shared" si="344"/>
        <v>-44.944400000000002</v>
      </c>
      <c r="S571" s="4"/>
      <c r="T571">
        <v>542</v>
      </c>
      <c r="U571" s="4">
        <f t="shared" si="345"/>
        <v>4.1411953581542669</v>
      </c>
      <c r="V571" s="10">
        <f t="shared" si="346"/>
        <v>0.2</v>
      </c>
      <c r="W571">
        <f t="shared" si="347"/>
        <v>0.6</v>
      </c>
      <c r="X571" s="4">
        <f t="shared" si="348"/>
        <v>0.49694344297851201</v>
      </c>
      <c r="Y571" s="4"/>
      <c r="Z571"/>
      <c r="AB571"/>
      <c r="AC571">
        <v>542</v>
      </c>
      <c r="AD571" s="4">
        <f t="shared" si="349"/>
        <v>1.3680838323353295E-3</v>
      </c>
      <c r="AE571" s="4">
        <f t="shared" si="350"/>
        <v>0</v>
      </c>
      <c r="AF571" s="23">
        <f t="shared" si="351"/>
        <v>4.020691930307122E-3</v>
      </c>
      <c r="AG571" s="4">
        <f t="shared" si="325"/>
        <v>2.7143759353639783E-3</v>
      </c>
      <c r="AH571" s="9"/>
      <c r="AI571" s="8">
        <f t="shared" si="352"/>
        <v>2.0419161676646707E-3</v>
      </c>
      <c r="AJ571" s="8">
        <f t="shared" si="353"/>
        <v>0</v>
      </c>
      <c r="AK571" s="22">
        <f t="shared" si="354"/>
        <v>0.11351064029137389</v>
      </c>
      <c r="AL571" s="4">
        <f t="shared" si="326"/>
        <v>0.11218057181447928</v>
      </c>
      <c r="AM571" s="4"/>
      <c r="AN571" s="21">
        <f t="shared" si="355"/>
        <v>4.3653107230063652E-2</v>
      </c>
      <c r="AO571" s="4">
        <f t="shared" si="327"/>
        <v>4.2535694616522235E-2</v>
      </c>
      <c r="AP571" s="3"/>
      <c r="AQ571" s="20">
        <f t="shared" si="356"/>
        <v>0</v>
      </c>
      <c r="AR571" s="19">
        <f t="shared" si="357"/>
        <v>9.0121595106517685</v>
      </c>
      <c r="AS571" s="4">
        <f t="shared" si="328"/>
        <v>9.0050806825471419</v>
      </c>
      <c r="AT571" s="3"/>
      <c r="AU571" s="4">
        <v>3.4</v>
      </c>
      <c r="AV571" s="4"/>
      <c r="AW571" s="18">
        <f t="shared" si="358"/>
        <v>18.926286049896493</v>
      </c>
      <c r="AX571" s="18">
        <f t="shared" si="329"/>
        <v>8.4329383202752135E-3</v>
      </c>
      <c r="AY571" s="3">
        <f t="shared" si="330"/>
        <v>12.573343950103514</v>
      </c>
      <c r="AZ571"/>
      <c r="BA571" s="17">
        <f t="shared" si="331"/>
        <v>1.33114981038118E-4</v>
      </c>
      <c r="BB571" s="17">
        <f t="shared" si="332"/>
        <v>1.5626541252300807E-4</v>
      </c>
      <c r="BC571" s="16">
        <f t="shared" si="333"/>
        <v>1.0169356013820178E-3</v>
      </c>
      <c r="BD571" s="15">
        <f t="shared" si="334"/>
        <v>1.3553538406220819E-4</v>
      </c>
      <c r="BE571" s="15">
        <f t="shared" si="335"/>
        <v>1.5910675520346178E-4</v>
      </c>
      <c r="BF571" s="14">
        <f t="shared" si="336"/>
        <v>1.035426337628941E-3</v>
      </c>
      <c r="BG571" s="13">
        <f t="shared" si="337"/>
        <v>1.1386552674783225E-4</v>
      </c>
      <c r="BH571" s="13">
        <f t="shared" si="338"/>
        <v>1.3366822705180307E-4</v>
      </c>
      <c r="BI571" s="13">
        <f t="shared" si="339"/>
        <v>8.6987885974178203E-4</v>
      </c>
      <c r="BJ571" s="12">
        <f t="shared" si="340"/>
        <v>7.2134006822788298E-4</v>
      </c>
      <c r="BK571" s="12">
        <f t="shared" si="341"/>
        <v>8.467905148762105E-4</v>
      </c>
      <c r="BL571" s="12">
        <f t="shared" si="342"/>
        <v>5.5106975215224738E-3</v>
      </c>
    </row>
    <row r="572" spans="1:64" x14ac:dyDescent="0.25">
      <c r="A572">
        <v>543</v>
      </c>
      <c r="B572" s="23">
        <f t="shared" si="320"/>
        <v>1.2503597492250208E-2</v>
      </c>
      <c r="C572" s="22">
        <f t="shared" si="321"/>
        <v>0.12679135025759306</v>
      </c>
      <c r="D572" s="21">
        <f t="shared" si="322"/>
        <v>4.3639550576598268E-2</v>
      </c>
      <c r="E572" s="19">
        <f t="shared" si="323"/>
        <v>9.0063765134567966</v>
      </c>
      <c r="F572" s="54">
        <f t="shared" si="359"/>
        <v>1.8</v>
      </c>
      <c r="G572" s="4">
        <f t="shared" si="324"/>
        <v>10.989311011783238</v>
      </c>
      <c r="H572" s="4"/>
      <c r="I572">
        <v>1984</v>
      </c>
      <c r="J572">
        <v>8</v>
      </c>
      <c r="K572">
        <v>2.4400000000000002E-2</v>
      </c>
      <c r="L572">
        <v>0</v>
      </c>
      <c r="M572">
        <v>1</v>
      </c>
      <c r="N572">
        <v>25.64</v>
      </c>
      <c r="O572">
        <v>94.4</v>
      </c>
      <c r="P572">
        <v>201.1</v>
      </c>
      <c r="Q572" s="11">
        <f t="shared" si="343"/>
        <v>-56.424999999999983</v>
      </c>
      <c r="R572" s="10">
        <f t="shared" si="344"/>
        <v>-44.944400000000002</v>
      </c>
      <c r="S572" s="4"/>
      <c r="T572">
        <v>543</v>
      </c>
      <c r="U572" s="4">
        <f t="shared" si="345"/>
        <v>3.9289194088325328</v>
      </c>
      <c r="V572" s="10">
        <f t="shared" si="346"/>
        <v>0.2</v>
      </c>
      <c r="W572">
        <f t="shared" si="347"/>
        <v>0.6</v>
      </c>
      <c r="X572" s="4">
        <f t="shared" si="348"/>
        <v>0.47147032905990394</v>
      </c>
      <c r="Y572" s="4"/>
      <c r="Z572"/>
      <c r="AB572"/>
      <c r="AC572">
        <v>543</v>
      </c>
      <c r="AD572" s="4">
        <f t="shared" si="349"/>
        <v>9.7892215568862288E-3</v>
      </c>
      <c r="AE572" s="4">
        <f t="shared" si="350"/>
        <v>0</v>
      </c>
      <c r="AF572" s="23">
        <f t="shared" si="351"/>
        <v>1.2503597492250208E-2</v>
      </c>
      <c r="AG572" s="4">
        <f t="shared" si="325"/>
        <v>8.3264278806013149E-3</v>
      </c>
      <c r="AH572" s="9"/>
      <c r="AI572" s="8">
        <f t="shared" si="352"/>
        <v>1.4610778443113774E-2</v>
      </c>
      <c r="AJ572" s="8">
        <f t="shared" si="353"/>
        <v>0</v>
      </c>
      <c r="AK572" s="22">
        <f t="shared" si="354"/>
        <v>0.12679135025759306</v>
      </c>
      <c r="AL572" s="4">
        <f t="shared" si="326"/>
        <v>0.12525421199776399</v>
      </c>
      <c r="AM572" s="4"/>
      <c r="AN572" s="21">
        <f t="shared" si="355"/>
        <v>4.3639550576598268E-2</v>
      </c>
      <c r="AO572" s="4">
        <f t="shared" si="327"/>
        <v>4.2484081781984706E-2</v>
      </c>
      <c r="AP572" s="3"/>
      <c r="AQ572" s="20">
        <f t="shared" si="356"/>
        <v>0</v>
      </c>
      <c r="AR572" s="19">
        <f t="shared" si="357"/>
        <v>9.0063765134567966</v>
      </c>
      <c r="AS572" s="4">
        <f t="shared" si="328"/>
        <v>8.9990558316163991</v>
      </c>
      <c r="AT572" s="3"/>
      <c r="AU572" s="4">
        <v>3.4</v>
      </c>
      <c r="AV572" s="4"/>
      <c r="AW572" s="18">
        <f t="shared" si="358"/>
        <v>18.934718988216769</v>
      </c>
      <c r="AX572" s="18">
        <f t="shared" si="329"/>
        <v>1.104693084295507E-2</v>
      </c>
      <c r="AY572" s="3">
        <f t="shared" si="330"/>
        <v>12.589311011783238</v>
      </c>
      <c r="AZ572"/>
      <c r="BA572" s="17">
        <f t="shared" si="331"/>
        <v>4.2565799990211892E-4</v>
      </c>
      <c r="BB572" s="17">
        <f t="shared" si="332"/>
        <v>4.9968547814596568E-4</v>
      </c>
      <c r="BC572" s="16">
        <f t="shared" si="333"/>
        <v>3.2518261336008086E-3</v>
      </c>
      <c r="BD572" s="15">
        <f t="shared" si="334"/>
        <v>1.5663601387581408E-4</v>
      </c>
      <c r="BE572" s="15">
        <f t="shared" si="335"/>
        <v>1.8387705976726E-4</v>
      </c>
      <c r="BF572" s="14">
        <f t="shared" si="336"/>
        <v>1.1966251861859943E-3</v>
      </c>
      <c r="BG572" s="13">
        <f t="shared" si="337"/>
        <v>1.1774349183546194E-4</v>
      </c>
      <c r="BH572" s="13">
        <f t="shared" si="338"/>
        <v>1.3822062085032489E-4</v>
      </c>
      <c r="BI572" s="13">
        <f t="shared" si="339"/>
        <v>8.995046819277755E-4</v>
      </c>
      <c r="BJ572" s="12">
        <f t="shared" si="340"/>
        <v>7.4598521961221015E-4</v>
      </c>
      <c r="BK572" s="12">
        <f t="shared" si="341"/>
        <v>8.7572177954476846E-4</v>
      </c>
      <c r="BL572" s="12">
        <f t="shared" si="342"/>
        <v>5.6989748412404912E-3</v>
      </c>
    </row>
    <row r="573" spans="1:64" x14ac:dyDescent="0.25">
      <c r="A573">
        <v>544</v>
      </c>
      <c r="B573" s="23">
        <f t="shared" si="320"/>
        <v>1.8115649437487544E-2</v>
      </c>
      <c r="C573" s="22">
        <f t="shared" si="321"/>
        <v>0.13986499044087777</v>
      </c>
      <c r="D573" s="21">
        <f t="shared" si="322"/>
        <v>4.3930104507210313E-2</v>
      </c>
      <c r="E573" s="19">
        <f t="shared" si="323"/>
        <v>9.000753336554709</v>
      </c>
      <c r="F573" s="54">
        <f t="shared" si="359"/>
        <v>1.8</v>
      </c>
      <c r="G573" s="4">
        <f t="shared" si="324"/>
        <v>11.002664080940285</v>
      </c>
      <c r="H573" s="4"/>
      <c r="I573">
        <v>1984</v>
      </c>
      <c r="J573">
        <v>8</v>
      </c>
      <c r="K573">
        <v>2.4400000000000002E-2</v>
      </c>
      <c r="L573">
        <v>0</v>
      </c>
      <c r="M573">
        <v>1</v>
      </c>
      <c r="N573">
        <v>26.33</v>
      </c>
      <c r="O573">
        <v>81.02</v>
      </c>
      <c r="P573">
        <v>210</v>
      </c>
      <c r="Q573" s="11">
        <f t="shared" si="343"/>
        <v>-76.48</v>
      </c>
      <c r="R573" s="10">
        <f t="shared" si="344"/>
        <v>-44.944400000000002</v>
      </c>
      <c r="S573" s="4"/>
      <c r="T573">
        <v>544</v>
      </c>
      <c r="U573" s="4">
        <f t="shared" si="345"/>
        <v>4.0658186393351157</v>
      </c>
      <c r="V573" s="10">
        <f t="shared" si="346"/>
        <v>0.2</v>
      </c>
      <c r="W573">
        <f t="shared" si="347"/>
        <v>0.6</v>
      </c>
      <c r="X573" s="4">
        <f t="shared" si="348"/>
        <v>0.48789823672021387</v>
      </c>
      <c r="Y573" s="4"/>
      <c r="Z573"/>
      <c r="AB573"/>
      <c r="AC573">
        <v>544</v>
      </c>
      <c r="AD573" s="4">
        <f t="shared" si="349"/>
        <v>9.7892215568862288E-3</v>
      </c>
      <c r="AE573" s="4">
        <f t="shared" si="350"/>
        <v>0</v>
      </c>
      <c r="AF573" s="23">
        <f t="shared" si="351"/>
        <v>1.8115649437487544E-2</v>
      </c>
      <c r="AG573" s="4">
        <f t="shared" si="325"/>
        <v>1.3468309290602682E-2</v>
      </c>
      <c r="AH573" s="9"/>
      <c r="AI573" s="8">
        <f t="shared" si="352"/>
        <v>1.4610778443113774E-2</v>
      </c>
      <c r="AJ573" s="8">
        <f t="shared" si="353"/>
        <v>0</v>
      </c>
      <c r="AK573" s="22">
        <f t="shared" si="354"/>
        <v>0.13986499044087777</v>
      </c>
      <c r="AL573" s="4">
        <f t="shared" si="326"/>
        <v>0.13862667132819137</v>
      </c>
      <c r="AM573" s="4"/>
      <c r="AN573" s="21">
        <f t="shared" si="355"/>
        <v>4.3930104507210313E-2</v>
      </c>
      <c r="AO573" s="4">
        <f t="shared" si="327"/>
        <v>4.3078973065835802E-2</v>
      </c>
      <c r="AP573" s="3"/>
      <c r="AQ573" s="20">
        <f t="shared" si="356"/>
        <v>0</v>
      </c>
      <c r="AR573" s="19">
        <f t="shared" si="357"/>
        <v>9.000753336554709</v>
      </c>
      <c r="AS573" s="4">
        <f t="shared" si="328"/>
        <v>8.9954186107309315</v>
      </c>
      <c r="AT573" s="3"/>
      <c r="AU573" s="4">
        <v>3.4</v>
      </c>
      <c r="AV573" s="4"/>
      <c r="AW573" s="18">
        <f t="shared" si="358"/>
        <v>18.945765919059724</v>
      </c>
      <c r="AX573" s="18">
        <f t="shared" si="329"/>
        <v>9.3973854443975512E-3</v>
      </c>
      <c r="AY573" s="3">
        <f t="shared" si="330"/>
        <v>12.602664080940285</v>
      </c>
      <c r="AZ573"/>
      <c r="BA573" s="17">
        <f t="shared" si="331"/>
        <v>4.735688745487559E-4</v>
      </c>
      <c r="BB573" s="17">
        <f t="shared" si="332"/>
        <v>5.5592867881810472E-4</v>
      </c>
      <c r="BC573" s="16">
        <f t="shared" si="333"/>
        <v>3.6178425935180017E-3</v>
      </c>
      <c r="BD573" s="15">
        <f t="shared" si="334"/>
        <v>1.2618602684380677E-4</v>
      </c>
      <c r="BE573" s="15">
        <f t="shared" si="335"/>
        <v>1.4813142281664275E-4</v>
      </c>
      <c r="BF573" s="14">
        <f t="shared" si="336"/>
        <v>9.6400166302595405E-4</v>
      </c>
      <c r="BG573" s="13">
        <f t="shared" si="337"/>
        <v>8.673119376789483E-5</v>
      </c>
      <c r="BH573" s="13">
        <f t="shared" si="338"/>
        <v>1.0181487964057219E-4</v>
      </c>
      <c r="BI573" s="13">
        <f t="shared" si="339"/>
        <v>6.6258536796604439E-4</v>
      </c>
      <c r="BJ573" s="12">
        <f t="shared" si="340"/>
        <v>5.4361420178936483E-4</v>
      </c>
      <c r="BK573" s="12">
        <f t="shared" si="341"/>
        <v>6.3815580210055867E-4</v>
      </c>
      <c r="BL573" s="12">
        <f t="shared" si="342"/>
        <v>4.1529558198875518E-3</v>
      </c>
    </row>
    <row r="574" spans="1:64" x14ac:dyDescent="0.25">
      <c r="A574">
        <v>545</v>
      </c>
      <c r="B574" s="23">
        <f t="shared" si="320"/>
        <v>2.3887411087009869E-2</v>
      </c>
      <c r="C574" s="22">
        <f t="shared" si="321"/>
        <v>0.15417756953178419</v>
      </c>
      <c r="D574" s="21">
        <f t="shared" si="322"/>
        <v>4.4309073362785625E-2</v>
      </c>
      <c r="E574" s="19">
        <f t="shared" si="323"/>
        <v>8.9968626415143067</v>
      </c>
      <c r="F574" s="54">
        <f t="shared" si="359"/>
        <v>1.8</v>
      </c>
      <c r="G574" s="4">
        <f t="shared" si="324"/>
        <v>11.019236695495888</v>
      </c>
      <c r="H574" s="4"/>
      <c r="I574">
        <v>1984</v>
      </c>
      <c r="J574">
        <v>9</v>
      </c>
      <c r="K574">
        <v>2.597E-2</v>
      </c>
      <c r="L574">
        <v>0</v>
      </c>
      <c r="M574">
        <v>1</v>
      </c>
      <c r="N574">
        <v>20.74</v>
      </c>
      <c r="O574">
        <v>3.8</v>
      </c>
      <c r="P574">
        <v>123.8</v>
      </c>
      <c r="Q574" s="11">
        <f t="shared" si="343"/>
        <v>-89.05</v>
      </c>
      <c r="R574" s="10">
        <f t="shared" si="344"/>
        <v>-44.944400000000002</v>
      </c>
      <c r="S574" s="4"/>
      <c r="T574">
        <v>545</v>
      </c>
      <c r="U574" s="4">
        <f t="shared" si="345"/>
        <v>2.9643670863261624</v>
      </c>
      <c r="V574" s="10">
        <f t="shared" si="346"/>
        <v>0.2</v>
      </c>
      <c r="W574">
        <f t="shared" si="347"/>
        <v>0.6</v>
      </c>
      <c r="X574" s="4">
        <f t="shared" si="348"/>
        <v>0.35572405035913945</v>
      </c>
      <c r="Y574" s="4"/>
      <c r="Z574"/>
      <c r="AB574"/>
      <c r="AC574">
        <v>545</v>
      </c>
      <c r="AD574" s="4">
        <f t="shared" si="349"/>
        <v>1.0419101796407187E-2</v>
      </c>
      <c r="AE574" s="4">
        <f t="shared" si="350"/>
        <v>0</v>
      </c>
      <c r="AF574" s="23">
        <f t="shared" si="351"/>
        <v>2.3887411087009869E-2</v>
      </c>
      <c r="AG574" s="4">
        <f t="shared" si="325"/>
        <v>1.7608278188599041E-2</v>
      </c>
      <c r="AH574" s="9"/>
      <c r="AI574" s="8">
        <f t="shared" si="352"/>
        <v>1.5550898203592817E-2</v>
      </c>
      <c r="AJ574" s="8">
        <f t="shared" si="353"/>
        <v>0</v>
      </c>
      <c r="AK574" s="22">
        <f t="shared" si="354"/>
        <v>0.15417756953178419</v>
      </c>
      <c r="AL574" s="4">
        <f t="shared" si="326"/>
        <v>0.15277335965760291</v>
      </c>
      <c r="AM574" s="4"/>
      <c r="AN574" s="21">
        <f t="shared" si="355"/>
        <v>4.4309073362785625E-2</v>
      </c>
      <c r="AO574" s="4">
        <f t="shared" si="327"/>
        <v>4.3426099489009995E-2</v>
      </c>
      <c r="AP574" s="3"/>
      <c r="AQ574" s="20">
        <f t="shared" si="356"/>
        <v>0</v>
      </c>
      <c r="AR574" s="19">
        <f t="shared" si="357"/>
        <v>8.9968626415143067</v>
      </c>
      <c r="AS574" s="4">
        <f t="shared" si="328"/>
        <v>8.9913765445285101</v>
      </c>
      <c r="AT574" s="3"/>
      <c r="AU574" s="4">
        <v>3.4</v>
      </c>
      <c r="AV574" s="4"/>
      <c r="AW574" s="18">
        <f t="shared" si="358"/>
        <v>18.955163304504122</v>
      </c>
      <c r="AX574" s="18">
        <f t="shared" si="329"/>
        <v>1.093946622655867E-2</v>
      </c>
      <c r="AY574" s="3">
        <f t="shared" si="330"/>
        <v>12.619236695495887</v>
      </c>
      <c r="AZ574"/>
      <c r="BA574" s="17">
        <f t="shared" si="331"/>
        <v>6.3985028120562798E-4</v>
      </c>
      <c r="BB574" s="17">
        <f t="shared" si="332"/>
        <v>7.5112859098051983E-4</v>
      </c>
      <c r="BC574" s="16">
        <f t="shared" si="333"/>
        <v>4.8881540262246809E-3</v>
      </c>
      <c r="BD574" s="15">
        <f t="shared" si="334"/>
        <v>1.4309047083459599E-4</v>
      </c>
      <c r="BE574" s="15">
        <f t="shared" si="335"/>
        <v>1.6797577011017789E-4</v>
      </c>
      <c r="BF574" s="14">
        <f t="shared" si="336"/>
        <v>1.0931436332364988E-3</v>
      </c>
      <c r="BG574" s="13">
        <f t="shared" si="337"/>
        <v>8.997597129621943E-5</v>
      </c>
      <c r="BH574" s="13">
        <f t="shared" si="338"/>
        <v>1.056239663042576E-4</v>
      </c>
      <c r="BI574" s="13">
        <f t="shared" si="339"/>
        <v>6.8737393617515348E-4</v>
      </c>
      <c r="BJ574" s="12">
        <f t="shared" si="340"/>
        <v>5.590390832421649E-4</v>
      </c>
      <c r="BK574" s="12">
        <f t="shared" si="341"/>
        <v>6.5626327163210659E-4</v>
      </c>
      <c r="BL574" s="12">
        <f t="shared" si="342"/>
        <v>4.2707946309223357E-3</v>
      </c>
    </row>
    <row r="575" spans="1:64" x14ac:dyDescent="0.25">
      <c r="A575">
        <v>546</v>
      </c>
      <c r="B575" s="23">
        <f t="shared" si="320"/>
        <v>2.8027379985006227E-2</v>
      </c>
      <c r="C575" s="22">
        <f t="shared" si="321"/>
        <v>0.16832425786119573</v>
      </c>
      <c r="D575" s="21">
        <f t="shared" si="322"/>
        <v>4.4858055295588603E-2</v>
      </c>
      <c r="E575" s="19">
        <f t="shared" si="323"/>
        <v>8.9930575361275356</v>
      </c>
      <c r="F575" s="54">
        <f t="shared" si="359"/>
        <v>1.8</v>
      </c>
      <c r="G575" s="4">
        <f t="shared" si="324"/>
        <v>11.034267229269327</v>
      </c>
      <c r="H575" s="4"/>
      <c r="I575">
        <v>1984</v>
      </c>
      <c r="J575">
        <v>9</v>
      </c>
      <c r="K575">
        <v>2.597E-2</v>
      </c>
      <c r="L575">
        <v>0</v>
      </c>
      <c r="M575">
        <v>1</v>
      </c>
      <c r="N575">
        <v>21.18</v>
      </c>
      <c r="O575">
        <v>21.85</v>
      </c>
      <c r="P575">
        <v>127.1</v>
      </c>
      <c r="Q575" s="11">
        <f t="shared" si="343"/>
        <v>-73.474999999999994</v>
      </c>
      <c r="R575" s="10">
        <f t="shared" si="344"/>
        <v>-44.944400000000002</v>
      </c>
      <c r="S575" s="4"/>
      <c r="T575">
        <v>546</v>
      </c>
      <c r="U575" s="4">
        <f t="shared" si="345"/>
        <v>3.0498244431553889</v>
      </c>
      <c r="V575" s="10">
        <f t="shared" si="346"/>
        <v>0.2</v>
      </c>
      <c r="W575">
        <f t="shared" si="347"/>
        <v>0.6</v>
      </c>
      <c r="X575" s="4">
        <f t="shared" si="348"/>
        <v>0.36597893317864666</v>
      </c>
      <c r="Y575" s="4"/>
      <c r="Z575"/>
      <c r="AB575"/>
      <c r="AC575">
        <v>546</v>
      </c>
      <c r="AD575" s="4">
        <f t="shared" si="349"/>
        <v>1.0419101796407187E-2</v>
      </c>
      <c r="AE575" s="4">
        <f t="shared" si="350"/>
        <v>0</v>
      </c>
      <c r="AF575" s="23">
        <f t="shared" si="351"/>
        <v>2.8027379985006227E-2</v>
      </c>
      <c r="AG575" s="4">
        <f t="shared" si="325"/>
        <v>2.3067547365488137E-2</v>
      </c>
      <c r="AH575" s="9"/>
      <c r="AI575" s="8">
        <f t="shared" si="352"/>
        <v>1.5550898203592817E-2</v>
      </c>
      <c r="AJ575" s="8">
        <f t="shared" si="353"/>
        <v>0</v>
      </c>
      <c r="AK575" s="22">
        <f t="shared" si="354"/>
        <v>0.16832425786119573</v>
      </c>
      <c r="AL575" s="4">
        <f t="shared" si="326"/>
        <v>0.16734366487567648</v>
      </c>
      <c r="AM575" s="4"/>
      <c r="AN575" s="21">
        <f t="shared" si="355"/>
        <v>4.4858055295588603E-2</v>
      </c>
      <c r="AO575" s="4">
        <f t="shared" si="327"/>
        <v>4.4285147001956252E-2</v>
      </c>
      <c r="AP575" s="3"/>
      <c r="AQ575" s="20">
        <f t="shared" si="356"/>
        <v>0</v>
      </c>
      <c r="AR575" s="19">
        <f t="shared" si="357"/>
        <v>8.9930575361275356</v>
      </c>
      <c r="AS575" s="4">
        <f t="shared" si="328"/>
        <v>8.9895553299721733</v>
      </c>
      <c r="AT575" s="3"/>
      <c r="AU575" s="4">
        <v>3.4</v>
      </c>
      <c r="AV575" s="4"/>
      <c r="AW575" s="18">
        <f t="shared" si="358"/>
        <v>18.966102770730682</v>
      </c>
      <c r="AX575" s="18">
        <f t="shared" si="329"/>
        <v>7.7968571826726668E-3</v>
      </c>
      <c r="AY575" s="3">
        <f t="shared" si="330"/>
        <v>12.634267229269327</v>
      </c>
      <c r="AZ575"/>
      <c r="BA575" s="17">
        <f t="shared" si="331"/>
        <v>5.0541218790490703E-4</v>
      </c>
      <c r="BB575" s="17">
        <f t="shared" si="332"/>
        <v>5.93309959714456E-4</v>
      </c>
      <c r="BC575" s="16">
        <f t="shared" si="333"/>
        <v>3.8611104718987276E-3</v>
      </c>
      <c r="BD575" s="15">
        <f t="shared" si="334"/>
        <v>9.992346199449851E-5</v>
      </c>
      <c r="BE575" s="15">
        <f t="shared" si="335"/>
        <v>1.1730145538484608E-4</v>
      </c>
      <c r="BF575" s="14">
        <f t="shared" si="336"/>
        <v>7.633680681399074E-4</v>
      </c>
      <c r="BG575" s="13">
        <f t="shared" si="337"/>
        <v>5.8379960850720716E-5</v>
      </c>
      <c r="BH575" s="13">
        <f t="shared" si="338"/>
        <v>6.8532997520411271E-5</v>
      </c>
      <c r="BI575" s="13">
        <f t="shared" si="339"/>
        <v>4.4599533526121959E-4</v>
      </c>
      <c r="BJ575" s="12">
        <f t="shared" si="340"/>
        <v>3.568785100751325E-4</v>
      </c>
      <c r="BK575" s="12">
        <f t="shared" si="341"/>
        <v>4.18944337914286E-4</v>
      </c>
      <c r="BL575" s="12">
        <f t="shared" si="342"/>
        <v>2.7263833073728127E-3</v>
      </c>
    </row>
    <row r="576" spans="1:64" x14ac:dyDescent="0.25">
      <c r="A576">
        <v>547</v>
      </c>
      <c r="B576" s="23">
        <f t="shared" si="320"/>
        <v>2.3276170119979154E-2</v>
      </c>
      <c r="C576" s="22">
        <f t="shared" si="321"/>
        <v>0.16765504212118545</v>
      </c>
      <c r="D576" s="21">
        <f t="shared" si="322"/>
        <v>4.5305741122781511E-2</v>
      </c>
      <c r="E576" s="19">
        <f t="shared" si="323"/>
        <v>8.9907534187227078</v>
      </c>
      <c r="F576" s="54">
        <f t="shared" si="359"/>
        <v>1.8</v>
      </c>
      <c r="G576" s="4">
        <f t="shared" si="324"/>
        <v>11.026990372086654</v>
      </c>
      <c r="H576" s="4"/>
      <c r="I576">
        <v>1984</v>
      </c>
      <c r="J576">
        <v>10</v>
      </c>
      <c r="K576">
        <v>5.1999999999999995E-4</v>
      </c>
      <c r="L576">
        <v>0</v>
      </c>
      <c r="M576">
        <v>1</v>
      </c>
      <c r="N576">
        <v>15.28</v>
      </c>
      <c r="O576">
        <v>44.2</v>
      </c>
      <c r="P576">
        <v>69</v>
      </c>
      <c r="Q576" s="11">
        <f t="shared" si="343"/>
        <v>-7.5499999999999972</v>
      </c>
      <c r="R576" s="10">
        <f t="shared" si="344"/>
        <v>-44.944400000000002</v>
      </c>
      <c r="S576" s="4"/>
      <c r="T576">
        <v>547</v>
      </c>
      <c r="U576" s="4">
        <f t="shared" si="345"/>
        <v>1.9475513518084506</v>
      </c>
      <c r="V576" s="10">
        <f t="shared" si="346"/>
        <v>0.2</v>
      </c>
      <c r="W576">
        <f t="shared" si="347"/>
        <v>0.6</v>
      </c>
      <c r="X576" s="4">
        <f t="shared" si="348"/>
        <v>0.2337061622170141</v>
      </c>
      <c r="Y576" s="4"/>
      <c r="Z576"/>
      <c r="AB576"/>
      <c r="AC576">
        <v>547</v>
      </c>
      <c r="AD576" s="4">
        <f t="shared" si="349"/>
        <v>2.0862275449101797E-4</v>
      </c>
      <c r="AE576" s="4">
        <f t="shared" si="350"/>
        <v>0</v>
      </c>
      <c r="AF576" s="23">
        <f t="shared" si="351"/>
        <v>2.3276170119979154E-2</v>
      </c>
      <c r="AG576" s="4">
        <f t="shared" si="325"/>
        <v>1.6371192481179079E-2</v>
      </c>
      <c r="AH576" s="9"/>
      <c r="AI576" s="8">
        <f t="shared" si="352"/>
        <v>3.1137724550898206E-4</v>
      </c>
      <c r="AJ576" s="8">
        <f t="shared" si="353"/>
        <v>0</v>
      </c>
      <c r="AK576" s="22">
        <f t="shared" si="354"/>
        <v>0.16765504212118545</v>
      </c>
      <c r="AL576" s="4">
        <f t="shared" si="326"/>
        <v>0.1658943835018955</v>
      </c>
      <c r="AM576" s="4"/>
      <c r="AN576" s="21">
        <f t="shared" si="355"/>
        <v>4.5305741122781511E-2</v>
      </c>
      <c r="AO576" s="4">
        <f t="shared" si="327"/>
        <v>4.4265602457391251E-2</v>
      </c>
      <c r="AP576" s="3"/>
      <c r="AQ576" s="20">
        <f t="shared" si="356"/>
        <v>0</v>
      </c>
      <c r="AR576" s="19">
        <f t="shared" si="357"/>
        <v>8.9907534187227078</v>
      </c>
      <c r="AS576" s="4">
        <f t="shared" si="328"/>
        <v>8.9844278293689381</v>
      </c>
      <c r="AT576" s="3"/>
      <c r="AU576" s="4">
        <v>3.4</v>
      </c>
      <c r="AV576" s="4"/>
      <c r="AW576" s="18">
        <f t="shared" si="358"/>
        <v>18.973899627913354</v>
      </c>
      <c r="AX576" s="18">
        <f t="shared" si="329"/>
        <v>1.2480031734564332E-2</v>
      </c>
      <c r="AY576" s="3">
        <f t="shared" si="330"/>
        <v>12.626990372086654</v>
      </c>
      <c r="AZ576"/>
      <c r="BA576" s="17">
        <f t="shared" si="331"/>
        <v>7.0362452194999432E-4</v>
      </c>
      <c r="BB576" s="17">
        <f t="shared" si="332"/>
        <v>8.2599400402825422E-4</v>
      </c>
      <c r="BC576" s="16">
        <f t="shared" si="333"/>
        <v>5.3753591128218271E-3</v>
      </c>
      <c r="BD576" s="15">
        <f t="shared" si="334"/>
        <v>1.7941297483047475E-4</v>
      </c>
      <c r="BE576" s="15">
        <f t="shared" si="335"/>
        <v>2.1061523132273122E-4</v>
      </c>
      <c r="BF576" s="14">
        <f t="shared" si="336"/>
        <v>1.3706304131367452E-3</v>
      </c>
      <c r="BG576" s="13">
        <f t="shared" si="337"/>
        <v>1.0599122973034104E-4</v>
      </c>
      <c r="BH576" s="13">
        <f t="shared" si="338"/>
        <v>1.244244870747482E-4</v>
      </c>
      <c r="BI576" s="13">
        <f t="shared" si="339"/>
        <v>8.0972294858517061E-4</v>
      </c>
      <c r="BJ576" s="12">
        <f t="shared" si="340"/>
        <v>6.4458424312459209E-4</v>
      </c>
      <c r="BK576" s="12">
        <f t="shared" si="341"/>
        <v>7.5668585062452112E-4</v>
      </c>
      <c r="BL576" s="12">
        <f t="shared" si="342"/>
        <v>4.9243192600205883E-3</v>
      </c>
    </row>
    <row r="577" spans="1:64" x14ac:dyDescent="0.25">
      <c r="A577">
        <v>548</v>
      </c>
      <c r="B577" s="23">
        <f t="shared" si="320"/>
        <v>1.6579815235670096E-2</v>
      </c>
      <c r="C577" s="22">
        <f t="shared" si="321"/>
        <v>0.16620576074740448</v>
      </c>
      <c r="D577" s="21">
        <f t="shared" si="322"/>
        <v>4.5899215427026657E-2</v>
      </c>
      <c r="E577" s="19">
        <f t="shared" si="323"/>
        <v>8.9863455489419888</v>
      </c>
      <c r="F577" s="54">
        <f t="shared" si="359"/>
        <v>1.8</v>
      </c>
      <c r="G577" s="4">
        <f t="shared" si="324"/>
        <v>11.015030340352091</v>
      </c>
      <c r="H577" s="4"/>
      <c r="I577">
        <v>1984</v>
      </c>
      <c r="J577">
        <v>10</v>
      </c>
      <c r="K577">
        <v>5.1999999999999995E-4</v>
      </c>
      <c r="L577">
        <v>0</v>
      </c>
      <c r="M577">
        <v>1</v>
      </c>
      <c r="N577">
        <v>15.35</v>
      </c>
      <c r="O577">
        <v>56.12</v>
      </c>
      <c r="P577">
        <v>68.2</v>
      </c>
      <c r="Q577" s="11">
        <f t="shared" si="343"/>
        <v>4.9699999999999918</v>
      </c>
      <c r="R577" s="10">
        <f t="shared" si="344"/>
        <v>-39.97440000000001</v>
      </c>
      <c r="S577" s="4"/>
      <c r="T577">
        <v>548</v>
      </c>
      <c r="U577" s="4">
        <f t="shared" si="345"/>
        <v>1.9598863422753854</v>
      </c>
      <c r="V577" s="10">
        <f t="shared" si="346"/>
        <v>0.35910945827935487</v>
      </c>
      <c r="W577">
        <f t="shared" si="347"/>
        <v>0.6</v>
      </c>
      <c r="X577" s="4">
        <f t="shared" si="348"/>
        <v>0.42228823359817197</v>
      </c>
      <c r="Y577" s="4"/>
      <c r="Z577"/>
      <c r="AB577"/>
      <c r="AC577">
        <v>548</v>
      </c>
      <c r="AD577" s="4">
        <f t="shared" si="349"/>
        <v>2.0862275449101797E-4</v>
      </c>
      <c r="AE577" s="4">
        <f t="shared" si="350"/>
        <v>0</v>
      </c>
      <c r="AF577" s="23">
        <f t="shared" si="351"/>
        <v>1.6579815235670096E-2</v>
      </c>
      <c r="AG577" s="4">
        <f t="shared" si="325"/>
        <v>6.8893630960866923E-3</v>
      </c>
      <c r="AH577" s="9"/>
      <c r="AI577" s="8">
        <f t="shared" si="352"/>
        <v>3.1137724550898206E-4</v>
      </c>
      <c r="AJ577" s="8">
        <f t="shared" si="353"/>
        <v>0</v>
      </c>
      <c r="AK577" s="22">
        <f t="shared" si="354"/>
        <v>0.16620576074740448</v>
      </c>
      <c r="AL577" s="4">
        <f t="shared" si="326"/>
        <v>0.16188404744407064</v>
      </c>
      <c r="AM577" s="4"/>
      <c r="AN577" s="21">
        <f t="shared" si="355"/>
        <v>4.5899215427026657E-2</v>
      </c>
      <c r="AO577" s="4">
        <f t="shared" si="327"/>
        <v>4.3314451742265565E-2</v>
      </c>
      <c r="AP577" s="3"/>
      <c r="AQ577" s="20">
        <f t="shared" si="356"/>
        <v>0</v>
      </c>
      <c r="AR577" s="19">
        <f t="shared" si="357"/>
        <v>8.9863455489419888</v>
      </c>
      <c r="AS577" s="4">
        <f t="shared" si="328"/>
        <v>8.9705756525627844</v>
      </c>
      <c r="AT577" s="3"/>
      <c r="AU577" s="4">
        <v>3.4</v>
      </c>
      <c r="AV577" s="4"/>
      <c r="AW577" s="18">
        <f t="shared" si="358"/>
        <v>18.98637965964792</v>
      </c>
      <c r="AX577" s="18">
        <f t="shared" si="329"/>
        <v>2.5196795636802376E-2</v>
      </c>
      <c r="AY577" s="3">
        <f t="shared" si="330"/>
        <v>12.61503034035209</v>
      </c>
      <c r="AZ577"/>
      <c r="BA577" s="17">
        <f t="shared" si="331"/>
        <v>9.8746731863110838E-4</v>
      </c>
      <c r="BB577" s="17">
        <f t="shared" si="332"/>
        <v>1.1592007653495619E-3</v>
      </c>
      <c r="BC577" s="16">
        <f t="shared" si="333"/>
        <v>7.5437840556027329E-3</v>
      </c>
      <c r="BD577" s="15">
        <f t="shared" si="334"/>
        <v>4.4038715490925647E-4</v>
      </c>
      <c r="BE577" s="15">
        <f t="shared" si="335"/>
        <v>5.1697622532825762E-4</v>
      </c>
      <c r="BF577" s="14">
        <f t="shared" si="336"/>
        <v>3.3643499230963212E-3</v>
      </c>
      <c r="BG577" s="13">
        <f t="shared" si="337"/>
        <v>2.6339015231912868E-4</v>
      </c>
      <c r="BH577" s="13">
        <f t="shared" si="338"/>
        <v>3.0919713533115106E-4</v>
      </c>
      <c r="BI577" s="13">
        <f t="shared" si="339"/>
        <v>2.0121763971108126E-3</v>
      </c>
      <c r="BJ577" s="12">
        <f t="shared" si="340"/>
        <v>1.6069691143774426E-3</v>
      </c>
      <c r="BK577" s="12">
        <f t="shared" si="341"/>
        <v>1.8864420038343891E-3</v>
      </c>
      <c r="BL577" s="12">
        <f t="shared" si="342"/>
        <v>1.2276485260992509E-2</v>
      </c>
    </row>
    <row r="578" spans="1:64" x14ac:dyDescent="0.25">
      <c r="A578">
        <v>549</v>
      </c>
      <c r="B578" s="23">
        <f t="shared" si="320"/>
        <v>6.8893630960866923E-3</v>
      </c>
      <c r="C578" s="22">
        <f t="shared" si="321"/>
        <v>0.16188404744407064</v>
      </c>
      <c r="D578" s="21">
        <f t="shared" si="322"/>
        <v>4.6612665482502508E-2</v>
      </c>
      <c r="E578" s="19">
        <f t="shared" si="323"/>
        <v>8.9744474686926274</v>
      </c>
      <c r="F578" s="54">
        <f t="shared" si="359"/>
        <v>1.8</v>
      </c>
      <c r="G578" s="4">
        <f t="shared" si="324"/>
        <v>10.989833544715289</v>
      </c>
      <c r="H578" s="4"/>
      <c r="I578">
        <v>1984</v>
      </c>
      <c r="J578">
        <v>11</v>
      </c>
      <c r="K578">
        <v>0</v>
      </c>
      <c r="L578">
        <v>0</v>
      </c>
      <c r="M578">
        <v>0</v>
      </c>
      <c r="N578">
        <v>9.68</v>
      </c>
      <c r="O578">
        <v>47.5</v>
      </c>
      <c r="P578">
        <v>27.7</v>
      </c>
      <c r="Q578" s="11">
        <f t="shared" si="343"/>
        <v>26.725000000000001</v>
      </c>
      <c r="R578" s="10">
        <f t="shared" si="344"/>
        <v>-13.249400000000009</v>
      </c>
      <c r="S578" s="4"/>
      <c r="T578">
        <v>549</v>
      </c>
      <c r="U578" s="4">
        <f t="shared" si="345"/>
        <v>1.0538488367628025</v>
      </c>
      <c r="V578" s="10">
        <f t="shared" si="346"/>
        <v>1</v>
      </c>
      <c r="W578">
        <f t="shared" si="347"/>
        <v>1</v>
      </c>
      <c r="X578" s="4">
        <f t="shared" si="348"/>
        <v>1.0538488367628025</v>
      </c>
      <c r="Y578" s="4"/>
      <c r="Z578"/>
      <c r="AB578"/>
      <c r="AC578">
        <v>549</v>
      </c>
      <c r="AD578" s="4">
        <f t="shared" si="349"/>
        <v>0</v>
      </c>
      <c r="AE578" s="4">
        <f t="shared" si="350"/>
        <v>0</v>
      </c>
      <c r="AF578" s="23">
        <f t="shared" si="351"/>
        <v>6.8893630960866923E-3</v>
      </c>
      <c r="AG578" s="4">
        <f t="shared" si="325"/>
        <v>2.770026320637848E-3</v>
      </c>
      <c r="AH578" s="9"/>
      <c r="AI578" s="8">
        <f t="shared" si="352"/>
        <v>0</v>
      </c>
      <c r="AJ578" s="8">
        <f t="shared" si="353"/>
        <v>0</v>
      </c>
      <c r="AK578" s="22">
        <f t="shared" si="354"/>
        <v>0.16188404744407064</v>
      </c>
      <c r="AL578" s="4">
        <f t="shared" si="326"/>
        <v>0.15751909166622768</v>
      </c>
      <c r="AM578" s="4"/>
      <c r="AN578" s="21">
        <f t="shared" si="355"/>
        <v>4.6612665482502508E-2</v>
      </c>
      <c r="AO578" s="4">
        <f t="shared" si="327"/>
        <v>4.3892271448527045E-2</v>
      </c>
      <c r="AP578" s="3"/>
      <c r="AQ578" s="20">
        <f t="shared" si="356"/>
        <v>0</v>
      </c>
      <c r="AR578" s="19">
        <f t="shared" si="357"/>
        <v>8.9744474686926274</v>
      </c>
      <c r="AS578" s="4">
        <f t="shared" si="328"/>
        <v>8.9581087299785604</v>
      </c>
      <c r="AT578" s="3"/>
      <c r="AU578" s="4">
        <v>3.4</v>
      </c>
      <c r="AV578" s="4"/>
      <c r="AW578" s="18">
        <f t="shared" si="358"/>
        <v>19.011576455284722</v>
      </c>
      <c r="AX578" s="18">
        <f t="shared" si="329"/>
        <v>2.1441894519673356E-2</v>
      </c>
      <c r="AY578" s="3">
        <f t="shared" si="330"/>
        <v>12.589833544715288</v>
      </c>
      <c r="AZ578"/>
      <c r="BA578" s="17">
        <f t="shared" si="331"/>
        <v>4.1976477274731778E-4</v>
      </c>
      <c r="BB578" s="17">
        <f t="shared" si="332"/>
        <v>4.9276734192076435E-4</v>
      </c>
      <c r="BC578" s="16">
        <f t="shared" si="333"/>
        <v>3.2068046607807627E-3</v>
      </c>
      <c r="BD578" s="15">
        <f t="shared" si="334"/>
        <v>4.44793608781525E-4</v>
      </c>
      <c r="BE578" s="15">
        <f t="shared" si="335"/>
        <v>5.2214901900439893E-4</v>
      </c>
      <c r="BF578" s="14">
        <f t="shared" si="336"/>
        <v>3.3980131500570367E-3</v>
      </c>
      <c r="BG578" s="13">
        <f t="shared" si="337"/>
        <v>2.772110283045368E-4</v>
      </c>
      <c r="BH578" s="13">
        <f t="shared" si="338"/>
        <v>3.2542164192271713E-4</v>
      </c>
      <c r="BI578" s="13">
        <f t="shared" si="339"/>
        <v>2.1177613637482088E-3</v>
      </c>
      <c r="BJ578" s="12">
        <f t="shared" si="340"/>
        <v>1.6649347497306377E-3</v>
      </c>
      <c r="BK578" s="12">
        <f t="shared" si="341"/>
        <v>1.9544886192490096E-3</v>
      </c>
      <c r="BL578" s="12">
        <f t="shared" si="342"/>
        <v>1.2719315345087346E-2</v>
      </c>
    </row>
    <row r="579" spans="1:64" x14ac:dyDescent="0.25">
      <c r="A579">
        <v>550</v>
      </c>
      <c r="B579" s="23">
        <f t="shared" si="320"/>
        <v>2.770026320637848E-3</v>
      </c>
      <c r="C579" s="22">
        <f t="shared" si="321"/>
        <v>0.15751909166622768</v>
      </c>
      <c r="D579" s="21">
        <f t="shared" si="322"/>
        <v>4.6698975608091067E-2</v>
      </c>
      <c r="E579" s="19">
        <f t="shared" si="323"/>
        <v>8.9614035566006596</v>
      </c>
      <c r="F579" s="54">
        <f t="shared" si="359"/>
        <v>1.8</v>
      </c>
      <c r="G579" s="4">
        <f t="shared" si="324"/>
        <v>10.968391650195617</v>
      </c>
      <c r="H579" s="4"/>
      <c r="I579">
        <v>1984</v>
      </c>
      <c r="J579">
        <v>11</v>
      </c>
      <c r="K579">
        <v>0</v>
      </c>
      <c r="L579">
        <v>0</v>
      </c>
      <c r="M579">
        <v>0</v>
      </c>
      <c r="N579">
        <v>9.9600000000000009</v>
      </c>
      <c r="O579">
        <v>49.27</v>
      </c>
      <c r="P579">
        <v>28.1</v>
      </c>
      <c r="Q579" s="11">
        <f t="shared" si="343"/>
        <v>28.195</v>
      </c>
      <c r="R579" s="10">
        <f t="shared" si="344"/>
        <v>0</v>
      </c>
      <c r="S579" s="4"/>
      <c r="T579">
        <v>550</v>
      </c>
      <c r="U579" s="4">
        <f t="shared" si="345"/>
        <v>1.0933461836148399</v>
      </c>
      <c r="V579" s="10">
        <f t="shared" si="346"/>
        <v>1</v>
      </c>
      <c r="W579">
        <f t="shared" si="347"/>
        <v>1</v>
      </c>
      <c r="X579" s="4">
        <f t="shared" si="348"/>
        <v>1.0933461836148399</v>
      </c>
      <c r="Y579" s="4"/>
      <c r="Z579"/>
      <c r="AB579"/>
      <c r="AC579">
        <v>550</v>
      </c>
      <c r="AD579" s="4">
        <f t="shared" si="349"/>
        <v>0</v>
      </c>
      <c r="AE579" s="4">
        <f t="shared" si="350"/>
        <v>0</v>
      </c>
      <c r="AF579" s="23">
        <f t="shared" si="351"/>
        <v>2.770026320637848E-3</v>
      </c>
      <c r="AG579" s="4">
        <f t="shared" si="325"/>
        <v>1.5896362845741572E-3</v>
      </c>
      <c r="AH579" s="9"/>
      <c r="AI579" s="8">
        <f t="shared" si="352"/>
        <v>0</v>
      </c>
      <c r="AJ579" s="8">
        <f t="shared" si="353"/>
        <v>0</v>
      </c>
      <c r="AK579" s="22">
        <f t="shared" si="354"/>
        <v>0.15751909166622768</v>
      </c>
      <c r="AL579" s="4">
        <f t="shared" si="326"/>
        <v>0.15491647803955749</v>
      </c>
      <c r="AM579" s="4"/>
      <c r="AN579" s="21">
        <f t="shared" si="355"/>
        <v>4.6698975608091067E-2</v>
      </c>
      <c r="AO579" s="4">
        <f t="shared" si="327"/>
        <v>4.5018297773176182E-2</v>
      </c>
      <c r="AP579" s="3"/>
      <c r="AQ579" s="20">
        <f t="shared" si="356"/>
        <v>0</v>
      </c>
      <c r="AR579" s="19">
        <f t="shared" si="357"/>
        <v>8.9614035566006596</v>
      </c>
      <c r="AS579" s="4">
        <f t="shared" si="328"/>
        <v>8.9514556229046764</v>
      </c>
      <c r="AT579" s="3"/>
      <c r="AU579" s="4">
        <v>3.4</v>
      </c>
      <c r="AV579" s="4"/>
      <c r="AW579" s="18">
        <f t="shared" si="358"/>
        <v>19.033018349804394</v>
      </c>
      <c r="AX579" s="18">
        <f t="shared" si="329"/>
        <v>1.1997571970238662E-2</v>
      </c>
      <c r="AY579" s="3">
        <f t="shared" si="330"/>
        <v>12.568391650195617</v>
      </c>
      <c r="AZ579"/>
      <c r="BA579" s="17">
        <f t="shared" si="331"/>
        <v>1.202829926881822E-4</v>
      </c>
      <c r="BB579" s="17">
        <f t="shared" si="332"/>
        <v>1.4120177402525736E-4</v>
      </c>
      <c r="BC579" s="16">
        <f t="shared" si="333"/>
        <v>9.1890526935025133E-4</v>
      </c>
      <c r="BD579" s="15">
        <f t="shared" si="334"/>
        <v>2.6520908027221154E-4</v>
      </c>
      <c r="BE579" s="15">
        <f t="shared" si="335"/>
        <v>3.1133239858042219E-4</v>
      </c>
      <c r="BF579" s="14">
        <f t="shared" si="336"/>
        <v>2.026072147817558E-3</v>
      </c>
      <c r="BG579" s="13">
        <f t="shared" si="337"/>
        <v>1.7126284833985945E-4</v>
      </c>
      <c r="BH579" s="13">
        <f t="shared" si="338"/>
        <v>2.0104769152940022E-4</v>
      </c>
      <c r="BI579" s="13">
        <f t="shared" si="339"/>
        <v>1.3083672950456261E-3</v>
      </c>
      <c r="BJ579" s="12">
        <f t="shared" si="340"/>
        <v>1.0137049614606336E-3</v>
      </c>
      <c r="BK579" s="12">
        <f t="shared" si="341"/>
        <v>1.1900014764972655E-3</v>
      </c>
      <c r="BL579" s="12">
        <f t="shared" si="342"/>
        <v>7.7442272580252264E-3</v>
      </c>
    </row>
    <row r="580" spans="1:64" x14ac:dyDescent="0.25">
      <c r="A580">
        <v>551</v>
      </c>
      <c r="B580" s="23">
        <f t="shared" si="320"/>
        <v>1.5896362845741572E-3</v>
      </c>
      <c r="C580" s="22">
        <f t="shared" si="321"/>
        <v>0.15491647803955749</v>
      </c>
      <c r="D580" s="21">
        <f t="shared" si="322"/>
        <v>4.658875765593707E-2</v>
      </c>
      <c r="E580" s="19">
        <f t="shared" si="323"/>
        <v>8.9532992062453083</v>
      </c>
      <c r="F580" s="54">
        <f t="shared" si="359"/>
        <v>1.8</v>
      </c>
      <c r="G580" s="4">
        <f t="shared" si="324"/>
        <v>10.956394078225378</v>
      </c>
      <c r="H580" s="4"/>
      <c r="I580">
        <v>1984</v>
      </c>
      <c r="J580">
        <v>12</v>
      </c>
      <c r="K580">
        <v>0</v>
      </c>
      <c r="L580">
        <v>0</v>
      </c>
      <c r="M580">
        <v>0</v>
      </c>
      <c r="N580">
        <v>6.62</v>
      </c>
      <c r="O580">
        <v>29.9</v>
      </c>
      <c r="P580">
        <v>14.4</v>
      </c>
      <c r="Q580" s="11">
        <f t="shared" si="343"/>
        <v>19.099999999999998</v>
      </c>
      <c r="R580" s="10">
        <f t="shared" si="344"/>
        <v>0</v>
      </c>
      <c r="S580" s="4"/>
      <c r="T580">
        <v>551</v>
      </c>
      <c r="U580" s="4">
        <f t="shared" si="345"/>
        <v>0.66642190075815932</v>
      </c>
      <c r="V580" s="10">
        <f t="shared" si="346"/>
        <v>1</v>
      </c>
      <c r="W580">
        <f t="shared" si="347"/>
        <v>1</v>
      </c>
      <c r="X580" s="4">
        <f t="shared" si="348"/>
        <v>0.66642190075815932</v>
      </c>
      <c r="Y580" s="4"/>
      <c r="Z580"/>
      <c r="AB580"/>
      <c r="AC580">
        <v>551</v>
      </c>
      <c r="AD580" s="4">
        <f t="shared" si="349"/>
        <v>0</v>
      </c>
      <c r="AE580" s="4">
        <f t="shared" si="350"/>
        <v>0</v>
      </c>
      <c r="AF580" s="23">
        <f t="shared" si="351"/>
        <v>1.5896362845741572E-3</v>
      </c>
      <c r="AG580" s="4">
        <f t="shared" si="325"/>
        <v>8.9430180460645927E-4</v>
      </c>
      <c r="AH580" s="9"/>
      <c r="AI580" s="8">
        <f t="shared" si="352"/>
        <v>0</v>
      </c>
      <c r="AJ580" s="8">
        <f t="shared" si="353"/>
        <v>0</v>
      </c>
      <c r="AK580" s="22">
        <f t="shared" si="354"/>
        <v>0.15491647803955749</v>
      </c>
      <c r="AL580" s="4">
        <f t="shared" si="326"/>
        <v>0.15226609328577087</v>
      </c>
      <c r="AM580" s="4"/>
      <c r="AN580" s="21">
        <f t="shared" si="355"/>
        <v>4.658875765593707E-2</v>
      </c>
      <c r="AO580" s="4">
        <f t="shared" si="327"/>
        <v>4.4853199517801139E-2</v>
      </c>
      <c r="AP580" s="3"/>
      <c r="AQ580" s="20">
        <f t="shared" si="356"/>
        <v>0</v>
      </c>
      <c r="AR580" s="19">
        <f t="shared" si="357"/>
        <v>8.9532992062453083</v>
      </c>
      <c r="AS580" s="4">
        <f t="shared" si="328"/>
        <v>8.9430049452381031</v>
      </c>
      <c r="AT580" s="3"/>
      <c r="AU580" s="4">
        <v>3.4</v>
      </c>
      <c r="AV580" s="4"/>
      <c r="AW580" s="18">
        <f t="shared" si="358"/>
        <v>19.045015921774631</v>
      </c>
      <c r="AX580" s="18">
        <f t="shared" si="329"/>
        <v>1.1969487037321529E-2</v>
      </c>
      <c r="AY580" s="3">
        <f t="shared" si="330"/>
        <v>12.556394078225377</v>
      </c>
      <c r="AZ580"/>
      <c r="BA580" s="17">
        <f t="shared" si="331"/>
        <v>7.0855318678141355E-5</v>
      </c>
      <c r="BB580" s="17">
        <f t="shared" si="332"/>
        <v>8.3177982796078982E-5</v>
      </c>
      <c r="BC580" s="16">
        <f t="shared" si="333"/>
        <v>5.4130117849347759E-4</v>
      </c>
      <c r="BD580" s="15">
        <f t="shared" si="334"/>
        <v>2.7007700863325863E-4</v>
      </c>
      <c r="BE580" s="15">
        <f t="shared" si="335"/>
        <v>3.1704692317817315E-4</v>
      </c>
      <c r="BF580" s="14">
        <f t="shared" si="336"/>
        <v>2.0632608219751905E-3</v>
      </c>
      <c r="BG580" s="13">
        <f t="shared" si="337"/>
        <v>1.7685520926241985E-4</v>
      </c>
      <c r="BH580" s="13">
        <f t="shared" si="338"/>
        <v>2.0761263696023201E-4</v>
      </c>
      <c r="BI580" s="13">
        <f t="shared" si="339"/>
        <v>1.3510902919132797E-3</v>
      </c>
      <c r="BJ580" s="12">
        <f t="shared" si="340"/>
        <v>1.0489960806421884E-3</v>
      </c>
      <c r="BK580" s="12">
        <f t="shared" si="341"/>
        <v>1.2314301816234387E-3</v>
      </c>
      <c r="BL580" s="12">
        <f t="shared" si="342"/>
        <v>8.0138347449395814E-3</v>
      </c>
    </row>
    <row r="581" spans="1:64" x14ac:dyDescent="0.25">
      <c r="A581">
        <v>552</v>
      </c>
      <c r="B581" s="23">
        <f t="shared" si="320"/>
        <v>8.9430180460645927E-4</v>
      </c>
      <c r="C581" s="22">
        <f t="shared" si="321"/>
        <v>0.15226609328577087</v>
      </c>
      <c r="D581" s="21">
        <f t="shared" si="322"/>
        <v>4.6419983135017148E-2</v>
      </c>
      <c r="E581" s="19">
        <f t="shared" si="323"/>
        <v>8.9448442129626624</v>
      </c>
      <c r="F581" s="54">
        <f t="shared" si="359"/>
        <v>1.8</v>
      </c>
      <c r="G581" s="4">
        <f t="shared" si="324"/>
        <v>10.944424591188058</v>
      </c>
      <c r="H581" s="4"/>
      <c r="I581">
        <v>1984</v>
      </c>
      <c r="J581">
        <v>12</v>
      </c>
      <c r="K581">
        <v>0</v>
      </c>
      <c r="L581">
        <v>0</v>
      </c>
      <c r="M581">
        <v>0</v>
      </c>
      <c r="N581">
        <v>6.83</v>
      </c>
      <c r="O581">
        <v>40.14</v>
      </c>
      <c r="P581">
        <v>14.5</v>
      </c>
      <c r="Q581" s="11">
        <f t="shared" si="343"/>
        <v>29.265000000000001</v>
      </c>
      <c r="R581" s="10">
        <f t="shared" si="344"/>
        <v>0</v>
      </c>
      <c r="S581" s="4"/>
      <c r="T581">
        <v>552</v>
      </c>
      <c r="U581" s="4">
        <f t="shared" si="345"/>
        <v>0.6902606519496256</v>
      </c>
      <c r="V581" s="10">
        <f t="shared" si="346"/>
        <v>1</v>
      </c>
      <c r="W581">
        <f t="shared" si="347"/>
        <v>1</v>
      </c>
      <c r="X581" s="4">
        <f t="shared" si="348"/>
        <v>0.6902606519496256</v>
      </c>
      <c r="Y581" s="4"/>
      <c r="Z581"/>
      <c r="AB581"/>
      <c r="AC581">
        <v>552</v>
      </c>
      <c r="AD581" s="4">
        <f t="shared" si="349"/>
        <v>0</v>
      </c>
      <c r="AE581" s="4">
        <f t="shared" si="350"/>
        <v>0</v>
      </c>
      <c r="AF581" s="23">
        <f t="shared" si="351"/>
        <v>8.9430180460645927E-4</v>
      </c>
      <c r="AG581" s="4">
        <f t="shared" si="325"/>
        <v>7.2377841298139312E-4</v>
      </c>
      <c r="AH581" s="9"/>
      <c r="AI581" s="8">
        <f t="shared" si="352"/>
        <v>0</v>
      </c>
      <c r="AJ581" s="8">
        <f t="shared" si="353"/>
        <v>0</v>
      </c>
      <c r="AK581" s="22">
        <f t="shared" si="354"/>
        <v>0.15226609328577087</v>
      </c>
      <c r="AL581" s="4">
        <f t="shared" si="326"/>
        <v>0.15130276013088007</v>
      </c>
      <c r="AM581" s="4"/>
      <c r="AN581" s="21">
        <f t="shared" si="355"/>
        <v>4.6419983135017148E-2</v>
      </c>
      <c r="AO581" s="4">
        <f t="shared" si="327"/>
        <v>4.5776332876558544E-2</v>
      </c>
      <c r="AP581" s="3"/>
      <c r="AQ581" s="20">
        <f t="shared" si="356"/>
        <v>0</v>
      </c>
      <c r="AR581" s="19">
        <f t="shared" si="357"/>
        <v>8.9448442129626624</v>
      </c>
      <c r="AS581" s="4">
        <f t="shared" si="328"/>
        <v>8.9410603064529308</v>
      </c>
      <c r="AT581" s="3"/>
      <c r="AU581" s="4">
        <v>3.4</v>
      </c>
      <c r="AV581" s="4"/>
      <c r="AW581" s="18">
        <f t="shared" si="358"/>
        <v>19.056985408811954</v>
      </c>
      <c r="AX581" s="18">
        <f t="shared" si="329"/>
        <v>4.3294265825557258E-3</v>
      </c>
      <c r="AY581" s="3">
        <f t="shared" si="330"/>
        <v>12.544424591188058</v>
      </c>
      <c r="AZ581"/>
      <c r="BA581" s="17">
        <f t="shared" si="331"/>
        <v>1.7376513899084742E-5</v>
      </c>
      <c r="BB581" s="17">
        <f t="shared" si="332"/>
        <v>2.039851631631687E-5</v>
      </c>
      <c r="BC581" s="16">
        <f t="shared" si="333"/>
        <v>1.3274836140966456E-4</v>
      </c>
      <c r="BD581" s="15">
        <f t="shared" si="334"/>
        <v>9.8164667004832325E-5</v>
      </c>
      <c r="BE581" s="15">
        <f t="shared" si="335"/>
        <v>1.1523678300567273E-4</v>
      </c>
      <c r="BF581" s="14">
        <f t="shared" si="336"/>
        <v>7.499317048803003E-4</v>
      </c>
      <c r="BG581" s="13">
        <f t="shared" si="337"/>
        <v>6.5588641861210608E-5</v>
      </c>
      <c r="BH581" s="13">
        <f t="shared" si="338"/>
        <v>7.6995362184899399E-5</v>
      </c>
      <c r="BI581" s="13">
        <f t="shared" si="339"/>
        <v>5.0106625441249432E-4</v>
      </c>
      <c r="BJ581" s="12">
        <f t="shared" si="340"/>
        <v>3.8558407402403063E-4</v>
      </c>
      <c r="BK581" s="12">
        <f t="shared" si="341"/>
        <v>4.526421738542968E-4</v>
      </c>
      <c r="BL581" s="12">
        <f t="shared" si="342"/>
        <v>2.9456802618532665E-3</v>
      </c>
    </row>
    <row r="582" spans="1:64" x14ac:dyDescent="0.25">
      <c r="A582">
        <v>553</v>
      </c>
      <c r="B582" s="23">
        <f t="shared" si="320"/>
        <v>7.2377841298139312E-4</v>
      </c>
      <c r="C582" s="22">
        <f t="shared" si="321"/>
        <v>0.15130276013088007</v>
      </c>
      <c r="D582" s="21">
        <f t="shared" si="322"/>
        <v>4.6343046773347697E-2</v>
      </c>
      <c r="E582" s="19">
        <f t="shared" si="323"/>
        <v>8.9417255792882919</v>
      </c>
      <c r="F582" s="54">
        <f t="shared" si="359"/>
        <v>1.8</v>
      </c>
      <c r="G582" s="4">
        <f t="shared" si="324"/>
        <v>10.940095164605502</v>
      </c>
      <c r="H582" s="4"/>
      <c r="I582">
        <v>1985</v>
      </c>
      <c r="J582">
        <v>1</v>
      </c>
      <c r="K582">
        <v>0</v>
      </c>
      <c r="L582">
        <v>0</v>
      </c>
      <c r="M582">
        <v>0</v>
      </c>
      <c r="N582">
        <v>1.99</v>
      </c>
      <c r="O582">
        <v>9.8000000000000007</v>
      </c>
      <c r="P582">
        <v>1.9</v>
      </c>
      <c r="Q582" s="11">
        <f t="shared" si="343"/>
        <v>8.375</v>
      </c>
      <c r="R582" s="10">
        <f t="shared" si="344"/>
        <v>0</v>
      </c>
      <c r="S582" s="4"/>
      <c r="T582">
        <v>553</v>
      </c>
      <c r="U582" s="4">
        <f t="shared" si="345"/>
        <v>0.25386962535168167</v>
      </c>
      <c r="V582" s="10">
        <f t="shared" si="346"/>
        <v>1</v>
      </c>
      <c r="W582">
        <f t="shared" si="347"/>
        <v>1</v>
      </c>
      <c r="X582" s="4">
        <f t="shared" si="348"/>
        <v>0.25386962535168167</v>
      </c>
      <c r="Y582" s="4"/>
      <c r="Z582"/>
      <c r="AB582"/>
      <c r="AC582">
        <v>553</v>
      </c>
      <c r="AD582" s="4">
        <f t="shared" si="349"/>
        <v>0</v>
      </c>
      <c r="AE582" s="4">
        <f t="shared" si="350"/>
        <v>0</v>
      </c>
      <c r="AF582" s="23">
        <f t="shared" si="351"/>
        <v>7.2377841298139312E-4</v>
      </c>
      <c r="AG582" s="4">
        <f t="shared" si="325"/>
        <v>5.8988282200853699E-4</v>
      </c>
      <c r="AH582" s="9"/>
      <c r="AI582" s="8">
        <f t="shared" si="352"/>
        <v>0</v>
      </c>
      <c r="AJ582" s="8">
        <f t="shared" si="353"/>
        <v>0</v>
      </c>
      <c r="AK582" s="22">
        <f t="shared" si="354"/>
        <v>0.15130276013088007</v>
      </c>
      <c r="AL582" s="4">
        <f t="shared" si="326"/>
        <v>0.15037708238189035</v>
      </c>
      <c r="AM582" s="4"/>
      <c r="AN582" s="21">
        <f t="shared" si="355"/>
        <v>4.6343046773347697E-2</v>
      </c>
      <c r="AO582" s="4">
        <f t="shared" si="327"/>
        <v>4.5721571668346957E-2</v>
      </c>
      <c r="AP582" s="3"/>
      <c r="AQ582" s="20">
        <f t="shared" si="356"/>
        <v>0</v>
      </c>
      <c r="AR582" s="19">
        <f t="shared" si="357"/>
        <v>8.9417255792882919</v>
      </c>
      <c r="AS582" s="4">
        <f t="shared" si="328"/>
        <v>8.9380680641541534</v>
      </c>
      <c r="AT582" s="3"/>
      <c r="AU582" s="4">
        <v>3.4</v>
      </c>
      <c r="AV582" s="4"/>
      <c r="AW582" s="18">
        <f t="shared" si="358"/>
        <v>19.061314835394509</v>
      </c>
      <c r="AX582" s="18">
        <f t="shared" si="329"/>
        <v>4.1559434201571648E-3</v>
      </c>
      <c r="AY582" s="3">
        <f t="shared" si="330"/>
        <v>12.540095164605502</v>
      </c>
      <c r="AZ582"/>
      <c r="BA582" s="17">
        <f t="shared" si="331"/>
        <v>1.3644102286457191E-5</v>
      </c>
      <c r="BB582" s="17">
        <f t="shared" si="332"/>
        <v>1.6016989640623658E-5</v>
      </c>
      <c r="BC582" s="16">
        <f t="shared" si="333"/>
        <v>1.0423449904577529E-4</v>
      </c>
      <c r="BD582" s="15">
        <f t="shared" si="334"/>
        <v>9.4327541330868471E-5</v>
      </c>
      <c r="BE582" s="15">
        <f t="shared" si="335"/>
        <v>1.1073233112754125E-4</v>
      </c>
      <c r="BF582" s="14">
        <f t="shared" si="336"/>
        <v>7.2061787653130761E-4</v>
      </c>
      <c r="BG582" s="13">
        <f t="shared" si="337"/>
        <v>6.3328970278310511E-5</v>
      </c>
      <c r="BH582" s="13">
        <f t="shared" si="338"/>
        <v>7.4342704239755813E-5</v>
      </c>
      <c r="BI582" s="13">
        <f t="shared" si="339"/>
        <v>4.8380343048267429E-4</v>
      </c>
      <c r="BJ582" s="12">
        <f t="shared" si="340"/>
        <v>3.727046592188927E-4</v>
      </c>
      <c r="BK582" s="12">
        <f t="shared" si="341"/>
        <v>4.3752286082217838E-4</v>
      </c>
      <c r="BL582" s="12">
        <f t="shared" si="342"/>
        <v>2.8472876140974075E-3</v>
      </c>
    </row>
    <row r="583" spans="1:64" x14ac:dyDescent="0.25">
      <c r="A583">
        <v>554</v>
      </c>
      <c r="B583" s="23">
        <f t="shared" si="320"/>
        <v>5.8988282200853699E-4</v>
      </c>
      <c r="C583" s="22">
        <f t="shared" si="321"/>
        <v>0.15037708238189035</v>
      </c>
      <c r="D583" s="21">
        <f t="shared" si="322"/>
        <v>4.6265576941461481E-2</v>
      </c>
      <c r="E583" s="19">
        <f t="shared" si="323"/>
        <v>8.9387066790399832</v>
      </c>
      <c r="F583" s="54">
        <f t="shared" si="359"/>
        <v>1.8</v>
      </c>
      <c r="G583" s="4">
        <f t="shared" si="324"/>
        <v>10.935939221185345</v>
      </c>
      <c r="H583" s="4"/>
      <c r="I583">
        <v>1985</v>
      </c>
      <c r="J583">
        <v>1</v>
      </c>
      <c r="K583">
        <v>0</v>
      </c>
      <c r="L583">
        <v>0</v>
      </c>
      <c r="M583">
        <v>0</v>
      </c>
      <c r="N583">
        <v>1.86</v>
      </c>
      <c r="O583">
        <v>9.9</v>
      </c>
      <c r="P583">
        <v>1.5</v>
      </c>
      <c r="Q583" s="11">
        <f t="shared" si="343"/>
        <v>8.7750000000000004</v>
      </c>
      <c r="R583" s="10">
        <f t="shared" si="344"/>
        <v>0</v>
      </c>
      <c r="S583" s="4"/>
      <c r="T583">
        <v>554</v>
      </c>
      <c r="U583" s="4">
        <f t="shared" si="345"/>
        <v>0.24547365085484449</v>
      </c>
      <c r="V583" s="10">
        <f t="shared" si="346"/>
        <v>1</v>
      </c>
      <c r="W583">
        <f t="shared" si="347"/>
        <v>1</v>
      </c>
      <c r="X583" s="4">
        <f t="shared" si="348"/>
        <v>0.24547365085484449</v>
      </c>
      <c r="Y583" s="4"/>
      <c r="Z583"/>
      <c r="AB583"/>
      <c r="AC583">
        <v>554</v>
      </c>
      <c r="AD583" s="4">
        <f t="shared" si="349"/>
        <v>0</v>
      </c>
      <c r="AE583" s="4">
        <f t="shared" si="350"/>
        <v>0</v>
      </c>
      <c r="AF583" s="23">
        <f t="shared" si="351"/>
        <v>5.8988282200853699E-4</v>
      </c>
      <c r="AG583" s="4">
        <f t="shared" si="325"/>
        <v>3.7564975247674588E-4</v>
      </c>
      <c r="AH583" s="9"/>
      <c r="AI583" s="8">
        <f t="shared" si="352"/>
        <v>0</v>
      </c>
      <c r="AJ583" s="8">
        <f t="shared" si="353"/>
        <v>0</v>
      </c>
      <c r="AK583" s="22">
        <f t="shared" si="354"/>
        <v>0.15037708238189035</v>
      </c>
      <c r="AL583" s="4">
        <f t="shared" si="326"/>
        <v>0.1483549956328131</v>
      </c>
      <c r="AM583" s="4"/>
      <c r="AN583" s="21">
        <f t="shared" si="355"/>
        <v>4.6265576941461481E-2</v>
      </c>
      <c r="AO583" s="4">
        <f t="shared" si="327"/>
        <v>4.4907939396617635E-2</v>
      </c>
      <c r="AP583" s="3"/>
      <c r="AQ583" s="20">
        <f t="shared" si="356"/>
        <v>0</v>
      </c>
      <c r="AR583" s="19">
        <f t="shared" si="357"/>
        <v>8.9387066790399832</v>
      </c>
      <c r="AS583" s="4">
        <f t="shared" si="328"/>
        <v>8.9306428370122184</v>
      </c>
      <c r="AT583" s="3"/>
      <c r="AU583" s="4">
        <v>3.4</v>
      </c>
      <c r="AV583" s="4"/>
      <c r="AW583" s="18">
        <f t="shared" si="358"/>
        <v>19.065470778814667</v>
      </c>
      <c r="AX583" s="18">
        <f t="shared" si="329"/>
        <v>9.0753166007240434E-3</v>
      </c>
      <c r="AY583" s="3">
        <f t="shared" si="330"/>
        <v>12.535939221185345</v>
      </c>
      <c r="AZ583"/>
      <c r="BA583" s="17">
        <f t="shared" si="331"/>
        <v>2.1830576291537632E-5</v>
      </c>
      <c r="BB583" s="17">
        <f t="shared" si="332"/>
        <v>2.5627198255283308E-5</v>
      </c>
      <c r="BC583" s="16">
        <f t="shared" si="333"/>
        <v>1.6677529498497018E-4</v>
      </c>
      <c r="BD583" s="15">
        <f t="shared" si="334"/>
        <v>2.0605277766086246E-4</v>
      </c>
      <c r="BE583" s="15">
        <f t="shared" si="335"/>
        <v>2.4188804334101245E-4</v>
      </c>
      <c r="BF583" s="14">
        <f t="shared" si="336"/>
        <v>1.5741459280753762E-3</v>
      </c>
      <c r="BG583" s="13">
        <f t="shared" si="337"/>
        <v>1.3834470123470495E-4</v>
      </c>
      <c r="BH583" s="13">
        <f t="shared" si="338"/>
        <v>1.6240464927552321E-4</v>
      </c>
      <c r="BI583" s="13">
        <f t="shared" si="339"/>
        <v>1.0568881943336175E-3</v>
      </c>
      <c r="BJ583" s="12">
        <f t="shared" si="340"/>
        <v>8.2171402843996184E-4</v>
      </c>
      <c r="BK583" s="12">
        <f t="shared" si="341"/>
        <v>9.6462081599473773E-4</v>
      </c>
      <c r="BL583" s="12">
        <f t="shared" si="342"/>
        <v>6.2775071833300793E-3</v>
      </c>
    </row>
    <row r="584" spans="1:64" x14ac:dyDescent="0.25">
      <c r="A584">
        <v>555</v>
      </c>
      <c r="B584" s="23">
        <f t="shared" si="320"/>
        <v>3.7564975247674588E-4</v>
      </c>
      <c r="C584" s="22">
        <f t="shared" si="321"/>
        <v>0.1483549956328131</v>
      </c>
      <c r="D584" s="21">
        <f t="shared" si="322"/>
        <v>4.6095881480244703E-2</v>
      </c>
      <c r="E584" s="19">
        <f t="shared" si="323"/>
        <v>8.9320373777190838</v>
      </c>
      <c r="F584" s="54">
        <f t="shared" si="359"/>
        <v>1.8</v>
      </c>
      <c r="G584" s="4">
        <f t="shared" si="324"/>
        <v>10.92686390458462</v>
      </c>
      <c r="H584" s="4"/>
      <c r="I584">
        <v>1985</v>
      </c>
      <c r="J584">
        <v>2</v>
      </c>
      <c r="K584">
        <v>0</v>
      </c>
      <c r="L584">
        <v>0</v>
      </c>
      <c r="M584">
        <v>0</v>
      </c>
      <c r="N584">
        <v>5.45</v>
      </c>
      <c r="O584">
        <v>6.9</v>
      </c>
      <c r="P584">
        <v>10.3</v>
      </c>
      <c r="Q584" s="11">
        <f t="shared" si="343"/>
        <v>-0.82500000000000018</v>
      </c>
      <c r="R584" s="10">
        <f t="shared" si="344"/>
        <v>-0.82500000000000018</v>
      </c>
      <c r="S584" s="4"/>
      <c r="T584">
        <v>555</v>
      </c>
      <c r="U584" s="4">
        <f t="shared" si="345"/>
        <v>0.54152005261748271</v>
      </c>
      <c r="V584" s="10">
        <f t="shared" si="346"/>
        <v>1</v>
      </c>
      <c r="W584">
        <f t="shared" si="347"/>
        <v>1</v>
      </c>
      <c r="X584" s="4">
        <f t="shared" si="348"/>
        <v>0.54152005261748271</v>
      </c>
      <c r="Y584" s="4"/>
      <c r="Z584"/>
      <c r="AB584"/>
      <c r="AC584">
        <v>555</v>
      </c>
      <c r="AD584" s="4">
        <f t="shared" si="349"/>
        <v>0</v>
      </c>
      <c r="AE584" s="4">
        <f t="shared" si="350"/>
        <v>0</v>
      </c>
      <c r="AF584" s="23">
        <f t="shared" si="351"/>
        <v>3.7564975247674588E-4</v>
      </c>
      <c r="AG584" s="4">
        <f t="shared" si="325"/>
        <v>2.444407396871027E-4</v>
      </c>
      <c r="AH584" s="9"/>
      <c r="AI584" s="8">
        <f t="shared" si="352"/>
        <v>0</v>
      </c>
      <c r="AJ584" s="8">
        <f t="shared" si="353"/>
        <v>0</v>
      </c>
      <c r="AK584" s="22">
        <f t="shared" si="354"/>
        <v>0.1483549956328131</v>
      </c>
      <c r="AL584" s="4">
        <f t="shared" si="326"/>
        <v>0.14645489425349115</v>
      </c>
      <c r="AM584" s="4"/>
      <c r="AN584" s="21">
        <f t="shared" si="355"/>
        <v>4.6095881480244703E-2</v>
      </c>
      <c r="AO584" s="4">
        <f t="shared" si="327"/>
        <v>4.4807002983280761E-2</v>
      </c>
      <c r="AP584" s="3"/>
      <c r="AQ584" s="20">
        <f t="shared" si="356"/>
        <v>0</v>
      </c>
      <c r="AR584" s="19">
        <f t="shared" si="357"/>
        <v>8.9320373777190838</v>
      </c>
      <c r="AS584" s="4">
        <f t="shared" si="328"/>
        <v>8.9243647626473361</v>
      </c>
      <c r="AT584" s="3"/>
      <c r="AU584" s="4">
        <v>3.4</v>
      </c>
      <c r="AV584" s="4"/>
      <c r="AW584" s="18">
        <f t="shared" si="358"/>
        <v>19.074546095415393</v>
      </c>
      <c r="AX584" s="18">
        <f t="shared" si="329"/>
        <v>8.5576336430458512E-3</v>
      </c>
      <c r="AY584" s="3">
        <f t="shared" si="330"/>
        <v>12.526863904584619</v>
      </c>
      <c r="AZ584"/>
      <c r="BA584" s="17">
        <f t="shared" si="331"/>
        <v>1.3370337129098476E-5</v>
      </c>
      <c r="BB584" s="17">
        <f t="shared" si="332"/>
        <v>1.5695613151550384E-5</v>
      </c>
      <c r="BC584" s="16">
        <f t="shared" si="333"/>
        <v>1.0214306250899432E-4</v>
      </c>
      <c r="BD584" s="15">
        <f t="shared" si="334"/>
        <v>1.9362233950901895E-4</v>
      </c>
      <c r="BE584" s="15">
        <f t="shared" si="335"/>
        <v>2.2729578985841354E-4</v>
      </c>
      <c r="BF584" s="14">
        <f t="shared" si="336"/>
        <v>1.4791832499545178E-3</v>
      </c>
      <c r="BG584" s="13">
        <f t="shared" si="337"/>
        <v>1.3133808155756419E-4</v>
      </c>
      <c r="BH584" s="13">
        <f t="shared" si="338"/>
        <v>1.5417948704583623E-4</v>
      </c>
      <c r="BI584" s="13">
        <f t="shared" si="339"/>
        <v>1.0033609283605421E-3</v>
      </c>
      <c r="BJ584" s="12">
        <f t="shared" si="340"/>
        <v>7.8184758798189615E-4</v>
      </c>
      <c r="BK584" s="12">
        <f t="shared" si="341"/>
        <v>9.1782108154396503E-4</v>
      </c>
      <c r="BL584" s="12">
        <f t="shared" si="342"/>
        <v>5.9729464022217965E-3</v>
      </c>
    </row>
    <row r="585" spans="1:64" x14ac:dyDescent="0.25">
      <c r="A585">
        <v>556</v>
      </c>
      <c r="B585" s="23">
        <f t="shared" si="320"/>
        <v>2.444407396871027E-4</v>
      </c>
      <c r="C585" s="22">
        <f t="shared" si="321"/>
        <v>0.14645489425349115</v>
      </c>
      <c r="D585" s="21">
        <f t="shared" si="322"/>
        <v>4.5927181329458333E-2</v>
      </c>
      <c r="E585" s="19">
        <f t="shared" si="323"/>
        <v>8.9256797546189368</v>
      </c>
      <c r="F585" s="54">
        <f t="shared" si="359"/>
        <v>1.8</v>
      </c>
      <c r="G585" s="4">
        <f t="shared" si="324"/>
        <v>10.918306270941574</v>
      </c>
      <c r="H585" s="4"/>
      <c r="I585">
        <v>1985</v>
      </c>
      <c r="J585">
        <v>2</v>
      </c>
      <c r="K585">
        <v>0</v>
      </c>
      <c r="L585">
        <v>0</v>
      </c>
      <c r="M585">
        <v>0</v>
      </c>
      <c r="N585">
        <v>5.19</v>
      </c>
      <c r="O585">
        <v>7.37</v>
      </c>
      <c r="P585">
        <v>8.9</v>
      </c>
      <c r="Q585" s="11">
        <f t="shared" si="343"/>
        <v>0.6949999999999994</v>
      </c>
      <c r="R585" s="10">
        <f t="shared" si="344"/>
        <v>-0.13000000000000078</v>
      </c>
      <c r="S585" s="4"/>
      <c r="T585">
        <v>556</v>
      </c>
      <c r="U585" s="4">
        <f t="shared" si="345"/>
        <v>0.51562115259026531</v>
      </c>
      <c r="V585" s="10">
        <f t="shared" si="346"/>
        <v>1</v>
      </c>
      <c r="W585">
        <f t="shared" si="347"/>
        <v>1</v>
      </c>
      <c r="X585" s="4">
        <f t="shared" si="348"/>
        <v>0.51562115259026531</v>
      </c>
      <c r="Y585" s="4"/>
      <c r="Z585"/>
      <c r="AB585"/>
      <c r="AC585">
        <v>556</v>
      </c>
      <c r="AD585" s="4">
        <f t="shared" si="349"/>
        <v>0</v>
      </c>
      <c r="AE585" s="4">
        <f t="shared" si="350"/>
        <v>0</v>
      </c>
      <c r="AF585" s="23">
        <f t="shared" si="351"/>
        <v>2.444407396871027E-4</v>
      </c>
      <c r="AG585" s="4">
        <f t="shared" si="325"/>
        <v>8.3476758109307208E-5</v>
      </c>
      <c r="AH585" s="9"/>
      <c r="AI585" s="8">
        <f t="shared" si="352"/>
        <v>0</v>
      </c>
      <c r="AJ585" s="8">
        <f t="shared" si="353"/>
        <v>0</v>
      </c>
      <c r="AK585" s="22">
        <f t="shared" si="354"/>
        <v>0.14645489425349115</v>
      </c>
      <c r="AL585" s="4">
        <f t="shared" si="326"/>
        <v>0.14180960559190989</v>
      </c>
      <c r="AM585" s="4"/>
      <c r="AN585" s="21">
        <f t="shared" si="355"/>
        <v>4.5927181329458333E-2</v>
      </c>
      <c r="AO585" s="4">
        <f t="shared" si="327"/>
        <v>4.2783239273447883E-2</v>
      </c>
      <c r="AP585" s="3"/>
      <c r="AQ585" s="20">
        <f t="shared" si="356"/>
        <v>0</v>
      </c>
      <c r="AR585" s="19">
        <f t="shared" si="357"/>
        <v>8.9256797546189368</v>
      </c>
      <c r="AS585" s="4">
        <f t="shared" si="328"/>
        <v>8.9065207626757701</v>
      </c>
      <c r="AT585" s="3"/>
      <c r="AU585" s="4">
        <v>3.4</v>
      </c>
      <c r="AV585" s="4"/>
      <c r="AW585" s="18">
        <f t="shared" si="358"/>
        <v>19.08310372905844</v>
      </c>
      <c r="AX585" s="18">
        <f t="shared" si="329"/>
        <v>2.1103850161691882E-2</v>
      </c>
      <c r="AY585" s="3">
        <f t="shared" si="330"/>
        <v>12.518306270941574</v>
      </c>
      <c r="AZ585"/>
      <c r="BA585" s="17">
        <f t="shared" si="331"/>
        <v>1.6402399908209652E-5</v>
      </c>
      <c r="BB585" s="17">
        <f t="shared" si="332"/>
        <v>1.9254991196593941E-5</v>
      </c>
      <c r="BC585" s="16">
        <f t="shared" si="333"/>
        <v>1.2530659047299192E-4</v>
      </c>
      <c r="BD585" s="15">
        <f t="shared" si="334"/>
        <v>4.7335982602730615E-4</v>
      </c>
      <c r="BE585" s="15">
        <f t="shared" si="335"/>
        <v>5.5568327403205504E-4</v>
      </c>
      <c r="BF585" s="14">
        <f t="shared" si="336"/>
        <v>3.6162455615218986E-3</v>
      </c>
      <c r="BG585" s="13">
        <f t="shared" si="337"/>
        <v>3.2037101956252772E-4</v>
      </c>
      <c r="BH585" s="13">
        <f t="shared" si="338"/>
        <v>3.7608771861688035E-4</v>
      </c>
      <c r="BI585" s="13">
        <f t="shared" si="339"/>
        <v>2.4474833178310422E-3</v>
      </c>
      <c r="BJ585" s="12">
        <f t="shared" si="340"/>
        <v>1.952321535598357E-3</v>
      </c>
      <c r="BK585" s="12">
        <f t="shared" si="341"/>
        <v>2.2918557157024194E-3</v>
      </c>
      <c r="BL585" s="12">
        <f t="shared" si="342"/>
        <v>1.491481469186595E-2</v>
      </c>
    </row>
    <row r="586" spans="1:64" x14ac:dyDescent="0.25">
      <c r="A586">
        <v>557</v>
      </c>
      <c r="B586" s="23">
        <f t="shared" si="320"/>
        <v>8.3476758109307208E-5</v>
      </c>
      <c r="C586" s="22">
        <f t="shared" si="321"/>
        <v>0.14180960559190989</v>
      </c>
      <c r="D586" s="21">
        <f t="shared" si="322"/>
        <v>4.5545694054544283E-2</v>
      </c>
      <c r="E586" s="19">
        <f t="shared" si="323"/>
        <v>8.9097636443753174</v>
      </c>
      <c r="F586" s="54">
        <f t="shared" si="359"/>
        <v>1.8</v>
      </c>
      <c r="G586" s="4">
        <f t="shared" si="324"/>
        <v>10.897202420779882</v>
      </c>
      <c r="H586" s="4"/>
      <c r="I586">
        <v>1985</v>
      </c>
      <c r="J586">
        <v>3</v>
      </c>
      <c r="K586">
        <v>0</v>
      </c>
      <c r="L586">
        <v>0</v>
      </c>
      <c r="M586">
        <v>0</v>
      </c>
      <c r="N586">
        <v>11.29</v>
      </c>
      <c r="O586">
        <v>30.2</v>
      </c>
      <c r="P586">
        <v>43.5</v>
      </c>
      <c r="Q586" s="11">
        <f t="shared" si="343"/>
        <v>-2.4250000000000007</v>
      </c>
      <c r="R586" s="10">
        <f t="shared" si="344"/>
        <v>-2.5550000000000015</v>
      </c>
      <c r="S586" s="4"/>
      <c r="T586">
        <v>557</v>
      </c>
      <c r="U586" s="4">
        <f t="shared" si="345"/>
        <v>1.2892855907457552</v>
      </c>
      <c r="V586" s="10">
        <f t="shared" si="346"/>
        <v>1</v>
      </c>
      <c r="W586">
        <f t="shared" si="347"/>
        <v>1</v>
      </c>
      <c r="X586" s="4">
        <f t="shared" si="348"/>
        <v>1.2892855907457552</v>
      </c>
      <c r="Y586" s="4"/>
      <c r="Z586"/>
      <c r="AB586"/>
      <c r="AC586">
        <v>557</v>
      </c>
      <c r="AD586" s="4">
        <f t="shared" si="349"/>
        <v>0</v>
      </c>
      <c r="AE586" s="4">
        <f t="shared" si="350"/>
        <v>0</v>
      </c>
      <c r="AF586" s="23">
        <f t="shared" si="351"/>
        <v>8.3476758109307208E-5</v>
      </c>
      <c r="AG586" s="4">
        <f t="shared" si="325"/>
        <v>2.4607870660811415E-5</v>
      </c>
      <c r="AH586" s="9"/>
      <c r="AI586" s="8">
        <f t="shared" si="352"/>
        <v>0</v>
      </c>
      <c r="AJ586" s="8">
        <f t="shared" si="353"/>
        <v>0</v>
      </c>
      <c r="AK586" s="22">
        <f t="shared" si="354"/>
        <v>0.14180960559190989</v>
      </c>
      <c r="AL586" s="4">
        <f t="shared" si="326"/>
        <v>0.13670704723105842</v>
      </c>
      <c r="AM586" s="4"/>
      <c r="AN586" s="21">
        <f t="shared" si="355"/>
        <v>4.5545694054544283E-2</v>
      </c>
      <c r="AO586" s="4">
        <f t="shared" si="327"/>
        <v>4.2017952225893156E-2</v>
      </c>
      <c r="AP586" s="3"/>
      <c r="AQ586" s="20">
        <f t="shared" si="356"/>
        <v>0</v>
      </c>
      <c r="AR586" s="19">
        <f t="shared" si="357"/>
        <v>8.9097636443753174</v>
      </c>
      <c r="AS586" s="4">
        <f t="shared" si="328"/>
        <v>8.8880236240494757</v>
      </c>
      <c r="AT586" s="3"/>
      <c r="AU586" s="4">
        <v>3.4</v>
      </c>
      <c r="AV586" s="4"/>
      <c r="AW586" s="18">
        <f t="shared" si="358"/>
        <v>19.10420757922013</v>
      </c>
      <c r="AX586" s="18">
        <f t="shared" si="329"/>
        <v>2.3688392505860204E-2</v>
      </c>
      <c r="AY586" s="3">
        <f t="shared" si="330"/>
        <v>12.497202420779882</v>
      </c>
      <c r="AZ586"/>
      <c r="BA586" s="17">
        <f t="shared" si="331"/>
        <v>5.9988018724234403E-6</v>
      </c>
      <c r="BB586" s="17">
        <f t="shared" si="332"/>
        <v>7.0420717632796903E-6</v>
      </c>
      <c r="BC586" s="16">
        <f t="shared" si="333"/>
        <v>4.5828013812792668E-5</v>
      </c>
      <c r="BD586" s="15">
        <f t="shared" si="334"/>
        <v>5.1995609184912121E-4</v>
      </c>
      <c r="BE586" s="15">
        <f t="shared" si="335"/>
        <v>6.1038323825766407E-4</v>
      </c>
      <c r="BF586" s="14">
        <f t="shared" si="336"/>
        <v>3.9722190307446819E-3</v>
      </c>
      <c r="BG586" s="13">
        <f t="shared" si="337"/>
        <v>3.5948062218185527E-4</v>
      </c>
      <c r="BH586" s="13">
        <f t="shared" si="338"/>
        <v>4.219989912569605E-4</v>
      </c>
      <c r="BI586" s="13">
        <f t="shared" si="339"/>
        <v>2.7462622152123121E-3</v>
      </c>
      <c r="BJ586" s="12">
        <f t="shared" si="340"/>
        <v>2.2153310566856241E-3</v>
      </c>
      <c r="BK586" s="12">
        <f t="shared" si="341"/>
        <v>2.6006060230657326E-3</v>
      </c>
      <c r="BL586" s="12">
        <f t="shared" si="342"/>
        <v>1.6924083246090415E-2</v>
      </c>
    </row>
    <row r="587" spans="1:64" x14ac:dyDescent="0.25">
      <c r="A587">
        <v>558</v>
      </c>
      <c r="B587" s="23">
        <f t="shared" si="320"/>
        <v>2.4607870660811415E-5</v>
      </c>
      <c r="C587" s="22">
        <f t="shared" si="321"/>
        <v>0.13670704723105842</v>
      </c>
      <c r="D587" s="21">
        <f t="shared" si="322"/>
        <v>4.5118718798482178E-2</v>
      </c>
      <c r="E587" s="19">
        <f t="shared" si="323"/>
        <v>8.8916636543738186</v>
      </c>
      <c r="F587" s="54">
        <f t="shared" si="359"/>
        <v>1.8</v>
      </c>
      <c r="G587" s="4">
        <f t="shared" si="324"/>
        <v>10.873514028274021</v>
      </c>
      <c r="H587" s="4"/>
      <c r="I587">
        <v>1985</v>
      </c>
      <c r="J587">
        <v>3</v>
      </c>
      <c r="K587">
        <v>0</v>
      </c>
      <c r="L587">
        <v>0</v>
      </c>
      <c r="M587">
        <v>0</v>
      </c>
      <c r="N587">
        <v>12.42</v>
      </c>
      <c r="O587">
        <v>39.630000000000003</v>
      </c>
      <c r="P587">
        <v>49.8</v>
      </c>
      <c r="Q587" s="11">
        <f t="shared" si="343"/>
        <v>2.2800000000000082</v>
      </c>
      <c r="R587" s="10">
        <f t="shared" si="344"/>
        <v>-0.27499999999999325</v>
      </c>
      <c r="S587" s="4"/>
      <c r="T587">
        <v>558</v>
      </c>
      <c r="U587" s="4">
        <f t="shared" si="345"/>
        <v>1.4658022917443543</v>
      </c>
      <c r="V587" s="10">
        <f t="shared" si="346"/>
        <v>1</v>
      </c>
      <c r="W587">
        <f t="shared" si="347"/>
        <v>1</v>
      </c>
      <c r="X587" s="4">
        <f t="shared" si="348"/>
        <v>1.4658022917443543</v>
      </c>
      <c r="Y587" s="4"/>
      <c r="Z587"/>
      <c r="AB587"/>
      <c r="AC587">
        <v>558</v>
      </c>
      <c r="AD587" s="4">
        <f t="shared" si="349"/>
        <v>0</v>
      </c>
      <c r="AE587" s="4">
        <f t="shared" si="350"/>
        <v>0</v>
      </c>
      <c r="AF587" s="23">
        <f t="shared" si="351"/>
        <v>2.4607870660811415E-5</v>
      </c>
      <c r="AG587" s="4">
        <f t="shared" si="325"/>
        <v>4.9265589012621426E-6</v>
      </c>
      <c r="AH587" s="9"/>
      <c r="AI587" s="8">
        <f t="shared" si="352"/>
        <v>0</v>
      </c>
      <c r="AJ587" s="8">
        <f t="shared" si="353"/>
        <v>0</v>
      </c>
      <c r="AK587" s="22">
        <f t="shared" si="354"/>
        <v>0.13670704723105842</v>
      </c>
      <c r="AL587" s="4">
        <f t="shared" si="326"/>
        <v>0.130267174172743</v>
      </c>
      <c r="AM587" s="4"/>
      <c r="AN587" s="21">
        <f t="shared" si="355"/>
        <v>4.5118718798482178E-2</v>
      </c>
      <c r="AO587" s="4">
        <f t="shared" si="327"/>
        <v>4.0574554057954508E-2</v>
      </c>
      <c r="AP587" s="3"/>
      <c r="AQ587" s="20">
        <f t="shared" si="356"/>
        <v>0</v>
      </c>
      <c r="AR587" s="19">
        <f t="shared" si="357"/>
        <v>8.8916636543738186</v>
      </c>
      <c r="AS587" s="4">
        <f t="shared" si="328"/>
        <v>8.8631064525111096</v>
      </c>
      <c r="AT587" s="3"/>
      <c r="AU587" s="4">
        <v>3.4</v>
      </c>
      <c r="AV587" s="4"/>
      <c r="AW587" s="18">
        <f t="shared" si="358"/>
        <v>19.127895971725991</v>
      </c>
      <c r="AX587" s="18">
        <f t="shared" si="329"/>
        <v>3.0797226028739015E-2</v>
      </c>
      <c r="AY587" s="3">
        <f t="shared" si="330"/>
        <v>12.473514028274021</v>
      </c>
      <c r="AZ587"/>
      <c r="BA587" s="17">
        <f t="shared" si="331"/>
        <v>2.0055464771306866E-6</v>
      </c>
      <c r="BB587" s="17">
        <f t="shared" si="332"/>
        <v>2.3543371688055887E-6</v>
      </c>
      <c r="BC587" s="16">
        <f t="shared" si="333"/>
        <v>1.5321428113612999E-5</v>
      </c>
      <c r="BD587" s="15">
        <f t="shared" si="334"/>
        <v>6.5622987344869416E-4</v>
      </c>
      <c r="BE587" s="15">
        <f t="shared" si="335"/>
        <v>7.7035680796151045E-4</v>
      </c>
      <c r="BF587" s="14">
        <f t="shared" si="336"/>
        <v>5.0132863769052167E-3</v>
      </c>
      <c r="BG587" s="13">
        <f t="shared" si="337"/>
        <v>4.6305519155474535E-4</v>
      </c>
      <c r="BH587" s="13">
        <f t="shared" si="338"/>
        <v>5.4358652921644018E-4</v>
      </c>
      <c r="BI587" s="13">
        <f t="shared" si="339"/>
        <v>3.537523019756485E-3</v>
      </c>
      <c r="BJ587" s="12">
        <f t="shared" si="340"/>
        <v>2.9100090630228104E-3</v>
      </c>
      <c r="BK587" s="12">
        <f t="shared" si="341"/>
        <v>3.4160975957224296E-3</v>
      </c>
      <c r="BL587" s="12">
        <f t="shared" si="342"/>
        <v>2.2231095203963699E-2</v>
      </c>
    </row>
    <row r="588" spans="1:64" x14ac:dyDescent="0.25">
      <c r="A588">
        <v>559</v>
      </c>
      <c r="B588" s="23">
        <f t="shared" si="320"/>
        <v>4.9265589012621426E-6</v>
      </c>
      <c r="C588" s="22">
        <f t="shared" si="321"/>
        <v>0.130267174172743</v>
      </c>
      <c r="D588" s="21">
        <f t="shared" si="322"/>
        <v>4.4605853732457894E-2</v>
      </c>
      <c r="E588" s="19">
        <f t="shared" si="323"/>
        <v>8.8678388477811811</v>
      </c>
      <c r="F588" s="54">
        <f t="shared" si="359"/>
        <v>1.8</v>
      </c>
      <c r="G588" s="4">
        <f t="shared" si="324"/>
        <v>10.842716802245285</v>
      </c>
      <c r="H588" s="4"/>
      <c r="I588">
        <v>1985</v>
      </c>
      <c r="J588">
        <v>4</v>
      </c>
      <c r="K588">
        <v>0</v>
      </c>
      <c r="L588">
        <v>0</v>
      </c>
      <c r="M588">
        <v>0</v>
      </c>
      <c r="N588">
        <v>17.23</v>
      </c>
      <c r="O588">
        <v>12.2</v>
      </c>
      <c r="P588">
        <v>95.8</v>
      </c>
      <c r="Q588" s="11">
        <f t="shared" si="343"/>
        <v>-59.649999999999991</v>
      </c>
      <c r="R588" s="10">
        <f t="shared" si="344"/>
        <v>-24.969111111111111</v>
      </c>
      <c r="S588" s="4"/>
      <c r="T588">
        <v>559</v>
      </c>
      <c r="U588" s="4">
        <f t="shared" si="345"/>
        <v>2.2991511022869195</v>
      </c>
      <c r="V588" s="10">
        <f t="shared" si="346"/>
        <v>0.83948840927258206</v>
      </c>
      <c r="W588">
        <f t="shared" si="347"/>
        <v>1</v>
      </c>
      <c r="X588" s="4">
        <f t="shared" si="348"/>
        <v>1.9301107015361496</v>
      </c>
      <c r="Y588" s="4"/>
      <c r="Z588"/>
      <c r="AB588"/>
      <c r="AC588">
        <v>559</v>
      </c>
      <c r="AD588" s="4">
        <f t="shared" si="349"/>
        <v>0</v>
      </c>
      <c r="AE588" s="4">
        <f t="shared" si="350"/>
        <v>0</v>
      </c>
      <c r="AF588" s="23">
        <f t="shared" si="351"/>
        <v>4.9265589012621426E-6</v>
      </c>
      <c r="AG588" s="4">
        <f t="shared" si="325"/>
        <v>9.4634309660711806E-7</v>
      </c>
      <c r="AH588" s="9"/>
      <c r="AI588" s="8">
        <f t="shared" si="352"/>
        <v>0</v>
      </c>
      <c r="AJ588" s="8">
        <f t="shared" si="353"/>
        <v>0</v>
      </c>
      <c r="AK588" s="22">
        <f t="shared" si="354"/>
        <v>0.130267174172743</v>
      </c>
      <c r="AL588" s="4">
        <f t="shared" si="326"/>
        <v>0.12397671949672284</v>
      </c>
      <c r="AM588" s="4"/>
      <c r="AN588" s="21">
        <f t="shared" si="355"/>
        <v>4.4605853732457894E-2</v>
      </c>
      <c r="AO588" s="4">
        <f t="shared" si="327"/>
        <v>4.0003978197997184E-2</v>
      </c>
      <c r="AP588" s="3"/>
      <c r="AQ588" s="20">
        <f t="shared" si="356"/>
        <v>0</v>
      </c>
      <c r="AR588" s="19">
        <f t="shared" si="357"/>
        <v>8.8678388477811811</v>
      </c>
      <c r="AS588" s="4">
        <f t="shared" si="328"/>
        <v>8.8386269091458818</v>
      </c>
      <c r="AT588" s="3"/>
      <c r="AU588" s="4">
        <v>3.4</v>
      </c>
      <c r="AV588" s="4"/>
      <c r="AW588" s="18">
        <f t="shared" si="358"/>
        <v>19.158693197754729</v>
      </c>
      <c r="AX588" s="18">
        <f t="shared" si="329"/>
        <v>3.1223307789014568E-2</v>
      </c>
      <c r="AY588" s="3">
        <f t="shared" si="330"/>
        <v>12.442716802245284</v>
      </c>
      <c r="AZ588"/>
      <c r="BA588" s="17">
        <f t="shared" si="331"/>
        <v>4.0558819873236829E-7</v>
      </c>
      <c r="BB588" s="17">
        <f t="shared" si="332"/>
        <v>4.7612527677278017E-7</v>
      </c>
      <c r="BC588" s="16">
        <f t="shared" si="333"/>
        <v>3.0985023291498765E-6</v>
      </c>
      <c r="BD588" s="15">
        <f t="shared" si="334"/>
        <v>6.4100398231440854E-4</v>
      </c>
      <c r="BE588" s="15">
        <f t="shared" si="335"/>
        <v>7.5248293576039263E-4</v>
      </c>
      <c r="BF588" s="14">
        <f t="shared" si="336"/>
        <v>4.896967757945357E-3</v>
      </c>
      <c r="BG588" s="13">
        <f t="shared" si="337"/>
        <v>4.6893598247350443E-4</v>
      </c>
      <c r="BH588" s="13">
        <f t="shared" si="338"/>
        <v>5.5049006638193993E-4</v>
      </c>
      <c r="BI588" s="13">
        <f t="shared" si="339"/>
        <v>3.5824494856052662E-3</v>
      </c>
      <c r="BJ588" s="12">
        <f t="shared" si="340"/>
        <v>2.9767274323957019E-3</v>
      </c>
      <c r="BK588" s="12">
        <f t="shared" si="341"/>
        <v>3.4944191597688673E-3</v>
      </c>
      <c r="BL588" s="12">
        <f t="shared" si="342"/>
        <v>2.2740792043134794E-2</v>
      </c>
    </row>
    <row r="589" spans="1:64" x14ac:dyDescent="0.25">
      <c r="A589">
        <v>560</v>
      </c>
      <c r="B589" s="23">
        <f t="shared" si="320"/>
        <v>9.4634309660711806E-7</v>
      </c>
      <c r="C589" s="22">
        <f t="shared" si="321"/>
        <v>0.12397671949672284</v>
      </c>
      <c r="D589" s="21">
        <f t="shared" si="322"/>
        <v>4.4091051183379533E-2</v>
      </c>
      <c r="E589" s="19">
        <f t="shared" si="323"/>
        <v>8.8434247774330697</v>
      </c>
      <c r="F589" s="54">
        <f t="shared" si="359"/>
        <v>1.8</v>
      </c>
      <c r="G589" s="4">
        <f t="shared" si="324"/>
        <v>10.81149349445627</v>
      </c>
      <c r="H589" s="4"/>
      <c r="I589">
        <v>1985</v>
      </c>
      <c r="J589">
        <v>4</v>
      </c>
      <c r="K589">
        <v>0</v>
      </c>
      <c r="L589">
        <v>0</v>
      </c>
      <c r="M589">
        <v>0</v>
      </c>
      <c r="N589">
        <v>17.55</v>
      </c>
      <c r="O589">
        <v>21.08</v>
      </c>
      <c r="P589">
        <v>97.3</v>
      </c>
      <c r="Q589" s="11">
        <f t="shared" si="343"/>
        <v>-51.894999999999996</v>
      </c>
      <c r="R589" s="10">
        <f t="shared" si="344"/>
        <v>-24.969111111111111</v>
      </c>
      <c r="S589" s="4"/>
      <c r="T589">
        <v>560</v>
      </c>
      <c r="U589" s="4">
        <f t="shared" si="345"/>
        <v>2.3582803461330446</v>
      </c>
      <c r="V589" s="10">
        <f t="shared" si="346"/>
        <v>0.83948840927258206</v>
      </c>
      <c r="W589">
        <f t="shared" si="347"/>
        <v>1</v>
      </c>
      <c r="X589" s="4">
        <f t="shared" si="348"/>
        <v>1.9797490163940239</v>
      </c>
      <c r="Y589" s="4"/>
      <c r="Z589"/>
      <c r="AB589"/>
      <c r="AC589">
        <v>560</v>
      </c>
      <c r="AD589" s="4">
        <f t="shared" si="349"/>
        <v>0</v>
      </c>
      <c r="AE589" s="4">
        <f t="shared" si="350"/>
        <v>0</v>
      </c>
      <c r="AF589" s="23">
        <f t="shared" si="351"/>
        <v>9.4634309660711806E-7</v>
      </c>
      <c r="AG589" s="4">
        <f t="shared" si="325"/>
        <v>1.1328604808942527E-7</v>
      </c>
      <c r="AH589" s="9"/>
      <c r="AI589" s="8">
        <f t="shared" si="352"/>
        <v>0</v>
      </c>
      <c r="AJ589" s="8">
        <f t="shared" si="353"/>
        <v>0</v>
      </c>
      <c r="AK589" s="22">
        <f t="shared" si="354"/>
        <v>0.12397671949672284</v>
      </c>
      <c r="AL589" s="4">
        <f t="shared" si="326"/>
        <v>0.11632792320101809</v>
      </c>
      <c r="AM589" s="4"/>
      <c r="AN589" s="21">
        <f t="shared" si="355"/>
        <v>4.4091051183379533E-2</v>
      </c>
      <c r="AO589" s="4">
        <f t="shared" si="327"/>
        <v>3.8327181949000748E-2</v>
      </c>
      <c r="AP589" s="3"/>
      <c r="AQ589" s="20">
        <f t="shared" si="356"/>
        <v>0</v>
      </c>
      <c r="AR589" s="19">
        <f t="shared" si="357"/>
        <v>8.8434247774330697</v>
      </c>
      <c r="AS589" s="4">
        <f t="shared" si="328"/>
        <v>8.8059606744242753</v>
      </c>
      <c r="AT589" s="3"/>
      <c r="AU589" s="4">
        <v>3.4</v>
      </c>
      <c r="AV589" s="4"/>
      <c r="AW589" s="18">
        <f t="shared" si="358"/>
        <v>19.189916505543746</v>
      </c>
      <c r="AX589" s="18">
        <f t="shared" si="329"/>
        <v>3.9606989867776984E-2</v>
      </c>
      <c r="AY589" s="3">
        <f t="shared" si="330"/>
        <v>12.41149349445627</v>
      </c>
      <c r="AZ589"/>
      <c r="BA589" s="17">
        <f t="shared" si="331"/>
        <v>8.4889394025929928E-8</v>
      </c>
      <c r="BB589" s="17">
        <f t="shared" si="332"/>
        <v>9.9652766900004704E-8</v>
      </c>
      <c r="BC589" s="16">
        <f t="shared" si="333"/>
        <v>6.4851488759175831E-7</v>
      </c>
      <c r="BD589" s="15">
        <f t="shared" si="334"/>
        <v>7.7942042951979632E-4</v>
      </c>
      <c r="BE589" s="15">
        <f t="shared" si="335"/>
        <v>9.1497180856671748E-4</v>
      </c>
      <c r="BF589" s="14">
        <f t="shared" si="336"/>
        <v>5.9544040576182383E-3</v>
      </c>
      <c r="BG589" s="13">
        <f t="shared" si="337"/>
        <v>5.8734436905820626E-4</v>
      </c>
      <c r="BH589" s="13">
        <f t="shared" si="338"/>
        <v>6.8949121585093769E-4</v>
      </c>
      <c r="BI589" s="13">
        <f t="shared" si="339"/>
        <v>4.4870336494696418E-3</v>
      </c>
      <c r="BJ589" s="12">
        <f t="shared" si="340"/>
        <v>3.817631706976697E-3</v>
      </c>
      <c r="BK589" s="12">
        <f t="shared" si="341"/>
        <v>4.4815676560161222E-3</v>
      </c>
      <c r="BL589" s="12">
        <f t="shared" si="342"/>
        <v>2.9164903645801508E-2</v>
      </c>
    </row>
    <row r="590" spans="1:64" x14ac:dyDescent="0.25">
      <c r="A590">
        <v>561</v>
      </c>
      <c r="B590" s="23">
        <f t="shared" si="320"/>
        <v>1.3401132860480897E-3</v>
      </c>
      <c r="C590" s="22">
        <f t="shared" si="321"/>
        <v>0.11832792320101809</v>
      </c>
      <c r="D590" s="21">
        <f t="shared" si="322"/>
        <v>4.3511663343949472E-2</v>
      </c>
      <c r="E590" s="19">
        <f t="shared" si="323"/>
        <v>8.8120468047574754</v>
      </c>
      <c r="F590" s="54">
        <f t="shared" si="359"/>
        <v>1.8</v>
      </c>
      <c r="G590" s="4">
        <f t="shared" si="324"/>
        <v>10.775226504588492</v>
      </c>
      <c r="H590" s="4"/>
      <c r="I590">
        <v>1985</v>
      </c>
      <c r="J590">
        <v>5</v>
      </c>
      <c r="K590">
        <v>3.3400000000000001E-3</v>
      </c>
      <c r="L590">
        <v>0</v>
      </c>
      <c r="M590">
        <v>0</v>
      </c>
      <c r="N590">
        <v>21.1</v>
      </c>
      <c r="O590">
        <v>75.400000000000006</v>
      </c>
      <c r="P590">
        <v>151.80000000000001</v>
      </c>
      <c r="Q590" s="11">
        <f t="shared" si="343"/>
        <v>-38.450000000000003</v>
      </c>
      <c r="R590" s="10">
        <f t="shared" si="344"/>
        <v>-24.969111111111111</v>
      </c>
      <c r="S590" s="4"/>
      <c r="T590">
        <v>561</v>
      </c>
      <c r="U590" s="4">
        <f t="shared" si="345"/>
        <v>3.0342610696449586</v>
      </c>
      <c r="V590" s="10">
        <f t="shared" si="346"/>
        <v>0.83948840927258206</v>
      </c>
      <c r="W590">
        <f t="shared" si="347"/>
        <v>1</v>
      </c>
      <c r="X590" s="4">
        <f t="shared" si="348"/>
        <v>2.5472269986739695</v>
      </c>
      <c r="Y590" s="4"/>
      <c r="Z590"/>
      <c r="AB590"/>
      <c r="AC590">
        <v>561</v>
      </c>
      <c r="AD590" s="4">
        <f t="shared" si="349"/>
        <v>1.3400000000000003E-3</v>
      </c>
      <c r="AE590" s="4">
        <f t="shared" si="350"/>
        <v>0</v>
      </c>
      <c r="AF590" s="23">
        <f t="shared" si="351"/>
        <v>1.3401132860480897E-3</v>
      </c>
      <c r="AG590" s="4">
        <f t="shared" si="325"/>
        <v>1.5087923461509168E-4</v>
      </c>
      <c r="AH590" s="9"/>
      <c r="AI590" s="8">
        <f t="shared" si="352"/>
        <v>2E-3</v>
      </c>
      <c r="AJ590" s="8">
        <f t="shared" si="353"/>
        <v>0</v>
      </c>
      <c r="AK590" s="22">
        <f t="shared" si="354"/>
        <v>0.11832792320101809</v>
      </c>
      <c r="AL590" s="4">
        <f t="shared" si="326"/>
        <v>0.11082350488652928</v>
      </c>
      <c r="AM590" s="4"/>
      <c r="AN590" s="21">
        <f t="shared" si="355"/>
        <v>4.3511663343949472E-2</v>
      </c>
      <c r="AO590" s="4">
        <f t="shared" si="327"/>
        <v>3.7670717397433884E-2</v>
      </c>
      <c r="AP590" s="3"/>
      <c r="AQ590" s="20">
        <f t="shared" si="356"/>
        <v>0</v>
      </c>
      <c r="AR590" s="19">
        <f t="shared" si="357"/>
        <v>8.8120468047574754</v>
      </c>
      <c r="AS590" s="4">
        <f t="shared" si="328"/>
        <v>8.7736392055454466</v>
      </c>
      <c r="AT590" s="3"/>
      <c r="AU590" s="4">
        <v>3.4</v>
      </c>
      <c r="AV590" s="4"/>
      <c r="AW590" s="18">
        <f t="shared" si="358"/>
        <v>19.229523495411524</v>
      </c>
      <c r="AX590" s="18">
        <f t="shared" si="329"/>
        <v>4.121422817024592E-2</v>
      </c>
      <c r="AY590" s="3">
        <f t="shared" si="330"/>
        <v>12.375226504588491</v>
      </c>
      <c r="AZ590"/>
      <c r="BA590" s="17">
        <f t="shared" si="331"/>
        <v>1.2118420720499396E-4</v>
      </c>
      <c r="BB590" s="17">
        <f t="shared" si="332"/>
        <v>1.4225972150151464E-4</v>
      </c>
      <c r="BC590" s="16">
        <f t="shared" si="333"/>
        <v>9.2579012272648946E-4</v>
      </c>
      <c r="BD590" s="15">
        <f t="shared" si="334"/>
        <v>7.6470816058465366E-4</v>
      </c>
      <c r="BE590" s="15">
        <f t="shared" si="335"/>
        <v>8.977008841645934E-4</v>
      </c>
      <c r="BF590" s="14">
        <f t="shared" si="336"/>
        <v>5.8420092697395627E-3</v>
      </c>
      <c r="BG590" s="13">
        <f t="shared" si="337"/>
        <v>5.9519856751729923E-4</v>
      </c>
      <c r="BH590" s="13">
        <f t="shared" si="338"/>
        <v>6.9871136186813395E-4</v>
      </c>
      <c r="BI590" s="13">
        <f t="shared" si="339"/>
        <v>4.5470360171301558E-3</v>
      </c>
      <c r="BJ590" s="12">
        <f t="shared" si="340"/>
        <v>3.9137749676343547E-3</v>
      </c>
      <c r="BK590" s="12">
        <f t="shared" si="341"/>
        <v>4.5944314837446766E-3</v>
      </c>
      <c r="BL590" s="12">
        <f t="shared" si="342"/>
        <v>2.9899392760649714E-2</v>
      </c>
    </row>
    <row r="591" spans="1:64" x14ac:dyDescent="0.25">
      <c r="A591">
        <v>562</v>
      </c>
      <c r="B591" s="23">
        <f t="shared" si="320"/>
        <v>1.490879234615092E-3</v>
      </c>
      <c r="C591" s="22">
        <f t="shared" si="321"/>
        <v>0.11282350488652929</v>
      </c>
      <c r="D591" s="21">
        <f t="shared" si="322"/>
        <v>4.3065583300375188E-2</v>
      </c>
      <c r="E591" s="19">
        <f t="shared" si="323"/>
        <v>8.7799723089967259</v>
      </c>
      <c r="F591" s="54">
        <f t="shared" si="359"/>
        <v>1.8</v>
      </c>
      <c r="G591" s="4">
        <f t="shared" si="324"/>
        <v>10.737352276418246</v>
      </c>
      <c r="H591" s="4"/>
      <c r="I591">
        <v>1985</v>
      </c>
      <c r="J591">
        <v>5</v>
      </c>
      <c r="K591">
        <v>3.3400000000000001E-3</v>
      </c>
      <c r="L591">
        <v>0</v>
      </c>
      <c r="M591">
        <v>0</v>
      </c>
      <c r="N591">
        <v>21.55</v>
      </c>
      <c r="O591">
        <v>84.6</v>
      </c>
      <c r="P591">
        <v>156.1</v>
      </c>
      <c r="Q591" s="11">
        <f t="shared" si="343"/>
        <v>-32.474999999999994</v>
      </c>
      <c r="R591" s="10">
        <f t="shared" si="344"/>
        <v>-24.969111111111111</v>
      </c>
      <c r="S591" s="4"/>
      <c r="T591">
        <v>562</v>
      </c>
      <c r="U591" s="4">
        <f t="shared" si="345"/>
        <v>3.1219437852978258</v>
      </c>
      <c r="V591" s="10">
        <f t="shared" si="346"/>
        <v>0.83948840927258206</v>
      </c>
      <c r="W591">
        <f t="shared" si="347"/>
        <v>1</v>
      </c>
      <c r="X591" s="4">
        <f t="shared" si="348"/>
        <v>2.6208356221580953</v>
      </c>
      <c r="Y591" s="4"/>
      <c r="Z591"/>
      <c r="AB591"/>
      <c r="AC591">
        <v>562</v>
      </c>
      <c r="AD591" s="4">
        <f t="shared" si="349"/>
        <v>1.3400000000000003E-3</v>
      </c>
      <c r="AE591" s="4">
        <f t="shared" si="350"/>
        <v>0</v>
      </c>
      <c r="AF591" s="23">
        <f t="shared" si="351"/>
        <v>1.490879234615092E-3</v>
      </c>
      <c r="AG591" s="4">
        <f t="shared" si="325"/>
        <v>1.0368700230847278E-3</v>
      </c>
      <c r="AH591" s="9"/>
      <c r="AI591" s="8">
        <f t="shared" si="352"/>
        <v>2E-3</v>
      </c>
      <c r="AJ591" s="8">
        <f t="shared" si="353"/>
        <v>0</v>
      </c>
      <c r="AK591" s="22">
        <f t="shared" si="354"/>
        <v>0.11282350488652929</v>
      </c>
      <c r="AL591" s="4">
        <f t="shared" si="326"/>
        <v>0.11160098882902865</v>
      </c>
      <c r="AM591" s="4"/>
      <c r="AN591" s="21">
        <f t="shared" si="355"/>
        <v>4.3065583300375188E-2</v>
      </c>
      <c r="AO591" s="4">
        <f t="shared" si="327"/>
        <v>4.2045636967046662E-2</v>
      </c>
      <c r="AP591" s="3"/>
      <c r="AQ591" s="20">
        <f t="shared" si="356"/>
        <v>0</v>
      </c>
      <c r="AR591" s="19">
        <f t="shared" si="357"/>
        <v>8.7799723089967259</v>
      </c>
      <c r="AS591" s="4">
        <f t="shared" si="328"/>
        <v>8.7735975644218556</v>
      </c>
      <c r="AT591" s="3"/>
      <c r="AU591" s="4">
        <v>3.4</v>
      </c>
      <c r="AV591" s="4"/>
      <c r="AW591" s="18">
        <f t="shared" si="358"/>
        <v>19.270737723581771</v>
      </c>
      <c r="AX591" s="18">
        <f t="shared" si="329"/>
        <v>7.0617237438472986E-3</v>
      </c>
      <c r="AY591" s="3">
        <f t="shared" si="330"/>
        <v>12.337352276418246</v>
      </c>
      <c r="AZ591"/>
      <c r="BA591" s="17">
        <f t="shared" si="331"/>
        <v>4.6264018673847539E-5</v>
      </c>
      <c r="BB591" s="17">
        <f t="shared" si="332"/>
        <v>5.4309934964951459E-5</v>
      </c>
      <c r="BC591" s="16">
        <f t="shared" si="333"/>
        <v>3.5343525789156523E-4</v>
      </c>
      <c r="BD591" s="15">
        <f t="shared" si="334"/>
        <v>1.2457567881198213E-4</v>
      </c>
      <c r="BE591" s="15">
        <f t="shared" si="335"/>
        <v>1.4624101425754423E-4</v>
      </c>
      <c r="BF591" s="14">
        <f t="shared" si="336"/>
        <v>9.5169936443110982E-4</v>
      </c>
      <c r="BG591" s="13">
        <f t="shared" si="337"/>
        <v>1.0393360974412159E-4</v>
      </c>
      <c r="BH591" s="13">
        <f t="shared" si="338"/>
        <v>1.220090201344036E-4</v>
      </c>
      <c r="BI591" s="13">
        <f t="shared" si="339"/>
        <v>7.9400370345000012E-4</v>
      </c>
      <c r="BJ591" s="12">
        <f t="shared" si="340"/>
        <v>6.4959321212601376E-4</v>
      </c>
      <c r="BK591" s="12">
        <f t="shared" si="341"/>
        <v>7.6256594466966832E-4</v>
      </c>
      <c r="BL591" s="12">
        <f t="shared" si="342"/>
        <v>4.9625854180746238E-3</v>
      </c>
    </row>
    <row r="592" spans="1:64" x14ac:dyDescent="0.25">
      <c r="A592">
        <v>563</v>
      </c>
      <c r="B592" s="23">
        <f t="shared" si="320"/>
        <v>6.5733969691925132E-3</v>
      </c>
      <c r="C592" s="22">
        <f t="shared" si="321"/>
        <v>0.11986446188292087</v>
      </c>
      <c r="D592" s="21">
        <f t="shared" si="322"/>
        <v>4.2970003486402626E-2</v>
      </c>
      <c r="E592" s="19">
        <f t="shared" si="323"/>
        <v>8.774682690335883</v>
      </c>
      <c r="F592" s="54">
        <f t="shared" si="359"/>
        <v>1.8</v>
      </c>
      <c r="G592" s="4">
        <f t="shared" si="324"/>
        <v>10.7440905526744</v>
      </c>
      <c r="H592" s="4"/>
      <c r="I592">
        <v>1985</v>
      </c>
      <c r="J592">
        <v>6</v>
      </c>
      <c r="K592">
        <v>1.38E-2</v>
      </c>
      <c r="L592">
        <v>0</v>
      </c>
      <c r="M592">
        <v>1</v>
      </c>
      <c r="N592">
        <v>24.14</v>
      </c>
      <c r="O592">
        <v>114.7</v>
      </c>
      <c r="P592">
        <v>192</v>
      </c>
      <c r="Q592" s="11">
        <f t="shared" si="343"/>
        <v>-29.299999999999997</v>
      </c>
      <c r="R592" s="10">
        <f t="shared" si="344"/>
        <v>-44.944400000000002</v>
      </c>
      <c r="S592" s="4"/>
      <c r="T592">
        <v>563</v>
      </c>
      <c r="U592" s="4">
        <f t="shared" si="345"/>
        <v>3.6315945423545299</v>
      </c>
      <c r="V592" s="10">
        <f t="shared" si="346"/>
        <v>0.2</v>
      </c>
      <c r="W592">
        <f t="shared" si="347"/>
        <v>0.6</v>
      </c>
      <c r="X592" s="4">
        <f t="shared" si="348"/>
        <v>0.43579134508254364</v>
      </c>
      <c r="Y592" s="4"/>
      <c r="Z592"/>
      <c r="AB592"/>
      <c r="AC592">
        <v>563</v>
      </c>
      <c r="AD592" s="4">
        <f t="shared" si="349"/>
        <v>5.5365269461077849E-3</v>
      </c>
      <c r="AE592" s="4">
        <f t="shared" si="350"/>
        <v>0</v>
      </c>
      <c r="AF592" s="23">
        <f t="shared" si="351"/>
        <v>6.5733969691925132E-3</v>
      </c>
      <c r="AG592" s="4">
        <f t="shared" si="325"/>
        <v>4.5391643826872578E-3</v>
      </c>
      <c r="AH592" s="9"/>
      <c r="AI592" s="8">
        <f t="shared" si="352"/>
        <v>8.2634730538922157E-3</v>
      </c>
      <c r="AJ592" s="8">
        <f t="shared" si="353"/>
        <v>0</v>
      </c>
      <c r="AK592" s="22">
        <f t="shared" si="354"/>
        <v>0.11986446188292087</v>
      </c>
      <c r="AL592" s="4">
        <f t="shared" si="326"/>
        <v>0.11854029986831308</v>
      </c>
      <c r="AM592" s="4"/>
      <c r="AN592" s="21">
        <f t="shared" si="355"/>
        <v>4.2970003486402626E-2</v>
      </c>
      <c r="AO592" s="4">
        <f t="shared" si="327"/>
        <v>4.1932588114621847E-2</v>
      </c>
      <c r="AP592" s="3"/>
      <c r="AQ592" s="20">
        <f t="shared" si="356"/>
        <v>0</v>
      </c>
      <c r="AR592" s="19">
        <f t="shared" si="357"/>
        <v>8.774682690335883</v>
      </c>
      <c r="AS592" s="4">
        <f t="shared" si="328"/>
        <v>8.7681867800394091</v>
      </c>
      <c r="AT592" s="3"/>
      <c r="AU592" s="4">
        <v>3.4</v>
      </c>
      <c r="AV592" s="4"/>
      <c r="AW592" s="18">
        <f t="shared" si="358"/>
        <v>19.27779944732562</v>
      </c>
      <c r="AX592" s="18">
        <f t="shared" si="329"/>
        <v>8.4789424190555487E-3</v>
      </c>
      <c r="AY592" s="3">
        <f t="shared" si="330"/>
        <v>12.3440905526744</v>
      </c>
      <c r="AZ592"/>
      <c r="BA592" s="17">
        <f t="shared" si="331"/>
        <v>2.072904513364353E-4</v>
      </c>
      <c r="BB592" s="17">
        <f t="shared" si="332"/>
        <v>2.4334096461233709E-4</v>
      </c>
      <c r="BC592" s="16">
        <f t="shared" si="333"/>
        <v>1.5836011705564832E-3</v>
      </c>
      <c r="BD592" s="15">
        <f t="shared" si="334"/>
        <v>1.3493350931034417E-4</v>
      </c>
      <c r="BE592" s="15">
        <f t="shared" si="335"/>
        <v>1.5840020658170839E-4</v>
      </c>
      <c r="BF592" s="14">
        <f t="shared" si="336"/>
        <v>1.0308282987157385E-3</v>
      </c>
      <c r="BG592" s="13">
        <f t="shared" si="337"/>
        <v>1.057137232322269E-4</v>
      </c>
      <c r="BH592" s="13">
        <f t="shared" si="338"/>
        <v>1.2409871857696202E-4</v>
      </c>
      <c r="BI592" s="13">
        <f t="shared" si="339"/>
        <v>8.0760292997159077E-4</v>
      </c>
      <c r="BJ592" s="12">
        <f t="shared" si="340"/>
        <v>6.6194012726459293E-4</v>
      </c>
      <c r="BK592" s="12">
        <f t="shared" si="341"/>
        <v>7.770601493975656E-4</v>
      </c>
      <c r="BL592" s="12">
        <f t="shared" si="342"/>
        <v>5.0569100198117369E-3</v>
      </c>
    </row>
    <row r="593" spans="1:64" x14ac:dyDescent="0.25">
      <c r="A593">
        <v>564</v>
      </c>
      <c r="B593" s="23">
        <f t="shared" si="320"/>
        <v>1.0075691328795043E-2</v>
      </c>
      <c r="C593" s="22">
        <f t="shared" si="321"/>
        <v>0.12680377292220529</v>
      </c>
      <c r="D593" s="21">
        <f t="shared" si="322"/>
        <v>4.3042465925765439E-2</v>
      </c>
      <c r="E593" s="19">
        <f t="shared" si="323"/>
        <v>8.7694896800785784</v>
      </c>
      <c r="F593" s="54">
        <f t="shared" si="359"/>
        <v>1.8</v>
      </c>
      <c r="G593" s="4">
        <f t="shared" si="324"/>
        <v>10.749411610255345</v>
      </c>
      <c r="H593" s="4"/>
      <c r="I593">
        <v>1985</v>
      </c>
      <c r="J593">
        <v>6</v>
      </c>
      <c r="K593">
        <v>1.38E-2</v>
      </c>
      <c r="L593">
        <v>0</v>
      </c>
      <c r="M593">
        <v>1</v>
      </c>
      <c r="N593">
        <v>24.5</v>
      </c>
      <c r="O593">
        <v>141.21</v>
      </c>
      <c r="P593">
        <v>196.3</v>
      </c>
      <c r="Q593" s="11">
        <f t="shared" si="343"/>
        <v>-6.0150000000000148</v>
      </c>
      <c r="R593" s="10">
        <f t="shared" si="344"/>
        <v>-44.944400000000002</v>
      </c>
      <c r="S593" s="4"/>
      <c r="T593">
        <v>564</v>
      </c>
      <c r="U593" s="4">
        <f t="shared" si="345"/>
        <v>3.7028780293522763</v>
      </c>
      <c r="V593" s="10">
        <f t="shared" si="346"/>
        <v>0.2</v>
      </c>
      <c r="W593">
        <f t="shared" si="347"/>
        <v>0.6</v>
      </c>
      <c r="X593" s="4">
        <f t="shared" si="348"/>
        <v>0.44434536352227322</v>
      </c>
      <c r="Y593" s="4"/>
      <c r="Z593"/>
      <c r="AB593"/>
      <c r="AC593">
        <v>564</v>
      </c>
      <c r="AD593" s="4">
        <f t="shared" si="349"/>
        <v>5.5365269461077849E-3</v>
      </c>
      <c r="AE593" s="4">
        <f t="shared" si="350"/>
        <v>0</v>
      </c>
      <c r="AF593" s="23">
        <f t="shared" si="351"/>
        <v>1.0075691328795043E-2</v>
      </c>
      <c r="AG593" s="4">
        <f t="shared" si="325"/>
        <v>6.691021481135196E-3</v>
      </c>
      <c r="AH593" s="9"/>
      <c r="AI593" s="8">
        <f t="shared" si="352"/>
        <v>8.2634730538922157E-3</v>
      </c>
      <c r="AJ593" s="8">
        <f t="shared" si="353"/>
        <v>0</v>
      </c>
      <c r="AK593" s="22">
        <f t="shared" si="354"/>
        <v>0.12680377292220529</v>
      </c>
      <c r="AL593" s="4">
        <f t="shared" si="326"/>
        <v>0.12525604737859292</v>
      </c>
      <c r="AM593" s="4"/>
      <c r="AN593" s="21">
        <f t="shared" si="355"/>
        <v>4.3042465925765439E-2</v>
      </c>
      <c r="AO593" s="4">
        <f t="shared" si="327"/>
        <v>4.1895126293172401E-2</v>
      </c>
      <c r="AP593" s="3"/>
      <c r="AQ593" s="20">
        <f t="shared" si="356"/>
        <v>0</v>
      </c>
      <c r="AR593" s="19">
        <f t="shared" si="357"/>
        <v>8.7694896800785784</v>
      </c>
      <c r="AS593" s="4">
        <f t="shared" si="328"/>
        <v>8.7623128762754909</v>
      </c>
      <c r="AT593" s="3"/>
      <c r="AU593" s="4">
        <v>3.4</v>
      </c>
      <c r="AV593" s="4"/>
      <c r="AW593" s="18">
        <f t="shared" si="358"/>
        <v>19.286278389744677</v>
      </c>
      <c r="AX593" s="18">
        <f t="shared" si="329"/>
        <v>1.0319896821609401E-2</v>
      </c>
      <c r="AY593" s="3">
        <f t="shared" si="330"/>
        <v>12.349411610255345</v>
      </c>
      <c r="AZ593"/>
      <c r="BA593" s="17">
        <f t="shared" si="331"/>
        <v>3.4490143605042515E-4</v>
      </c>
      <c r="BB593" s="17">
        <f t="shared" si="332"/>
        <v>4.0488429449397738E-4</v>
      </c>
      <c r="BC593" s="16">
        <f t="shared" si="333"/>
        <v>2.6348841171154446E-3</v>
      </c>
      <c r="BD593" s="15">
        <f t="shared" si="334"/>
        <v>1.5771486928715096E-4</v>
      </c>
      <c r="BE593" s="15">
        <f t="shared" si="335"/>
        <v>1.8514354220665544E-4</v>
      </c>
      <c r="BF593" s="14">
        <f t="shared" si="336"/>
        <v>1.2048671321185709E-3</v>
      </c>
      <c r="BG593" s="13">
        <f t="shared" si="337"/>
        <v>1.1691512163069766E-4</v>
      </c>
      <c r="BH593" s="13">
        <f t="shared" si="338"/>
        <v>1.3724818626212334E-4</v>
      </c>
      <c r="BI593" s="13">
        <f t="shared" si="339"/>
        <v>8.9317632470021677E-4</v>
      </c>
      <c r="BJ593" s="12">
        <f t="shared" si="340"/>
        <v>7.3132389548967078E-4</v>
      </c>
      <c r="BK593" s="12">
        <f t="shared" si="341"/>
        <v>8.5851065992265704E-4</v>
      </c>
      <c r="BL593" s="12">
        <f t="shared" si="342"/>
        <v>5.5869692476751675E-3</v>
      </c>
    </row>
    <row r="594" spans="1:64" x14ac:dyDescent="0.25">
      <c r="A594">
        <v>565</v>
      </c>
      <c r="B594" s="23">
        <f t="shared" si="320"/>
        <v>1.6139225073949569E-2</v>
      </c>
      <c r="C594" s="22">
        <f t="shared" si="321"/>
        <v>0.13935784378577853</v>
      </c>
      <c r="D594" s="21">
        <f t="shared" si="322"/>
        <v>4.3245981615630348E-2</v>
      </c>
      <c r="E594" s="19">
        <f t="shared" si="323"/>
        <v>8.7638986629583737</v>
      </c>
      <c r="F594" s="54">
        <f t="shared" si="359"/>
        <v>1.8</v>
      </c>
      <c r="G594" s="4">
        <f t="shared" si="324"/>
        <v>10.762641713433734</v>
      </c>
      <c r="H594" s="4"/>
      <c r="I594">
        <v>1985</v>
      </c>
      <c r="J594">
        <v>7</v>
      </c>
      <c r="K594">
        <v>2.3550000000000001E-2</v>
      </c>
      <c r="L594">
        <v>0</v>
      </c>
      <c r="M594">
        <v>1</v>
      </c>
      <c r="N594">
        <v>26.47</v>
      </c>
      <c r="O594">
        <v>99.9</v>
      </c>
      <c r="P594">
        <v>226.1</v>
      </c>
      <c r="Q594" s="11">
        <f t="shared" si="343"/>
        <v>-69.674999999999983</v>
      </c>
      <c r="R594" s="10">
        <f t="shared" si="344"/>
        <v>-44.944400000000002</v>
      </c>
      <c r="S594" s="4"/>
      <c r="T594">
        <v>565</v>
      </c>
      <c r="U594" s="4">
        <f t="shared" si="345"/>
        <v>4.0935917347365134</v>
      </c>
      <c r="V594" s="10">
        <f t="shared" si="346"/>
        <v>0.2</v>
      </c>
      <c r="W594">
        <f t="shared" si="347"/>
        <v>0.6</v>
      </c>
      <c r="X594" s="4">
        <f t="shared" si="348"/>
        <v>0.49123100816838161</v>
      </c>
      <c r="Y594" s="4"/>
      <c r="Z594"/>
      <c r="AB594"/>
      <c r="AC594">
        <v>565</v>
      </c>
      <c r="AD594" s="4">
        <f t="shared" si="349"/>
        <v>9.4482035928143727E-3</v>
      </c>
      <c r="AE594" s="4">
        <f t="shared" si="350"/>
        <v>0</v>
      </c>
      <c r="AF594" s="23">
        <f t="shared" si="351"/>
        <v>1.6139225073949569E-2</v>
      </c>
      <c r="AG594" s="4">
        <f t="shared" si="325"/>
        <v>1.0632977065673678E-2</v>
      </c>
      <c r="AH594" s="9"/>
      <c r="AI594" s="8">
        <f t="shared" si="352"/>
        <v>1.410179640718563E-2</v>
      </c>
      <c r="AJ594" s="8">
        <f t="shared" si="353"/>
        <v>0</v>
      </c>
      <c r="AK594" s="22">
        <f t="shared" si="354"/>
        <v>0.13935784378577853</v>
      </c>
      <c r="AL594" s="4">
        <f t="shared" si="326"/>
        <v>0.13762412920622868</v>
      </c>
      <c r="AM594" s="4"/>
      <c r="AN594" s="21">
        <f t="shared" si="355"/>
        <v>4.3245981615630348E-2</v>
      </c>
      <c r="AO594" s="4">
        <f t="shared" si="327"/>
        <v>4.2071183035525005E-2</v>
      </c>
      <c r="AP594" s="3"/>
      <c r="AQ594" s="20">
        <f t="shared" si="356"/>
        <v>0</v>
      </c>
      <c r="AR594" s="19">
        <f t="shared" si="357"/>
        <v>8.7638986629583737</v>
      </c>
      <c r="AS594" s="4">
        <f t="shared" si="328"/>
        <v>8.7565874970829309</v>
      </c>
      <c r="AT594" s="3"/>
      <c r="AU594" s="4">
        <v>3.4</v>
      </c>
      <c r="AV594" s="4"/>
      <c r="AW594" s="18">
        <f t="shared" si="358"/>
        <v>19.296598286566287</v>
      </c>
      <c r="AX594" s="18">
        <f t="shared" si="329"/>
        <v>1.2242256189965115E-2</v>
      </c>
      <c r="AY594" s="3">
        <f t="shared" si="330"/>
        <v>12.362641713433733</v>
      </c>
      <c r="AZ594"/>
      <c r="BA594" s="17">
        <f t="shared" si="331"/>
        <v>5.6109249373825646E-4</v>
      </c>
      <c r="BB594" s="17">
        <f t="shared" si="332"/>
        <v>6.586737969970837E-4</v>
      </c>
      <c r="BC594" s="16">
        <f t="shared" si="333"/>
        <v>4.2864817175405504E-3</v>
      </c>
      <c r="BD594" s="15">
        <f t="shared" si="334"/>
        <v>1.7666734869332411E-4</v>
      </c>
      <c r="BE594" s="15">
        <f t="shared" si="335"/>
        <v>2.0739210498781524E-4</v>
      </c>
      <c r="BF594" s="14">
        <f t="shared" si="336"/>
        <v>1.3496551258687106E-3</v>
      </c>
      <c r="BG594" s="13">
        <f t="shared" si="337"/>
        <v>1.1971321741424225E-4</v>
      </c>
      <c r="BH594" s="13">
        <f t="shared" si="338"/>
        <v>1.4053290739932784E-4</v>
      </c>
      <c r="BI594" s="13">
        <f t="shared" si="339"/>
        <v>9.1455245529177347E-4</v>
      </c>
      <c r="BJ594" s="12">
        <f t="shared" si="340"/>
        <v>7.4501553272220329E-4</v>
      </c>
      <c r="BK594" s="12">
        <f t="shared" si="341"/>
        <v>8.7458345145649953E-4</v>
      </c>
      <c r="BL594" s="12">
        <f t="shared" si="342"/>
        <v>5.6915668912640802E-3</v>
      </c>
    </row>
    <row r="595" spans="1:64" x14ac:dyDescent="0.25">
      <c r="A595">
        <v>566</v>
      </c>
      <c r="B595" s="23">
        <f t="shared" si="320"/>
        <v>2.0081180658488053E-2</v>
      </c>
      <c r="C595" s="22">
        <f t="shared" si="321"/>
        <v>0.1517259256134143</v>
      </c>
      <c r="D595" s="21">
        <f t="shared" si="322"/>
        <v>4.3673671628093026E-2</v>
      </c>
      <c r="E595" s="19">
        <f t="shared" si="323"/>
        <v>8.7584686793437712</v>
      </c>
      <c r="F595" s="54">
        <f t="shared" si="359"/>
        <v>1.8</v>
      </c>
      <c r="G595" s="4">
        <f t="shared" si="324"/>
        <v>10.773949457243766</v>
      </c>
      <c r="H595" s="4"/>
      <c r="I595">
        <v>1985</v>
      </c>
      <c r="J595">
        <v>7</v>
      </c>
      <c r="K595">
        <v>2.3550000000000001E-2</v>
      </c>
      <c r="L595">
        <v>0</v>
      </c>
      <c r="M595">
        <v>1</v>
      </c>
      <c r="N595">
        <v>26.87</v>
      </c>
      <c r="O595">
        <v>67.05</v>
      </c>
      <c r="P595">
        <v>232</v>
      </c>
      <c r="Q595" s="11">
        <f t="shared" si="343"/>
        <v>-106.95</v>
      </c>
      <c r="R595" s="10">
        <f t="shared" si="344"/>
        <v>-44.944400000000002</v>
      </c>
      <c r="S595" s="4"/>
      <c r="T595">
        <v>566</v>
      </c>
      <c r="U595" s="4">
        <f t="shared" si="345"/>
        <v>4.1729243315689528</v>
      </c>
      <c r="V595" s="10">
        <f t="shared" si="346"/>
        <v>0.2</v>
      </c>
      <c r="W595">
        <f t="shared" si="347"/>
        <v>0.6</v>
      </c>
      <c r="X595" s="4">
        <f t="shared" si="348"/>
        <v>0.50075091978827435</v>
      </c>
      <c r="Y595" s="4"/>
      <c r="Z595"/>
      <c r="AB595"/>
      <c r="AC595">
        <v>566</v>
      </c>
      <c r="AD595" s="4">
        <f t="shared" si="349"/>
        <v>9.4482035928143727E-3</v>
      </c>
      <c r="AE595" s="4">
        <f t="shared" si="350"/>
        <v>0</v>
      </c>
      <c r="AF595" s="23">
        <f t="shared" si="351"/>
        <v>2.0081180658488053E-2</v>
      </c>
      <c r="AG595" s="4">
        <f t="shared" si="325"/>
        <v>2.3487033646946787E-3</v>
      </c>
      <c r="AH595" s="9"/>
      <c r="AI595" s="8">
        <f t="shared" si="352"/>
        <v>1.410179640718563E-2</v>
      </c>
      <c r="AJ595" s="8">
        <f t="shared" si="353"/>
        <v>0</v>
      </c>
      <c r="AK595" s="22">
        <f t="shared" si="354"/>
        <v>0.1517259256134143</v>
      </c>
      <c r="AL595" s="4">
        <f t="shared" si="326"/>
        <v>0.14226594840725204</v>
      </c>
      <c r="AM595" s="4"/>
      <c r="AN595" s="21">
        <f t="shared" si="355"/>
        <v>4.3673671628093026E-2</v>
      </c>
      <c r="AO595" s="4">
        <f t="shared" si="327"/>
        <v>3.7906202085009832E-2</v>
      </c>
      <c r="AP595" s="3"/>
      <c r="AQ595" s="20">
        <f t="shared" si="356"/>
        <v>0</v>
      </c>
      <c r="AR595" s="19">
        <f t="shared" si="357"/>
        <v>8.7584686793437712</v>
      </c>
      <c r="AS595" s="4">
        <f t="shared" si="328"/>
        <v>8.720959288542355</v>
      </c>
      <c r="AT595" s="3"/>
      <c r="AU595" s="4">
        <v>3.4</v>
      </c>
      <c r="AV595" s="4"/>
      <c r="AW595" s="18">
        <f t="shared" si="358"/>
        <v>19.308840542756251</v>
      </c>
      <c r="AX595" s="18">
        <f t="shared" si="329"/>
        <v>5.4858667694292165E-2</v>
      </c>
      <c r="AY595" s="3">
        <f t="shared" si="330"/>
        <v>12.373949457243766</v>
      </c>
      <c r="AZ595"/>
      <c r="BA595" s="17">
        <f t="shared" si="331"/>
        <v>1.806958184589097E-3</v>
      </c>
      <c r="BB595" s="17">
        <f t="shared" si="332"/>
        <v>2.12121178190894E-3</v>
      </c>
      <c r="BC595" s="16">
        <f t="shared" si="333"/>
        <v>1.380430732729534E-2</v>
      </c>
      <c r="BD595" s="15">
        <f t="shared" si="334"/>
        <v>9.6398167923690342E-4</v>
      </c>
      <c r="BE595" s="15">
        <f t="shared" si="335"/>
        <v>1.1316306669302779E-3</v>
      </c>
      <c r="BF595" s="14">
        <f t="shared" si="336"/>
        <v>7.3643648599950812E-3</v>
      </c>
      <c r="BG595" s="13">
        <f t="shared" si="337"/>
        <v>5.8771124432175194E-4</v>
      </c>
      <c r="BH595" s="13">
        <f t="shared" si="338"/>
        <v>6.8992189550814357E-4</v>
      </c>
      <c r="BI595" s="13">
        <f t="shared" si="339"/>
        <v>4.4898364032532985E-3</v>
      </c>
      <c r="BJ595" s="12">
        <f t="shared" si="340"/>
        <v>3.8222465809271398E-3</v>
      </c>
      <c r="BK595" s="12">
        <f t="shared" si="341"/>
        <v>4.4869851167405553E-3</v>
      </c>
      <c r="BL595" s="12">
        <f t="shared" si="342"/>
        <v>2.920015910374844E-2</v>
      </c>
    </row>
    <row r="596" spans="1:64" x14ac:dyDescent="0.25">
      <c r="A596">
        <v>567</v>
      </c>
      <c r="B596" s="23">
        <f t="shared" si="320"/>
        <v>6.6575656401437807E-3</v>
      </c>
      <c r="C596" s="22">
        <f t="shared" si="321"/>
        <v>0.14869708613180294</v>
      </c>
      <c r="D596" s="21">
        <f t="shared" si="322"/>
        <v>4.5087099774084732E-2</v>
      </c>
      <c r="E596" s="19">
        <f t="shared" si="323"/>
        <v>8.7293890380034433</v>
      </c>
      <c r="F596" s="54">
        <f t="shared" si="359"/>
        <v>1.8</v>
      </c>
      <c r="G596" s="4">
        <f t="shared" si="324"/>
        <v>10.729830789549476</v>
      </c>
      <c r="H596" s="4"/>
      <c r="I596">
        <v>1985</v>
      </c>
      <c r="J596">
        <v>8</v>
      </c>
      <c r="K596">
        <v>1.074E-2</v>
      </c>
      <c r="L596">
        <v>0</v>
      </c>
      <c r="M596">
        <v>1</v>
      </c>
      <c r="N596">
        <v>27.47</v>
      </c>
      <c r="O596">
        <v>16</v>
      </c>
      <c r="P596">
        <v>-1163.0999999999999</v>
      </c>
      <c r="Q596" s="11">
        <f t="shared" si="343"/>
        <v>888.32499999999993</v>
      </c>
      <c r="R596" s="10">
        <f t="shared" si="344"/>
        <v>0</v>
      </c>
      <c r="S596" s="4"/>
      <c r="T596">
        <v>567</v>
      </c>
      <c r="U596" s="4">
        <f t="shared" si="345"/>
        <v>4.291839349304408</v>
      </c>
      <c r="V596" s="10">
        <f t="shared" si="346"/>
        <v>1</v>
      </c>
      <c r="W596">
        <f t="shared" si="347"/>
        <v>0.6</v>
      </c>
      <c r="X596" s="4">
        <f t="shared" si="348"/>
        <v>2.5751036095826447</v>
      </c>
      <c r="Y596" s="4"/>
      <c r="Z596"/>
      <c r="AB596"/>
      <c r="AC596">
        <v>567</v>
      </c>
      <c r="AD596" s="4">
        <f t="shared" si="349"/>
        <v>4.308862275449102E-3</v>
      </c>
      <c r="AE596" s="4">
        <f t="shared" si="350"/>
        <v>0</v>
      </c>
      <c r="AF596" s="23">
        <f t="shared" si="351"/>
        <v>6.6575656401437807E-3</v>
      </c>
      <c r="AG596" s="4">
        <f t="shared" si="325"/>
        <v>7.8642283322767647E-4</v>
      </c>
      <c r="AH596" s="9"/>
      <c r="AI596" s="8">
        <f t="shared" si="352"/>
        <v>6.4311377245508984E-3</v>
      </c>
      <c r="AJ596" s="8">
        <f t="shared" si="353"/>
        <v>0</v>
      </c>
      <c r="AK596" s="22">
        <f t="shared" si="354"/>
        <v>0.14869708613180294</v>
      </c>
      <c r="AL596" s="4">
        <f t="shared" si="326"/>
        <v>0.13946739138820063</v>
      </c>
      <c r="AM596" s="4"/>
      <c r="AN596" s="21">
        <f t="shared" si="355"/>
        <v>4.5087099774084732E-2</v>
      </c>
      <c r="AO596" s="4">
        <f t="shared" si="327"/>
        <v>3.9158566379282583E-2</v>
      </c>
      <c r="AP596" s="3"/>
      <c r="AQ596" s="20">
        <f t="shared" si="356"/>
        <v>0</v>
      </c>
      <c r="AR596" s="19">
        <f t="shared" si="357"/>
        <v>8.7293890380034433</v>
      </c>
      <c r="AS596" s="4">
        <f t="shared" si="328"/>
        <v>8.692176376975782</v>
      </c>
      <c r="AT596" s="3"/>
      <c r="AU596" s="4">
        <v>3.4</v>
      </c>
      <c r="AV596" s="4"/>
      <c r="AW596" s="18">
        <f t="shared" si="358"/>
        <v>19.363699210450545</v>
      </c>
      <c r="AX596" s="18">
        <f t="shared" si="329"/>
        <v>4.534002189319658E-2</v>
      </c>
      <c r="AY596" s="3">
        <f t="shared" si="330"/>
        <v>12.329830789549476</v>
      </c>
      <c r="AZ596"/>
      <c r="BA596" s="17">
        <f t="shared" si="331"/>
        <v>5.9827565951891745E-4</v>
      </c>
      <c r="BB596" s="17">
        <f t="shared" si="332"/>
        <v>7.0232360030481609E-4</v>
      </c>
      <c r="BC596" s="16">
        <f t="shared" si="333"/>
        <v>4.5705435470923712E-3</v>
      </c>
      <c r="BD596" s="15">
        <f t="shared" si="334"/>
        <v>9.4051565282695011E-4</v>
      </c>
      <c r="BE596" s="15">
        <f t="shared" si="335"/>
        <v>1.1040835924490283E-3</v>
      </c>
      <c r="BF596" s="14">
        <f t="shared" si="336"/>
        <v>7.1850954983263236E-3</v>
      </c>
      <c r="BG596" s="13">
        <f t="shared" si="337"/>
        <v>6.041238211029373E-4</v>
      </c>
      <c r="BH596" s="13">
        <f t="shared" si="338"/>
        <v>7.0918883346866553E-4</v>
      </c>
      <c r="BI596" s="13">
        <f t="shared" si="339"/>
        <v>4.6152207402305467E-3</v>
      </c>
      <c r="BJ596" s="12">
        <f t="shared" si="340"/>
        <v>3.7920095032524239E-3</v>
      </c>
      <c r="BK596" s="12">
        <f t="shared" si="341"/>
        <v>4.4514894168615413E-3</v>
      </c>
      <c r="BL596" s="12">
        <f t="shared" si="342"/>
        <v>2.8969162107547335E-2</v>
      </c>
    </row>
    <row r="597" spans="1:64" x14ac:dyDescent="0.25">
      <c r="A597">
        <v>568</v>
      </c>
      <c r="B597" s="23">
        <f t="shared" si="320"/>
        <v>5.0952851086767783E-3</v>
      </c>
      <c r="C597" s="22">
        <f t="shared" si="321"/>
        <v>0.14589852911275153</v>
      </c>
      <c r="D597" s="21">
        <f t="shared" si="322"/>
        <v>4.5093491015983818E-2</v>
      </c>
      <c r="E597" s="19">
        <f t="shared" si="323"/>
        <v>8.6991434624188653</v>
      </c>
      <c r="F597" s="54">
        <f t="shared" si="359"/>
        <v>1.8</v>
      </c>
      <c r="G597" s="4">
        <f t="shared" si="324"/>
        <v>10.695230767656279</v>
      </c>
      <c r="H597" s="4"/>
      <c r="I597">
        <v>1985</v>
      </c>
      <c r="J597">
        <v>8</v>
      </c>
      <c r="K597">
        <v>1.074E-2</v>
      </c>
      <c r="L597">
        <v>0</v>
      </c>
      <c r="M597">
        <v>1</v>
      </c>
      <c r="N597">
        <v>27.37</v>
      </c>
      <c r="O597">
        <v>30.72</v>
      </c>
      <c r="P597">
        <v>-1159.0999999999999</v>
      </c>
      <c r="Q597" s="11">
        <f t="shared" si="343"/>
        <v>900.04499999999996</v>
      </c>
      <c r="R597" s="10">
        <f t="shared" si="344"/>
        <v>0</v>
      </c>
      <c r="S597" s="4"/>
      <c r="T597">
        <v>568</v>
      </c>
      <c r="U597" s="4">
        <f t="shared" si="345"/>
        <v>4.2720291473493743</v>
      </c>
      <c r="V597" s="10">
        <f t="shared" si="346"/>
        <v>1</v>
      </c>
      <c r="W597">
        <f t="shared" si="347"/>
        <v>0.6</v>
      </c>
      <c r="X597" s="4">
        <f t="shared" si="348"/>
        <v>2.5632174884096246</v>
      </c>
      <c r="Y597" s="4"/>
      <c r="Z597"/>
      <c r="AB597"/>
      <c r="AC597">
        <v>568</v>
      </c>
      <c r="AD597" s="4">
        <f t="shared" si="349"/>
        <v>4.308862275449102E-3</v>
      </c>
      <c r="AE597" s="4">
        <f t="shared" si="350"/>
        <v>0</v>
      </c>
      <c r="AF597" s="23">
        <f t="shared" si="351"/>
        <v>5.0952851086767783E-3</v>
      </c>
      <c r="AG597" s="4">
        <f t="shared" si="325"/>
        <v>1.0367294249304701E-3</v>
      </c>
      <c r="AH597" s="9"/>
      <c r="AI597" s="8">
        <f t="shared" si="352"/>
        <v>6.4311377245508984E-3</v>
      </c>
      <c r="AJ597" s="8">
        <f t="shared" si="353"/>
        <v>0</v>
      </c>
      <c r="AK597" s="22">
        <f t="shared" si="354"/>
        <v>0.14589852911275153</v>
      </c>
      <c r="AL597" s="4">
        <f t="shared" si="326"/>
        <v>0.13909317530806445</v>
      </c>
      <c r="AM597" s="4"/>
      <c r="AN597" s="21">
        <f t="shared" si="355"/>
        <v>4.5093491015983818E-2</v>
      </c>
      <c r="AO597" s="4">
        <f t="shared" si="327"/>
        <v>4.0595197273748898E-2</v>
      </c>
      <c r="AP597" s="3"/>
      <c r="AQ597" s="20">
        <f t="shared" si="356"/>
        <v>0</v>
      </c>
      <c r="AR597" s="19">
        <f t="shared" si="357"/>
        <v>8.6991434624188653</v>
      </c>
      <c r="AS597" s="4">
        <f t="shared" si="328"/>
        <v>8.6714851952550305</v>
      </c>
      <c r="AT597" s="3"/>
      <c r="AU597" s="4">
        <v>3.4</v>
      </c>
      <c r="AV597" s="4"/>
      <c r="AW597" s="18">
        <f t="shared" si="358"/>
        <v>19.409039232343741</v>
      </c>
      <c r="AX597" s="18">
        <f t="shared" si="329"/>
        <v>3.3490402093924787E-2</v>
      </c>
      <c r="AY597" s="3">
        <f t="shared" si="330"/>
        <v>12.295230767656278</v>
      </c>
      <c r="AZ597"/>
      <c r="BA597" s="17">
        <f t="shared" si="331"/>
        <v>4.1357111523965528E-4</v>
      </c>
      <c r="BB597" s="17">
        <f t="shared" si="332"/>
        <v>4.8549652658568226E-4</v>
      </c>
      <c r="BC597" s="16">
        <f t="shared" si="333"/>
        <v>3.1594880419209708E-3</v>
      </c>
      <c r="BD597" s="15">
        <f t="shared" si="334"/>
        <v>6.9347274792270553E-4</v>
      </c>
      <c r="BE597" s="15">
        <f t="shared" si="335"/>
        <v>8.1407670408317604E-4</v>
      </c>
      <c r="BF597" s="14">
        <f t="shared" si="336"/>
        <v>5.2978043526811999E-3</v>
      </c>
      <c r="BG597" s="13">
        <f t="shared" si="337"/>
        <v>4.5838088832981643E-4</v>
      </c>
      <c r="BH597" s="13">
        <f t="shared" si="338"/>
        <v>5.3809930369152364E-4</v>
      </c>
      <c r="BI597" s="13">
        <f t="shared" si="339"/>
        <v>3.5018135502135803E-3</v>
      </c>
      <c r="BJ597" s="12">
        <f t="shared" si="340"/>
        <v>2.8184066667738491E-3</v>
      </c>
      <c r="BK597" s="12">
        <f t="shared" si="341"/>
        <v>3.3085643479519099E-3</v>
      </c>
      <c r="BL597" s="12">
        <f t="shared" si="342"/>
        <v>2.1531296149109036E-2</v>
      </c>
    </row>
    <row r="598" spans="1:64" x14ac:dyDescent="0.25">
      <c r="A598">
        <v>569</v>
      </c>
      <c r="B598" s="23">
        <f t="shared" si="320"/>
        <v>5.437867149481369E-3</v>
      </c>
      <c r="C598" s="22">
        <f t="shared" si="321"/>
        <v>0.14566203758351354</v>
      </c>
      <c r="D598" s="21">
        <f t="shared" si="322"/>
        <v>4.4979028692014915E-2</v>
      </c>
      <c r="E598" s="19">
        <f t="shared" si="323"/>
        <v>8.6766314321373432</v>
      </c>
      <c r="F598" s="54">
        <f t="shared" si="359"/>
        <v>1.8</v>
      </c>
      <c r="G598" s="4">
        <f t="shared" si="324"/>
        <v>10.672710365562354</v>
      </c>
      <c r="H598" s="4"/>
      <c r="I598">
        <v>1985</v>
      </c>
      <c r="J598">
        <v>9</v>
      </c>
      <c r="K598">
        <v>1.0970000000000001E-2</v>
      </c>
      <c r="L598">
        <v>0</v>
      </c>
      <c r="M598">
        <v>1</v>
      </c>
      <c r="N598">
        <v>21.87</v>
      </c>
      <c r="O598">
        <v>120.2</v>
      </c>
      <c r="P598">
        <v>134.19999999999999</v>
      </c>
      <c r="Q598" s="11">
        <f t="shared" si="343"/>
        <v>19.550000000000011</v>
      </c>
      <c r="R598" s="10">
        <f t="shared" si="344"/>
        <v>0</v>
      </c>
      <c r="S598" s="4"/>
      <c r="T598">
        <v>569</v>
      </c>
      <c r="U598" s="4">
        <f t="shared" si="345"/>
        <v>3.1844892988473799</v>
      </c>
      <c r="V598" s="10">
        <f t="shared" si="346"/>
        <v>1</v>
      </c>
      <c r="W598">
        <f t="shared" si="347"/>
        <v>0.6</v>
      </c>
      <c r="X598" s="4">
        <f t="shared" si="348"/>
        <v>1.9106935793084279</v>
      </c>
      <c r="Y598" s="4"/>
      <c r="Z598"/>
      <c r="AB598"/>
      <c r="AC598">
        <v>569</v>
      </c>
      <c r="AD598" s="4">
        <f t="shared" si="349"/>
        <v>4.4011377245508987E-3</v>
      </c>
      <c r="AE598" s="4">
        <f t="shared" si="350"/>
        <v>0</v>
      </c>
      <c r="AF598" s="23">
        <f t="shared" si="351"/>
        <v>5.437867149481369E-3</v>
      </c>
      <c r="AG598" s="4">
        <f t="shared" si="325"/>
        <v>1.0733423139299614E-3</v>
      </c>
      <c r="AH598" s="9"/>
      <c r="AI598" s="8">
        <f t="shared" si="352"/>
        <v>6.5688622754491027E-3</v>
      </c>
      <c r="AJ598" s="8">
        <f t="shared" si="353"/>
        <v>0</v>
      </c>
      <c r="AK598" s="22">
        <f t="shared" si="354"/>
        <v>0.14566203758351354</v>
      </c>
      <c r="AL598" s="4">
        <f t="shared" si="326"/>
        <v>0.13874127156100466</v>
      </c>
      <c r="AM598" s="4"/>
      <c r="AN598" s="21">
        <f t="shared" si="355"/>
        <v>4.4979028692014915E-2</v>
      </c>
      <c r="AO598" s="4">
        <f t="shared" si="327"/>
        <v>4.041108491959889E-2</v>
      </c>
      <c r="AP598" s="3"/>
      <c r="AQ598" s="20">
        <f t="shared" si="356"/>
        <v>0</v>
      </c>
      <c r="AR598" s="19">
        <f t="shared" si="357"/>
        <v>8.6766314321373432</v>
      </c>
      <c r="AS598" s="4">
        <f t="shared" si="328"/>
        <v>8.6485195026941284</v>
      </c>
      <c r="AT598" s="3"/>
      <c r="AU598" s="4">
        <v>3.4</v>
      </c>
      <c r="AV598" s="4"/>
      <c r="AW598" s="18">
        <f t="shared" si="358"/>
        <v>19.442529634437665</v>
      </c>
      <c r="AX598" s="18">
        <f t="shared" si="329"/>
        <v>3.422582341501846E-2</v>
      </c>
      <c r="AY598" s="3">
        <f t="shared" si="330"/>
        <v>12.272710365562354</v>
      </c>
      <c r="AZ598"/>
      <c r="BA598" s="17">
        <f t="shared" si="331"/>
        <v>4.4474969530638526E-4</v>
      </c>
      <c r="BB598" s="17">
        <f t="shared" si="332"/>
        <v>5.2209746840314788E-4</v>
      </c>
      <c r="BC598" s="16">
        <f t="shared" si="333"/>
        <v>3.3976776718418747E-3</v>
      </c>
      <c r="BD598" s="15">
        <f t="shared" si="334"/>
        <v>7.0523337494280444E-4</v>
      </c>
      <c r="BE598" s="15">
        <f t="shared" si="335"/>
        <v>8.2788265754155294E-4</v>
      </c>
      <c r="BF598" s="14">
        <f t="shared" si="336"/>
        <v>5.387649990024522E-3</v>
      </c>
      <c r="BG598" s="13">
        <f t="shared" si="337"/>
        <v>4.6547830004547535E-4</v>
      </c>
      <c r="BH598" s="13">
        <f t="shared" si="338"/>
        <v>5.4643104787947111E-4</v>
      </c>
      <c r="BI598" s="13">
        <f t="shared" si="339"/>
        <v>3.556034424491079E-3</v>
      </c>
      <c r="BJ598" s="12">
        <f t="shared" si="340"/>
        <v>2.864635332694771E-3</v>
      </c>
      <c r="BK598" s="12">
        <f t="shared" si="341"/>
        <v>3.3628327818590793E-3</v>
      </c>
      <c r="BL598" s="12">
        <f t="shared" si="342"/>
        <v>2.1884461328660985E-2</v>
      </c>
    </row>
    <row r="599" spans="1:64" x14ac:dyDescent="0.25">
      <c r="A599">
        <v>570</v>
      </c>
      <c r="B599" s="23">
        <f t="shared" si="320"/>
        <v>5.4744800384808603E-3</v>
      </c>
      <c r="C599" s="22">
        <f t="shared" si="321"/>
        <v>0.14531013383645375</v>
      </c>
      <c r="D599" s="21">
        <f t="shared" si="322"/>
        <v>4.4891181622588323E-2</v>
      </c>
      <c r="E599" s="19">
        <f t="shared" si="323"/>
        <v>8.6537787466498113</v>
      </c>
      <c r="F599" s="54">
        <f t="shared" si="359"/>
        <v>1.8</v>
      </c>
      <c r="G599" s="4">
        <f t="shared" si="324"/>
        <v>10.649454542147335</v>
      </c>
      <c r="H599" s="4"/>
      <c r="I599">
        <v>1985</v>
      </c>
      <c r="J599">
        <v>9</v>
      </c>
      <c r="K599">
        <v>1.0970000000000001E-2</v>
      </c>
      <c r="L599">
        <v>0</v>
      </c>
      <c r="M599">
        <v>1</v>
      </c>
      <c r="N599">
        <v>22.18</v>
      </c>
      <c r="O599">
        <v>111.76</v>
      </c>
      <c r="P599">
        <v>136.5</v>
      </c>
      <c r="Q599" s="11">
        <f t="shared" si="343"/>
        <v>9.3850000000000051</v>
      </c>
      <c r="R599" s="10">
        <f t="shared" si="344"/>
        <v>0</v>
      </c>
      <c r="S599" s="4"/>
      <c r="T599">
        <v>570</v>
      </c>
      <c r="U599" s="4">
        <f t="shared" si="345"/>
        <v>3.2452189560206324</v>
      </c>
      <c r="V599" s="10">
        <f t="shared" si="346"/>
        <v>1</v>
      </c>
      <c r="W599">
        <f t="shared" si="347"/>
        <v>0.6</v>
      </c>
      <c r="X599" s="4">
        <f t="shared" si="348"/>
        <v>1.9471313736123794</v>
      </c>
      <c r="Y599" s="4"/>
      <c r="Z599"/>
      <c r="AB599"/>
      <c r="AC599">
        <v>570</v>
      </c>
      <c r="AD599" s="4">
        <f t="shared" si="349"/>
        <v>4.4011377245508987E-3</v>
      </c>
      <c r="AE599" s="4">
        <f t="shared" si="350"/>
        <v>0</v>
      </c>
      <c r="AF599" s="23">
        <f t="shared" si="351"/>
        <v>5.4744800384808603E-3</v>
      </c>
      <c r="AG599" s="4">
        <f t="shared" si="325"/>
        <v>1.9030774737075213E-3</v>
      </c>
      <c r="AH599" s="9"/>
      <c r="AI599" s="8">
        <f t="shared" si="352"/>
        <v>6.5688622754491027E-3</v>
      </c>
      <c r="AJ599" s="8">
        <f t="shared" si="353"/>
        <v>0</v>
      </c>
      <c r="AK599" s="22">
        <f t="shared" si="354"/>
        <v>0.14531013383645375</v>
      </c>
      <c r="AL599" s="4">
        <f t="shared" si="326"/>
        <v>0.1407762235042149</v>
      </c>
      <c r="AM599" s="4"/>
      <c r="AN599" s="21">
        <f t="shared" si="355"/>
        <v>4.4891181622588323E-2</v>
      </c>
      <c r="AO599" s="4">
        <f t="shared" si="327"/>
        <v>4.1867259484414499E-2</v>
      </c>
      <c r="AP599" s="3"/>
      <c r="AQ599" s="20">
        <f t="shared" si="356"/>
        <v>0</v>
      </c>
      <c r="AR599" s="19">
        <f t="shared" si="357"/>
        <v>8.6537787466498113</v>
      </c>
      <c r="AS599" s="4">
        <f t="shared" si="328"/>
        <v>8.6355104582040649</v>
      </c>
      <c r="AT599" s="3"/>
      <c r="AU599" s="4">
        <v>3.4</v>
      </c>
      <c r="AV599" s="4"/>
      <c r="AW599" s="18">
        <f t="shared" si="358"/>
        <v>19.476755457852683</v>
      </c>
      <c r="AX599" s="18">
        <f t="shared" si="329"/>
        <v>2.2885265384448662E-2</v>
      </c>
      <c r="AY599" s="3">
        <f t="shared" si="330"/>
        <v>12.249454542147335</v>
      </c>
      <c r="AZ599"/>
      <c r="BA599" s="17">
        <f t="shared" si="331"/>
        <v>3.6392969735472055E-4</v>
      </c>
      <c r="BB599" s="17">
        <f t="shared" si="332"/>
        <v>4.2722181863380238E-4</v>
      </c>
      <c r="BC599" s="16">
        <f t="shared" si="333"/>
        <v>2.7802510487848161E-3</v>
      </c>
      <c r="BD599" s="15">
        <f t="shared" si="334"/>
        <v>4.6201025650824238E-4</v>
      </c>
      <c r="BE599" s="15">
        <f t="shared" si="335"/>
        <v>5.4235986633576286E-4</v>
      </c>
      <c r="BF599" s="14">
        <f t="shared" si="336"/>
        <v>3.5295402093948446E-3</v>
      </c>
      <c r="BG599" s="13">
        <f t="shared" si="337"/>
        <v>3.0814086303924775E-4</v>
      </c>
      <c r="BH599" s="13">
        <f t="shared" si="338"/>
        <v>3.6173057835042126E-4</v>
      </c>
      <c r="BI599" s="13">
        <f t="shared" si="339"/>
        <v>2.3540506967841563E-3</v>
      </c>
      <c r="BJ599" s="12">
        <f t="shared" si="340"/>
        <v>1.8615579074802927E-3</v>
      </c>
      <c r="BK599" s="12">
        <f t="shared" si="341"/>
        <v>2.1853071087812133E-3</v>
      </c>
      <c r="BL599" s="12">
        <f t="shared" si="342"/>
        <v>1.4221423429484846E-2</v>
      </c>
    </row>
    <row r="600" spans="1:64" x14ac:dyDescent="0.25">
      <c r="A600">
        <v>571</v>
      </c>
      <c r="B600" s="23">
        <f t="shared" si="320"/>
        <v>2.6372690904739884E-3</v>
      </c>
      <c r="C600" s="22">
        <f t="shared" si="321"/>
        <v>0.14187203188744843</v>
      </c>
      <c r="D600" s="21">
        <f t="shared" si="322"/>
        <v>4.4862898208797006E-2</v>
      </c>
      <c r="E600" s="19">
        <f t="shared" si="323"/>
        <v>8.6390270775761646</v>
      </c>
      <c r="F600" s="54">
        <f t="shared" si="359"/>
        <v>1.8</v>
      </c>
      <c r="G600" s="4">
        <f t="shared" si="324"/>
        <v>10.628399276762885</v>
      </c>
      <c r="H600" s="4"/>
      <c r="I600">
        <v>1985</v>
      </c>
      <c r="J600">
        <v>10</v>
      </c>
      <c r="K600">
        <v>1.83E-3</v>
      </c>
      <c r="L600">
        <v>0</v>
      </c>
      <c r="M600">
        <v>1</v>
      </c>
      <c r="N600">
        <v>16.21</v>
      </c>
      <c r="O600">
        <v>91.5</v>
      </c>
      <c r="P600">
        <v>74.7</v>
      </c>
      <c r="Q600" s="11">
        <f t="shared" si="343"/>
        <v>35.474999999999994</v>
      </c>
      <c r="R600" s="10">
        <f t="shared" si="344"/>
        <v>0</v>
      </c>
      <c r="S600" s="4"/>
      <c r="T600">
        <v>571</v>
      </c>
      <c r="U600" s="4">
        <f t="shared" si="345"/>
        <v>2.1132500044247076</v>
      </c>
      <c r="V600" s="10">
        <f t="shared" si="346"/>
        <v>1</v>
      </c>
      <c r="W600">
        <f t="shared" si="347"/>
        <v>0.6</v>
      </c>
      <c r="X600" s="4">
        <f t="shared" si="348"/>
        <v>1.2679500026548245</v>
      </c>
      <c r="Y600" s="4"/>
      <c r="Z600"/>
      <c r="AB600"/>
      <c r="AC600">
        <v>571</v>
      </c>
      <c r="AD600" s="4">
        <f t="shared" si="349"/>
        <v>7.3419161676646714E-4</v>
      </c>
      <c r="AE600" s="4">
        <f t="shared" si="350"/>
        <v>0</v>
      </c>
      <c r="AF600" s="23">
        <f t="shared" si="351"/>
        <v>2.6372690904739884E-3</v>
      </c>
      <c r="AG600" s="4">
        <f t="shared" si="325"/>
        <v>9.0037527486433845E-4</v>
      </c>
      <c r="AH600" s="9"/>
      <c r="AI600" s="8">
        <f t="shared" si="352"/>
        <v>1.095808383233533E-3</v>
      </c>
      <c r="AJ600" s="8">
        <f t="shared" si="353"/>
        <v>0</v>
      </c>
      <c r="AK600" s="22">
        <f t="shared" si="354"/>
        <v>0.14187203188744843</v>
      </c>
      <c r="AL600" s="4">
        <f t="shared" si="326"/>
        <v>0.13737093752016935</v>
      </c>
      <c r="AM600" s="4"/>
      <c r="AN600" s="21">
        <f t="shared" si="355"/>
        <v>4.4862898208797006E-2</v>
      </c>
      <c r="AO600" s="4">
        <f t="shared" si="327"/>
        <v>4.1791031227356119E-2</v>
      </c>
      <c r="AP600" s="3"/>
      <c r="AQ600" s="20">
        <f t="shared" si="356"/>
        <v>0</v>
      </c>
      <c r="AR600" s="19">
        <f t="shared" si="357"/>
        <v>8.6390270775761646</v>
      </c>
      <c r="AS600" s="4">
        <f t="shared" si="328"/>
        <v>8.6204785084815256</v>
      </c>
      <c r="AT600" s="3"/>
      <c r="AU600" s="4">
        <v>3.4</v>
      </c>
      <c r="AV600" s="4"/>
      <c r="AW600" s="18">
        <f t="shared" si="358"/>
        <v>19.499640723237132</v>
      </c>
      <c r="AX600" s="18">
        <f t="shared" si="329"/>
        <v>2.1687113636377597E-2</v>
      </c>
      <c r="AY600" s="3">
        <f t="shared" si="330"/>
        <v>12.228399276762884</v>
      </c>
      <c r="AZ600"/>
      <c r="BA600" s="17">
        <f t="shared" si="331"/>
        <v>1.7699131620918876E-4</v>
      </c>
      <c r="BB600" s="17">
        <f t="shared" si="332"/>
        <v>2.0777241468035202E-4</v>
      </c>
      <c r="BC600" s="16">
        <f t="shared" si="333"/>
        <v>1.3521300847201094E-3</v>
      </c>
      <c r="BD600" s="15">
        <f t="shared" si="334"/>
        <v>4.5866627498288606E-4</v>
      </c>
      <c r="BE600" s="15">
        <f t="shared" si="335"/>
        <v>5.3843432280599663E-4</v>
      </c>
      <c r="BF600" s="14">
        <f t="shared" si="336"/>
        <v>3.5039937694901968E-3</v>
      </c>
      <c r="BG600" s="13">
        <f t="shared" si="337"/>
        <v>3.1302649325971231E-4</v>
      </c>
      <c r="BH600" s="13">
        <f t="shared" si="338"/>
        <v>3.6746588339183617E-4</v>
      </c>
      <c r="BI600" s="13">
        <f t="shared" si="339"/>
        <v>2.3913746047893383E-3</v>
      </c>
      <c r="BJ600" s="12">
        <f t="shared" si="340"/>
        <v>1.8901188019400728E-3</v>
      </c>
      <c r="BK600" s="12">
        <f t="shared" si="341"/>
        <v>2.2188351153209552E-3</v>
      </c>
      <c r="BL600" s="12">
        <f t="shared" si="342"/>
        <v>1.4439615177377952E-2</v>
      </c>
    </row>
    <row r="601" spans="1:64" x14ac:dyDescent="0.25">
      <c r="A601">
        <v>572</v>
      </c>
      <c r="B601" s="23">
        <f t="shared" si="320"/>
        <v>1.6345668916308057E-3</v>
      </c>
      <c r="C601" s="22">
        <f t="shared" si="321"/>
        <v>0.13846674590340288</v>
      </c>
      <c r="D601" s="21">
        <f t="shared" si="322"/>
        <v>4.4629834113747983E-2</v>
      </c>
      <c r="E601" s="19">
        <f t="shared" si="323"/>
        <v>8.6238110162177257</v>
      </c>
      <c r="F601" s="54">
        <f t="shared" si="359"/>
        <v>1.8</v>
      </c>
      <c r="G601" s="4">
        <f t="shared" si="324"/>
        <v>10.608542163126508</v>
      </c>
      <c r="H601" s="4"/>
      <c r="I601">
        <v>1985</v>
      </c>
      <c r="J601">
        <v>10</v>
      </c>
      <c r="K601">
        <v>1.83E-3</v>
      </c>
      <c r="L601">
        <v>0</v>
      </c>
      <c r="M601">
        <v>1</v>
      </c>
      <c r="N601">
        <v>16.41</v>
      </c>
      <c r="O601">
        <v>112.51</v>
      </c>
      <c r="P601">
        <v>75</v>
      </c>
      <c r="Q601" s="11">
        <f t="shared" si="343"/>
        <v>56.260000000000005</v>
      </c>
      <c r="R601" s="10">
        <f t="shared" si="344"/>
        <v>0</v>
      </c>
      <c r="S601" s="4"/>
      <c r="T601">
        <v>572</v>
      </c>
      <c r="U601" s="4">
        <f t="shared" si="345"/>
        <v>2.1493751536583199</v>
      </c>
      <c r="V601" s="10">
        <f t="shared" si="346"/>
        <v>1</v>
      </c>
      <c r="W601">
        <f t="shared" si="347"/>
        <v>0.6</v>
      </c>
      <c r="X601" s="4">
        <f t="shared" si="348"/>
        <v>1.2896250921949919</v>
      </c>
      <c r="Y601" s="4"/>
      <c r="Z601"/>
      <c r="AB601"/>
      <c r="AC601">
        <v>572</v>
      </c>
      <c r="AD601" s="4">
        <f t="shared" si="349"/>
        <v>7.3419161676646714E-4</v>
      </c>
      <c r="AE601" s="4">
        <f t="shared" si="350"/>
        <v>0</v>
      </c>
      <c r="AF601" s="23">
        <f t="shared" si="351"/>
        <v>1.6345668916308057E-3</v>
      </c>
      <c r="AG601" s="4">
        <f t="shared" si="325"/>
        <v>6.6267804928599812E-4</v>
      </c>
      <c r="AH601" s="9"/>
      <c r="AI601" s="8">
        <f t="shared" si="352"/>
        <v>1.095808383233533E-3</v>
      </c>
      <c r="AJ601" s="8">
        <f t="shared" si="353"/>
        <v>0</v>
      </c>
      <c r="AK601" s="22">
        <f t="shared" si="354"/>
        <v>0.13846674590340288</v>
      </c>
      <c r="AL601" s="4">
        <f t="shared" si="326"/>
        <v>0.13476666542632348</v>
      </c>
      <c r="AM601" s="4"/>
      <c r="AN601" s="21">
        <f t="shared" si="355"/>
        <v>4.4629834113747983E-2</v>
      </c>
      <c r="AO601" s="4">
        <f t="shared" si="327"/>
        <v>4.2048127957105511E-2</v>
      </c>
      <c r="AP601" s="3"/>
      <c r="AQ601" s="20">
        <f t="shared" si="356"/>
        <v>0</v>
      </c>
      <c r="AR601" s="19">
        <f t="shared" si="357"/>
        <v>8.6238110162177257</v>
      </c>
      <c r="AS601" s="4">
        <f t="shared" si="328"/>
        <v>8.6082531568567582</v>
      </c>
      <c r="AT601" s="3"/>
      <c r="AU601" s="4">
        <v>3.4</v>
      </c>
      <c r="AV601" s="4"/>
      <c r="AW601" s="18">
        <f t="shared" si="358"/>
        <v>19.52132783687351</v>
      </c>
      <c r="AX601" s="18">
        <f t="shared" si="329"/>
        <v>1.7758231536433043E-2</v>
      </c>
      <c r="AY601" s="3">
        <f t="shared" si="330"/>
        <v>12.208542163126507</v>
      </c>
      <c r="AZ601"/>
      <c r="BA601" s="17">
        <f t="shared" si="331"/>
        <v>9.9036500602228607E-5</v>
      </c>
      <c r="BB601" s="17">
        <f t="shared" si="332"/>
        <v>1.1626023983739879E-4</v>
      </c>
      <c r="BC601" s="16">
        <f t="shared" si="333"/>
        <v>7.5659210190518031E-4</v>
      </c>
      <c r="BD601" s="15">
        <f t="shared" si="334"/>
        <v>3.7704211266843736E-4</v>
      </c>
      <c r="BE601" s="15">
        <f t="shared" si="335"/>
        <v>4.4261465400207865E-4</v>
      </c>
      <c r="BF601" s="14">
        <f t="shared" si="336"/>
        <v>2.8804237104088823E-3</v>
      </c>
      <c r="BG601" s="13">
        <f t="shared" si="337"/>
        <v>2.6307858697115081E-4</v>
      </c>
      <c r="BH601" s="13">
        <f t="shared" si="338"/>
        <v>3.0883138470526404E-4</v>
      </c>
      <c r="BI601" s="13">
        <f t="shared" si="339"/>
        <v>2.0097961849660584E-3</v>
      </c>
      <c r="BJ601" s="12">
        <f t="shared" si="340"/>
        <v>1.5853623180347252E-3</v>
      </c>
      <c r="BK601" s="12">
        <f t="shared" si="341"/>
        <v>1.8610775037798948E-3</v>
      </c>
      <c r="BL601" s="12">
        <f t="shared" si="342"/>
        <v>1.2111419539152922E-2</v>
      </c>
    </row>
    <row r="602" spans="1:64" x14ac:dyDescent="0.25">
      <c r="A602">
        <v>573</v>
      </c>
      <c r="B602" s="23">
        <f t="shared" si="320"/>
        <v>6.6267804928599812E-4</v>
      </c>
      <c r="C602" s="22">
        <f t="shared" si="321"/>
        <v>0.13476666542632348</v>
      </c>
      <c r="D602" s="21">
        <f t="shared" si="322"/>
        <v>4.4372647475382054E-2</v>
      </c>
      <c r="E602" s="19">
        <f t="shared" si="323"/>
        <v>8.610981940639082</v>
      </c>
      <c r="F602" s="54">
        <f t="shared" si="359"/>
        <v>1.8</v>
      </c>
      <c r="G602" s="4">
        <f t="shared" si="324"/>
        <v>10.590783931590074</v>
      </c>
      <c r="H602" s="4"/>
      <c r="I602">
        <v>1985</v>
      </c>
      <c r="J602">
        <v>11</v>
      </c>
      <c r="K602">
        <v>0</v>
      </c>
      <c r="L602">
        <v>0</v>
      </c>
      <c r="M602">
        <v>0</v>
      </c>
      <c r="N602">
        <v>9.89</v>
      </c>
      <c r="O602">
        <v>6.9</v>
      </c>
      <c r="P602">
        <v>27.7</v>
      </c>
      <c r="Q602" s="11">
        <f t="shared" si="343"/>
        <v>-13.874999999999998</v>
      </c>
      <c r="R602" s="10">
        <f t="shared" si="344"/>
        <v>-13.874999999999998</v>
      </c>
      <c r="S602" s="4"/>
      <c r="T602">
        <v>573</v>
      </c>
      <c r="U602" s="4">
        <f t="shared" si="345"/>
        <v>1.0834126497152339</v>
      </c>
      <c r="V602" s="10">
        <f t="shared" si="346"/>
        <v>1</v>
      </c>
      <c r="W602">
        <f t="shared" si="347"/>
        <v>1</v>
      </c>
      <c r="X602" s="4">
        <f t="shared" si="348"/>
        <v>1.0834126497152339</v>
      </c>
      <c r="Y602" s="4"/>
      <c r="Z602"/>
      <c r="AB602"/>
      <c r="AC602">
        <v>573</v>
      </c>
      <c r="AD602" s="4">
        <f t="shared" si="349"/>
        <v>0</v>
      </c>
      <c r="AE602" s="4">
        <f t="shared" si="350"/>
        <v>0</v>
      </c>
      <c r="AF602" s="23">
        <f t="shared" si="351"/>
        <v>6.6267804928599812E-4</v>
      </c>
      <c r="AG602" s="4">
        <f t="shared" si="325"/>
        <v>3.0840475761455868E-4</v>
      </c>
      <c r="AH602" s="9"/>
      <c r="AI602" s="8">
        <f t="shared" si="352"/>
        <v>0</v>
      </c>
      <c r="AJ602" s="8">
        <f t="shared" si="353"/>
        <v>0</v>
      </c>
      <c r="AK602" s="22">
        <f t="shared" si="354"/>
        <v>0.13476666542632348</v>
      </c>
      <c r="AL602" s="4">
        <f t="shared" si="326"/>
        <v>0.13170948060953394</v>
      </c>
      <c r="AM602" s="4"/>
      <c r="AN602" s="21">
        <f t="shared" si="355"/>
        <v>4.4372647475382054E-2</v>
      </c>
      <c r="AO602" s="4">
        <f t="shared" si="327"/>
        <v>4.2188235480189955E-2</v>
      </c>
      <c r="AP602" s="3"/>
      <c r="AQ602" s="20">
        <f t="shared" si="356"/>
        <v>0</v>
      </c>
      <c r="AR602" s="19">
        <f t="shared" si="357"/>
        <v>8.610981940639082</v>
      </c>
      <c r="AS602" s="4">
        <f t="shared" si="328"/>
        <v>8.5978193405540075</v>
      </c>
      <c r="AT602" s="3"/>
      <c r="AU602" s="4">
        <v>3.4</v>
      </c>
      <c r="AV602" s="4"/>
      <c r="AW602" s="18">
        <f t="shared" si="358"/>
        <v>19.539086068409944</v>
      </c>
      <c r="AX602" s="18">
        <f t="shared" si="329"/>
        <v>1.4603018133610562E-2</v>
      </c>
      <c r="AY602" s="3">
        <f t="shared" si="330"/>
        <v>12.190783931590074</v>
      </c>
      <c r="AZ602"/>
      <c r="BA602" s="17">
        <f t="shared" si="331"/>
        <v>3.6100822990541327E-5</v>
      </c>
      <c r="BB602" s="17">
        <f t="shared" si="332"/>
        <v>4.2379226988896336E-5</v>
      </c>
      <c r="BC602" s="16">
        <f t="shared" si="333"/>
        <v>2.7579324169200179E-4</v>
      </c>
      <c r="BD602" s="15">
        <f t="shared" si="334"/>
        <v>3.1153036515845059E-4</v>
      </c>
      <c r="BE602" s="15">
        <f t="shared" si="335"/>
        <v>3.6570955909905073E-4</v>
      </c>
      <c r="BF602" s="14">
        <f t="shared" si="336"/>
        <v>2.3799448925320424E-3</v>
      </c>
      <c r="BG602" s="13">
        <f t="shared" si="337"/>
        <v>2.2259389186464771E-4</v>
      </c>
      <c r="BH602" s="13">
        <f t="shared" si="338"/>
        <v>2.613058730584995E-4</v>
      </c>
      <c r="BI602" s="13">
        <f t="shared" si="339"/>
        <v>1.7005122302689525E-3</v>
      </c>
      <c r="BJ602" s="12">
        <f t="shared" si="340"/>
        <v>1.3412828653401518E-3</v>
      </c>
      <c r="BK602" s="12">
        <f t="shared" si="341"/>
        <v>1.5745494506167002E-3</v>
      </c>
      <c r="BL602" s="12">
        <f t="shared" si="342"/>
        <v>1.0246767769117565E-2</v>
      </c>
    </row>
    <row r="603" spans="1:64" x14ac:dyDescent="0.25">
      <c r="A603">
        <v>574</v>
      </c>
      <c r="B603" s="23">
        <f t="shared" si="320"/>
        <v>3.0840475761455868E-4</v>
      </c>
      <c r="C603" s="22">
        <f t="shared" si="321"/>
        <v>0.13170948060953394</v>
      </c>
      <c r="D603" s="21">
        <f t="shared" si="322"/>
        <v>4.4099743425543743E-2</v>
      </c>
      <c r="E603" s="19">
        <f t="shared" si="323"/>
        <v>8.6000632846637703</v>
      </c>
      <c r="F603" s="54">
        <f t="shared" si="359"/>
        <v>1.8</v>
      </c>
      <c r="G603" s="4">
        <f t="shared" si="324"/>
        <v>10.576180913456463</v>
      </c>
      <c r="H603" s="4"/>
      <c r="I603">
        <v>1985</v>
      </c>
      <c r="J603">
        <v>11</v>
      </c>
      <c r="K603">
        <v>0</v>
      </c>
      <c r="L603">
        <v>0</v>
      </c>
      <c r="M603">
        <v>0</v>
      </c>
      <c r="N603">
        <v>9.9600000000000009</v>
      </c>
      <c r="O603">
        <v>6.33</v>
      </c>
      <c r="P603">
        <v>27.1</v>
      </c>
      <c r="Q603" s="11">
        <f t="shared" si="343"/>
        <v>-13.995000000000003</v>
      </c>
      <c r="R603" s="10">
        <f t="shared" si="344"/>
        <v>-24.969111111111111</v>
      </c>
      <c r="S603" s="4"/>
      <c r="T603">
        <v>574</v>
      </c>
      <c r="U603" s="4">
        <f t="shared" si="345"/>
        <v>1.0933461836148399</v>
      </c>
      <c r="V603" s="10">
        <f t="shared" si="346"/>
        <v>0.83948840927258206</v>
      </c>
      <c r="W603">
        <f t="shared" si="347"/>
        <v>1</v>
      </c>
      <c r="X603" s="4">
        <f t="shared" si="348"/>
        <v>0.91785144846707034</v>
      </c>
      <c r="Y603" s="4"/>
      <c r="Z603"/>
      <c r="AB603"/>
      <c r="AC603">
        <v>574</v>
      </c>
      <c r="AD603" s="4">
        <f t="shared" si="349"/>
        <v>0</v>
      </c>
      <c r="AE603" s="4">
        <f t="shared" si="350"/>
        <v>0</v>
      </c>
      <c r="AF603" s="23">
        <f t="shared" si="351"/>
        <v>3.0840475761455868E-4</v>
      </c>
      <c r="AG603" s="4">
        <f t="shared" si="325"/>
        <v>2.386349133704994E-4</v>
      </c>
      <c r="AH603" s="9"/>
      <c r="AI603" s="8">
        <f t="shared" si="352"/>
        <v>0</v>
      </c>
      <c r="AJ603" s="8">
        <f t="shared" si="353"/>
        <v>0</v>
      </c>
      <c r="AK603" s="22">
        <f t="shared" si="354"/>
        <v>0.13170948060953394</v>
      </c>
      <c r="AL603" s="4">
        <f t="shared" si="326"/>
        <v>0.13069995093917358</v>
      </c>
      <c r="AM603" s="4"/>
      <c r="AN603" s="21">
        <f t="shared" si="355"/>
        <v>4.4099743425543743E-2</v>
      </c>
      <c r="AO603" s="4">
        <f t="shared" si="327"/>
        <v>4.3359524916757021E-2</v>
      </c>
      <c r="AP603" s="3"/>
      <c r="AQ603" s="20">
        <f t="shared" si="356"/>
        <v>0</v>
      </c>
      <c r="AR603" s="19">
        <f t="shared" si="357"/>
        <v>8.6000632846637703</v>
      </c>
      <c r="AS603" s="4">
        <f t="shared" si="328"/>
        <v>8.595652957664095</v>
      </c>
      <c r="AT603" s="3"/>
      <c r="AU603" s="4">
        <v>3.4</v>
      </c>
      <c r="AV603" s="4"/>
      <c r="AW603" s="18">
        <f t="shared" si="358"/>
        <v>19.553689086543553</v>
      </c>
      <c r="AX603" s="18">
        <f t="shared" si="329"/>
        <v>4.8497846000305966E-3</v>
      </c>
      <c r="AY603" s="3">
        <f t="shared" si="330"/>
        <v>12.176180913456463</v>
      </c>
      <c r="AZ603"/>
      <c r="BA603" s="17">
        <f t="shared" si="331"/>
        <v>7.1096208953520648E-6</v>
      </c>
      <c r="BB603" s="17">
        <f t="shared" si="332"/>
        <v>8.3460767032393811E-6</v>
      </c>
      <c r="BC603" s="16">
        <f t="shared" si="333"/>
        <v>5.4314146645467839E-5</v>
      </c>
      <c r="BD603" s="15">
        <f t="shared" si="334"/>
        <v>1.028721407742433E-4</v>
      </c>
      <c r="BE603" s="15">
        <f t="shared" si="335"/>
        <v>1.2076294786541605E-4</v>
      </c>
      <c r="BF603" s="14">
        <f t="shared" si="336"/>
        <v>7.8589458172070034E-4</v>
      </c>
      <c r="BG603" s="13">
        <f t="shared" si="337"/>
        <v>7.5429048670185719E-5</v>
      </c>
      <c r="BH603" s="13">
        <f t="shared" si="338"/>
        <v>8.8547144091087577E-5</v>
      </c>
      <c r="BI603" s="13">
        <f t="shared" si="339"/>
        <v>5.7624231602544868E-4</v>
      </c>
      <c r="BJ603" s="12">
        <f t="shared" si="340"/>
        <v>4.4941698425673634E-4</v>
      </c>
      <c r="BK603" s="12">
        <f t="shared" si="341"/>
        <v>5.2757645977964706E-4</v>
      </c>
      <c r="BL603" s="12">
        <f t="shared" si="342"/>
        <v>3.4333335556389795E-3</v>
      </c>
    </row>
    <row r="604" spans="1:64" x14ac:dyDescent="0.25">
      <c r="A604">
        <v>575</v>
      </c>
      <c r="B604" s="23">
        <f t="shared" si="320"/>
        <v>2.386349133704994E-4</v>
      </c>
      <c r="C604" s="22">
        <f t="shared" si="321"/>
        <v>0.13069995093917358</v>
      </c>
      <c r="D604" s="21">
        <f t="shared" si="322"/>
        <v>4.3994352711353546E-2</v>
      </c>
      <c r="E604" s="19">
        <f t="shared" si="323"/>
        <v>8.5963981902925344</v>
      </c>
      <c r="F604" s="54">
        <f t="shared" si="359"/>
        <v>1.8</v>
      </c>
      <c r="G604" s="4">
        <f t="shared" si="324"/>
        <v>10.571331128856432</v>
      </c>
      <c r="H604" s="4"/>
      <c r="I604">
        <v>1985</v>
      </c>
      <c r="J604">
        <v>12</v>
      </c>
      <c r="K604">
        <v>0</v>
      </c>
      <c r="L604">
        <v>0</v>
      </c>
      <c r="M604">
        <v>0</v>
      </c>
      <c r="N604">
        <v>3.29</v>
      </c>
      <c r="O604">
        <v>4.5999999999999996</v>
      </c>
      <c r="P604">
        <v>4.2</v>
      </c>
      <c r="Q604" s="11">
        <f t="shared" si="343"/>
        <v>1.4499999999999993</v>
      </c>
      <c r="R604" s="10">
        <f t="shared" si="344"/>
        <v>-23.519111111111112</v>
      </c>
      <c r="S604" s="4"/>
      <c r="T604">
        <v>575</v>
      </c>
      <c r="U604" s="4">
        <f t="shared" si="345"/>
        <v>0.34741040609920332</v>
      </c>
      <c r="V604" s="10">
        <f t="shared" si="346"/>
        <v>0.88590867376052262</v>
      </c>
      <c r="W604">
        <f t="shared" si="347"/>
        <v>1</v>
      </c>
      <c r="X604" s="4">
        <f t="shared" si="348"/>
        <v>0.30777389211794981</v>
      </c>
      <c r="Y604" s="4"/>
      <c r="Z604"/>
      <c r="AB604"/>
      <c r="AC604">
        <v>575</v>
      </c>
      <c r="AD604" s="4">
        <f t="shared" si="349"/>
        <v>0</v>
      </c>
      <c r="AE604" s="4">
        <f t="shared" si="350"/>
        <v>0</v>
      </c>
      <c r="AF604" s="23">
        <f t="shared" si="351"/>
        <v>2.386349133704994E-4</v>
      </c>
      <c r="AG604" s="4">
        <f t="shared" si="325"/>
        <v>1.7233730371682841E-4</v>
      </c>
      <c r="AH604" s="9"/>
      <c r="AI604" s="8">
        <f t="shared" si="352"/>
        <v>0</v>
      </c>
      <c r="AJ604" s="8">
        <f t="shared" si="353"/>
        <v>0</v>
      </c>
      <c r="AK604" s="22">
        <f t="shared" si="354"/>
        <v>0.13069995093917358</v>
      </c>
      <c r="AL604" s="4">
        <f t="shared" si="326"/>
        <v>0.12942995014297828</v>
      </c>
      <c r="AM604" s="4"/>
      <c r="AN604" s="21">
        <f t="shared" si="355"/>
        <v>4.3994352711353546E-2</v>
      </c>
      <c r="AO604" s="4">
        <f t="shared" si="327"/>
        <v>4.3059355269695718E-2</v>
      </c>
      <c r="AP604" s="3"/>
      <c r="AQ604" s="20">
        <f t="shared" si="356"/>
        <v>0</v>
      </c>
      <c r="AR604" s="19">
        <f t="shared" si="357"/>
        <v>8.5963981902925344</v>
      </c>
      <c r="AS604" s="4">
        <f t="shared" si="328"/>
        <v>8.5908040792646627</v>
      </c>
      <c r="AT604" s="3"/>
      <c r="AU604" s="4">
        <v>3.4</v>
      </c>
      <c r="AV604" s="4"/>
      <c r="AW604" s="18">
        <f t="shared" si="358"/>
        <v>19.558538871143583</v>
      </c>
      <c r="AX604" s="18">
        <f t="shared" si="329"/>
        <v>6.1230301870990886E-3</v>
      </c>
      <c r="AY604" s="3">
        <f t="shared" si="330"/>
        <v>12.171331128856432</v>
      </c>
      <c r="AZ604"/>
      <c r="BA604" s="17">
        <f t="shared" si="331"/>
        <v>6.7557965194363799E-6</v>
      </c>
      <c r="BB604" s="17">
        <f t="shared" si="332"/>
        <v>7.9307176532514025E-6</v>
      </c>
      <c r="BC604" s="16">
        <f t="shared" si="333"/>
        <v>5.1611095480983211E-5</v>
      </c>
      <c r="BD604" s="15">
        <f t="shared" si="334"/>
        <v>1.2941442389005563E-4</v>
      </c>
      <c r="BE604" s="15">
        <f t="shared" si="335"/>
        <v>1.5192128021876097E-4</v>
      </c>
      <c r="BF604" s="14">
        <f t="shared" si="336"/>
        <v>9.8866509208648092E-4</v>
      </c>
      <c r="BG604" s="13">
        <f t="shared" si="337"/>
        <v>9.5277227867356673E-5</v>
      </c>
      <c r="BH604" s="13">
        <f t="shared" si="338"/>
        <v>1.1184718053994043E-4</v>
      </c>
      <c r="BI604" s="13">
        <f t="shared" si="339"/>
        <v>7.2787303325053121E-4</v>
      </c>
      <c r="BJ604" s="12">
        <f t="shared" si="340"/>
        <v>5.7004582833166165E-4</v>
      </c>
      <c r="BK604" s="12">
        <f t="shared" si="341"/>
        <v>6.6918423325890717E-4</v>
      </c>
      <c r="BL604" s="12">
        <f t="shared" si="342"/>
        <v>4.3548809662810935E-3</v>
      </c>
    </row>
    <row r="605" spans="1:64" x14ac:dyDescent="0.25">
      <c r="A605">
        <v>576</v>
      </c>
      <c r="B605" s="23">
        <f t="shared" ref="B605:B668" si="360">AF605</f>
        <v>1.7233730371682841E-4</v>
      </c>
      <c r="C605" s="22">
        <f t="shared" ref="C605:C668" si="361">AK605</f>
        <v>0.12942995014297828</v>
      </c>
      <c r="D605" s="21">
        <f t="shared" ref="D605:D668" si="362">AN605</f>
        <v>4.3860848546304225E-2</v>
      </c>
      <c r="E605" s="19">
        <f t="shared" ref="E605:E668" si="363">AR605</f>
        <v>8.5917449626763318</v>
      </c>
      <c r="F605" s="54">
        <f t="shared" si="359"/>
        <v>1.8</v>
      </c>
      <c r="G605" s="4">
        <f t="shared" ref="G605:G668" si="364">SUM(B605:F605)</f>
        <v>10.565208098669332</v>
      </c>
      <c r="H605" s="4"/>
      <c r="I605">
        <v>1985</v>
      </c>
      <c r="J605">
        <v>12</v>
      </c>
      <c r="K605">
        <v>0</v>
      </c>
      <c r="L605">
        <v>0</v>
      </c>
      <c r="M605">
        <v>0</v>
      </c>
      <c r="N605">
        <v>3.82</v>
      </c>
      <c r="O605">
        <v>7.86</v>
      </c>
      <c r="P605">
        <v>5.0999999999999996</v>
      </c>
      <c r="Q605" s="11">
        <f t="shared" si="343"/>
        <v>4.0350000000000001</v>
      </c>
      <c r="R605" s="10">
        <f t="shared" si="344"/>
        <v>-19.484111111111112</v>
      </c>
      <c r="S605" s="4"/>
      <c r="T605">
        <v>576</v>
      </c>
      <c r="U605" s="4">
        <f t="shared" si="345"/>
        <v>0.39057744042431153</v>
      </c>
      <c r="V605" s="10">
        <f t="shared" si="346"/>
        <v>1</v>
      </c>
      <c r="W605">
        <f t="shared" si="347"/>
        <v>1</v>
      </c>
      <c r="X605" s="4">
        <f t="shared" si="348"/>
        <v>0.39057744042431153</v>
      </c>
      <c r="Y605" s="4"/>
      <c r="Z605"/>
      <c r="AB605"/>
      <c r="AC605">
        <v>576</v>
      </c>
      <c r="AD605" s="4">
        <f t="shared" si="349"/>
        <v>0</v>
      </c>
      <c r="AE605" s="4">
        <f t="shared" si="350"/>
        <v>0</v>
      </c>
      <c r="AF605" s="23">
        <f t="shared" si="351"/>
        <v>1.7233730371682841E-4</v>
      </c>
      <c r="AG605" s="4">
        <f t="shared" ref="AG605:AG668" si="365">AF605*EXP(-X606*B$17/$P$17)</f>
        <v>1.0599110987431587E-4</v>
      </c>
      <c r="AH605" s="9"/>
      <c r="AI605" s="8">
        <f t="shared" si="352"/>
        <v>0</v>
      </c>
      <c r="AJ605" s="8">
        <f t="shared" si="353"/>
        <v>0</v>
      </c>
      <c r="AK605" s="22">
        <f t="shared" si="354"/>
        <v>0.12942995014297828</v>
      </c>
      <c r="AL605" s="4">
        <f t="shared" ref="AL605:AL668" si="366">AK605*EXP(-X606*C$17/$P$17)</f>
        <v>0.12755617517277315</v>
      </c>
      <c r="AM605" s="4"/>
      <c r="AN605" s="21">
        <f t="shared" si="355"/>
        <v>4.3860848546304225E-2</v>
      </c>
      <c r="AO605" s="4">
        <f t="shared" ref="AO605:AO668" si="367">(AN605*EXP(-X606*D$17/$P$17))</f>
        <v>4.2476016326061454E-2</v>
      </c>
      <c r="AP605" s="3"/>
      <c r="AQ605" s="20">
        <f t="shared" si="356"/>
        <v>0</v>
      </c>
      <c r="AR605" s="19">
        <f t="shared" si="357"/>
        <v>8.5917449626763318</v>
      </c>
      <c r="AS605" s="4">
        <f t="shared" ref="AS605:AS668" si="368">AR605*EXP(-X606*E$17/$P$17)</f>
        <v>8.5833961546643422</v>
      </c>
      <c r="AT605" s="3"/>
      <c r="AU605" s="4">
        <v>3.4</v>
      </c>
      <c r="AV605" s="4"/>
      <c r="AW605" s="18">
        <f t="shared" si="358"/>
        <v>19.56466190133068</v>
      </c>
      <c r="AX605" s="18">
        <f t="shared" ref="AX605:AX668" si="369">BC605+BF605+BI605+BL605</f>
        <v>9.0877426379770074E-3</v>
      </c>
      <c r="AY605" s="3">
        <f t="shared" ref="AY605:AY668" si="370">AF605+AK605+AN605+AR605+AU605</f>
        <v>12.165208098669332</v>
      </c>
      <c r="AZ605"/>
      <c r="BA605" s="17">
        <f t="shared" ref="BA605:BA668" si="371">(AF605-AG605)*$AY$25</f>
        <v>6.7607472996468571E-6</v>
      </c>
      <c r="BB605" s="17">
        <f t="shared" ref="BB605:BB668" si="372">(AF605-AG605)*$AZ$25</f>
        <v>7.9365294387158754E-6</v>
      </c>
      <c r="BC605" s="16">
        <f t="shared" ref="BC605:BC668" si="373">(AF605-AG605)*$AX$25</f>
        <v>5.1648917104149808E-5</v>
      </c>
      <c r="BD605" s="15">
        <f t="shared" ref="BD605:BD668" si="374">(AK605-AL605)*$AY$25</f>
        <v>1.9093965058539493E-4</v>
      </c>
      <c r="BE605" s="15">
        <f t="shared" ref="BE605:BE668" si="375">(AK605-AL605)*$AZ$25</f>
        <v>2.2414654633937667E-4</v>
      </c>
      <c r="BF605" s="14">
        <f t="shared" ref="BF605:BF668" si="376">(AK605-AL605)*$AX$25</f>
        <v>1.4586887732803617E-3</v>
      </c>
      <c r="BG605" s="13">
        <f t="shared" ref="BG605:BG668" si="377">(AN605-AO605)*$AY$25</f>
        <v>1.411158674104841E-4</v>
      </c>
      <c r="BH605" s="13">
        <f t="shared" ref="BH605:BH668" si="378">(AN605-AO605)*$AZ$25</f>
        <v>1.6565775739491612E-4</v>
      </c>
      <c r="BI605" s="13">
        <f t="shared" ref="BI605:BI668" si="379">(AN605-AO605)*$AX$25</f>
        <v>1.0780585954373709E-3</v>
      </c>
      <c r="BJ605" s="12">
        <f t="shared" ref="BJ605:BJ668" si="380">(AR605-AS605)*$AY$25</f>
        <v>8.5075236352384143E-4</v>
      </c>
      <c r="BK605" s="12">
        <f t="shared" ref="BK605:BK668" si="381">(AR605-AS605)*$AZ$25</f>
        <v>9.9870929631059647E-4</v>
      </c>
      <c r="BL605" s="12">
        <f t="shared" ref="BL605:BL668" si="382">(AR605-AS605)*$AX$25</f>
        <v>6.4993463521551241E-3</v>
      </c>
    </row>
    <row r="606" spans="1:64" x14ac:dyDescent="0.25">
      <c r="A606">
        <v>577</v>
      </c>
      <c r="B606" s="23">
        <f t="shared" si="360"/>
        <v>1.0599110987431587E-4</v>
      </c>
      <c r="C606" s="22">
        <f t="shared" si="361"/>
        <v>0.12755617517277315</v>
      </c>
      <c r="D606" s="21">
        <f t="shared" si="362"/>
        <v>4.3665584954880814E-2</v>
      </c>
      <c r="E606" s="19">
        <f t="shared" si="363"/>
        <v>8.5847926047938241</v>
      </c>
      <c r="F606" s="54">
        <f t="shared" si="359"/>
        <v>1.8</v>
      </c>
      <c r="G606" s="4">
        <f t="shared" si="364"/>
        <v>10.556120356031354</v>
      </c>
      <c r="H606" s="4"/>
      <c r="I606">
        <v>1986</v>
      </c>
      <c r="J606">
        <v>1</v>
      </c>
      <c r="K606">
        <v>0</v>
      </c>
      <c r="L606">
        <v>0</v>
      </c>
      <c r="M606">
        <v>0</v>
      </c>
      <c r="N606">
        <v>6.87</v>
      </c>
      <c r="O606">
        <v>0</v>
      </c>
      <c r="P606">
        <v>14.1</v>
      </c>
      <c r="Q606" s="11">
        <f t="shared" ref="Q606:Q669" si="383">O606-0.75*P606</f>
        <v>-10.574999999999999</v>
      </c>
      <c r="R606" s="10">
        <f t="shared" ref="R606:R669" si="384">IF(M606=1,MAX($L$17,MIN(0,R605+Q606)),MAX(MIN($L$18,R605),MIN(0,R605+Q606)))</f>
        <v>-24.969111111111111</v>
      </c>
      <c r="S606" s="4"/>
      <c r="T606">
        <v>577</v>
      </c>
      <c r="U606" s="4">
        <f t="shared" ref="U606:U669" si="385">IF(N606&lt;-5,0,47.91/(1+EXP(106.06/(N606+18.27))))</f>
        <v>0.69484947884480597</v>
      </c>
      <c r="V606" s="10">
        <f t="shared" ref="V606:V669" si="386">IF(R606&gt;$L$19,1,$L$21+($L$20-$L$21)*($L$17-R606)/($L$17-$L$19))</f>
        <v>0.83948840927258206</v>
      </c>
      <c r="W606">
        <f t="shared" ref="W606:W669" si="387">IF(M606=1,0.6,1)</f>
        <v>1</v>
      </c>
      <c r="X606" s="4">
        <f t="shared" ref="X606:X669" si="388">U606*V606*W606</f>
        <v>0.58331808367930882</v>
      </c>
      <c r="Y606" s="4"/>
      <c r="Z606"/>
      <c r="AB606"/>
      <c r="AC606">
        <v>577</v>
      </c>
      <c r="AD606" s="4">
        <f t="shared" ref="AD606:AD669" si="389">K606*$R$16</f>
        <v>0</v>
      </c>
      <c r="AE606" s="4">
        <f t="shared" ref="AE606:AE669" si="390">$P$19*L606</f>
        <v>0</v>
      </c>
      <c r="AF606" s="23">
        <f t="shared" ref="AF606:AF669" si="391">AG605+AD606+AE606</f>
        <v>1.0599110987431587E-4</v>
      </c>
      <c r="AG606" s="4">
        <f t="shared" si="365"/>
        <v>6.2304702328287709E-5</v>
      </c>
      <c r="AH606" s="9"/>
      <c r="AI606" s="8">
        <f t="shared" ref="AI606:AI669" si="392">K606*$S$16</f>
        <v>0</v>
      </c>
      <c r="AJ606" s="8">
        <f t="shared" ref="AJ606:AJ669" si="393">$P$20*L606</f>
        <v>0</v>
      </c>
      <c r="AK606" s="22">
        <f t="shared" ref="AK606:AK669" si="394">AL605+AI606+AJ606</f>
        <v>0.12755617517277315</v>
      </c>
      <c r="AL606" s="4">
        <f t="shared" si="366"/>
        <v>0.12553910548997826</v>
      </c>
      <c r="AM606" s="4"/>
      <c r="AN606" s="21">
        <f t="shared" ref="AN606:AN669" si="395">AO605+BA605+BD605+BG605+BJ605</f>
        <v>4.3665584954880814E-2</v>
      </c>
      <c r="AO606" s="4">
        <f t="shared" si="367"/>
        <v>4.2160900077699293E-2</v>
      </c>
      <c r="AP606" s="3"/>
      <c r="AQ606" s="20">
        <f t="shared" ref="AQ606:AQ669" si="396">$P$21*L606</f>
        <v>0</v>
      </c>
      <c r="AR606" s="19">
        <f t="shared" ref="AR606:AR669" si="397">AS605+BB605+BE605+BH605+BK605+AQ606</f>
        <v>8.5847926047938241</v>
      </c>
      <c r="AS606" s="4">
        <f t="shared" si="368"/>
        <v>8.5756749348724117</v>
      </c>
      <c r="AT606" s="3"/>
      <c r="AU606" s="4">
        <v>3.4</v>
      </c>
      <c r="AV606" s="4"/>
      <c r="AW606" s="18">
        <f t="shared" ref="AW606:AW669" si="398">AW605+AX605</f>
        <v>19.573749643968657</v>
      </c>
      <c r="AX606" s="18">
        <f t="shared" si="369"/>
        <v>9.8734969556849989E-3</v>
      </c>
      <c r="AY606" s="3">
        <f t="shared" si="370"/>
        <v>12.156120356031353</v>
      </c>
      <c r="AZ606"/>
      <c r="BA606" s="17">
        <f t="shared" si="371"/>
        <v>4.4516911180943936E-6</v>
      </c>
      <c r="BB606" s="17">
        <f t="shared" si="372"/>
        <v>5.2258982690673313E-6</v>
      </c>
      <c r="BC606" s="16">
        <f t="shared" si="373"/>
        <v>3.4008818158866438E-5</v>
      </c>
      <c r="BD606" s="15">
        <f t="shared" si="374"/>
        <v>2.0554153330220099E-4</v>
      </c>
      <c r="BE606" s="15">
        <f t="shared" si="375"/>
        <v>2.4128788691997507E-4</v>
      </c>
      <c r="BF606" s="14">
        <f t="shared" si="376"/>
        <v>1.5702402625727106E-3</v>
      </c>
      <c r="BG606" s="13">
        <f t="shared" si="377"/>
        <v>1.5332897987142751E-4</v>
      </c>
      <c r="BH606" s="13">
        <f t="shared" si="378"/>
        <v>1.7999488941428446E-4</v>
      </c>
      <c r="BI606" s="13">
        <f t="shared" si="379"/>
        <v>1.1713610078958091E-3</v>
      </c>
      <c r="BJ606" s="12">
        <f t="shared" si="380"/>
        <v>9.2910020500319582E-4</v>
      </c>
      <c r="BK606" s="12">
        <f t="shared" si="381"/>
        <v>1.0906828493515777E-3</v>
      </c>
      <c r="BL606" s="12">
        <f t="shared" si="382"/>
        <v>7.0978868670576126E-3</v>
      </c>
    </row>
    <row r="607" spans="1:64" x14ac:dyDescent="0.25">
      <c r="A607">
        <v>578</v>
      </c>
      <c r="B607" s="23">
        <f t="shared" si="360"/>
        <v>6.2304702328287709E-5</v>
      </c>
      <c r="C607" s="22">
        <f t="shared" si="361"/>
        <v>0.12553910548997826</v>
      </c>
      <c r="D607" s="21">
        <f t="shared" si="362"/>
        <v>4.3453322486994211E-2</v>
      </c>
      <c r="E607" s="19">
        <f t="shared" si="363"/>
        <v>8.5771921263963673</v>
      </c>
      <c r="F607" s="54">
        <f t="shared" si="359"/>
        <v>1.8</v>
      </c>
      <c r="G607" s="4">
        <f t="shared" si="364"/>
        <v>10.546246859075669</v>
      </c>
      <c r="H607" s="4"/>
      <c r="I607">
        <v>1986</v>
      </c>
      <c r="J607">
        <v>1</v>
      </c>
      <c r="K607">
        <v>0</v>
      </c>
      <c r="L607">
        <v>0</v>
      </c>
      <c r="M607">
        <v>0</v>
      </c>
      <c r="N607">
        <v>7.42</v>
      </c>
      <c r="O607">
        <v>0</v>
      </c>
      <c r="P607">
        <v>15.8</v>
      </c>
      <c r="Q607" s="11">
        <f t="shared" si="383"/>
        <v>-11.850000000000001</v>
      </c>
      <c r="R607" s="10">
        <f t="shared" si="384"/>
        <v>-24.969111111111111</v>
      </c>
      <c r="S607" s="4"/>
      <c r="T607">
        <v>578</v>
      </c>
      <c r="U607" s="4">
        <f t="shared" si="385"/>
        <v>0.75948872749575003</v>
      </c>
      <c r="V607" s="10">
        <f t="shared" si="386"/>
        <v>0.83948840927258206</v>
      </c>
      <c r="W607">
        <f t="shared" si="387"/>
        <v>1</v>
      </c>
      <c r="X607" s="4">
        <f t="shared" si="388"/>
        <v>0.63758198370586472</v>
      </c>
      <c r="Y607" s="4"/>
      <c r="Z607"/>
      <c r="AB607"/>
      <c r="AC607">
        <v>578</v>
      </c>
      <c r="AD607" s="4">
        <f t="shared" si="389"/>
        <v>0</v>
      </c>
      <c r="AE607" s="4">
        <f t="shared" si="390"/>
        <v>0</v>
      </c>
      <c r="AF607" s="23">
        <f t="shared" si="391"/>
        <v>6.2304702328287709E-5</v>
      </c>
      <c r="AG607" s="4">
        <f t="shared" si="365"/>
        <v>3.2689763525987862E-5</v>
      </c>
      <c r="AH607" s="9"/>
      <c r="AI607" s="8">
        <f t="shared" si="392"/>
        <v>0</v>
      </c>
      <c r="AJ607" s="8">
        <f t="shared" si="393"/>
        <v>0</v>
      </c>
      <c r="AK607" s="22">
        <f t="shared" si="394"/>
        <v>0.12553910548997826</v>
      </c>
      <c r="AL607" s="4">
        <f t="shared" si="366"/>
        <v>0.12313336793657463</v>
      </c>
      <c r="AM607" s="4"/>
      <c r="AN607" s="21">
        <f t="shared" si="395"/>
        <v>4.3453322486994211E-2</v>
      </c>
      <c r="AO607" s="4">
        <f t="shared" si="367"/>
        <v>4.1642403845199828E-2</v>
      </c>
      <c r="AP607" s="3"/>
      <c r="AQ607" s="20">
        <f t="shared" si="396"/>
        <v>0</v>
      </c>
      <c r="AR607" s="19">
        <f t="shared" si="397"/>
        <v>8.5771921263963673</v>
      </c>
      <c r="AS607" s="4">
        <f t="shared" si="368"/>
        <v>8.5661351119037565</v>
      </c>
      <c r="AT607" s="3"/>
      <c r="AU607" s="4">
        <v>3.4</v>
      </c>
      <c r="AV607" s="4"/>
      <c r="AW607" s="18">
        <f t="shared" si="398"/>
        <v>19.583623140924342</v>
      </c>
      <c r="AX607" s="18">
        <f t="shared" si="369"/>
        <v>1.1913240006294089E-2</v>
      </c>
      <c r="AY607" s="3">
        <f t="shared" si="370"/>
        <v>12.146246859075669</v>
      </c>
      <c r="AZ607"/>
      <c r="BA607" s="17">
        <f t="shared" si="371"/>
        <v>3.0177935755006577E-6</v>
      </c>
      <c r="BB607" s="17">
        <f t="shared" si="372"/>
        <v>3.54262724080512E-6</v>
      </c>
      <c r="BC607" s="16">
        <f t="shared" si="373"/>
        <v>2.3054517985994073E-5</v>
      </c>
      <c r="BD607" s="15">
        <f t="shared" si="374"/>
        <v>2.4514720025146073E-4</v>
      </c>
      <c r="BE607" s="15">
        <f t="shared" si="375"/>
        <v>2.8778149594736697E-4</v>
      </c>
      <c r="BF607" s="14">
        <f t="shared" si="376"/>
        <v>1.8728088572048059E-3</v>
      </c>
      <c r="BG607" s="13">
        <f t="shared" si="377"/>
        <v>1.845345242630407E-4</v>
      </c>
      <c r="BH607" s="13">
        <f t="shared" si="378"/>
        <v>2.1662748500443909E-4</v>
      </c>
      <c r="BI607" s="13">
        <f t="shared" si="379"/>
        <v>1.4097566325269035E-3</v>
      </c>
      <c r="BJ607" s="12">
        <f t="shared" si="380"/>
        <v>1.1267214672558139E-3</v>
      </c>
      <c r="BK607" s="12">
        <f t="shared" si="381"/>
        <v>1.3226730267785643E-3</v>
      </c>
      <c r="BL607" s="12">
        <f t="shared" si="382"/>
        <v>8.6076199985763852E-3</v>
      </c>
    </row>
    <row r="608" spans="1:64" x14ac:dyDescent="0.25">
      <c r="A608">
        <v>579</v>
      </c>
      <c r="B608" s="23">
        <f t="shared" si="360"/>
        <v>3.2689763525987862E-5</v>
      </c>
      <c r="C608" s="22">
        <f t="shared" si="361"/>
        <v>0.12313336793657463</v>
      </c>
      <c r="D608" s="21">
        <f t="shared" si="362"/>
        <v>4.3201824830545646E-2</v>
      </c>
      <c r="E608" s="19">
        <f t="shared" si="363"/>
        <v>8.5679657365387278</v>
      </c>
      <c r="F608" s="54">
        <f t="shared" si="359"/>
        <v>1.8</v>
      </c>
      <c r="G608" s="4">
        <f t="shared" si="364"/>
        <v>10.534333619069375</v>
      </c>
      <c r="H608" s="4"/>
      <c r="I608">
        <v>1986</v>
      </c>
      <c r="J608">
        <v>2</v>
      </c>
      <c r="K608">
        <v>0</v>
      </c>
      <c r="L608">
        <v>0</v>
      </c>
      <c r="M608">
        <v>0</v>
      </c>
      <c r="N608">
        <v>7.54</v>
      </c>
      <c r="O608">
        <v>23.9</v>
      </c>
      <c r="P608">
        <v>16.600000000000001</v>
      </c>
      <c r="Q608" s="11">
        <f t="shared" si="383"/>
        <v>11.449999999999998</v>
      </c>
      <c r="R608" s="10">
        <f t="shared" si="384"/>
        <v>-13.519111111111114</v>
      </c>
      <c r="S608" s="4"/>
      <c r="T608">
        <v>579</v>
      </c>
      <c r="U608" s="4">
        <f t="shared" si="385"/>
        <v>0.77396989782376124</v>
      </c>
      <c r="V608" s="10">
        <f t="shared" si="386"/>
        <v>1</v>
      </c>
      <c r="W608">
        <f t="shared" si="387"/>
        <v>1</v>
      </c>
      <c r="X608" s="4">
        <f t="shared" si="388"/>
        <v>0.77396989782376124</v>
      </c>
      <c r="Y608" s="4"/>
      <c r="Z608"/>
      <c r="AB608"/>
      <c r="AC608">
        <v>579</v>
      </c>
      <c r="AD608" s="4">
        <f t="shared" si="389"/>
        <v>0</v>
      </c>
      <c r="AE608" s="4">
        <f t="shared" si="390"/>
        <v>0</v>
      </c>
      <c r="AF608" s="23">
        <f t="shared" si="391"/>
        <v>3.2689763525987862E-5</v>
      </c>
      <c r="AG608" s="4">
        <f t="shared" si="365"/>
        <v>1.6120497375620177E-5</v>
      </c>
      <c r="AH608" s="9"/>
      <c r="AI608" s="8">
        <f t="shared" si="392"/>
        <v>0</v>
      </c>
      <c r="AJ608" s="8">
        <f t="shared" si="393"/>
        <v>0</v>
      </c>
      <c r="AK608" s="22">
        <f t="shared" si="394"/>
        <v>0.12313336793657463</v>
      </c>
      <c r="AL608" s="4">
        <f t="shared" si="366"/>
        <v>0.12054931812545577</v>
      </c>
      <c r="AM608" s="4"/>
      <c r="AN608" s="21">
        <f t="shared" si="395"/>
        <v>4.3201824830545646E-2</v>
      </c>
      <c r="AO608" s="4">
        <f t="shared" si="367"/>
        <v>4.1232331332573341E-2</v>
      </c>
      <c r="AP608" s="3"/>
      <c r="AQ608" s="20">
        <f t="shared" si="396"/>
        <v>0</v>
      </c>
      <c r="AR608" s="19">
        <f t="shared" si="397"/>
        <v>8.5679657365387278</v>
      </c>
      <c r="AS608" s="4">
        <f t="shared" si="368"/>
        <v>8.555859700910089</v>
      </c>
      <c r="AT608" s="3"/>
      <c r="AU608" s="4">
        <v>3.4</v>
      </c>
      <c r="AV608" s="4"/>
      <c r="AW608" s="18">
        <f t="shared" si="398"/>
        <v>19.595536380930636</v>
      </c>
      <c r="AX608" s="18">
        <f t="shared" si="369"/>
        <v>1.298198052239794E-2</v>
      </c>
      <c r="AY608" s="3">
        <f t="shared" si="370"/>
        <v>12.134333619069375</v>
      </c>
      <c r="AZ608"/>
      <c r="BA608" s="17">
        <f t="shared" si="371"/>
        <v>1.6884257392237798E-6</v>
      </c>
      <c r="BB608" s="17">
        <f t="shared" si="372"/>
        <v>1.9820649982192197E-6</v>
      </c>
      <c r="BC608" s="16">
        <f t="shared" si="373"/>
        <v>1.2898775412924687E-5</v>
      </c>
      <c r="BD608" s="15">
        <f t="shared" si="374"/>
        <v>2.6331740784021429E-4</v>
      </c>
      <c r="BE608" s="15">
        <f t="shared" si="375"/>
        <v>3.0911173963851243E-4</v>
      </c>
      <c r="BF608" s="14">
        <f t="shared" si="376"/>
        <v>2.0116206636401311E-3</v>
      </c>
      <c r="BG608" s="13">
        <f t="shared" si="377"/>
        <v>2.0069346976700744E-4</v>
      </c>
      <c r="BH608" s="13">
        <f t="shared" si="378"/>
        <v>2.3559668190040005E-4</v>
      </c>
      <c r="BI608" s="13">
        <f t="shared" si="379"/>
        <v>1.5332033463048976E-3</v>
      </c>
      <c r="BJ608" s="12">
        <f t="shared" si="380"/>
        <v>1.2336178301354903E-3</v>
      </c>
      <c r="BK608" s="12">
        <f t="shared" si="381"/>
        <v>1.4481600614634016E-3</v>
      </c>
      <c r="BL608" s="12">
        <f t="shared" si="382"/>
        <v>9.4242577370399865E-3</v>
      </c>
    </row>
    <row r="609" spans="1:64" x14ac:dyDescent="0.25">
      <c r="A609">
        <v>580</v>
      </c>
      <c r="B609" s="23">
        <f t="shared" si="360"/>
        <v>1.6120497375620177E-5</v>
      </c>
      <c r="C609" s="22">
        <f t="shared" si="361"/>
        <v>0.12054931812545577</v>
      </c>
      <c r="D609" s="21">
        <f t="shared" si="362"/>
        <v>4.2931648466055267E-2</v>
      </c>
      <c r="E609" s="19">
        <f t="shared" si="363"/>
        <v>8.557854551458087</v>
      </c>
      <c r="F609" s="54">
        <f t="shared" si="359"/>
        <v>1.8</v>
      </c>
      <c r="G609" s="4">
        <f t="shared" si="364"/>
        <v>10.521351638546975</v>
      </c>
      <c r="H609" s="4"/>
      <c r="I609">
        <v>1986</v>
      </c>
      <c r="J609">
        <v>2</v>
      </c>
      <c r="K609">
        <v>0</v>
      </c>
      <c r="L609">
        <v>0</v>
      </c>
      <c r="M609">
        <v>0</v>
      </c>
      <c r="N609">
        <v>8.14</v>
      </c>
      <c r="O609">
        <v>20.05</v>
      </c>
      <c r="P609">
        <v>18.5</v>
      </c>
      <c r="Q609" s="11">
        <f t="shared" si="383"/>
        <v>6.1750000000000007</v>
      </c>
      <c r="R609" s="10">
        <f t="shared" si="384"/>
        <v>-7.344111111111113</v>
      </c>
      <c r="S609" s="4"/>
      <c r="T609">
        <v>580</v>
      </c>
      <c r="U609" s="4">
        <f t="shared" si="385"/>
        <v>0.84836447484853073</v>
      </c>
      <c r="V609" s="10">
        <f t="shared" si="386"/>
        <v>1</v>
      </c>
      <c r="W609">
        <f t="shared" si="387"/>
        <v>1</v>
      </c>
      <c r="X609" s="4">
        <f t="shared" si="388"/>
        <v>0.84836447484853073</v>
      </c>
      <c r="Y609" s="4"/>
      <c r="Z609"/>
      <c r="AB609"/>
      <c r="AC609">
        <v>580</v>
      </c>
      <c r="AD609" s="4">
        <f t="shared" si="389"/>
        <v>0</v>
      </c>
      <c r="AE609" s="4">
        <f t="shared" si="390"/>
        <v>0</v>
      </c>
      <c r="AF609" s="23">
        <f t="shared" si="391"/>
        <v>1.6120497375620177E-5</v>
      </c>
      <c r="AG609" s="4">
        <f t="shared" si="365"/>
        <v>5.04480219015132E-6</v>
      </c>
      <c r="AH609" s="9"/>
      <c r="AI609" s="8">
        <f t="shared" si="392"/>
        <v>0</v>
      </c>
      <c r="AJ609" s="8">
        <f t="shared" si="393"/>
        <v>0</v>
      </c>
      <c r="AK609" s="22">
        <f t="shared" si="394"/>
        <v>0.12054931812545577</v>
      </c>
      <c r="AL609" s="4">
        <f t="shared" si="366"/>
        <v>0.11642030408805223</v>
      </c>
      <c r="AM609" s="4"/>
      <c r="AN609" s="21">
        <f t="shared" si="395"/>
        <v>4.2931648466055267E-2</v>
      </c>
      <c r="AO609" s="4">
        <f t="shared" si="367"/>
        <v>3.9762922901773266E-2</v>
      </c>
      <c r="AP609" s="3"/>
      <c r="AQ609" s="20">
        <f t="shared" si="396"/>
        <v>0</v>
      </c>
      <c r="AR609" s="19">
        <f t="shared" si="397"/>
        <v>8.557854551458087</v>
      </c>
      <c r="AS609" s="4">
        <f t="shared" si="368"/>
        <v>8.5379937467450819</v>
      </c>
      <c r="AT609" s="3"/>
      <c r="AU609" s="4">
        <v>3.4</v>
      </c>
      <c r="AV609" s="4"/>
      <c r="AW609" s="18">
        <f t="shared" si="398"/>
        <v>19.608518361453033</v>
      </c>
      <c r="AX609" s="18">
        <f t="shared" si="369"/>
        <v>2.11508960856495E-2</v>
      </c>
      <c r="AY609" s="3">
        <f t="shared" si="370"/>
        <v>12.121351638546974</v>
      </c>
      <c r="AZ609"/>
      <c r="BA609" s="17">
        <f t="shared" si="371"/>
        <v>1.1286250496089434E-6</v>
      </c>
      <c r="BB609" s="17">
        <f t="shared" si="372"/>
        <v>1.3249076669322378E-6</v>
      </c>
      <c r="BC609" s="16">
        <f t="shared" si="373"/>
        <v>8.6221624689276781E-6</v>
      </c>
      <c r="BD609" s="15">
        <f t="shared" si="374"/>
        <v>4.2075089597216284E-4</v>
      </c>
      <c r="BE609" s="15">
        <f t="shared" si="375"/>
        <v>4.939249648368869E-4</v>
      </c>
      <c r="BF609" s="14">
        <f t="shared" si="376"/>
        <v>3.2143381765944896E-3</v>
      </c>
      <c r="BG609" s="13">
        <f t="shared" si="377"/>
        <v>3.2289648525872706E-4</v>
      </c>
      <c r="BH609" s="13">
        <f t="shared" si="378"/>
        <v>3.7905239573850572E-4</v>
      </c>
      <c r="BI609" s="13">
        <f t="shared" si="379"/>
        <v>2.4667766832847677E-3</v>
      </c>
      <c r="BJ609" s="12">
        <f t="shared" si="380"/>
        <v>2.0238369988637454E-3</v>
      </c>
      <c r="BK609" s="12">
        <f t="shared" si="381"/>
        <v>2.375808650840049E-3</v>
      </c>
      <c r="BL609" s="12">
        <f t="shared" si="382"/>
        <v>1.5461159063301316E-2</v>
      </c>
    </row>
    <row r="610" spans="1:64" x14ac:dyDescent="0.25">
      <c r="A610">
        <v>581</v>
      </c>
      <c r="B610" s="23">
        <f t="shared" si="360"/>
        <v>5.04480219015132E-6</v>
      </c>
      <c r="C610" s="22">
        <f t="shared" si="361"/>
        <v>0.11642030408805223</v>
      </c>
      <c r="D610" s="21">
        <f t="shared" si="362"/>
        <v>4.2531535906917509E-2</v>
      </c>
      <c r="E610" s="19">
        <f t="shared" si="363"/>
        <v>8.5412438576641634</v>
      </c>
      <c r="F610" s="54">
        <f t="shared" ref="F610:F673" si="399">$F$21</f>
        <v>1.8</v>
      </c>
      <c r="G610" s="4">
        <f t="shared" si="364"/>
        <v>10.500200742461324</v>
      </c>
      <c r="H610" s="4"/>
      <c r="I610">
        <v>1986</v>
      </c>
      <c r="J610">
        <v>3</v>
      </c>
      <c r="K610">
        <v>0</v>
      </c>
      <c r="L610">
        <v>0</v>
      </c>
      <c r="M610">
        <v>0</v>
      </c>
      <c r="N610">
        <v>13.61</v>
      </c>
      <c r="O610">
        <v>9.9</v>
      </c>
      <c r="P610">
        <v>57.6</v>
      </c>
      <c r="Q610" s="11">
        <f t="shared" si="383"/>
        <v>-33.300000000000004</v>
      </c>
      <c r="R610" s="10">
        <f t="shared" si="384"/>
        <v>-24.969111111111111</v>
      </c>
      <c r="S610" s="4"/>
      <c r="T610">
        <v>581</v>
      </c>
      <c r="U610" s="4">
        <f t="shared" si="385"/>
        <v>1.6606301662612026</v>
      </c>
      <c r="V610" s="10">
        <f t="shared" si="386"/>
        <v>0.83948840927258206</v>
      </c>
      <c r="W610">
        <f t="shared" si="387"/>
        <v>1</v>
      </c>
      <c r="X610" s="4">
        <f t="shared" si="388"/>
        <v>1.3940797766646804</v>
      </c>
      <c r="Y610" s="4"/>
      <c r="Z610"/>
      <c r="AB610"/>
      <c r="AC610">
        <v>581</v>
      </c>
      <c r="AD610" s="4">
        <f t="shared" si="389"/>
        <v>0</v>
      </c>
      <c r="AE610" s="4">
        <f t="shared" si="390"/>
        <v>0</v>
      </c>
      <c r="AF610" s="23">
        <f t="shared" si="391"/>
        <v>5.04480219015132E-6</v>
      </c>
      <c r="AG610" s="4">
        <f t="shared" si="365"/>
        <v>1.5713589853841134E-6</v>
      </c>
      <c r="AH610" s="9"/>
      <c r="AI610" s="8">
        <f t="shared" si="392"/>
        <v>0</v>
      </c>
      <c r="AJ610" s="8">
        <f t="shared" si="393"/>
        <v>0</v>
      </c>
      <c r="AK610" s="22">
        <f t="shared" si="394"/>
        <v>0.11642030408805223</v>
      </c>
      <c r="AL610" s="4">
        <f t="shared" si="366"/>
        <v>0.11241691615499416</v>
      </c>
      <c r="AM610" s="4"/>
      <c r="AN610" s="21">
        <f t="shared" si="395"/>
        <v>4.2531535906917509E-2</v>
      </c>
      <c r="AO610" s="4">
        <f t="shared" si="367"/>
        <v>3.9380164887742083E-2</v>
      </c>
      <c r="AP610" s="3"/>
      <c r="AQ610" s="20">
        <f t="shared" si="396"/>
        <v>0</v>
      </c>
      <c r="AR610" s="19">
        <f t="shared" si="397"/>
        <v>8.5412438576641634</v>
      </c>
      <c r="AS610" s="4">
        <f t="shared" si="368"/>
        <v>8.5213417664616227</v>
      </c>
      <c r="AT610" s="3"/>
      <c r="AU610" s="4">
        <v>3.4</v>
      </c>
      <c r="AV610" s="4"/>
      <c r="AW610" s="18">
        <f t="shared" si="398"/>
        <v>19.629669257538684</v>
      </c>
      <c r="AX610" s="18">
        <f t="shared" si="369"/>
        <v>2.1065811456209324E-2</v>
      </c>
      <c r="AY610" s="3">
        <f t="shared" si="370"/>
        <v>12.100200742461324</v>
      </c>
      <c r="AZ610"/>
      <c r="BA610" s="17">
        <f t="shared" si="371"/>
        <v>3.5394753499875091E-7</v>
      </c>
      <c r="BB610" s="17">
        <f t="shared" si="372"/>
        <v>4.1550362804201195E-7</v>
      </c>
      <c r="BC610" s="16">
        <f t="shared" si="373"/>
        <v>2.7039920417264439E-6</v>
      </c>
      <c r="BD610" s="15">
        <f t="shared" si="374"/>
        <v>4.0794946311627315E-4</v>
      </c>
      <c r="BE610" s="15">
        <f t="shared" si="375"/>
        <v>4.7889719583214677E-4</v>
      </c>
      <c r="BF610" s="14">
        <f t="shared" si="376"/>
        <v>3.116541274109653E-3</v>
      </c>
      <c r="BG610" s="13">
        <f t="shared" si="377"/>
        <v>3.2112803876359905E-4</v>
      </c>
      <c r="BH610" s="13">
        <f t="shared" si="378"/>
        <v>3.7697639333118149E-4</v>
      </c>
      <c r="BI610" s="13">
        <f t="shared" si="379"/>
        <v>2.4532665870806449E-3</v>
      </c>
      <c r="BJ610" s="12">
        <f t="shared" si="380"/>
        <v>2.0280441357991711E-3</v>
      </c>
      <c r="BK610" s="12">
        <f t="shared" si="381"/>
        <v>2.3807474637642444E-3</v>
      </c>
      <c r="BL610" s="12">
        <f t="shared" si="382"/>
        <v>1.5493299602977302E-2</v>
      </c>
    </row>
    <row r="611" spans="1:64" x14ac:dyDescent="0.25">
      <c r="A611">
        <v>582</v>
      </c>
      <c r="B611" s="23">
        <f t="shared" si="360"/>
        <v>1.5713589853841134E-6</v>
      </c>
      <c r="C611" s="22">
        <f t="shared" si="361"/>
        <v>0.11241691615499416</v>
      </c>
      <c r="D611" s="21">
        <f t="shared" si="362"/>
        <v>4.2137640472956123E-2</v>
      </c>
      <c r="E611" s="19">
        <f t="shared" si="363"/>
        <v>8.5245788030181782</v>
      </c>
      <c r="F611" s="54">
        <f t="shared" si="399"/>
        <v>1.8</v>
      </c>
      <c r="G611" s="4">
        <f t="shared" si="364"/>
        <v>10.479134931005115</v>
      </c>
      <c r="H611" s="4"/>
      <c r="I611">
        <v>1986</v>
      </c>
      <c r="J611">
        <v>3</v>
      </c>
      <c r="K611">
        <v>0</v>
      </c>
      <c r="L611">
        <v>0</v>
      </c>
      <c r="M611">
        <v>0</v>
      </c>
      <c r="N611">
        <v>13.65</v>
      </c>
      <c r="O611">
        <v>6.36</v>
      </c>
      <c r="P611">
        <v>57.2</v>
      </c>
      <c r="Q611" s="11">
        <f t="shared" si="383"/>
        <v>-36.540000000000006</v>
      </c>
      <c r="R611" s="10">
        <f t="shared" si="384"/>
        <v>-24.969111111111111</v>
      </c>
      <c r="S611" s="4"/>
      <c r="T611">
        <v>582</v>
      </c>
      <c r="U611" s="4">
        <f t="shared" si="385"/>
        <v>1.6673263244580296</v>
      </c>
      <c r="V611" s="10">
        <f t="shared" si="386"/>
        <v>0.83948840927258206</v>
      </c>
      <c r="W611">
        <f t="shared" si="387"/>
        <v>1</v>
      </c>
      <c r="X611" s="4">
        <f t="shared" si="388"/>
        <v>1.3997011238575723</v>
      </c>
      <c r="Y611" s="4"/>
      <c r="Z611"/>
      <c r="AB611"/>
      <c r="AC611">
        <v>582</v>
      </c>
      <c r="AD611" s="4">
        <f t="shared" si="389"/>
        <v>0</v>
      </c>
      <c r="AE611" s="4">
        <f t="shared" si="390"/>
        <v>0</v>
      </c>
      <c r="AF611" s="23">
        <f t="shared" si="391"/>
        <v>1.5713589853841134E-6</v>
      </c>
      <c r="AG611" s="4">
        <f t="shared" si="365"/>
        <v>2.8991735941055305E-7</v>
      </c>
      <c r="AH611" s="9"/>
      <c r="AI611" s="8">
        <f t="shared" si="392"/>
        <v>0</v>
      </c>
      <c r="AJ611" s="8">
        <f t="shared" si="393"/>
        <v>0</v>
      </c>
      <c r="AK611" s="22">
        <f t="shared" si="394"/>
        <v>0.11241691615499416</v>
      </c>
      <c r="AL611" s="4">
        <f t="shared" si="366"/>
        <v>0.10685912942140199</v>
      </c>
      <c r="AM611" s="4"/>
      <c r="AN611" s="21">
        <f t="shared" si="395"/>
        <v>4.2137640472956123E-2</v>
      </c>
      <c r="AO611" s="4">
        <f t="shared" si="367"/>
        <v>3.7689999752480566E-2</v>
      </c>
      <c r="AP611" s="3"/>
      <c r="AQ611" s="20">
        <f t="shared" si="396"/>
        <v>0</v>
      </c>
      <c r="AR611" s="19">
        <f t="shared" si="397"/>
        <v>8.5245788030181782</v>
      </c>
      <c r="AS611" s="4">
        <f t="shared" si="368"/>
        <v>8.4958126633030933</v>
      </c>
      <c r="AT611" s="3"/>
      <c r="AU611" s="4">
        <v>3.4</v>
      </c>
      <c r="AV611" s="4"/>
      <c r="AW611" s="18">
        <f t="shared" si="398"/>
        <v>19.650735068994894</v>
      </c>
      <c r="AX611" s="18">
        <f t="shared" si="369"/>
        <v>3.0183730637863164E-2</v>
      </c>
      <c r="AY611" s="3">
        <f t="shared" si="370"/>
        <v>12.079134931005115</v>
      </c>
      <c r="AZ611"/>
      <c r="BA611" s="17">
        <f t="shared" si="371"/>
        <v>1.3058025654072307E-7</v>
      </c>
      <c r="BB611" s="17">
        <f t="shared" si="372"/>
        <v>1.5328986637389229E-7</v>
      </c>
      <c r="BC611" s="16">
        <f t="shared" si="373"/>
        <v>9.9757150305894529E-7</v>
      </c>
      <c r="BD611" s="15">
        <f t="shared" si="374"/>
        <v>5.6634434433930781E-4</v>
      </c>
      <c r="BE611" s="15">
        <f t="shared" si="375"/>
        <v>6.6483901292005692E-4</v>
      </c>
      <c r="BF611" s="14">
        <f t="shared" si="376"/>
        <v>4.3266033763328044E-3</v>
      </c>
      <c r="BG611" s="13">
        <f t="shared" si="377"/>
        <v>4.5321929185765928E-4</v>
      </c>
      <c r="BH611" s="13">
        <f t="shared" si="378"/>
        <v>5.3204003826768699E-4</v>
      </c>
      <c r="BI611" s="13">
        <f t="shared" si="379"/>
        <v>3.462381390350211E-3</v>
      </c>
      <c r="BJ611" s="12">
        <f t="shared" si="380"/>
        <v>2.9313000510875951E-3</v>
      </c>
      <c r="BK611" s="12">
        <f t="shared" si="381"/>
        <v>3.4410913643202205E-3</v>
      </c>
      <c r="BL611" s="12">
        <f t="shared" si="382"/>
        <v>2.239374829967709E-2</v>
      </c>
    </row>
    <row r="612" spans="1:64" x14ac:dyDescent="0.25">
      <c r="A612">
        <v>583</v>
      </c>
      <c r="B612" s="23">
        <f t="shared" si="360"/>
        <v>2.8991735941055305E-7</v>
      </c>
      <c r="C612" s="22">
        <f t="shared" si="361"/>
        <v>0.10685912942140199</v>
      </c>
      <c r="D612" s="21">
        <f t="shared" si="362"/>
        <v>4.1640994020021672E-2</v>
      </c>
      <c r="E612" s="19">
        <f t="shared" si="363"/>
        <v>8.500450787008468</v>
      </c>
      <c r="F612" s="54">
        <f t="shared" si="399"/>
        <v>1.8</v>
      </c>
      <c r="G612" s="4">
        <f t="shared" si="364"/>
        <v>10.448951200367253</v>
      </c>
      <c r="H612" s="4"/>
      <c r="I612">
        <v>1986</v>
      </c>
      <c r="J612">
        <v>4</v>
      </c>
      <c r="K612">
        <v>0</v>
      </c>
      <c r="L612">
        <v>0</v>
      </c>
      <c r="M612">
        <v>0</v>
      </c>
      <c r="N612">
        <v>17.86</v>
      </c>
      <c r="O612">
        <v>18.3</v>
      </c>
      <c r="P612">
        <v>99.6</v>
      </c>
      <c r="Q612" s="11">
        <f t="shared" si="383"/>
        <v>-56.399999999999991</v>
      </c>
      <c r="R612" s="10">
        <f t="shared" si="384"/>
        <v>-24.969111111111111</v>
      </c>
      <c r="S612" s="4"/>
      <c r="T612">
        <v>583</v>
      </c>
      <c r="U612" s="4">
        <f t="shared" si="385"/>
        <v>2.4159002357559607</v>
      </c>
      <c r="V612" s="10">
        <f t="shared" si="386"/>
        <v>0.83948840927258206</v>
      </c>
      <c r="W612">
        <f t="shared" si="387"/>
        <v>1</v>
      </c>
      <c r="X612" s="4">
        <f t="shared" si="388"/>
        <v>2.0281202458760275</v>
      </c>
      <c r="Y612" s="4"/>
      <c r="Z612"/>
      <c r="AB612"/>
      <c r="AC612">
        <v>583</v>
      </c>
      <c r="AD612" s="4">
        <f t="shared" si="389"/>
        <v>0</v>
      </c>
      <c r="AE612" s="4">
        <f t="shared" si="390"/>
        <v>0</v>
      </c>
      <c r="AF612" s="23">
        <f t="shared" si="391"/>
        <v>2.8991735941055305E-7</v>
      </c>
      <c r="AG612" s="4">
        <f t="shared" si="365"/>
        <v>5.4758294443193301E-8</v>
      </c>
      <c r="AH612" s="9"/>
      <c r="AI612" s="8">
        <f t="shared" si="392"/>
        <v>0</v>
      </c>
      <c r="AJ612" s="8">
        <f t="shared" si="393"/>
        <v>0</v>
      </c>
      <c r="AK612" s="22">
        <f t="shared" si="394"/>
        <v>0.10685912942140199</v>
      </c>
      <c r="AL612" s="4">
        <f t="shared" si="366"/>
        <v>0.10164754697992631</v>
      </c>
      <c r="AM612" s="4"/>
      <c r="AN612" s="21">
        <f t="shared" si="395"/>
        <v>4.1640994020021672E-2</v>
      </c>
      <c r="AO612" s="4">
        <f t="shared" si="367"/>
        <v>3.7303422900156369E-2</v>
      </c>
      <c r="AP612" s="3"/>
      <c r="AQ612" s="20">
        <f t="shared" si="396"/>
        <v>0</v>
      </c>
      <c r="AR612" s="19">
        <f t="shared" si="397"/>
        <v>8.500450787008468</v>
      </c>
      <c r="AS612" s="4">
        <f t="shared" si="368"/>
        <v>8.4721631166698188</v>
      </c>
      <c r="AT612" s="3"/>
      <c r="AU612" s="4">
        <v>3.4</v>
      </c>
      <c r="AV612" s="4"/>
      <c r="AW612" s="18">
        <f t="shared" si="398"/>
        <v>19.680918799632757</v>
      </c>
      <c r="AX612" s="18">
        <f t="shared" si="369"/>
        <v>2.9455240965966967E-2</v>
      </c>
      <c r="AY612" s="3">
        <f t="shared" si="370"/>
        <v>12.048951200367252</v>
      </c>
      <c r="AZ612"/>
      <c r="BA612" s="17">
        <f t="shared" si="371"/>
        <v>2.3962957351244936E-8</v>
      </c>
      <c r="BB612" s="17">
        <f t="shared" si="372"/>
        <v>2.8130428194939708E-8</v>
      </c>
      <c r="BC612" s="16">
        <f t="shared" si="373"/>
        <v>1.8306567942117512E-7</v>
      </c>
      <c r="BD612" s="15">
        <f t="shared" si="374"/>
        <v>5.310657609346799E-4</v>
      </c>
      <c r="BE612" s="15">
        <f t="shared" si="375"/>
        <v>6.2342502370592854E-4</v>
      </c>
      <c r="BF612" s="14">
        <f t="shared" si="376"/>
        <v>4.0570916568350738E-3</v>
      </c>
      <c r="BG612" s="13">
        <f t="shared" si="377"/>
        <v>4.4200308318010663E-4</v>
      </c>
      <c r="BH612" s="13">
        <f t="shared" si="378"/>
        <v>5.1887318460273391E-4</v>
      </c>
      <c r="BI612" s="13">
        <f t="shared" si="379"/>
        <v>3.3766948520824636E-3</v>
      </c>
      <c r="BJ612" s="12">
        <f t="shared" si="380"/>
        <v>2.8825435157484331E-3</v>
      </c>
      <c r="BK612" s="12">
        <f t="shared" si="381"/>
        <v>3.3838554315307693E-3</v>
      </c>
      <c r="BL612" s="12">
        <f t="shared" si="382"/>
        <v>2.2021271391370008E-2</v>
      </c>
    </row>
    <row r="613" spans="1:64" x14ac:dyDescent="0.25">
      <c r="A613">
        <v>584</v>
      </c>
      <c r="B613" s="23">
        <f t="shared" si="360"/>
        <v>5.4758294443193301E-8</v>
      </c>
      <c r="C613" s="22">
        <f t="shared" si="361"/>
        <v>0.10164754697992631</v>
      </c>
      <c r="D613" s="21">
        <f t="shared" si="362"/>
        <v>4.115905922297694E-2</v>
      </c>
      <c r="E613" s="19">
        <f t="shared" si="363"/>
        <v>8.4766892984400872</v>
      </c>
      <c r="F613" s="54">
        <f t="shared" si="399"/>
        <v>1.8</v>
      </c>
      <c r="G613" s="4">
        <f t="shared" si="364"/>
        <v>10.419495959401285</v>
      </c>
      <c r="H613" s="4"/>
      <c r="I613">
        <v>1986</v>
      </c>
      <c r="J613">
        <v>4</v>
      </c>
      <c r="K613">
        <v>0</v>
      </c>
      <c r="L613">
        <v>0</v>
      </c>
      <c r="M613">
        <v>0</v>
      </c>
      <c r="N613">
        <v>17.68</v>
      </c>
      <c r="O613">
        <v>26.16</v>
      </c>
      <c r="P613">
        <v>97.1</v>
      </c>
      <c r="Q613" s="11">
        <f t="shared" si="383"/>
        <v>-46.664999999999992</v>
      </c>
      <c r="R613" s="10">
        <f t="shared" si="384"/>
        <v>-24.969111111111111</v>
      </c>
      <c r="S613" s="4"/>
      <c r="T613">
        <v>584</v>
      </c>
      <c r="U613" s="4">
        <f t="shared" si="385"/>
        <v>2.3824039153023127</v>
      </c>
      <c r="V613" s="10">
        <f t="shared" si="386"/>
        <v>0.83948840927258206</v>
      </c>
      <c r="W613">
        <f t="shared" si="387"/>
        <v>1</v>
      </c>
      <c r="X613" s="4">
        <f t="shared" si="388"/>
        <v>2.0000004731019096</v>
      </c>
      <c r="Y613" s="4"/>
      <c r="Z613"/>
      <c r="AB613"/>
      <c r="AC613">
        <v>584</v>
      </c>
      <c r="AD613" s="4">
        <f t="shared" si="389"/>
        <v>0</v>
      </c>
      <c r="AE613" s="4">
        <f t="shared" si="390"/>
        <v>0</v>
      </c>
      <c r="AF613" s="23">
        <f t="shared" si="391"/>
        <v>5.4758294443193301E-8</v>
      </c>
      <c r="AG613" s="4">
        <f t="shared" si="365"/>
        <v>6.6267839710727588E-9</v>
      </c>
      <c r="AH613" s="9"/>
      <c r="AI613" s="8">
        <f t="shared" si="392"/>
        <v>0</v>
      </c>
      <c r="AJ613" s="8">
        <f t="shared" si="393"/>
        <v>0</v>
      </c>
      <c r="AK613" s="22">
        <f t="shared" si="394"/>
        <v>0.10164754697992631</v>
      </c>
      <c r="AL613" s="4">
        <f t="shared" si="366"/>
        <v>9.5407494166375048E-2</v>
      </c>
      <c r="AM613" s="4"/>
      <c r="AN613" s="21">
        <f t="shared" si="395"/>
        <v>4.115905922297694E-2</v>
      </c>
      <c r="AO613" s="4">
        <f t="shared" si="367"/>
        <v>3.5804179926150891E-2</v>
      </c>
      <c r="AP613" s="3"/>
      <c r="AQ613" s="20">
        <f t="shared" si="396"/>
        <v>0</v>
      </c>
      <c r="AR613" s="19">
        <f t="shared" si="397"/>
        <v>8.4766892984400872</v>
      </c>
      <c r="AS613" s="4">
        <f t="shared" si="368"/>
        <v>8.4409624981739384</v>
      </c>
      <c r="AT613" s="3"/>
      <c r="AU613" s="4">
        <v>3.4</v>
      </c>
      <c r="AV613" s="4"/>
      <c r="AW613" s="18">
        <f t="shared" si="398"/>
        <v>19.710374040598722</v>
      </c>
      <c r="AX613" s="18">
        <f t="shared" si="369"/>
        <v>3.6838868624204955E-2</v>
      </c>
      <c r="AY613" s="3">
        <f t="shared" si="370"/>
        <v>12.019495959401285</v>
      </c>
      <c r="AZ613"/>
      <c r="BA613" s="17">
        <f t="shared" si="371"/>
        <v>4.9046518060212253E-9</v>
      </c>
      <c r="BB613" s="17">
        <f t="shared" si="372"/>
        <v>5.7576347288075247E-9</v>
      </c>
      <c r="BC613" s="16">
        <f t="shared" si="373"/>
        <v>3.7469223937291797E-8</v>
      </c>
      <c r="BD613" s="15">
        <f t="shared" si="374"/>
        <v>6.3586797923949822E-4</v>
      </c>
      <c r="BE613" s="15">
        <f t="shared" si="375"/>
        <v>7.4645371475941095E-4</v>
      </c>
      <c r="BF613" s="14">
        <f t="shared" si="376"/>
        <v>4.8577311195523555E-3</v>
      </c>
      <c r="BG613" s="13">
        <f t="shared" si="377"/>
        <v>5.456678620010581E-4</v>
      </c>
      <c r="BH613" s="13">
        <f t="shared" si="378"/>
        <v>6.4056662060993775E-4</v>
      </c>
      <c r="BI613" s="13">
        <f t="shared" si="379"/>
        <v>4.1686448142150547E-3</v>
      </c>
      <c r="BJ613" s="12">
        <f t="shared" si="380"/>
        <v>3.6405987206702011E-3</v>
      </c>
      <c r="BK613" s="12">
        <f t="shared" si="381"/>
        <v>4.2737463242650186E-3</v>
      </c>
      <c r="BL613" s="12">
        <f t="shared" si="382"/>
        <v>2.781245522121361E-2</v>
      </c>
    </row>
    <row r="614" spans="1:64" x14ac:dyDescent="0.25">
      <c r="A614">
        <v>585</v>
      </c>
      <c r="B614" s="23">
        <f t="shared" si="360"/>
        <v>3.2497668666421061E-4</v>
      </c>
      <c r="C614" s="22">
        <f t="shared" si="361"/>
        <v>9.5892524106494806E-2</v>
      </c>
      <c r="D614" s="21">
        <f t="shared" si="362"/>
        <v>4.0626319392713453E-2</v>
      </c>
      <c r="E614" s="19">
        <f t="shared" si="363"/>
        <v>8.446623270591207</v>
      </c>
      <c r="F614" s="54">
        <f t="shared" si="399"/>
        <v>1.8</v>
      </c>
      <c r="G614" s="4">
        <f t="shared" si="364"/>
        <v>10.38346709077708</v>
      </c>
      <c r="H614" s="4"/>
      <c r="I614">
        <v>1986</v>
      </c>
      <c r="J614">
        <v>5</v>
      </c>
      <c r="K614">
        <v>8.0999999999999996E-4</v>
      </c>
      <c r="L614">
        <v>0</v>
      </c>
      <c r="M614">
        <v>0</v>
      </c>
      <c r="N614">
        <v>21.02</v>
      </c>
      <c r="O614">
        <v>46.3</v>
      </c>
      <c r="P614">
        <v>148.9</v>
      </c>
      <c r="Q614" s="11">
        <f t="shared" si="383"/>
        <v>-65.375000000000014</v>
      </c>
      <c r="R614" s="10">
        <f t="shared" si="384"/>
        <v>-24.969111111111111</v>
      </c>
      <c r="S614" s="4"/>
      <c r="T614">
        <v>585</v>
      </c>
      <c r="U614" s="4">
        <f t="shared" si="385"/>
        <v>3.0187088464350436</v>
      </c>
      <c r="V614" s="10">
        <f t="shared" si="386"/>
        <v>0.83948840927258206</v>
      </c>
      <c r="W614">
        <f t="shared" si="387"/>
        <v>1</v>
      </c>
      <c r="X614" s="4">
        <f t="shared" si="388"/>
        <v>2.5341710875508259</v>
      </c>
      <c r="Y614" s="4"/>
      <c r="Z614"/>
      <c r="AB614"/>
      <c r="AC614">
        <v>585</v>
      </c>
      <c r="AD614" s="4">
        <f t="shared" si="389"/>
        <v>3.2497005988023955E-4</v>
      </c>
      <c r="AE614" s="4">
        <f t="shared" si="390"/>
        <v>0</v>
      </c>
      <c r="AF614" s="23">
        <f t="shared" si="391"/>
        <v>3.2497668666421061E-4</v>
      </c>
      <c r="AG614" s="4">
        <f t="shared" si="365"/>
        <v>4.2488103457973922E-5</v>
      </c>
      <c r="AH614" s="9"/>
      <c r="AI614" s="8">
        <f t="shared" si="392"/>
        <v>4.8502994011976052E-4</v>
      </c>
      <c r="AJ614" s="8">
        <f t="shared" si="393"/>
        <v>0</v>
      </c>
      <c r="AK614" s="22">
        <f t="shared" si="394"/>
        <v>9.5892524106494806E-2</v>
      </c>
      <c r="AL614" s="4">
        <f t="shared" si="366"/>
        <v>9.0214678253051878E-2</v>
      </c>
      <c r="AM614" s="4"/>
      <c r="AN614" s="21">
        <f t="shared" si="395"/>
        <v>4.0626319392713453E-2</v>
      </c>
      <c r="AO614" s="4">
        <f t="shared" si="367"/>
        <v>3.552146571648989E-2</v>
      </c>
      <c r="AP614" s="3"/>
      <c r="AQ614" s="20">
        <f t="shared" si="396"/>
        <v>0</v>
      </c>
      <c r="AR614" s="19">
        <f t="shared" si="397"/>
        <v>8.446623270591207</v>
      </c>
      <c r="AS614" s="4">
        <f t="shared" si="368"/>
        <v>8.4123232966818051</v>
      </c>
      <c r="AT614" s="3"/>
      <c r="AU614" s="4">
        <v>3.4</v>
      </c>
      <c r="AV614" s="4"/>
      <c r="AW614" s="18">
        <f t="shared" si="398"/>
        <v>19.747212909222927</v>
      </c>
      <c r="AX614" s="18">
        <f t="shared" si="369"/>
        <v>3.5315688165421577E-2</v>
      </c>
      <c r="AY614" s="3">
        <f t="shared" si="370"/>
        <v>11.983467090777079</v>
      </c>
      <c r="AZ614"/>
      <c r="BA614" s="17">
        <f t="shared" si="371"/>
        <v>2.8785885300761146E-5</v>
      </c>
      <c r="BB614" s="17">
        <f t="shared" si="372"/>
        <v>3.3792126222632651E-5</v>
      </c>
      <c r="BC614" s="16">
        <f t="shared" si="373"/>
        <v>2.1991057168284291E-4</v>
      </c>
      <c r="BD614" s="15">
        <f t="shared" si="374"/>
        <v>5.7857849558927595E-4</v>
      </c>
      <c r="BE614" s="15">
        <f t="shared" si="375"/>
        <v>6.7920084264828039E-4</v>
      </c>
      <c r="BF614" s="14">
        <f t="shared" si="376"/>
        <v>4.4200665152053726E-3</v>
      </c>
      <c r="BG614" s="13">
        <f t="shared" si="377"/>
        <v>5.2018998691234926E-4</v>
      </c>
      <c r="BH614" s="13">
        <f t="shared" si="378"/>
        <v>6.106578107231927E-4</v>
      </c>
      <c r="BI614" s="13">
        <f t="shared" si="379"/>
        <v>3.974005878588021E-3</v>
      </c>
      <c r="BJ614" s="12">
        <f t="shared" si="380"/>
        <v>3.4952036063500059E-3</v>
      </c>
      <c r="BK614" s="12">
        <f t="shared" si="381"/>
        <v>4.1030651031065289E-3</v>
      </c>
      <c r="BL614" s="12">
        <f t="shared" si="382"/>
        <v>2.6701705199945341E-2</v>
      </c>
    </row>
    <row r="615" spans="1:64" x14ac:dyDescent="0.25">
      <c r="A615">
        <v>586</v>
      </c>
      <c r="B615" s="23">
        <f t="shared" si="360"/>
        <v>3.6745816333821348E-4</v>
      </c>
      <c r="C615" s="22">
        <f t="shared" si="361"/>
        <v>9.0699708193171635E-2</v>
      </c>
      <c r="D615" s="21">
        <f t="shared" si="362"/>
        <v>4.0144223690642279E-2</v>
      </c>
      <c r="E615" s="19">
        <f t="shared" si="363"/>
        <v>8.4177500125645057</v>
      </c>
      <c r="F615" s="54">
        <f t="shared" si="399"/>
        <v>1.8</v>
      </c>
      <c r="G615" s="4">
        <f t="shared" si="364"/>
        <v>10.348961402611659</v>
      </c>
      <c r="H615" s="4"/>
      <c r="I615">
        <v>1986</v>
      </c>
      <c r="J615">
        <v>5</v>
      </c>
      <c r="K615">
        <v>8.0999999999999996E-4</v>
      </c>
      <c r="L615">
        <v>0</v>
      </c>
      <c r="M615">
        <v>0</v>
      </c>
      <c r="N615">
        <v>20.45</v>
      </c>
      <c r="O615">
        <v>55.88</v>
      </c>
      <c r="P615">
        <v>141.30000000000001</v>
      </c>
      <c r="Q615" s="11">
        <f t="shared" si="383"/>
        <v>-50.095000000000006</v>
      </c>
      <c r="R615" s="10">
        <f t="shared" si="384"/>
        <v>-24.969111111111111</v>
      </c>
      <c r="S615" s="4"/>
      <c r="T615">
        <v>586</v>
      </c>
      <c r="U615" s="4">
        <f t="shared" si="385"/>
        <v>2.90824169458475</v>
      </c>
      <c r="V615" s="10">
        <f t="shared" si="386"/>
        <v>0.83948840927258206</v>
      </c>
      <c r="W615">
        <f t="shared" si="387"/>
        <v>1</v>
      </c>
      <c r="X615" s="4">
        <f t="shared" si="388"/>
        <v>2.4414351939671501</v>
      </c>
      <c r="Y615" s="4"/>
      <c r="Z615"/>
      <c r="AB615"/>
      <c r="AC615">
        <v>586</v>
      </c>
      <c r="AD615" s="4">
        <f t="shared" si="389"/>
        <v>3.2497005988023955E-4</v>
      </c>
      <c r="AE615" s="4">
        <f t="shared" si="390"/>
        <v>0</v>
      </c>
      <c r="AF615" s="23">
        <f t="shared" si="391"/>
        <v>3.6745816333821348E-4</v>
      </c>
      <c r="AG615" s="4">
        <f t="shared" si="365"/>
        <v>2.5429638601659336E-4</v>
      </c>
      <c r="AH615" s="9"/>
      <c r="AI615" s="8">
        <f t="shared" si="392"/>
        <v>4.8502994011976052E-4</v>
      </c>
      <c r="AJ615" s="8">
        <f t="shared" si="393"/>
        <v>0</v>
      </c>
      <c r="AK615" s="22">
        <f t="shared" si="394"/>
        <v>9.0699708193171635E-2</v>
      </c>
      <c r="AL615" s="4">
        <f t="shared" si="366"/>
        <v>8.970359708461989E-2</v>
      </c>
      <c r="AM615" s="4"/>
      <c r="AN615" s="21">
        <f t="shared" si="395"/>
        <v>4.0144223690642279E-2</v>
      </c>
      <c r="AO615" s="4">
        <f t="shared" si="367"/>
        <v>3.9180664288139377E-2</v>
      </c>
      <c r="AP615" s="3"/>
      <c r="AQ615" s="20">
        <f t="shared" si="396"/>
        <v>0</v>
      </c>
      <c r="AR615" s="19">
        <f t="shared" si="397"/>
        <v>8.4177500125645057</v>
      </c>
      <c r="AS615" s="4">
        <f t="shared" si="368"/>
        <v>8.4115549940379282</v>
      </c>
      <c r="AT615" s="3"/>
      <c r="AU615" s="4">
        <v>3.4</v>
      </c>
      <c r="AV615" s="4"/>
      <c r="AW615" s="18">
        <f t="shared" si="398"/>
        <v>19.78252859738835</v>
      </c>
      <c r="AX615" s="18">
        <f t="shared" si="369"/>
        <v>6.4363231202782733E-3</v>
      </c>
      <c r="AY615" s="3">
        <f t="shared" si="370"/>
        <v>11.948961402611658</v>
      </c>
      <c r="AZ615"/>
      <c r="BA615" s="17">
        <f t="shared" si="371"/>
        <v>1.153130475376505E-5</v>
      </c>
      <c r="BB615" s="17">
        <f t="shared" si="372"/>
        <v>1.3536749058767667E-5</v>
      </c>
      <c r="BC615" s="16">
        <f t="shared" si="373"/>
        <v>8.8093723509087424E-5</v>
      </c>
      <c r="BD615" s="15">
        <f t="shared" si="374"/>
        <v>1.015047751386489E-4</v>
      </c>
      <c r="BE615" s="15">
        <f t="shared" si="375"/>
        <v>1.1915777951058783E-4</v>
      </c>
      <c r="BF615" s="14">
        <f t="shared" si="376"/>
        <v>7.7544855390250826E-4</v>
      </c>
      <c r="BG615" s="13">
        <f t="shared" si="377"/>
        <v>9.8187721875714045E-5</v>
      </c>
      <c r="BH615" s="13">
        <f t="shared" si="378"/>
        <v>1.1526384741931649E-4</v>
      </c>
      <c r="BI615" s="13">
        <f t="shared" si="379"/>
        <v>7.5010783320787137E-4</v>
      </c>
      <c r="BJ615" s="12">
        <f t="shared" si="380"/>
        <v>6.312789377826253E-4</v>
      </c>
      <c r="BK615" s="12">
        <f t="shared" si="381"/>
        <v>7.4106657913612531E-4</v>
      </c>
      <c r="BL615" s="12">
        <f t="shared" si="382"/>
        <v>4.8226730096588063E-3</v>
      </c>
    </row>
    <row r="616" spans="1:64" x14ac:dyDescent="0.25">
      <c r="A616">
        <v>587</v>
      </c>
      <c r="B616" s="23">
        <f t="shared" si="360"/>
        <v>3.7567514758369532E-3</v>
      </c>
      <c r="C616" s="22">
        <f t="shared" si="361"/>
        <v>9.4931141994799531E-2</v>
      </c>
      <c r="D616" s="21">
        <f t="shared" si="362"/>
        <v>4.0023167027690133E-2</v>
      </c>
      <c r="E616" s="19">
        <f t="shared" si="363"/>
        <v>8.4125440189930529</v>
      </c>
      <c r="F616" s="54">
        <f t="shared" si="399"/>
        <v>1.8</v>
      </c>
      <c r="G616" s="4">
        <f t="shared" si="364"/>
        <v>10.351255079491381</v>
      </c>
      <c r="H616" s="4"/>
      <c r="I616">
        <v>1986</v>
      </c>
      <c r="J616">
        <v>6</v>
      </c>
      <c r="K616">
        <v>8.7299999999999999E-3</v>
      </c>
      <c r="L616">
        <v>0</v>
      </c>
      <c r="M616">
        <v>1</v>
      </c>
      <c r="N616">
        <v>24.39</v>
      </c>
      <c r="O616">
        <v>125</v>
      </c>
      <c r="P616">
        <v>194.5</v>
      </c>
      <c r="Q616" s="11">
        <f t="shared" si="383"/>
        <v>-20.875</v>
      </c>
      <c r="R616" s="10">
        <f t="shared" si="384"/>
        <v>-44.944400000000002</v>
      </c>
      <c r="S616" s="4"/>
      <c r="T616">
        <v>587</v>
      </c>
      <c r="U616" s="4">
        <f t="shared" si="385"/>
        <v>3.681090100847292</v>
      </c>
      <c r="V616" s="10">
        <f t="shared" si="386"/>
        <v>0.2</v>
      </c>
      <c r="W616">
        <f t="shared" si="387"/>
        <v>0.6</v>
      </c>
      <c r="X616" s="4">
        <f t="shared" si="388"/>
        <v>0.44173081210167509</v>
      </c>
      <c r="Y616" s="4"/>
      <c r="Z616"/>
      <c r="AB616"/>
      <c r="AC616">
        <v>587</v>
      </c>
      <c r="AD616" s="4">
        <f t="shared" si="389"/>
        <v>3.5024550898203597E-3</v>
      </c>
      <c r="AE616" s="4">
        <f t="shared" si="390"/>
        <v>0</v>
      </c>
      <c r="AF616" s="23">
        <f t="shared" si="391"/>
        <v>3.7567514758369532E-3</v>
      </c>
      <c r="AG616" s="4">
        <f t="shared" si="365"/>
        <v>2.5874974711439166E-3</v>
      </c>
      <c r="AH616" s="9"/>
      <c r="AI616" s="8">
        <f t="shared" si="392"/>
        <v>5.2275449101796415E-3</v>
      </c>
      <c r="AJ616" s="8">
        <f t="shared" si="393"/>
        <v>0</v>
      </c>
      <c r="AK616" s="22">
        <f t="shared" si="394"/>
        <v>9.4931141994799531E-2</v>
      </c>
      <c r="AL616" s="4">
        <f t="shared" si="366"/>
        <v>9.3875168467617676E-2</v>
      </c>
      <c r="AM616" s="4"/>
      <c r="AN616" s="21">
        <f t="shared" si="395"/>
        <v>4.0023167027690133E-2</v>
      </c>
      <c r="AO616" s="4">
        <f t="shared" si="367"/>
        <v>3.9050257701594773E-2</v>
      </c>
      <c r="AP616" s="3"/>
      <c r="AQ616" s="20">
        <f t="shared" si="396"/>
        <v>0</v>
      </c>
      <c r="AR616" s="19">
        <f t="shared" si="397"/>
        <v>8.4125440189930529</v>
      </c>
      <c r="AS616" s="4">
        <f t="shared" si="368"/>
        <v>8.4062728974604966</v>
      </c>
      <c r="AT616" s="3"/>
      <c r="AU616" s="4">
        <v>3.4</v>
      </c>
      <c r="AV616" s="4"/>
      <c r="AW616" s="18">
        <f t="shared" si="398"/>
        <v>19.788964920508629</v>
      </c>
      <c r="AX616" s="18">
        <f t="shared" si="369"/>
        <v>7.3715900389254886E-3</v>
      </c>
      <c r="AY616" s="3">
        <f t="shared" si="370"/>
        <v>11.95125507949138</v>
      </c>
      <c r="AZ616"/>
      <c r="BA616" s="17">
        <f t="shared" si="371"/>
        <v>1.1914821931751008E-4</v>
      </c>
      <c r="BB616" s="17">
        <f t="shared" si="372"/>
        <v>1.3986964876403358E-4</v>
      </c>
      <c r="BC616" s="16">
        <f t="shared" si="373"/>
        <v>9.1023613661149298E-4</v>
      </c>
      <c r="BD616" s="15">
        <f t="shared" si="374"/>
        <v>1.0760481888892838E-4</v>
      </c>
      <c r="BE616" s="15">
        <f t="shared" si="375"/>
        <v>1.2631870043482897E-4</v>
      </c>
      <c r="BF616" s="14">
        <f t="shared" si="376"/>
        <v>8.2205000785809813E-4</v>
      </c>
      <c r="BG616" s="13">
        <f t="shared" si="377"/>
        <v>9.9140488975356044E-5</v>
      </c>
      <c r="BH616" s="13">
        <f t="shared" si="378"/>
        <v>1.1638231314498318E-4</v>
      </c>
      <c r="BI616" s="13">
        <f t="shared" si="379"/>
        <v>7.573865239750209E-4</v>
      </c>
      <c r="BJ616" s="12">
        <f t="shared" si="380"/>
        <v>6.3903391455473132E-4</v>
      </c>
      <c r="BK616" s="12">
        <f t="shared" si="381"/>
        <v>7.5017024752077155E-4</v>
      </c>
      <c r="BL616" s="12">
        <f t="shared" si="382"/>
        <v>4.8819173704808764E-3</v>
      </c>
    </row>
    <row r="617" spans="1:64" x14ac:dyDescent="0.25">
      <c r="A617">
        <v>588</v>
      </c>
      <c r="B617" s="23">
        <f t="shared" si="360"/>
        <v>6.0899525609642759E-3</v>
      </c>
      <c r="C617" s="22">
        <f t="shared" si="361"/>
        <v>9.9102713377797316E-2</v>
      </c>
      <c r="D617" s="21">
        <f t="shared" si="362"/>
        <v>4.00151851433313E-2</v>
      </c>
      <c r="E617" s="19">
        <f t="shared" si="363"/>
        <v>8.4074056383703617</v>
      </c>
      <c r="F617" s="54">
        <f t="shared" si="399"/>
        <v>1.8</v>
      </c>
      <c r="G617" s="4">
        <f t="shared" si="364"/>
        <v>10.352613489452455</v>
      </c>
      <c r="H617" s="4"/>
      <c r="I617">
        <v>1986</v>
      </c>
      <c r="J617">
        <v>6</v>
      </c>
      <c r="K617">
        <v>8.7299999999999999E-3</v>
      </c>
      <c r="L617">
        <v>0</v>
      </c>
      <c r="M617">
        <v>1</v>
      </c>
      <c r="N617">
        <v>24.63</v>
      </c>
      <c r="O617">
        <v>117.61</v>
      </c>
      <c r="P617">
        <v>197.6</v>
      </c>
      <c r="Q617" s="11">
        <f t="shared" si="383"/>
        <v>-30.589999999999989</v>
      </c>
      <c r="R617" s="10">
        <f t="shared" si="384"/>
        <v>-44.944400000000002</v>
      </c>
      <c r="S617" s="4"/>
      <c r="T617">
        <v>588</v>
      </c>
      <c r="U617" s="4">
        <f t="shared" si="385"/>
        <v>3.7286343351768818</v>
      </c>
      <c r="V617" s="10">
        <f t="shared" si="386"/>
        <v>0.2</v>
      </c>
      <c r="W617">
        <f t="shared" si="387"/>
        <v>0.6</v>
      </c>
      <c r="X617" s="4">
        <f t="shared" si="388"/>
        <v>0.44743612022122581</v>
      </c>
      <c r="Y617" s="4"/>
      <c r="Z617"/>
      <c r="AB617"/>
      <c r="AC617">
        <v>588</v>
      </c>
      <c r="AD617" s="4">
        <f t="shared" si="389"/>
        <v>3.5024550898203597E-3</v>
      </c>
      <c r="AE617" s="4">
        <f t="shared" si="390"/>
        <v>0</v>
      </c>
      <c r="AF617" s="23">
        <f t="shared" si="391"/>
        <v>6.0899525609642759E-3</v>
      </c>
      <c r="AG617" s="4">
        <f t="shared" si="365"/>
        <v>6.9693504885639601E-4</v>
      </c>
      <c r="AH617" s="9"/>
      <c r="AI617" s="8">
        <f t="shared" si="392"/>
        <v>5.2275449101796415E-3</v>
      </c>
      <c r="AJ617" s="8">
        <f t="shared" si="393"/>
        <v>0</v>
      </c>
      <c r="AK617" s="22">
        <f t="shared" si="394"/>
        <v>9.9102713377797316E-2</v>
      </c>
      <c r="AL617" s="4">
        <f t="shared" si="366"/>
        <v>9.2863040103200359E-2</v>
      </c>
      <c r="AM617" s="4"/>
      <c r="AN617" s="21">
        <f t="shared" si="395"/>
        <v>4.00151851433313E-2</v>
      </c>
      <c r="AO617" s="4">
        <f t="shared" si="367"/>
        <v>3.4680951547546884E-2</v>
      </c>
      <c r="AP617" s="3"/>
      <c r="AQ617" s="20">
        <f t="shared" si="396"/>
        <v>0</v>
      </c>
      <c r="AR617" s="19">
        <f t="shared" si="397"/>
        <v>8.4074056383703617</v>
      </c>
      <c r="AS617" s="4">
        <f t="shared" si="368"/>
        <v>8.3710350133076492</v>
      </c>
      <c r="AT617" s="3"/>
      <c r="AU617" s="4">
        <v>3.4</v>
      </c>
      <c r="AV617" s="4"/>
      <c r="AW617" s="18">
        <f t="shared" si="398"/>
        <v>19.796336510547555</v>
      </c>
      <c r="AX617" s="18">
        <f t="shared" si="369"/>
        <v>4.152200013723336E-2</v>
      </c>
      <c r="AY617" s="3">
        <f t="shared" si="370"/>
        <v>11.952613489452455</v>
      </c>
      <c r="AZ617"/>
      <c r="BA617" s="17">
        <f t="shared" si="371"/>
        <v>5.495541864613886E-4</v>
      </c>
      <c r="BB617" s="17">
        <f t="shared" si="372"/>
        <v>6.4512882758510832E-4</v>
      </c>
      <c r="BC617" s="16">
        <f t="shared" si="373"/>
        <v>4.1983344980613835E-3</v>
      </c>
      <c r="BD617" s="15">
        <f t="shared" si="374"/>
        <v>6.3582930381877198E-4</v>
      </c>
      <c r="BE617" s="15">
        <f t="shared" si="375"/>
        <v>7.4640831317855844E-4</v>
      </c>
      <c r="BF617" s="14">
        <f t="shared" si="376"/>
        <v>4.8574356575996278E-3</v>
      </c>
      <c r="BG617" s="13">
        <f t="shared" si="377"/>
        <v>5.4356404323644488E-4</v>
      </c>
      <c r="BH617" s="13">
        <f t="shared" si="378"/>
        <v>6.3809692032104398E-4</v>
      </c>
      <c r="BI617" s="13">
        <f t="shared" si="379"/>
        <v>4.1525726322269273E-3</v>
      </c>
      <c r="BJ617" s="12">
        <f t="shared" si="380"/>
        <v>3.7062051481488545E-3</v>
      </c>
      <c r="BK617" s="12">
        <f t="shared" si="381"/>
        <v>4.3507625652182205E-3</v>
      </c>
      <c r="BL617" s="12">
        <f t="shared" si="382"/>
        <v>2.831365734934542E-2</v>
      </c>
    </row>
    <row r="618" spans="1:64" x14ac:dyDescent="0.25">
      <c r="A618">
        <v>589</v>
      </c>
      <c r="B618" s="23">
        <f t="shared" si="360"/>
        <v>7.332743432089929E-3</v>
      </c>
      <c r="C618" s="22">
        <f t="shared" si="361"/>
        <v>0.10276723171996682</v>
      </c>
      <c r="D618" s="21">
        <f t="shared" si="362"/>
        <v>4.0116104229212343E-2</v>
      </c>
      <c r="E618" s="19">
        <f t="shared" si="363"/>
        <v>8.3774154099339526</v>
      </c>
      <c r="F618" s="54">
        <f t="shared" si="399"/>
        <v>1.8</v>
      </c>
      <c r="G618" s="4">
        <f t="shared" si="364"/>
        <v>10.327631489315223</v>
      </c>
      <c r="H618" s="4"/>
      <c r="I618">
        <v>1986</v>
      </c>
      <c r="J618">
        <v>7</v>
      </c>
      <c r="K618">
        <v>1.6539999999999999E-2</v>
      </c>
      <c r="L618">
        <v>0</v>
      </c>
      <c r="M618">
        <v>1</v>
      </c>
      <c r="N618">
        <v>27.69</v>
      </c>
      <c r="O618">
        <v>35.799999999999997</v>
      </c>
      <c r="P618">
        <v>-1250.5</v>
      </c>
      <c r="Q618" s="11">
        <f t="shared" si="383"/>
        <v>973.67499999999995</v>
      </c>
      <c r="R618" s="10">
        <f t="shared" si="384"/>
        <v>0</v>
      </c>
      <c r="S618" s="4"/>
      <c r="T618">
        <v>589</v>
      </c>
      <c r="U618" s="4">
        <f t="shared" si="385"/>
        <v>4.3354067026277088</v>
      </c>
      <c r="V618" s="10">
        <f t="shared" si="386"/>
        <v>1</v>
      </c>
      <c r="W618">
        <f t="shared" si="387"/>
        <v>0.6</v>
      </c>
      <c r="X618" s="4">
        <f t="shared" si="388"/>
        <v>2.6012440215766253</v>
      </c>
      <c r="Y618" s="4"/>
      <c r="Z618"/>
      <c r="AB618"/>
      <c r="AC618">
        <v>589</v>
      </c>
      <c r="AD618" s="4">
        <f t="shared" si="389"/>
        <v>6.6358083832335334E-3</v>
      </c>
      <c r="AE618" s="4">
        <f t="shared" si="390"/>
        <v>0</v>
      </c>
      <c r="AF618" s="23">
        <f t="shared" si="391"/>
        <v>7.332743432089929E-3</v>
      </c>
      <c r="AG618" s="4">
        <f t="shared" si="365"/>
        <v>8.6360775905382073E-4</v>
      </c>
      <c r="AH618" s="9"/>
      <c r="AI618" s="8">
        <f t="shared" si="392"/>
        <v>9.9041916167664674E-3</v>
      </c>
      <c r="AJ618" s="8">
        <f t="shared" si="393"/>
        <v>0</v>
      </c>
      <c r="AK618" s="22">
        <f t="shared" si="394"/>
        <v>0.10276723171996682</v>
      </c>
      <c r="AL618" s="4">
        <f t="shared" si="366"/>
        <v>9.6379830749220768E-2</v>
      </c>
      <c r="AM618" s="4"/>
      <c r="AN618" s="21">
        <f t="shared" si="395"/>
        <v>4.0116104229212343E-2</v>
      </c>
      <c r="AO618" s="4">
        <f t="shared" si="367"/>
        <v>3.4834377506413029E-2</v>
      </c>
      <c r="AP618" s="3"/>
      <c r="AQ618" s="20">
        <f t="shared" si="396"/>
        <v>0</v>
      </c>
      <c r="AR618" s="19">
        <f t="shared" si="397"/>
        <v>8.3774154099339526</v>
      </c>
      <c r="AS618" s="4">
        <f t="shared" si="368"/>
        <v>8.3416536046318583</v>
      </c>
      <c r="AT618" s="3"/>
      <c r="AU618" s="4">
        <v>3.4</v>
      </c>
      <c r="AV618" s="4"/>
      <c r="AW618" s="18">
        <f t="shared" si="398"/>
        <v>19.837858510684789</v>
      </c>
      <c r="AX618" s="18">
        <f t="shared" si="369"/>
        <v>4.1959907831104454E-2</v>
      </c>
      <c r="AY618" s="3">
        <f t="shared" si="370"/>
        <v>11.927631489315223</v>
      </c>
      <c r="AZ618"/>
      <c r="BA618" s="17">
        <f t="shared" si="371"/>
        <v>6.5921176482777017E-4</v>
      </c>
      <c r="BB618" s="17">
        <f t="shared" si="372"/>
        <v>7.7385728914564327E-4</v>
      </c>
      <c r="BC618" s="16">
        <f t="shared" si="373"/>
        <v>5.0360666190626957E-3</v>
      </c>
      <c r="BD618" s="15">
        <f t="shared" si="374"/>
        <v>6.5088291224721958E-4</v>
      </c>
      <c r="BE618" s="15">
        <f t="shared" si="375"/>
        <v>7.6407994046412723E-4</v>
      </c>
      <c r="BF618" s="14">
        <f t="shared" si="376"/>
        <v>4.9724381180347079E-3</v>
      </c>
      <c r="BG618" s="13">
        <f t="shared" si="377"/>
        <v>5.3821353736432855E-4</v>
      </c>
      <c r="BH618" s="13">
        <f t="shared" si="378"/>
        <v>6.3181589168855967E-4</v>
      </c>
      <c r="BI618" s="13">
        <f t="shared" si="379"/>
        <v>4.1116972937464257E-3</v>
      </c>
      <c r="BJ618" s="12">
        <f t="shared" si="380"/>
        <v>3.6441657708434784E-3</v>
      </c>
      <c r="BK618" s="12">
        <f t="shared" si="381"/>
        <v>4.2779337309901706E-3</v>
      </c>
      <c r="BL618" s="12">
        <f t="shared" si="382"/>
        <v>2.7839705800260628E-2</v>
      </c>
    </row>
    <row r="619" spans="1:64" x14ac:dyDescent="0.25">
      <c r="A619">
        <v>590</v>
      </c>
      <c r="B619" s="23">
        <f t="shared" si="360"/>
        <v>7.4994161422873538E-3</v>
      </c>
      <c r="C619" s="22">
        <f t="shared" si="361"/>
        <v>0.10628402236598723</v>
      </c>
      <c r="D619" s="21">
        <f t="shared" si="362"/>
        <v>4.0326851491695827E-2</v>
      </c>
      <c r="E619" s="19">
        <f t="shared" si="363"/>
        <v>8.348101291484145</v>
      </c>
      <c r="F619" s="54">
        <f t="shared" si="399"/>
        <v>1.8</v>
      </c>
      <c r="G619" s="4">
        <f t="shared" si="364"/>
        <v>10.302211581484116</v>
      </c>
      <c r="H619" s="4"/>
      <c r="I619">
        <v>1986</v>
      </c>
      <c r="J619">
        <v>7</v>
      </c>
      <c r="K619">
        <v>1.6539999999999999E-2</v>
      </c>
      <c r="L619">
        <v>0</v>
      </c>
      <c r="M619">
        <v>1</v>
      </c>
      <c r="N619">
        <v>27.4</v>
      </c>
      <c r="O619">
        <v>42.17</v>
      </c>
      <c r="P619">
        <v>-1238.3</v>
      </c>
      <c r="Q619" s="11">
        <f t="shared" si="383"/>
        <v>970.89499999999987</v>
      </c>
      <c r="R619" s="10">
        <f t="shared" si="384"/>
        <v>0</v>
      </c>
      <c r="S619" s="4"/>
      <c r="T619">
        <v>590</v>
      </c>
      <c r="U619" s="4">
        <f t="shared" si="385"/>
        <v>4.27797263242394</v>
      </c>
      <c r="V619" s="10">
        <f t="shared" si="386"/>
        <v>1</v>
      </c>
      <c r="W619">
        <f t="shared" si="387"/>
        <v>0.6</v>
      </c>
      <c r="X619" s="4">
        <f t="shared" si="388"/>
        <v>2.5667835794543641</v>
      </c>
      <c r="Y619" s="4"/>
      <c r="Z619"/>
      <c r="AB619"/>
      <c r="AC619">
        <v>590</v>
      </c>
      <c r="AD619" s="4">
        <f t="shared" si="389"/>
        <v>6.6358083832335334E-3</v>
      </c>
      <c r="AE619" s="4">
        <f t="shared" si="390"/>
        <v>0</v>
      </c>
      <c r="AF619" s="23">
        <f t="shared" si="391"/>
        <v>7.4994161422873538E-3</v>
      </c>
      <c r="AG619" s="4">
        <f t="shared" si="365"/>
        <v>5.0920794660336954E-3</v>
      </c>
      <c r="AH619" s="9"/>
      <c r="AI619" s="8">
        <f t="shared" si="392"/>
        <v>9.9041916167664674E-3</v>
      </c>
      <c r="AJ619" s="8">
        <f t="shared" si="393"/>
        <v>0</v>
      </c>
      <c r="AK619" s="22">
        <f t="shared" si="394"/>
        <v>0.10628402236598723</v>
      </c>
      <c r="AL619" s="4">
        <f t="shared" si="366"/>
        <v>0.10505676262913505</v>
      </c>
      <c r="AM619" s="4"/>
      <c r="AN619" s="21">
        <f t="shared" si="395"/>
        <v>4.0326851491695827E-2</v>
      </c>
      <c r="AO619" s="4">
        <f t="shared" si="367"/>
        <v>3.930950593427919E-2</v>
      </c>
      <c r="AP619" s="3"/>
      <c r="AQ619" s="20">
        <f t="shared" si="396"/>
        <v>0</v>
      </c>
      <c r="AR619" s="19">
        <f t="shared" si="397"/>
        <v>8.348101291484145</v>
      </c>
      <c r="AS619" s="4">
        <f t="shared" si="368"/>
        <v>8.3416400439856275</v>
      </c>
      <c r="AT619" s="3"/>
      <c r="AU619" s="4">
        <v>3.4</v>
      </c>
      <c r="AV619" s="4"/>
      <c r="AW619" s="18">
        <f t="shared" si="398"/>
        <v>19.879818418515892</v>
      </c>
      <c r="AX619" s="18">
        <f t="shared" si="369"/>
        <v>8.6513508674157906E-3</v>
      </c>
      <c r="AY619" s="3">
        <f t="shared" si="370"/>
        <v>11.902211581484115</v>
      </c>
      <c r="AZ619"/>
      <c r="BA619" s="17">
        <f t="shared" si="371"/>
        <v>2.4531015256061317E-4</v>
      </c>
      <c r="BB619" s="17">
        <f t="shared" si="372"/>
        <v>2.8797278778854588E-4</v>
      </c>
      <c r="BC619" s="16">
        <f t="shared" si="373"/>
        <v>1.8740537359044998E-3</v>
      </c>
      <c r="BD619" s="15">
        <f t="shared" si="374"/>
        <v>1.2505906475334451E-4</v>
      </c>
      <c r="BE619" s="15">
        <f t="shared" si="375"/>
        <v>1.4680846731914354E-4</v>
      </c>
      <c r="BF619" s="14">
        <f t="shared" si="376"/>
        <v>9.5539220477969689E-4</v>
      </c>
      <c r="BG619" s="13">
        <f t="shared" si="377"/>
        <v>1.036685879289286E-4</v>
      </c>
      <c r="BH619" s="13">
        <f t="shared" si="378"/>
        <v>1.2169790756874227E-4</v>
      </c>
      <c r="BI619" s="13">
        <f t="shared" si="379"/>
        <v>7.9197906191896567E-4</v>
      </c>
      <c r="BJ619" s="12">
        <f t="shared" si="380"/>
        <v>6.5840795150424536E-4</v>
      </c>
      <c r="BK619" s="12">
        <f t="shared" si="381"/>
        <v>7.729136822006359E-4</v>
      </c>
      <c r="BL619" s="12">
        <f t="shared" si="382"/>
        <v>5.029925864812628E-3</v>
      </c>
    </row>
    <row r="620" spans="1:64" x14ac:dyDescent="0.25">
      <c r="A620">
        <v>591</v>
      </c>
      <c r="B620" s="23">
        <f t="shared" si="360"/>
        <v>1.9683636352261242E-2</v>
      </c>
      <c r="C620" s="22">
        <f t="shared" si="361"/>
        <v>0.12683520574290752</v>
      </c>
      <c r="D620" s="21">
        <f t="shared" si="362"/>
        <v>4.0441951691026323E-2</v>
      </c>
      <c r="E620" s="19">
        <f t="shared" si="363"/>
        <v>8.3429694368305043</v>
      </c>
      <c r="F620" s="54">
        <f t="shared" si="399"/>
        <v>1.8</v>
      </c>
      <c r="G620" s="4">
        <f t="shared" si="364"/>
        <v>10.3299302306167</v>
      </c>
      <c r="H620" s="4"/>
      <c r="I620">
        <v>1986</v>
      </c>
      <c r="J620">
        <v>8</v>
      </c>
      <c r="K620">
        <v>3.637E-2</v>
      </c>
      <c r="L620">
        <v>0</v>
      </c>
      <c r="M620">
        <v>1</v>
      </c>
      <c r="N620">
        <v>25.35</v>
      </c>
      <c r="O620">
        <v>91.7</v>
      </c>
      <c r="P620">
        <v>196.5</v>
      </c>
      <c r="Q620" s="11">
        <f t="shared" si="383"/>
        <v>-55.674999999999997</v>
      </c>
      <c r="R620" s="10">
        <f t="shared" si="384"/>
        <v>-44.944400000000002</v>
      </c>
      <c r="S620" s="4"/>
      <c r="T620">
        <v>591</v>
      </c>
      <c r="U620" s="4">
        <f t="shared" si="385"/>
        <v>3.8713888318824821</v>
      </c>
      <c r="V620" s="10">
        <f t="shared" si="386"/>
        <v>0.2</v>
      </c>
      <c r="W620">
        <f t="shared" si="387"/>
        <v>0.6</v>
      </c>
      <c r="X620" s="4">
        <f t="shared" si="388"/>
        <v>0.46456665982589784</v>
      </c>
      <c r="Y620" s="4"/>
      <c r="Z620"/>
      <c r="AB620"/>
      <c r="AC620">
        <v>591</v>
      </c>
      <c r="AD620" s="4">
        <f t="shared" si="389"/>
        <v>1.4591556886227547E-2</v>
      </c>
      <c r="AE620" s="4">
        <f t="shared" si="390"/>
        <v>0</v>
      </c>
      <c r="AF620" s="23">
        <f t="shared" si="391"/>
        <v>1.9683636352261242E-2</v>
      </c>
      <c r="AG620" s="4">
        <f t="shared" si="365"/>
        <v>1.3262117831515529E-2</v>
      </c>
      <c r="AH620" s="9"/>
      <c r="AI620" s="8">
        <f t="shared" si="392"/>
        <v>2.1778443113772458E-2</v>
      </c>
      <c r="AJ620" s="8">
        <f t="shared" si="393"/>
        <v>0</v>
      </c>
      <c r="AK620" s="22">
        <f t="shared" si="394"/>
        <v>0.12683520574290752</v>
      </c>
      <c r="AL620" s="4">
        <f t="shared" si="366"/>
        <v>0.12534154515866405</v>
      </c>
      <c r="AM620" s="4"/>
      <c r="AN620" s="21">
        <f t="shared" si="395"/>
        <v>4.0441951691026323E-2</v>
      </c>
      <c r="AO620" s="4">
        <f t="shared" si="367"/>
        <v>3.9401577003744991E-2</v>
      </c>
      <c r="AP620" s="3"/>
      <c r="AQ620" s="20">
        <f t="shared" si="396"/>
        <v>0</v>
      </c>
      <c r="AR620" s="19">
        <f t="shared" si="397"/>
        <v>8.3429694368305043</v>
      </c>
      <c r="AS620" s="4">
        <f t="shared" si="368"/>
        <v>8.3363831617908044</v>
      </c>
      <c r="AT620" s="3"/>
      <c r="AU620" s="4">
        <v>3.4</v>
      </c>
      <c r="AV620" s="4"/>
      <c r="AW620" s="18">
        <f t="shared" si="398"/>
        <v>19.88846976938331</v>
      </c>
      <c r="AX620" s="18">
        <f t="shared" si="369"/>
        <v>1.2098940157663843E-2</v>
      </c>
      <c r="AY620" s="3">
        <f t="shared" si="370"/>
        <v>11.9299302306167</v>
      </c>
      <c r="AZ620"/>
      <c r="BA620" s="17">
        <f t="shared" si="371"/>
        <v>6.543595266642919E-4</v>
      </c>
      <c r="BB620" s="17">
        <f t="shared" si="372"/>
        <v>7.6816118347547316E-4</v>
      </c>
      <c r="BC620" s="16">
        <f t="shared" si="373"/>
        <v>4.9989978106059485E-3</v>
      </c>
      <c r="BD620" s="15">
        <f t="shared" si="374"/>
        <v>1.5220559276517715E-4</v>
      </c>
      <c r="BE620" s="15">
        <f t="shared" si="375"/>
        <v>1.7867613063738186E-4</v>
      </c>
      <c r="BF620" s="14">
        <f t="shared" si="376"/>
        <v>1.1627788608409081E-3</v>
      </c>
      <c r="BG620" s="13">
        <f t="shared" si="377"/>
        <v>1.0601528061058472E-4</v>
      </c>
      <c r="BH620" s="13">
        <f t="shared" si="378"/>
        <v>1.2445272071677336E-4</v>
      </c>
      <c r="BI620" s="13">
        <f t="shared" si="379"/>
        <v>8.0990668595397471E-4</v>
      </c>
      <c r="BJ620" s="12">
        <f t="shared" si="380"/>
        <v>6.7114839014096206E-4</v>
      </c>
      <c r="BK620" s="12">
        <f t="shared" si="381"/>
        <v>7.8786984929591199E-4</v>
      </c>
      <c r="BL620" s="12">
        <f t="shared" si="382"/>
        <v>5.1272568002630114E-3</v>
      </c>
    </row>
    <row r="621" spans="1:64" x14ac:dyDescent="0.25">
      <c r="A621">
        <v>592</v>
      </c>
      <c r="B621" s="23">
        <f t="shared" si="360"/>
        <v>2.7853674717743075E-2</v>
      </c>
      <c r="C621" s="22">
        <f t="shared" si="361"/>
        <v>0.1471199882724365</v>
      </c>
      <c r="D621" s="21">
        <f t="shared" si="362"/>
        <v>4.0985305793926008E-2</v>
      </c>
      <c r="E621" s="19">
        <f t="shared" si="363"/>
        <v>8.3382423216749313</v>
      </c>
      <c r="F621" s="54">
        <f t="shared" si="399"/>
        <v>1.8</v>
      </c>
      <c r="G621" s="4">
        <f t="shared" si="364"/>
        <v>10.354201290459038</v>
      </c>
      <c r="H621" s="4"/>
      <c r="I621">
        <v>1986</v>
      </c>
      <c r="J621">
        <v>8</v>
      </c>
      <c r="K621">
        <v>3.637E-2</v>
      </c>
      <c r="L621">
        <v>0</v>
      </c>
      <c r="M621">
        <v>1</v>
      </c>
      <c r="N621">
        <v>25.74</v>
      </c>
      <c r="O621">
        <v>108.2</v>
      </c>
      <c r="P621">
        <v>201.6</v>
      </c>
      <c r="Q621" s="11">
        <f t="shared" si="383"/>
        <v>-42.999999999999986</v>
      </c>
      <c r="R621" s="10">
        <f t="shared" si="384"/>
        <v>-44.944400000000002</v>
      </c>
      <c r="S621" s="4"/>
      <c r="T621">
        <v>592</v>
      </c>
      <c r="U621" s="4">
        <f t="shared" si="385"/>
        <v>3.9487596074743552</v>
      </c>
      <c r="V621" s="10">
        <f t="shared" si="386"/>
        <v>0.2</v>
      </c>
      <c r="W621">
        <f t="shared" si="387"/>
        <v>0.6</v>
      </c>
      <c r="X621" s="4">
        <f t="shared" si="388"/>
        <v>0.47385115289692259</v>
      </c>
      <c r="Y621" s="4"/>
      <c r="Z621"/>
      <c r="AB621"/>
      <c r="AC621">
        <v>592</v>
      </c>
      <c r="AD621" s="4">
        <f t="shared" si="389"/>
        <v>1.4591556886227547E-2</v>
      </c>
      <c r="AE621" s="4">
        <f t="shared" si="390"/>
        <v>0</v>
      </c>
      <c r="AF621" s="23">
        <f t="shared" si="391"/>
        <v>2.7853674717743075E-2</v>
      </c>
      <c r="AG621" s="4">
        <f t="shared" si="365"/>
        <v>5.6341614398855667E-3</v>
      </c>
      <c r="AH621" s="9"/>
      <c r="AI621" s="8">
        <f t="shared" si="392"/>
        <v>2.1778443113772458E-2</v>
      </c>
      <c r="AJ621" s="8">
        <f t="shared" si="393"/>
        <v>0</v>
      </c>
      <c r="AK621" s="22">
        <f t="shared" si="394"/>
        <v>0.1471199882724365</v>
      </c>
      <c r="AL621" s="4">
        <f t="shared" si="366"/>
        <v>0.14023295487614207</v>
      </c>
      <c r="AM621" s="4"/>
      <c r="AN621" s="21">
        <f t="shared" si="395"/>
        <v>4.0985305793926008E-2</v>
      </c>
      <c r="AO621" s="4">
        <f t="shared" si="367"/>
        <v>3.6882526889240305E-2</v>
      </c>
      <c r="AP621" s="3"/>
      <c r="AQ621" s="20">
        <f t="shared" si="396"/>
        <v>0</v>
      </c>
      <c r="AR621" s="19">
        <f t="shared" si="397"/>
        <v>8.3382423216749313</v>
      </c>
      <c r="AS621" s="4">
        <f t="shared" si="368"/>
        <v>8.3116339010670934</v>
      </c>
      <c r="AT621" s="3"/>
      <c r="AU621" s="4">
        <v>3.4</v>
      </c>
      <c r="AV621" s="4"/>
      <c r="AW621" s="18">
        <f t="shared" si="398"/>
        <v>19.900568709540973</v>
      </c>
      <c r="AX621" s="18">
        <f t="shared" si="369"/>
        <v>4.6566677532193387E-2</v>
      </c>
      <c r="AY621" s="3">
        <f t="shared" si="370"/>
        <v>11.954201290459038</v>
      </c>
      <c r="AZ621"/>
      <c r="BA621" s="17">
        <f t="shared" si="371"/>
        <v>2.2641918954586075E-3</v>
      </c>
      <c r="BB621" s="17">
        <f t="shared" si="372"/>
        <v>2.6579643990166258E-3</v>
      </c>
      <c r="BC621" s="16">
        <f t="shared" si="373"/>
        <v>1.7297356983382275E-2</v>
      </c>
      <c r="BD621" s="15">
        <f t="shared" si="374"/>
        <v>7.0179598466642041E-4</v>
      </c>
      <c r="BE621" s="15">
        <f t="shared" si="375"/>
        <v>8.2384746026058046E-4</v>
      </c>
      <c r="BF621" s="14">
        <f t="shared" si="376"/>
        <v>5.3613899513674278E-3</v>
      </c>
      <c r="BG621" s="13">
        <f t="shared" si="377"/>
        <v>4.1807750821010056E-4</v>
      </c>
      <c r="BH621" s="13">
        <f t="shared" si="378"/>
        <v>4.907866400727267E-4</v>
      </c>
      <c r="BI621" s="13">
        <f t="shared" si="379"/>
        <v>3.1939147564028756E-3</v>
      </c>
      <c r="BJ621" s="12">
        <f t="shared" si="380"/>
        <v>2.7114261927266427E-3</v>
      </c>
      <c r="BK621" s="12">
        <f t="shared" si="381"/>
        <v>3.1829785740704066E-3</v>
      </c>
      <c r="BL621" s="12">
        <f t="shared" si="382"/>
        <v>2.0714015841040809E-2</v>
      </c>
    </row>
    <row r="622" spans="1:64" x14ac:dyDescent="0.25">
      <c r="A622">
        <v>593</v>
      </c>
      <c r="B622" s="23">
        <f t="shared" si="360"/>
        <v>9.7063171285083211E-3</v>
      </c>
      <c r="C622" s="22">
        <f t="shared" si="361"/>
        <v>0.14631079918751932</v>
      </c>
      <c r="D622" s="21">
        <f t="shared" si="362"/>
        <v>4.2978018470302082E-2</v>
      </c>
      <c r="E622" s="19">
        <f t="shared" si="363"/>
        <v>8.3187894781405145</v>
      </c>
      <c r="F622" s="54">
        <f t="shared" si="399"/>
        <v>1.8</v>
      </c>
      <c r="G622" s="4">
        <f t="shared" si="364"/>
        <v>10.317784612926845</v>
      </c>
      <c r="H622" s="4"/>
      <c r="I622">
        <v>1986</v>
      </c>
      <c r="J622">
        <v>9</v>
      </c>
      <c r="K622">
        <v>1.0149999999999999E-2</v>
      </c>
      <c r="L622">
        <v>0</v>
      </c>
      <c r="M622">
        <v>1</v>
      </c>
      <c r="N622">
        <v>21.93</v>
      </c>
      <c r="O622">
        <v>175.5</v>
      </c>
      <c r="P622">
        <v>133.4</v>
      </c>
      <c r="Q622" s="11">
        <f t="shared" si="383"/>
        <v>75.449999999999989</v>
      </c>
      <c r="R622" s="10">
        <f t="shared" si="384"/>
        <v>0</v>
      </c>
      <c r="S622" s="4"/>
      <c r="T622">
        <v>593</v>
      </c>
      <c r="U622" s="4">
        <f t="shared" si="385"/>
        <v>3.1962331616515778</v>
      </c>
      <c r="V622" s="10">
        <f t="shared" si="386"/>
        <v>1</v>
      </c>
      <c r="W622">
        <f t="shared" si="387"/>
        <v>0.6</v>
      </c>
      <c r="X622" s="4">
        <f t="shared" si="388"/>
        <v>1.9177398969909465</v>
      </c>
      <c r="Y622" s="4"/>
      <c r="Z622"/>
      <c r="AB622"/>
      <c r="AC622">
        <v>593</v>
      </c>
      <c r="AD622" s="4">
        <f t="shared" si="389"/>
        <v>4.0721556886227544E-3</v>
      </c>
      <c r="AE622" s="4">
        <f t="shared" si="390"/>
        <v>0</v>
      </c>
      <c r="AF622" s="23">
        <f t="shared" si="391"/>
        <v>9.7063171285083211E-3</v>
      </c>
      <c r="AG622" s="4">
        <f t="shared" si="365"/>
        <v>1.8276489570920691E-3</v>
      </c>
      <c r="AH622" s="9"/>
      <c r="AI622" s="8">
        <f t="shared" si="392"/>
        <v>6.0778443113772458E-3</v>
      </c>
      <c r="AJ622" s="8">
        <f t="shared" si="393"/>
        <v>0</v>
      </c>
      <c r="AK622" s="22">
        <f t="shared" si="394"/>
        <v>0.14631079918751932</v>
      </c>
      <c r="AL622" s="4">
        <f t="shared" si="366"/>
        <v>0.13916227879193493</v>
      </c>
      <c r="AM622" s="4"/>
      <c r="AN622" s="21">
        <f t="shared" si="395"/>
        <v>4.2978018470302082E-2</v>
      </c>
      <c r="AO622" s="4">
        <f t="shared" si="367"/>
        <v>3.8493350697885266E-2</v>
      </c>
      <c r="AP622" s="3"/>
      <c r="AQ622" s="20">
        <f t="shared" si="396"/>
        <v>0</v>
      </c>
      <c r="AR622" s="19">
        <f t="shared" si="397"/>
        <v>8.3187894781405145</v>
      </c>
      <c r="AS622" s="4">
        <f t="shared" si="368"/>
        <v>8.2910552736772569</v>
      </c>
      <c r="AT622" s="3"/>
      <c r="AU622" s="4">
        <v>3.4</v>
      </c>
      <c r="AV622" s="4"/>
      <c r="AW622" s="18">
        <f t="shared" si="398"/>
        <v>19.947135387073168</v>
      </c>
      <c r="AX622" s="18">
        <f t="shared" si="369"/>
        <v>3.6779922653699795E-2</v>
      </c>
      <c r="AY622" s="3">
        <f t="shared" si="370"/>
        <v>11.917784612926845</v>
      </c>
      <c r="AZ622"/>
      <c r="BA622" s="17">
        <f t="shared" si="371"/>
        <v>8.0284461669578259E-4</v>
      </c>
      <c r="BB622" s="17">
        <f t="shared" si="372"/>
        <v>9.4246976742548387E-4</v>
      </c>
      <c r="BC622" s="16">
        <f t="shared" si="373"/>
        <v>6.1333537872949855E-3</v>
      </c>
      <c r="BD622" s="15">
        <f t="shared" si="374"/>
        <v>7.2844178636137145E-4</v>
      </c>
      <c r="BE622" s="15">
        <f t="shared" si="375"/>
        <v>8.5512731442421855E-4</v>
      </c>
      <c r="BF622" s="14">
        <f t="shared" si="376"/>
        <v>5.5649512947988011E-3</v>
      </c>
      <c r="BG622" s="13">
        <f t="shared" si="377"/>
        <v>4.5699238759876486E-4</v>
      </c>
      <c r="BH622" s="13">
        <f t="shared" si="378"/>
        <v>5.3646932457246312E-4</v>
      </c>
      <c r="BI622" s="13">
        <f t="shared" si="379"/>
        <v>3.4912060602455882E-3</v>
      </c>
      <c r="BJ622" s="12">
        <f t="shared" si="380"/>
        <v>2.8261447578726956E-3</v>
      </c>
      <c r="BK622" s="12">
        <f t="shared" si="381"/>
        <v>3.3176481940244691E-3</v>
      </c>
      <c r="BL622" s="12">
        <f t="shared" si="382"/>
        <v>2.159041151136042E-2</v>
      </c>
    </row>
    <row r="623" spans="1:64" x14ac:dyDescent="0.25">
      <c r="A623">
        <v>594</v>
      </c>
      <c r="B623" s="23">
        <f t="shared" si="360"/>
        <v>5.8998046457148234E-3</v>
      </c>
      <c r="C623" s="22">
        <f t="shared" si="361"/>
        <v>0.14524012310331219</v>
      </c>
      <c r="D623" s="21">
        <f t="shared" si="362"/>
        <v>4.3307774246413876E-2</v>
      </c>
      <c r="E623" s="19">
        <f t="shared" si="363"/>
        <v>8.2967069882777018</v>
      </c>
      <c r="F623" s="54">
        <f t="shared" si="399"/>
        <v>1.8</v>
      </c>
      <c r="G623" s="4">
        <f t="shared" si="364"/>
        <v>10.291154690273144</v>
      </c>
      <c r="H623" s="4"/>
      <c r="I623">
        <v>1986</v>
      </c>
      <c r="J623">
        <v>9</v>
      </c>
      <c r="K623">
        <v>1.0149999999999999E-2</v>
      </c>
      <c r="L623">
        <v>0</v>
      </c>
      <c r="M623">
        <v>1</v>
      </c>
      <c r="N623">
        <v>22.66</v>
      </c>
      <c r="O623">
        <v>133.6</v>
      </c>
      <c r="P623">
        <v>140.80000000000001</v>
      </c>
      <c r="Q623" s="11">
        <f t="shared" si="383"/>
        <v>27.999999999999986</v>
      </c>
      <c r="R623" s="10">
        <f t="shared" si="384"/>
        <v>0</v>
      </c>
      <c r="S623" s="4"/>
      <c r="T623">
        <v>594</v>
      </c>
      <c r="U623" s="4">
        <f t="shared" si="385"/>
        <v>3.3394930118213453</v>
      </c>
      <c r="V623" s="10">
        <f t="shared" si="386"/>
        <v>1</v>
      </c>
      <c r="W623">
        <f t="shared" si="387"/>
        <v>0.6</v>
      </c>
      <c r="X623" s="4">
        <f t="shared" si="388"/>
        <v>2.0036958070928073</v>
      </c>
      <c r="Y623" s="4"/>
      <c r="Z623"/>
      <c r="AB623"/>
      <c r="AC623">
        <v>594</v>
      </c>
      <c r="AD623" s="4">
        <f t="shared" si="389"/>
        <v>4.0721556886227544E-3</v>
      </c>
      <c r="AE623" s="4">
        <f t="shared" si="390"/>
        <v>0</v>
      </c>
      <c r="AF623" s="23">
        <f t="shared" si="391"/>
        <v>5.8998046457148234E-3</v>
      </c>
      <c r="AG623" s="4">
        <f t="shared" si="365"/>
        <v>2.2143880021670559E-3</v>
      </c>
      <c r="AH623" s="9"/>
      <c r="AI623" s="8">
        <f t="shared" si="392"/>
        <v>6.0778443113772458E-3</v>
      </c>
      <c r="AJ623" s="8">
        <f t="shared" si="393"/>
        <v>0</v>
      </c>
      <c r="AK623" s="22">
        <f t="shared" si="394"/>
        <v>0.14524012310331219</v>
      </c>
      <c r="AL623" s="4">
        <f t="shared" si="366"/>
        <v>0.14103246315177537</v>
      </c>
      <c r="AM623" s="4"/>
      <c r="AN623" s="21">
        <f t="shared" si="395"/>
        <v>4.3307774246413876E-2</v>
      </c>
      <c r="AO623" s="4">
        <f t="shared" si="367"/>
        <v>4.0595446834870763E-2</v>
      </c>
      <c r="AP623" s="3"/>
      <c r="AQ623" s="20">
        <f t="shared" si="396"/>
        <v>0</v>
      </c>
      <c r="AR623" s="19">
        <f t="shared" si="397"/>
        <v>8.2967069882777018</v>
      </c>
      <c r="AS623" s="4">
        <f t="shared" si="368"/>
        <v>8.2804623096272856</v>
      </c>
      <c r="AT623" s="3"/>
      <c r="AU623" s="4">
        <v>3.4</v>
      </c>
      <c r="AV623" s="4"/>
      <c r="AW623" s="18">
        <f t="shared" si="398"/>
        <v>19.983915309726868</v>
      </c>
      <c r="AX623" s="18">
        <f t="shared" si="369"/>
        <v>2.0902143937375797E-2</v>
      </c>
      <c r="AY623" s="3">
        <f t="shared" si="370"/>
        <v>11.891154690273144</v>
      </c>
      <c r="AZ623"/>
      <c r="BA623" s="17">
        <f t="shared" si="371"/>
        <v>3.7554785252765568E-4</v>
      </c>
      <c r="BB623" s="17">
        <f t="shared" si="372"/>
        <v>4.4086052253246538E-4</v>
      </c>
      <c r="BC623" s="16">
        <f t="shared" si="373"/>
        <v>2.8690082684876468E-3</v>
      </c>
      <c r="BD623" s="15">
        <f t="shared" si="374"/>
        <v>4.2876499777379728E-4</v>
      </c>
      <c r="BE623" s="15">
        <f t="shared" si="375"/>
        <v>5.0333282347358814E-4</v>
      </c>
      <c r="BF623" s="14">
        <f t="shared" si="376"/>
        <v>3.2755621302894391E-3</v>
      </c>
      <c r="BG623" s="13">
        <f t="shared" si="377"/>
        <v>2.7638903094992994E-4</v>
      </c>
      <c r="BH623" s="13">
        <f t="shared" si="378"/>
        <v>3.2445668850643951E-4</v>
      </c>
      <c r="BI623" s="13">
        <f t="shared" si="379"/>
        <v>2.1114816920867435E-3</v>
      </c>
      <c r="BJ623" s="12">
        <f t="shared" si="380"/>
        <v>1.6553499297959635E-3</v>
      </c>
      <c r="BK623" s="12">
        <f t="shared" si="381"/>
        <v>1.9432368741083049E-3</v>
      </c>
      <c r="BL623" s="12">
        <f t="shared" si="382"/>
        <v>1.2646091846511966E-2</v>
      </c>
    </row>
    <row r="624" spans="1:64" x14ac:dyDescent="0.25">
      <c r="A624">
        <v>595</v>
      </c>
      <c r="B624" s="23">
        <f t="shared" si="360"/>
        <v>3.8432502776161578E-3</v>
      </c>
      <c r="C624" s="22">
        <f t="shared" si="361"/>
        <v>0.14346360087632626</v>
      </c>
      <c r="D624" s="21">
        <f t="shared" si="362"/>
        <v>4.3331498645918114E-2</v>
      </c>
      <c r="E624" s="19">
        <f t="shared" si="363"/>
        <v>8.2836741965359071</v>
      </c>
      <c r="F624" s="54">
        <f t="shared" si="399"/>
        <v>1.8</v>
      </c>
      <c r="G624" s="4">
        <f t="shared" si="364"/>
        <v>10.274312546335768</v>
      </c>
      <c r="H624" s="4"/>
      <c r="I624">
        <v>1986</v>
      </c>
      <c r="J624">
        <v>10</v>
      </c>
      <c r="K624">
        <v>4.0600000000000002E-3</v>
      </c>
      <c r="L624">
        <v>0</v>
      </c>
      <c r="M624">
        <v>1</v>
      </c>
      <c r="N624">
        <v>15.35</v>
      </c>
      <c r="O624">
        <v>73.400000000000006</v>
      </c>
      <c r="P624">
        <v>66.2</v>
      </c>
      <c r="Q624" s="11">
        <f t="shared" si="383"/>
        <v>23.75</v>
      </c>
      <c r="R624" s="10">
        <f t="shared" si="384"/>
        <v>0</v>
      </c>
      <c r="S624" s="4"/>
      <c r="T624">
        <v>595</v>
      </c>
      <c r="U624" s="4">
        <f t="shared" si="385"/>
        <v>1.9598863422753854</v>
      </c>
      <c r="V624" s="10">
        <f t="shared" si="386"/>
        <v>1</v>
      </c>
      <c r="W624">
        <f t="shared" si="387"/>
        <v>0.6</v>
      </c>
      <c r="X624" s="4">
        <f t="shared" si="388"/>
        <v>1.1759318053652312</v>
      </c>
      <c r="Y624" s="4"/>
      <c r="Z624"/>
      <c r="AB624"/>
      <c r="AC624">
        <v>595</v>
      </c>
      <c r="AD624" s="4">
        <f t="shared" si="389"/>
        <v>1.6288622754491021E-3</v>
      </c>
      <c r="AE624" s="4">
        <f t="shared" si="390"/>
        <v>0</v>
      </c>
      <c r="AF624" s="23">
        <f t="shared" si="391"/>
        <v>3.8432502776161578E-3</v>
      </c>
      <c r="AG624" s="4">
        <f t="shared" si="365"/>
        <v>1.419725178716437E-3</v>
      </c>
      <c r="AH624" s="9"/>
      <c r="AI624" s="8">
        <f t="shared" si="392"/>
        <v>2.4311377245508988E-3</v>
      </c>
      <c r="AJ624" s="8">
        <f t="shared" si="393"/>
        <v>0</v>
      </c>
      <c r="AK624" s="22">
        <f t="shared" si="394"/>
        <v>0.14346360087632626</v>
      </c>
      <c r="AL624" s="4">
        <f t="shared" si="366"/>
        <v>0.13924092373557989</v>
      </c>
      <c r="AM624" s="4"/>
      <c r="AN624" s="21">
        <f t="shared" si="395"/>
        <v>4.3331498645918114E-2</v>
      </c>
      <c r="AO624" s="4">
        <f t="shared" si="367"/>
        <v>4.0575051560462851E-2</v>
      </c>
      <c r="AP624" s="3"/>
      <c r="AQ624" s="20">
        <f t="shared" si="396"/>
        <v>0</v>
      </c>
      <c r="AR624" s="19">
        <f t="shared" si="397"/>
        <v>8.2836741965359071</v>
      </c>
      <c r="AS624" s="4">
        <f t="shared" si="368"/>
        <v>8.2671919372332976</v>
      </c>
      <c r="AT624" s="3"/>
      <c r="AU624" s="4">
        <v>3.4</v>
      </c>
      <c r="AV624" s="4"/>
      <c r="AW624" s="18">
        <f t="shared" si="398"/>
        <v>20.004817453664245</v>
      </c>
      <c r="AX624" s="18">
        <f t="shared" si="369"/>
        <v>2.0150779155992348E-2</v>
      </c>
      <c r="AY624" s="3">
        <f t="shared" si="370"/>
        <v>11.874312546335767</v>
      </c>
      <c r="AZ624"/>
      <c r="BA624" s="17">
        <f t="shared" si="371"/>
        <v>2.4695976994408661E-4</v>
      </c>
      <c r="BB624" s="17">
        <f t="shared" si="372"/>
        <v>2.8990929515175387E-4</v>
      </c>
      <c r="BC624" s="16">
        <f t="shared" si="373"/>
        <v>1.8866560338038807E-3</v>
      </c>
      <c r="BD624" s="15">
        <f t="shared" si="374"/>
        <v>4.3029526523175732E-4</v>
      </c>
      <c r="BE624" s="15">
        <f t="shared" si="375"/>
        <v>5.0512922440249766E-4</v>
      </c>
      <c r="BF624" s="14">
        <f t="shared" si="376"/>
        <v>3.2872526511121122E-3</v>
      </c>
      <c r="BG624" s="13">
        <f t="shared" si="377"/>
        <v>2.8088487236881994E-4</v>
      </c>
      <c r="BH624" s="13">
        <f t="shared" si="378"/>
        <v>3.297344153894843E-4</v>
      </c>
      <c r="BI624" s="13">
        <f t="shared" si="379"/>
        <v>2.1458277976969592E-3</v>
      </c>
      <c r="BJ624" s="12">
        <f t="shared" si="380"/>
        <v>1.6795596494458447E-3</v>
      </c>
      <c r="BK624" s="12">
        <f t="shared" si="381"/>
        <v>1.9716569797842524E-3</v>
      </c>
      <c r="BL624" s="12">
        <f t="shared" si="382"/>
        <v>1.2831042673379396E-2</v>
      </c>
    </row>
    <row r="625" spans="1:64" x14ac:dyDescent="0.25">
      <c r="A625">
        <v>596</v>
      </c>
      <c r="B625" s="23">
        <f t="shared" si="360"/>
        <v>3.0485874541655391E-3</v>
      </c>
      <c r="C625" s="22">
        <f t="shared" si="361"/>
        <v>0.14167206146013078</v>
      </c>
      <c r="D625" s="21">
        <f t="shared" si="362"/>
        <v>4.3212751117453353E-2</v>
      </c>
      <c r="E625" s="19">
        <f t="shared" si="363"/>
        <v>8.2702883671480247</v>
      </c>
      <c r="F625" s="54">
        <f t="shared" si="399"/>
        <v>1.8</v>
      </c>
      <c r="G625" s="4">
        <f t="shared" si="364"/>
        <v>10.258221767179775</v>
      </c>
      <c r="H625" s="4"/>
      <c r="I625">
        <v>1986</v>
      </c>
      <c r="J625">
        <v>10</v>
      </c>
      <c r="K625">
        <v>4.0600000000000002E-3</v>
      </c>
      <c r="L625">
        <v>0</v>
      </c>
      <c r="M625">
        <v>1</v>
      </c>
      <c r="N625">
        <v>15.53</v>
      </c>
      <c r="O625">
        <v>95.25</v>
      </c>
      <c r="P625">
        <v>66.900000000000006</v>
      </c>
      <c r="Q625" s="11">
        <f t="shared" si="383"/>
        <v>45.074999999999996</v>
      </c>
      <c r="R625" s="10">
        <f t="shared" si="384"/>
        <v>0</v>
      </c>
      <c r="S625" s="4"/>
      <c r="T625">
        <v>596</v>
      </c>
      <c r="U625" s="4">
        <f t="shared" si="385"/>
        <v>1.9917102365557078</v>
      </c>
      <c r="V625" s="10">
        <f t="shared" si="386"/>
        <v>1</v>
      </c>
      <c r="W625">
        <f t="shared" si="387"/>
        <v>0.6</v>
      </c>
      <c r="X625" s="4">
        <f t="shared" si="388"/>
        <v>1.1950261419334247</v>
      </c>
      <c r="Y625" s="4"/>
      <c r="Z625"/>
      <c r="AB625"/>
      <c r="AC625">
        <v>596</v>
      </c>
      <c r="AD625" s="4">
        <f t="shared" si="389"/>
        <v>1.6288622754491021E-3</v>
      </c>
      <c r="AE625" s="4">
        <f t="shared" si="390"/>
        <v>0</v>
      </c>
      <c r="AF625" s="23">
        <f t="shared" si="391"/>
        <v>3.0485874541655391E-3</v>
      </c>
      <c r="AG625" s="4">
        <f t="shared" si="365"/>
        <v>1.4748839556467718E-3</v>
      </c>
      <c r="AH625" s="9"/>
      <c r="AI625" s="8">
        <f t="shared" si="392"/>
        <v>2.4311377245508988E-3</v>
      </c>
      <c r="AJ625" s="8">
        <f t="shared" si="393"/>
        <v>0</v>
      </c>
      <c r="AK625" s="22">
        <f t="shared" si="394"/>
        <v>0.14167206146013078</v>
      </c>
      <c r="AL625" s="4">
        <f t="shared" si="366"/>
        <v>0.13861939183469901</v>
      </c>
      <c r="AM625" s="4"/>
      <c r="AN625" s="21">
        <f t="shared" si="395"/>
        <v>4.3212751117453353E-2</v>
      </c>
      <c r="AO625" s="4">
        <f t="shared" si="367"/>
        <v>4.1190723768178644E-2</v>
      </c>
      <c r="AP625" s="3"/>
      <c r="AQ625" s="20">
        <f t="shared" si="396"/>
        <v>0</v>
      </c>
      <c r="AR625" s="19">
        <f t="shared" si="397"/>
        <v>8.2702883671480247</v>
      </c>
      <c r="AS625" s="4">
        <f t="shared" si="368"/>
        <v>8.2582869865437214</v>
      </c>
      <c r="AT625" s="3"/>
      <c r="AU625" s="4">
        <v>3.4</v>
      </c>
      <c r="AV625" s="4"/>
      <c r="AW625" s="18">
        <f t="shared" si="398"/>
        <v>20.024968232820239</v>
      </c>
      <c r="AX625" s="18">
        <f t="shared" si="369"/>
        <v>1.4518406273165909E-2</v>
      </c>
      <c r="AY625" s="3">
        <f t="shared" si="370"/>
        <v>11.858221767179774</v>
      </c>
      <c r="AZ625"/>
      <c r="BA625" s="17">
        <f t="shared" si="371"/>
        <v>1.6036205035831568E-4</v>
      </c>
      <c r="BB625" s="17">
        <f t="shared" si="372"/>
        <v>1.882511025945445E-4</v>
      </c>
      <c r="BC625" s="16">
        <f t="shared" si="373"/>
        <v>1.2250903455659073E-3</v>
      </c>
      <c r="BD625" s="15">
        <f t="shared" si="374"/>
        <v>3.1107026238523175E-4</v>
      </c>
      <c r="BE625" s="15">
        <f t="shared" si="375"/>
        <v>3.6516943845222856E-4</v>
      </c>
      <c r="BF625" s="14">
        <f t="shared" si="376"/>
        <v>2.3764299245943097E-3</v>
      </c>
      <c r="BG625" s="13">
        <f t="shared" si="377"/>
        <v>2.0604672475818067E-4</v>
      </c>
      <c r="BH625" s="13">
        <f t="shared" si="378"/>
        <v>2.418809377596034E-4</v>
      </c>
      <c r="BI625" s="13">
        <f t="shared" si="379"/>
        <v>1.574099686756925E-3</v>
      </c>
      <c r="BJ625" s="12">
        <f t="shared" si="380"/>
        <v>1.2229533725051022E-3</v>
      </c>
      <c r="BK625" s="12">
        <f t="shared" si="381"/>
        <v>1.4356409155494678E-3</v>
      </c>
      <c r="BL625" s="12">
        <f t="shared" si="382"/>
        <v>9.3427863162487673E-3</v>
      </c>
    </row>
    <row r="626" spans="1:64" x14ac:dyDescent="0.25">
      <c r="A626">
        <v>597</v>
      </c>
      <c r="B626" s="23">
        <f t="shared" si="360"/>
        <v>1.4748839556467718E-3</v>
      </c>
      <c r="C626" s="22">
        <f t="shared" si="361"/>
        <v>0.13861939183469901</v>
      </c>
      <c r="D626" s="21">
        <f t="shared" si="362"/>
        <v>4.3091156178185479E-2</v>
      </c>
      <c r="E626" s="19">
        <f t="shared" si="363"/>
        <v>8.2605179289380768</v>
      </c>
      <c r="F626" s="54">
        <f t="shared" si="399"/>
        <v>1.8</v>
      </c>
      <c r="G626" s="4">
        <f t="shared" si="364"/>
        <v>10.243703360906609</v>
      </c>
      <c r="H626" s="4"/>
      <c r="I626">
        <v>1986</v>
      </c>
      <c r="J626">
        <v>11</v>
      </c>
      <c r="K626">
        <v>0</v>
      </c>
      <c r="L626">
        <v>0</v>
      </c>
      <c r="M626">
        <v>0</v>
      </c>
      <c r="N626">
        <v>8.32</v>
      </c>
      <c r="O626">
        <v>44</v>
      </c>
      <c r="P626">
        <v>19.5</v>
      </c>
      <c r="Q626" s="11">
        <f t="shared" si="383"/>
        <v>29.375</v>
      </c>
      <c r="R626" s="10">
        <f t="shared" si="384"/>
        <v>0</v>
      </c>
      <c r="S626" s="4"/>
      <c r="T626">
        <v>597</v>
      </c>
      <c r="U626" s="4">
        <f t="shared" si="385"/>
        <v>0.87131884920093583</v>
      </c>
      <c r="V626" s="10">
        <f t="shared" si="386"/>
        <v>1</v>
      </c>
      <c r="W626">
        <f t="shared" si="387"/>
        <v>1</v>
      </c>
      <c r="X626" s="4">
        <f t="shared" si="388"/>
        <v>0.87131884920093583</v>
      </c>
      <c r="Y626" s="4"/>
      <c r="Z626"/>
      <c r="AB626"/>
      <c r="AC626">
        <v>597</v>
      </c>
      <c r="AD626" s="4">
        <f t="shared" si="389"/>
        <v>0</v>
      </c>
      <c r="AE626" s="4">
        <f t="shared" si="390"/>
        <v>0</v>
      </c>
      <c r="AF626" s="23">
        <f t="shared" si="391"/>
        <v>1.4748839556467718E-3</v>
      </c>
      <c r="AG626" s="4">
        <f t="shared" si="365"/>
        <v>7.0440220086162662E-4</v>
      </c>
      <c r="AH626" s="9"/>
      <c r="AI626" s="8">
        <f t="shared" si="392"/>
        <v>0</v>
      </c>
      <c r="AJ626" s="8">
        <f t="shared" si="393"/>
        <v>0</v>
      </c>
      <c r="AK626" s="22">
        <f t="shared" si="394"/>
        <v>0.13861939183469901</v>
      </c>
      <c r="AL626" s="4">
        <f t="shared" si="366"/>
        <v>0.1355800765321096</v>
      </c>
      <c r="AM626" s="4"/>
      <c r="AN626" s="21">
        <f t="shared" si="395"/>
        <v>4.3091156178185479E-2</v>
      </c>
      <c r="AO626" s="4">
        <f t="shared" si="367"/>
        <v>4.1039900114478049E-2</v>
      </c>
      <c r="AP626" s="3"/>
      <c r="AQ626" s="20">
        <f t="shared" si="396"/>
        <v>0</v>
      </c>
      <c r="AR626" s="19">
        <f t="shared" si="397"/>
        <v>8.2605179289380768</v>
      </c>
      <c r="AS626" s="4">
        <f t="shared" si="368"/>
        <v>8.2483181474372955</v>
      </c>
      <c r="AT626" s="3"/>
      <c r="AU626" s="4">
        <v>3.4</v>
      </c>
      <c r="AV626" s="4"/>
      <c r="AW626" s="18">
        <f t="shared" si="398"/>
        <v>20.039486639093404</v>
      </c>
      <c r="AX626" s="18">
        <f t="shared" si="369"/>
        <v>1.4059925614280697E-2</v>
      </c>
      <c r="AY626" s="3">
        <f t="shared" si="370"/>
        <v>11.843703360906609</v>
      </c>
      <c r="AZ626"/>
      <c r="BA626" s="17">
        <f t="shared" si="371"/>
        <v>7.8512905434419358E-5</v>
      </c>
      <c r="BB626" s="17">
        <f t="shared" si="372"/>
        <v>9.2167323770840108E-5</v>
      </c>
      <c r="BC626" s="16">
        <f t="shared" si="373"/>
        <v>5.9980152557988578E-4</v>
      </c>
      <c r="BD626" s="15">
        <f t="shared" si="374"/>
        <v>3.0970944276821817E-4</v>
      </c>
      <c r="BE626" s="15">
        <f t="shared" si="375"/>
        <v>3.6357195455399523E-4</v>
      </c>
      <c r="BF626" s="14">
        <f t="shared" si="376"/>
        <v>2.3660339052671993E-3</v>
      </c>
      <c r="BG626" s="13">
        <f t="shared" si="377"/>
        <v>2.0902516166207047E-4</v>
      </c>
      <c r="BH626" s="13">
        <f t="shared" si="378"/>
        <v>2.4537736369025664E-4</v>
      </c>
      <c r="BI626" s="13">
        <f t="shared" si="379"/>
        <v>1.5968535383551025E-3</v>
      </c>
      <c r="BJ626" s="12">
        <f t="shared" si="380"/>
        <v>1.2431706336232709E-3</v>
      </c>
      <c r="BK626" s="12">
        <f t="shared" si="381"/>
        <v>1.459374222079492E-3</v>
      </c>
      <c r="BL626" s="12">
        <f t="shared" si="382"/>
        <v>9.4972366450785089E-3</v>
      </c>
    </row>
    <row r="627" spans="1:64" x14ac:dyDescent="0.25">
      <c r="A627">
        <v>598</v>
      </c>
      <c r="B627" s="23">
        <f t="shared" si="360"/>
        <v>7.0440220086162662E-4</v>
      </c>
      <c r="C627" s="22">
        <f t="shared" si="361"/>
        <v>0.1355800765321096</v>
      </c>
      <c r="D627" s="21">
        <f t="shared" si="362"/>
        <v>4.2880318257966024E-2</v>
      </c>
      <c r="E627" s="19">
        <f t="shared" si="363"/>
        <v>8.2504786383013897</v>
      </c>
      <c r="F627" s="54">
        <f t="shared" si="399"/>
        <v>1.8</v>
      </c>
      <c r="G627" s="4">
        <f t="shared" si="364"/>
        <v>10.229643435292328</v>
      </c>
      <c r="H627" s="4"/>
      <c r="I627">
        <v>1986</v>
      </c>
      <c r="J627">
        <v>11</v>
      </c>
      <c r="K627">
        <v>0</v>
      </c>
      <c r="L627">
        <v>0</v>
      </c>
      <c r="M627">
        <v>0</v>
      </c>
      <c r="N627">
        <v>8.44</v>
      </c>
      <c r="O627">
        <v>51.05</v>
      </c>
      <c r="P627">
        <v>19.5</v>
      </c>
      <c r="Q627" s="11">
        <f t="shared" si="383"/>
        <v>36.424999999999997</v>
      </c>
      <c r="R627" s="10">
        <f t="shared" si="384"/>
        <v>0</v>
      </c>
      <c r="S627" s="4"/>
      <c r="T627">
        <v>598</v>
      </c>
      <c r="U627" s="4">
        <f t="shared" si="385"/>
        <v>0.88678210857041928</v>
      </c>
      <c r="V627" s="10">
        <f t="shared" si="386"/>
        <v>1</v>
      </c>
      <c r="W627">
        <f t="shared" si="387"/>
        <v>1</v>
      </c>
      <c r="X627" s="4">
        <f t="shared" si="388"/>
        <v>0.88678210857041928</v>
      </c>
      <c r="Y627" s="4"/>
      <c r="Z627"/>
      <c r="AB627"/>
      <c r="AC627">
        <v>598</v>
      </c>
      <c r="AD627" s="4">
        <f t="shared" si="389"/>
        <v>0</v>
      </c>
      <c r="AE627" s="4">
        <f t="shared" si="390"/>
        <v>0</v>
      </c>
      <c r="AF627" s="23">
        <f t="shared" si="391"/>
        <v>7.0440220086162662E-4</v>
      </c>
      <c r="AG627" s="4">
        <f t="shared" si="365"/>
        <v>4.7627924792903112E-4</v>
      </c>
      <c r="AH627" s="9"/>
      <c r="AI627" s="8">
        <f t="shared" si="392"/>
        <v>0</v>
      </c>
      <c r="AJ627" s="8">
        <f t="shared" si="393"/>
        <v>0</v>
      </c>
      <c r="AK627" s="22">
        <f t="shared" si="394"/>
        <v>0.1355800765321096</v>
      </c>
      <c r="AL627" s="4">
        <f t="shared" si="366"/>
        <v>0.13399762575878471</v>
      </c>
      <c r="AM627" s="4"/>
      <c r="AN627" s="21">
        <f t="shared" si="395"/>
        <v>4.2880318257966024E-2</v>
      </c>
      <c r="AO627" s="4">
        <f t="shared" si="367"/>
        <v>4.1786952848761751E-2</v>
      </c>
      <c r="AP627" s="3"/>
      <c r="AQ627" s="20">
        <f t="shared" si="396"/>
        <v>0</v>
      </c>
      <c r="AR627" s="19">
        <f t="shared" si="397"/>
        <v>8.2504786383013897</v>
      </c>
      <c r="AS627" s="4">
        <f t="shared" si="368"/>
        <v>8.2440235949569978</v>
      </c>
      <c r="AT627" s="3"/>
      <c r="AU627" s="4">
        <v>3.4</v>
      </c>
      <c r="AV627" s="4"/>
      <c r="AW627" s="18">
        <f t="shared" si="398"/>
        <v>20.053546564707684</v>
      </c>
      <c r="AX627" s="18">
        <f t="shared" si="369"/>
        <v>7.2857428932331511E-3</v>
      </c>
      <c r="AY627" s="3">
        <f t="shared" si="370"/>
        <v>11.829643435292327</v>
      </c>
      <c r="AZ627"/>
      <c r="BA627" s="17">
        <f t="shared" si="371"/>
        <v>2.3245970095699251E-5</v>
      </c>
      <c r="BB627" s="17">
        <f t="shared" si="372"/>
        <v>2.7288747503646946E-5</v>
      </c>
      <c r="BC627" s="16">
        <f t="shared" si="373"/>
        <v>1.7758823533324931E-4</v>
      </c>
      <c r="BD627" s="15">
        <f t="shared" si="374"/>
        <v>1.6125340690945614E-4</v>
      </c>
      <c r="BE627" s="15">
        <f t="shared" si="375"/>
        <v>1.8929747767631807E-4</v>
      </c>
      <c r="BF627" s="14">
        <f t="shared" si="376"/>
        <v>1.2318998887391153E-3</v>
      </c>
      <c r="BG627" s="13">
        <f t="shared" si="377"/>
        <v>1.114150912010349E-4</v>
      </c>
      <c r="BH627" s="13">
        <f t="shared" si="378"/>
        <v>1.3079162880121487E-4</v>
      </c>
      <c r="BI627" s="13">
        <f t="shared" si="379"/>
        <v>8.5115868920202387E-4</v>
      </c>
      <c r="BJ627" s="12">
        <f t="shared" si="380"/>
        <v>6.5777574163926799E-4</v>
      </c>
      <c r="BK627" s="12">
        <f t="shared" si="381"/>
        <v>7.7217152279392327E-4</v>
      </c>
      <c r="BL627" s="12">
        <f t="shared" si="382"/>
        <v>5.0250960799587624E-3</v>
      </c>
    </row>
    <row r="628" spans="1:64" x14ac:dyDescent="0.25">
      <c r="A628">
        <v>599</v>
      </c>
      <c r="B628" s="23">
        <f t="shared" si="360"/>
        <v>4.7627924792903112E-4</v>
      </c>
      <c r="C628" s="22">
        <f t="shared" si="361"/>
        <v>0.13399762575878471</v>
      </c>
      <c r="D628" s="21">
        <f t="shared" si="362"/>
        <v>4.2740643058607211E-2</v>
      </c>
      <c r="E628" s="19">
        <f t="shared" si="363"/>
        <v>8.2451431443337739</v>
      </c>
      <c r="F628" s="54">
        <f t="shared" si="399"/>
        <v>1.8</v>
      </c>
      <c r="G628" s="4">
        <f t="shared" si="364"/>
        <v>10.222357692399095</v>
      </c>
      <c r="H628" s="4"/>
      <c r="I628">
        <v>1986</v>
      </c>
      <c r="J628">
        <v>12</v>
      </c>
      <c r="K628">
        <v>0</v>
      </c>
      <c r="L628">
        <v>0</v>
      </c>
      <c r="M628">
        <v>0</v>
      </c>
      <c r="N628">
        <v>4.71</v>
      </c>
      <c r="O628">
        <v>32.9</v>
      </c>
      <c r="P628">
        <v>7</v>
      </c>
      <c r="Q628" s="11">
        <f t="shared" si="383"/>
        <v>27.65</v>
      </c>
      <c r="R628" s="10">
        <f t="shared" si="384"/>
        <v>0</v>
      </c>
      <c r="S628" s="4"/>
      <c r="T628">
        <v>599</v>
      </c>
      <c r="U628" s="4">
        <f t="shared" si="385"/>
        <v>0.46961419624351391</v>
      </c>
      <c r="V628" s="10">
        <f t="shared" si="386"/>
        <v>1</v>
      </c>
      <c r="W628">
        <f t="shared" si="387"/>
        <v>1</v>
      </c>
      <c r="X628" s="4">
        <f t="shared" si="388"/>
        <v>0.46961419624351391</v>
      </c>
      <c r="Y628" s="4"/>
      <c r="Z628"/>
      <c r="AB628"/>
      <c r="AC628">
        <v>599</v>
      </c>
      <c r="AD628" s="4">
        <f t="shared" si="389"/>
        <v>0</v>
      </c>
      <c r="AE628" s="4">
        <f t="shared" si="390"/>
        <v>0</v>
      </c>
      <c r="AF628" s="23">
        <f t="shared" si="391"/>
        <v>4.7627924792903112E-4</v>
      </c>
      <c r="AG628" s="4">
        <f t="shared" si="365"/>
        <v>3.1599761543304235E-4</v>
      </c>
      <c r="AH628" s="9"/>
      <c r="AI628" s="8">
        <f t="shared" si="392"/>
        <v>0</v>
      </c>
      <c r="AJ628" s="8">
        <f t="shared" si="393"/>
        <v>0</v>
      </c>
      <c r="AK628" s="22">
        <f t="shared" si="394"/>
        <v>0.13399762575878471</v>
      </c>
      <c r="AL628" s="4">
        <f t="shared" si="366"/>
        <v>0.13235847898326802</v>
      </c>
      <c r="AM628" s="4"/>
      <c r="AN628" s="21">
        <f t="shared" si="395"/>
        <v>4.2740643058607211E-2</v>
      </c>
      <c r="AO628" s="4">
        <f t="shared" si="367"/>
        <v>4.1598848948589423E-2</v>
      </c>
      <c r="AP628" s="3"/>
      <c r="AQ628" s="20">
        <f t="shared" si="396"/>
        <v>0</v>
      </c>
      <c r="AR628" s="19">
        <f t="shared" si="397"/>
        <v>8.2451431443337739</v>
      </c>
      <c r="AS628" s="4">
        <f t="shared" si="368"/>
        <v>8.2383804549245649</v>
      </c>
      <c r="AT628" s="3"/>
      <c r="AU628" s="4">
        <v>3.4</v>
      </c>
      <c r="AV628" s="4"/>
      <c r="AW628" s="18">
        <f t="shared" si="398"/>
        <v>20.060832307600919</v>
      </c>
      <c r="AX628" s="18">
        <f t="shared" si="369"/>
        <v>7.5542621767521832E-3</v>
      </c>
      <c r="AY628" s="3">
        <f t="shared" si="370"/>
        <v>11.822357692399095</v>
      </c>
      <c r="AZ628"/>
      <c r="BA628" s="17">
        <f t="shared" si="371"/>
        <v>1.6332867815333431E-5</v>
      </c>
      <c r="BB628" s="17">
        <f t="shared" si="372"/>
        <v>1.91733665658262E-5</v>
      </c>
      <c r="BC628" s="16">
        <f t="shared" si="373"/>
        <v>1.2477539811482915E-4</v>
      </c>
      <c r="BD628" s="15">
        <f t="shared" si="374"/>
        <v>1.6703078947685453E-4</v>
      </c>
      <c r="BE628" s="15">
        <f t="shared" si="375"/>
        <v>1.9607962242935094E-4</v>
      </c>
      <c r="BF628" s="14">
        <f t="shared" si="376"/>
        <v>1.2760363636104813E-3</v>
      </c>
      <c r="BG628" s="13">
        <f t="shared" si="377"/>
        <v>1.1635002701706022E-4</v>
      </c>
      <c r="BH628" s="13">
        <f t="shared" si="378"/>
        <v>1.3658481432437503E-4</v>
      </c>
      <c r="BI628" s="13">
        <f t="shared" si="379"/>
        <v>8.8885926867635296E-4</v>
      </c>
      <c r="BJ628" s="12">
        <f t="shared" si="380"/>
        <v>6.8912520091489579E-4</v>
      </c>
      <c r="BK628" s="12">
        <f t="shared" si="381"/>
        <v>8.0897306194357326E-4</v>
      </c>
      <c r="BL628" s="12">
        <f t="shared" si="382"/>
        <v>5.2645911463505201E-3</v>
      </c>
    </row>
    <row r="629" spans="1:64" x14ac:dyDescent="0.25">
      <c r="A629">
        <v>600</v>
      </c>
      <c r="B629" s="23">
        <f t="shared" si="360"/>
        <v>3.1599761543304235E-4</v>
      </c>
      <c r="C629" s="22">
        <f t="shared" si="361"/>
        <v>0.13235847898326802</v>
      </c>
      <c r="D629" s="21">
        <f t="shared" si="362"/>
        <v>4.2587687833813573E-2</v>
      </c>
      <c r="E629" s="19">
        <f t="shared" si="363"/>
        <v>8.2395412657898266</v>
      </c>
      <c r="F629" s="54">
        <f t="shared" si="399"/>
        <v>1.8</v>
      </c>
      <c r="G629" s="4">
        <f t="shared" si="364"/>
        <v>10.214803430222341</v>
      </c>
      <c r="H629" s="4"/>
      <c r="I629">
        <v>1986</v>
      </c>
      <c r="J629">
        <v>12</v>
      </c>
      <c r="K629">
        <v>0</v>
      </c>
      <c r="L629">
        <v>0</v>
      </c>
      <c r="M629">
        <v>0</v>
      </c>
      <c r="N629">
        <v>4.95</v>
      </c>
      <c r="O629">
        <v>37.590000000000003</v>
      </c>
      <c r="P629">
        <v>7.5</v>
      </c>
      <c r="Q629" s="11">
        <f t="shared" si="383"/>
        <v>31.965000000000003</v>
      </c>
      <c r="R629" s="10">
        <f t="shared" si="384"/>
        <v>0</v>
      </c>
      <c r="S629" s="4"/>
      <c r="T629">
        <v>600</v>
      </c>
      <c r="U629" s="4">
        <f t="shared" si="385"/>
        <v>0.49232360408289821</v>
      </c>
      <c r="V629" s="10">
        <f t="shared" si="386"/>
        <v>1</v>
      </c>
      <c r="W629">
        <f t="shared" si="387"/>
        <v>1</v>
      </c>
      <c r="X629" s="4">
        <f t="shared" si="388"/>
        <v>0.49232360408289821</v>
      </c>
      <c r="Y629" s="4"/>
      <c r="Z629"/>
      <c r="AB629"/>
      <c r="AC629">
        <v>600</v>
      </c>
      <c r="AD629" s="4">
        <f t="shared" si="389"/>
        <v>0</v>
      </c>
      <c r="AE629" s="4">
        <f t="shared" si="390"/>
        <v>0</v>
      </c>
      <c r="AF629" s="23">
        <f t="shared" si="391"/>
        <v>3.1599761543304235E-4</v>
      </c>
      <c r="AG629" s="4">
        <f t="shared" si="365"/>
        <v>2.3407058386359271E-4</v>
      </c>
      <c r="AH629" s="9"/>
      <c r="AI629" s="8">
        <f t="shared" si="392"/>
        <v>0</v>
      </c>
      <c r="AJ629" s="8">
        <f t="shared" si="393"/>
        <v>0</v>
      </c>
      <c r="AK629" s="22">
        <f t="shared" si="394"/>
        <v>0.13235847898326802</v>
      </c>
      <c r="AL629" s="4">
        <f t="shared" si="366"/>
        <v>0.13117215657483858</v>
      </c>
      <c r="AM629" s="4"/>
      <c r="AN629" s="21">
        <f t="shared" si="395"/>
        <v>4.2587687833813573E-2</v>
      </c>
      <c r="AO629" s="4">
        <f t="shared" si="367"/>
        <v>4.1752436310819104E-2</v>
      </c>
      <c r="AP629" s="3"/>
      <c r="AQ629" s="20">
        <f t="shared" si="396"/>
        <v>0</v>
      </c>
      <c r="AR629" s="19">
        <f t="shared" si="397"/>
        <v>8.2395412657898266</v>
      </c>
      <c r="AS629" s="4">
        <f t="shared" si="368"/>
        <v>8.2345971800070252</v>
      </c>
      <c r="AT629" s="3"/>
      <c r="AU629" s="4">
        <v>3.4</v>
      </c>
      <c r="AV629" s="4"/>
      <c r="AW629" s="18">
        <f t="shared" si="398"/>
        <v>20.068386569777672</v>
      </c>
      <c r="AX629" s="18">
        <f t="shared" si="369"/>
        <v>5.4863768746386959E-3</v>
      </c>
      <c r="AY629" s="3">
        <f t="shared" si="370"/>
        <v>11.814803430222341</v>
      </c>
      <c r="AZ629"/>
      <c r="BA629" s="17">
        <f t="shared" si="371"/>
        <v>8.3484511374686522E-6</v>
      </c>
      <c r="BB629" s="17">
        <f t="shared" si="372"/>
        <v>9.8003556831153757E-6</v>
      </c>
      <c r="BC629" s="16">
        <f t="shared" si="373"/>
        <v>6.3778224748865621E-5</v>
      </c>
      <c r="BD629" s="15">
        <f t="shared" si="374"/>
        <v>1.2088750770448422E-4</v>
      </c>
      <c r="BE629" s="15">
        <f t="shared" si="375"/>
        <v>1.4191142208787278E-4</v>
      </c>
      <c r="BF629" s="14">
        <f t="shared" si="376"/>
        <v>9.2352347863708969E-4</v>
      </c>
      <c r="BG629" s="13">
        <f t="shared" si="377"/>
        <v>8.5113013295306977E-5</v>
      </c>
      <c r="BH629" s="13">
        <f t="shared" si="378"/>
        <v>9.9915276477099496E-5</v>
      </c>
      <c r="BI629" s="13">
        <f t="shared" si="379"/>
        <v>6.5022323322206288E-4</v>
      </c>
      <c r="BJ629" s="12">
        <f t="shared" si="380"/>
        <v>5.0380756859451706E-4</v>
      </c>
      <c r="BK629" s="12">
        <f t="shared" si="381"/>
        <v>5.9142627617617214E-4</v>
      </c>
      <c r="BL629" s="12">
        <f t="shared" si="382"/>
        <v>3.8488519380306774E-3</v>
      </c>
    </row>
    <row r="630" spans="1:64" x14ac:dyDescent="0.25">
      <c r="A630">
        <v>601</v>
      </c>
      <c r="B630" s="23">
        <f t="shared" si="360"/>
        <v>2.3407058386359271E-4</v>
      </c>
      <c r="C630" s="22">
        <f t="shared" si="361"/>
        <v>0.13117215657483858</v>
      </c>
      <c r="D630" s="21">
        <f t="shared" si="362"/>
        <v>4.2470592851550873E-2</v>
      </c>
      <c r="E630" s="19">
        <f t="shared" si="363"/>
        <v>8.2354402333374495</v>
      </c>
      <c r="F630" s="54">
        <f t="shared" si="399"/>
        <v>1.8</v>
      </c>
      <c r="G630" s="4">
        <f t="shared" si="364"/>
        <v>10.209317053347704</v>
      </c>
      <c r="H630" s="4"/>
      <c r="I630">
        <v>1987</v>
      </c>
      <c r="J630">
        <v>1</v>
      </c>
      <c r="K630">
        <v>0</v>
      </c>
      <c r="L630">
        <v>0</v>
      </c>
      <c r="M630">
        <v>0</v>
      </c>
      <c r="N630">
        <v>3.45</v>
      </c>
      <c r="O630">
        <v>13.8</v>
      </c>
      <c r="P630">
        <v>5.0999999999999996</v>
      </c>
      <c r="Q630" s="11">
        <f t="shared" si="383"/>
        <v>9.9750000000000014</v>
      </c>
      <c r="R630" s="10">
        <f t="shared" si="384"/>
        <v>0</v>
      </c>
      <c r="S630" s="4"/>
      <c r="T630">
        <v>601</v>
      </c>
      <c r="U630" s="4">
        <f t="shared" si="385"/>
        <v>0.36013434857327947</v>
      </c>
      <c r="V630" s="10">
        <f t="shared" si="386"/>
        <v>1</v>
      </c>
      <c r="W630">
        <f t="shared" si="387"/>
        <v>1</v>
      </c>
      <c r="X630" s="4">
        <f t="shared" si="388"/>
        <v>0.36013434857327947</v>
      </c>
      <c r="Y630" s="4"/>
      <c r="Z630"/>
      <c r="AB630"/>
      <c r="AC630">
        <v>601</v>
      </c>
      <c r="AD630" s="4">
        <f t="shared" si="389"/>
        <v>0</v>
      </c>
      <c r="AE630" s="4">
        <f t="shared" si="390"/>
        <v>0</v>
      </c>
      <c r="AF630" s="23">
        <f t="shared" si="391"/>
        <v>2.3407058386359271E-4</v>
      </c>
      <c r="AG630" s="4">
        <f t="shared" si="365"/>
        <v>1.664168253230942E-4</v>
      </c>
      <c r="AH630" s="9"/>
      <c r="AI630" s="8">
        <f t="shared" si="392"/>
        <v>0</v>
      </c>
      <c r="AJ630" s="8">
        <f t="shared" si="393"/>
        <v>0</v>
      </c>
      <c r="AK630" s="22">
        <f t="shared" si="394"/>
        <v>0.13117215657483858</v>
      </c>
      <c r="AL630" s="4">
        <f t="shared" si="366"/>
        <v>0.12983661087662082</v>
      </c>
      <c r="AM630" s="4"/>
      <c r="AN630" s="21">
        <f t="shared" si="395"/>
        <v>4.2470592851550873E-2</v>
      </c>
      <c r="AO630" s="4">
        <f t="shared" si="367"/>
        <v>4.1525077286034238E-2</v>
      </c>
      <c r="AP630" s="3"/>
      <c r="AQ630" s="20">
        <f t="shared" si="396"/>
        <v>0</v>
      </c>
      <c r="AR630" s="19">
        <f t="shared" si="397"/>
        <v>8.2354402333374495</v>
      </c>
      <c r="AS630" s="4">
        <f t="shared" si="368"/>
        <v>8.2298234863311848</v>
      </c>
      <c r="AT630" s="3"/>
      <c r="AU630" s="4">
        <v>3.4</v>
      </c>
      <c r="AV630" s="4"/>
      <c r="AW630" s="18">
        <f t="shared" si="398"/>
        <v>20.073872946652312</v>
      </c>
      <c r="AX630" s="18">
        <f t="shared" si="369"/>
        <v>6.2009207187508119E-3</v>
      </c>
      <c r="AY630" s="3">
        <f t="shared" si="370"/>
        <v>11.809317053347703</v>
      </c>
      <c r="AZ630"/>
      <c r="BA630" s="17">
        <f t="shared" si="371"/>
        <v>6.8939895248452805E-6</v>
      </c>
      <c r="BB630" s="17">
        <f t="shared" si="372"/>
        <v>8.0929442248183723E-6</v>
      </c>
      <c r="BC630" s="16">
        <f t="shared" si="373"/>
        <v>5.2666824790834867E-5</v>
      </c>
      <c r="BD630" s="15">
        <f t="shared" si="374"/>
        <v>1.3609351870604193E-4</v>
      </c>
      <c r="BE630" s="15">
        <f t="shared" si="375"/>
        <v>1.597619567418753E-4</v>
      </c>
      <c r="BF630" s="14">
        <f t="shared" si="376"/>
        <v>1.0396902227698377E-3</v>
      </c>
      <c r="BG630" s="13">
        <f t="shared" si="377"/>
        <v>9.6349035809264701E-5</v>
      </c>
      <c r="BH630" s="13">
        <f t="shared" si="378"/>
        <v>1.1310538986304987E-4</v>
      </c>
      <c r="BI630" s="13">
        <f t="shared" si="379"/>
        <v>7.3606113984431992E-4</v>
      </c>
      <c r="BJ630" s="12">
        <f t="shared" si="380"/>
        <v>5.7235245846267986E-4</v>
      </c>
      <c r="BK630" s="12">
        <f t="shared" si="381"/>
        <v>6.7189201645618938E-4</v>
      </c>
      <c r="BL630" s="12">
        <f t="shared" si="382"/>
        <v>4.3725025313458192E-3</v>
      </c>
    </row>
    <row r="631" spans="1:64" x14ac:dyDescent="0.25">
      <c r="A631">
        <v>602</v>
      </c>
      <c r="B631" s="23">
        <f t="shared" si="360"/>
        <v>1.664168253230942E-4</v>
      </c>
      <c r="C631" s="22">
        <f t="shared" si="361"/>
        <v>0.12983661087662082</v>
      </c>
      <c r="D631" s="21">
        <f t="shared" si="362"/>
        <v>4.2336766288537074E-2</v>
      </c>
      <c r="E631" s="19">
        <f t="shared" si="363"/>
        <v>8.2307763386384689</v>
      </c>
      <c r="F631" s="54">
        <f t="shared" si="399"/>
        <v>1.8</v>
      </c>
      <c r="G631" s="4">
        <f t="shared" si="364"/>
        <v>10.203116132628951</v>
      </c>
      <c r="H631" s="4"/>
      <c r="I631">
        <v>1987</v>
      </c>
      <c r="J631">
        <v>1</v>
      </c>
      <c r="K631">
        <v>0</v>
      </c>
      <c r="L631">
        <v>0</v>
      </c>
      <c r="M631">
        <v>0</v>
      </c>
      <c r="N631">
        <v>4.04</v>
      </c>
      <c r="O631">
        <v>12.19</v>
      </c>
      <c r="P631">
        <v>6.6</v>
      </c>
      <c r="Q631" s="11">
        <f t="shared" si="383"/>
        <v>7.24</v>
      </c>
      <c r="R631" s="10">
        <f t="shared" si="384"/>
        <v>0</v>
      </c>
      <c r="S631" s="4"/>
      <c r="T631">
        <v>602</v>
      </c>
      <c r="U631" s="4">
        <f t="shared" si="385"/>
        <v>0.40935248798411394</v>
      </c>
      <c r="V631" s="10">
        <f t="shared" si="386"/>
        <v>1</v>
      </c>
      <c r="W631">
        <f t="shared" si="387"/>
        <v>1</v>
      </c>
      <c r="X631" s="4">
        <f t="shared" si="388"/>
        <v>0.40935248798411394</v>
      </c>
      <c r="Y631" s="4"/>
      <c r="Z631"/>
      <c r="AB631"/>
      <c r="AC631">
        <v>602</v>
      </c>
      <c r="AD631" s="4">
        <f t="shared" si="389"/>
        <v>0</v>
      </c>
      <c r="AE631" s="4">
        <f t="shared" si="390"/>
        <v>0</v>
      </c>
      <c r="AF631" s="23">
        <f t="shared" si="391"/>
        <v>1.664168253230942E-4</v>
      </c>
      <c r="AG631" s="4">
        <f t="shared" si="365"/>
        <v>9.0503340064340888E-5</v>
      </c>
      <c r="AH631" s="9"/>
      <c r="AI631" s="8">
        <f t="shared" si="392"/>
        <v>0</v>
      </c>
      <c r="AJ631" s="8">
        <f t="shared" si="393"/>
        <v>0</v>
      </c>
      <c r="AK631" s="22">
        <f t="shared" si="394"/>
        <v>0.12983661087662082</v>
      </c>
      <c r="AL631" s="4">
        <f t="shared" si="366"/>
        <v>0.12748561747964737</v>
      </c>
      <c r="AM631" s="4"/>
      <c r="AN631" s="21">
        <f t="shared" si="395"/>
        <v>4.2336766288537074E-2</v>
      </c>
      <c r="AO631" s="4">
        <f t="shared" si="367"/>
        <v>4.0668535171123503E-2</v>
      </c>
      <c r="AP631" s="3"/>
      <c r="AQ631" s="20">
        <f t="shared" si="396"/>
        <v>0</v>
      </c>
      <c r="AR631" s="19">
        <f t="shared" si="397"/>
        <v>8.2307763386384689</v>
      </c>
      <c r="AS631" s="4">
        <f t="shared" si="368"/>
        <v>8.2207555657022056</v>
      </c>
      <c r="AT631" s="3"/>
      <c r="AU631" s="4">
        <v>3.4</v>
      </c>
      <c r="AV631" s="4"/>
      <c r="AW631" s="18">
        <f t="shared" si="398"/>
        <v>20.080073867371063</v>
      </c>
      <c r="AX631" s="18">
        <f t="shared" si="369"/>
        <v>1.0988897351202179E-2</v>
      </c>
      <c r="AY631" s="3">
        <f t="shared" si="370"/>
        <v>11.803116132628951</v>
      </c>
      <c r="AZ631"/>
      <c r="BA631" s="17">
        <f t="shared" si="371"/>
        <v>7.7356644103528847E-6</v>
      </c>
      <c r="BB631" s="17">
        <f t="shared" si="372"/>
        <v>9.0809973512838215E-6</v>
      </c>
      <c r="BC631" s="16">
        <f t="shared" si="373"/>
        <v>5.9096823497116606E-5</v>
      </c>
      <c r="BD631" s="15">
        <f t="shared" si="374"/>
        <v>2.3956871283083568E-4</v>
      </c>
      <c r="BE631" s="15">
        <f t="shared" si="375"/>
        <v>2.8123283680141578E-4</v>
      </c>
      <c r="BF631" s="14">
        <f t="shared" si="376"/>
        <v>1.8301918473411986E-3</v>
      </c>
      <c r="BG631" s="13">
        <f t="shared" si="377"/>
        <v>1.6999451466669912E-4</v>
      </c>
      <c r="BH631" s="13">
        <f t="shared" si="378"/>
        <v>1.9955877808699462E-4</v>
      </c>
      <c r="BI631" s="13">
        <f t="shared" si="379"/>
        <v>1.2986778246598775E-3</v>
      </c>
      <c r="BJ631" s="12">
        <f t="shared" si="380"/>
        <v>1.0211273570573099E-3</v>
      </c>
      <c r="BK631" s="12">
        <f t="shared" si="381"/>
        <v>1.1987147235020595E-3</v>
      </c>
      <c r="BL631" s="12">
        <f t="shared" si="382"/>
        <v>7.800930855703987E-3</v>
      </c>
    </row>
    <row r="632" spans="1:64" x14ac:dyDescent="0.25">
      <c r="A632">
        <v>603</v>
      </c>
      <c r="B632" s="23">
        <f t="shared" si="360"/>
        <v>9.0503340064340888E-5</v>
      </c>
      <c r="C632" s="22">
        <f t="shared" si="361"/>
        <v>0.12748561747964737</v>
      </c>
      <c r="D632" s="21">
        <f t="shared" si="362"/>
        <v>4.2106961420088705E-2</v>
      </c>
      <c r="E632" s="19">
        <f t="shared" si="363"/>
        <v>8.222444153037948</v>
      </c>
      <c r="F632" s="54">
        <f t="shared" si="399"/>
        <v>1.8</v>
      </c>
      <c r="G632" s="4">
        <f t="shared" si="364"/>
        <v>10.192127235277749</v>
      </c>
      <c r="H632" s="4"/>
      <c r="I632">
        <v>1987</v>
      </c>
      <c r="J632">
        <v>2</v>
      </c>
      <c r="K632">
        <v>0</v>
      </c>
      <c r="L632">
        <v>0</v>
      </c>
      <c r="M632">
        <v>0</v>
      </c>
      <c r="N632">
        <v>7.18</v>
      </c>
      <c r="O632">
        <v>37.299999999999997</v>
      </c>
      <c r="P632">
        <v>17.100000000000001</v>
      </c>
      <c r="Q632" s="11">
        <f t="shared" si="383"/>
        <v>24.474999999999994</v>
      </c>
      <c r="R632" s="10">
        <f t="shared" si="384"/>
        <v>0</v>
      </c>
      <c r="S632" s="4"/>
      <c r="T632">
        <v>603</v>
      </c>
      <c r="U632" s="4">
        <f t="shared" si="385"/>
        <v>0.73093065621940778</v>
      </c>
      <c r="V632" s="10">
        <f t="shared" si="386"/>
        <v>1</v>
      </c>
      <c r="W632">
        <f t="shared" si="387"/>
        <v>1</v>
      </c>
      <c r="X632" s="4">
        <f t="shared" si="388"/>
        <v>0.73093065621940778</v>
      </c>
      <c r="Y632" s="4"/>
      <c r="Z632"/>
      <c r="AB632"/>
      <c r="AC632">
        <v>603</v>
      </c>
      <c r="AD632" s="4">
        <f t="shared" si="389"/>
        <v>0</v>
      </c>
      <c r="AE632" s="4">
        <f t="shared" si="390"/>
        <v>0</v>
      </c>
      <c r="AF632" s="23">
        <f t="shared" si="391"/>
        <v>9.0503340064340888E-5</v>
      </c>
      <c r="AG632" s="4">
        <f t="shared" si="365"/>
        <v>4.7580873842430926E-5</v>
      </c>
      <c r="AH632" s="9"/>
      <c r="AI632" s="8">
        <f t="shared" si="392"/>
        <v>0</v>
      </c>
      <c r="AJ632" s="8">
        <f t="shared" si="393"/>
        <v>0</v>
      </c>
      <c r="AK632" s="22">
        <f t="shared" si="394"/>
        <v>0.12748561747964737</v>
      </c>
      <c r="AL632" s="4">
        <f t="shared" si="366"/>
        <v>0.12505015259111968</v>
      </c>
      <c r="AM632" s="4"/>
      <c r="AN632" s="21">
        <f t="shared" si="395"/>
        <v>4.2106961420088705E-2</v>
      </c>
      <c r="AO632" s="4">
        <f t="shared" si="367"/>
        <v>4.0357529939874924E-2</v>
      </c>
      <c r="AP632" s="3"/>
      <c r="AQ632" s="20">
        <f t="shared" si="396"/>
        <v>0</v>
      </c>
      <c r="AR632" s="19">
        <f t="shared" si="397"/>
        <v>8.222444153037948</v>
      </c>
      <c r="AS632" s="4">
        <f t="shared" si="368"/>
        <v>8.2118776105778046</v>
      </c>
      <c r="AT632" s="3"/>
      <c r="AU632" s="4">
        <v>3.4</v>
      </c>
      <c r="AV632" s="4"/>
      <c r="AW632" s="18">
        <f t="shared" si="398"/>
        <v>20.091062764722263</v>
      </c>
      <c r="AX632" s="18">
        <f t="shared" si="369"/>
        <v>1.1517054647529602E-2</v>
      </c>
      <c r="AY632" s="3">
        <f t="shared" si="370"/>
        <v>11.792127235277748</v>
      </c>
      <c r="AZ632"/>
      <c r="BA632" s="17">
        <f t="shared" si="371"/>
        <v>4.373844689460061E-6</v>
      </c>
      <c r="BB632" s="17">
        <f t="shared" si="372"/>
        <v>5.1345133311052886E-6</v>
      </c>
      <c r="BC632" s="16">
        <f t="shared" si="373"/>
        <v>3.3414108201344615E-5</v>
      </c>
      <c r="BD632" s="15">
        <f t="shared" si="374"/>
        <v>2.4817644713098422E-4</v>
      </c>
      <c r="BE632" s="15">
        <f t="shared" si="375"/>
        <v>2.9133756837115539E-4</v>
      </c>
      <c r="BF632" s="14">
        <f t="shared" si="376"/>
        <v>1.8959508730255548E-3</v>
      </c>
      <c r="BG632" s="13">
        <f t="shared" si="377"/>
        <v>1.7826891748828343E-4</v>
      </c>
      <c r="BH632" s="13">
        <f t="shared" si="378"/>
        <v>2.0927220748624578E-4</v>
      </c>
      <c r="BI632" s="13">
        <f t="shared" si="379"/>
        <v>1.361890355239252E-3</v>
      </c>
      <c r="BJ632" s="12">
        <f t="shared" si="380"/>
        <v>1.0767418485767425E-3</v>
      </c>
      <c r="BK632" s="12">
        <f t="shared" si="381"/>
        <v>1.2640013005031326E-3</v>
      </c>
      <c r="BL632" s="12">
        <f t="shared" si="382"/>
        <v>8.22579931106345E-3</v>
      </c>
    </row>
    <row r="633" spans="1:64" x14ac:dyDescent="0.25">
      <c r="A633">
        <v>604</v>
      </c>
      <c r="B633" s="23">
        <f t="shared" si="360"/>
        <v>4.7580873842430926E-5</v>
      </c>
      <c r="C633" s="22">
        <f t="shared" si="361"/>
        <v>0.12505015259111968</v>
      </c>
      <c r="D633" s="21">
        <f t="shared" si="362"/>
        <v>4.1865090997760389E-2</v>
      </c>
      <c r="E633" s="19">
        <f t="shared" si="363"/>
        <v>8.2136473561674972</v>
      </c>
      <c r="F633" s="54">
        <f t="shared" si="399"/>
        <v>1.8</v>
      </c>
      <c r="G633" s="4">
        <f t="shared" si="364"/>
        <v>10.18061018063022</v>
      </c>
      <c r="H633" s="4"/>
      <c r="I633">
        <v>1987</v>
      </c>
      <c r="J633">
        <v>2</v>
      </c>
      <c r="K633">
        <v>0</v>
      </c>
      <c r="L633">
        <v>0</v>
      </c>
      <c r="M633">
        <v>0</v>
      </c>
      <c r="N633">
        <v>7.52</v>
      </c>
      <c r="O633">
        <v>42.41</v>
      </c>
      <c r="P633">
        <v>18.5</v>
      </c>
      <c r="Q633" s="11">
        <f t="shared" si="383"/>
        <v>28.534999999999997</v>
      </c>
      <c r="R633" s="10">
        <f t="shared" si="384"/>
        <v>0</v>
      </c>
      <c r="S633" s="4"/>
      <c r="T633">
        <v>604</v>
      </c>
      <c r="U633" s="4">
        <f t="shared" si="385"/>
        <v>0.77154706362721237</v>
      </c>
      <c r="V633" s="10">
        <f t="shared" si="386"/>
        <v>1</v>
      </c>
      <c r="W633">
        <f t="shared" si="387"/>
        <v>1</v>
      </c>
      <c r="X633" s="4">
        <f t="shared" si="388"/>
        <v>0.77154706362721237</v>
      </c>
      <c r="Y633" s="4"/>
      <c r="Z633"/>
      <c r="AB633"/>
      <c r="AC633">
        <v>604</v>
      </c>
      <c r="AD633" s="4">
        <f t="shared" si="389"/>
        <v>0</v>
      </c>
      <c r="AE633" s="4">
        <f t="shared" si="390"/>
        <v>0</v>
      </c>
      <c r="AF633" s="23">
        <f t="shared" si="391"/>
        <v>4.7580873842430926E-5</v>
      </c>
      <c r="AG633" s="4">
        <f t="shared" si="365"/>
        <v>2.1536207189424283E-5</v>
      </c>
      <c r="AH633" s="9"/>
      <c r="AI633" s="8">
        <f t="shared" si="392"/>
        <v>0</v>
      </c>
      <c r="AJ633" s="8">
        <f t="shared" si="393"/>
        <v>0</v>
      </c>
      <c r="AK633" s="22">
        <f t="shared" si="394"/>
        <v>0.12505015259111968</v>
      </c>
      <c r="AL633" s="4">
        <f t="shared" si="366"/>
        <v>0.12211143368065912</v>
      </c>
      <c r="AM633" s="4"/>
      <c r="AN633" s="21">
        <f t="shared" si="395"/>
        <v>4.1865090997760389E-2</v>
      </c>
      <c r="AO633" s="4">
        <f t="shared" si="367"/>
        <v>3.9731107285082376E-2</v>
      </c>
      <c r="AP633" s="3"/>
      <c r="AQ633" s="20">
        <f t="shared" si="396"/>
        <v>0</v>
      </c>
      <c r="AR633" s="19">
        <f t="shared" si="397"/>
        <v>8.2136473561674972</v>
      </c>
      <c r="AS633" s="4">
        <f t="shared" si="368"/>
        <v>8.2006358338138181</v>
      </c>
      <c r="AT633" s="3"/>
      <c r="AU633" s="4">
        <v>3.4</v>
      </c>
      <c r="AV633" s="4"/>
      <c r="AW633" s="18">
        <f t="shared" si="398"/>
        <v>20.102579819369794</v>
      </c>
      <c r="AX633" s="18">
        <f t="shared" si="369"/>
        <v>1.409840959030355E-2</v>
      </c>
      <c r="AY633" s="3">
        <f t="shared" si="370"/>
        <v>11.780610180630219</v>
      </c>
      <c r="AZ633"/>
      <c r="BA633" s="17">
        <f t="shared" si="371"/>
        <v>2.6539790686785388E-6</v>
      </c>
      <c r="BB633" s="17">
        <f t="shared" si="372"/>
        <v>3.1155406458400238E-6</v>
      </c>
      <c r="BC633" s="16">
        <f t="shared" si="373"/>
        <v>2.0275146938488081E-5</v>
      </c>
      <c r="BD633" s="15">
        <f t="shared" si="374"/>
        <v>2.9945856405083859E-4</v>
      </c>
      <c r="BE633" s="15">
        <f t="shared" si="375"/>
        <v>3.5153831432054966E-4</v>
      </c>
      <c r="BF633" s="14">
        <f t="shared" si="376"/>
        <v>2.2877220320891732E-3</v>
      </c>
      <c r="BG633" s="13">
        <f t="shared" si="377"/>
        <v>2.1745519655919855E-4</v>
      </c>
      <c r="BH633" s="13">
        <f t="shared" si="378"/>
        <v>2.5527349161297221E-4</v>
      </c>
      <c r="BI633" s="13">
        <f t="shared" si="379"/>
        <v>1.6612550245058424E-3</v>
      </c>
      <c r="BJ633" s="12">
        <f t="shared" si="380"/>
        <v>1.3258878847781578E-3</v>
      </c>
      <c r="BK633" s="12">
        <f t="shared" si="381"/>
        <v>1.556477082130881E-3</v>
      </c>
      <c r="BL633" s="12">
        <f t="shared" si="382"/>
        <v>1.0129157386770046E-2</v>
      </c>
    </row>
    <row r="634" spans="1:64" x14ac:dyDescent="0.25">
      <c r="A634">
        <v>605</v>
      </c>
      <c r="B634" s="23">
        <f t="shared" si="360"/>
        <v>2.1536207189424283E-5</v>
      </c>
      <c r="C634" s="22">
        <f t="shared" si="361"/>
        <v>0.12211143368065912</v>
      </c>
      <c r="D634" s="21">
        <f t="shared" si="362"/>
        <v>4.1576562909539247E-2</v>
      </c>
      <c r="E634" s="19">
        <f t="shared" si="363"/>
        <v>8.2028022382425281</v>
      </c>
      <c r="F634" s="54">
        <f t="shared" si="399"/>
        <v>1.8</v>
      </c>
      <c r="G634" s="4">
        <f t="shared" si="364"/>
        <v>10.166511771039916</v>
      </c>
      <c r="H634" s="4"/>
      <c r="I634">
        <v>1987</v>
      </c>
      <c r="J634">
        <v>3</v>
      </c>
      <c r="K634">
        <v>0</v>
      </c>
      <c r="L634">
        <v>0</v>
      </c>
      <c r="M634">
        <v>0</v>
      </c>
      <c r="N634">
        <v>8.93</v>
      </c>
      <c r="O634">
        <v>10.5</v>
      </c>
      <c r="P634">
        <v>30.5</v>
      </c>
      <c r="Q634" s="11">
        <f t="shared" si="383"/>
        <v>-12.375</v>
      </c>
      <c r="R634" s="10">
        <f t="shared" si="384"/>
        <v>-12.375</v>
      </c>
      <c r="S634" s="4"/>
      <c r="T634">
        <v>605</v>
      </c>
      <c r="U634" s="4">
        <f t="shared" si="385"/>
        <v>0.95123435571912762</v>
      </c>
      <c r="V634" s="10">
        <f t="shared" si="386"/>
        <v>1</v>
      </c>
      <c r="W634">
        <f t="shared" si="387"/>
        <v>1</v>
      </c>
      <c r="X634" s="4">
        <f t="shared" si="388"/>
        <v>0.95123435571912762</v>
      </c>
      <c r="Y634" s="4"/>
      <c r="Z634"/>
      <c r="AB634"/>
      <c r="AC634">
        <v>605</v>
      </c>
      <c r="AD634" s="4">
        <f t="shared" si="389"/>
        <v>0</v>
      </c>
      <c r="AE634" s="4">
        <f t="shared" si="390"/>
        <v>0</v>
      </c>
      <c r="AF634" s="23">
        <f t="shared" si="391"/>
        <v>2.1536207189424283E-5</v>
      </c>
      <c r="AG634" s="4">
        <f t="shared" si="365"/>
        <v>1.0720330476176446E-5</v>
      </c>
      <c r="AH634" s="9"/>
      <c r="AI634" s="8">
        <f t="shared" si="392"/>
        <v>0</v>
      </c>
      <c r="AJ634" s="8">
        <f t="shared" si="393"/>
        <v>0</v>
      </c>
      <c r="AK634" s="22">
        <f t="shared" si="394"/>
        <v>0.12211143368065912</v>
      </c>
      <c r="AL634" s="4">
        <f t="shared" si="366"/>
        <v>0.11958246426932549</v>
      </c>
      <c r="AM634" s="4"/>
      <c r="AN634" s="21">
        <f t="shared" si="395"/>
        <v>4.1576562909539247E-2</v>
      </c>
      <c r="AO634" s="4">
        <f t="shared" si="367"/>
        <v>3.9705727226020608E-2</v>
      </c>
      <c r="AP634" s="3"/>
      <c r="AQ634" s="20">
        <f t="shared" si="396"/>
        <v>0</v>
      </c>
      <c r="AR634" s="19">
        <f t="shared" si="397"/>
        <v>8.2028022382425281</v>
      </c>
      <c r="AS634" s="4">
        <f t="shared" si="368"/>
        <v>8.1913657735652183</v>
      </c>
      <c r="AT634" s="3"/>
      <c r="AU634" s="4">
        <v>3.4</v>
      </c>
      <c r="AV634" s="4"/>
      <c r="AW634" s="18">
        <f t="shared" si="398"/>
        <v>20.116678228960097</v>
      </c>
      <c r="AX634" s="18">
        <f t="shared" si="369"/>
        <v>1.233657525198772E-2</v>
      </c>
      <c r="AY634" s="3">
        <f t="shared" si="370"/>
        <v>11.766511771039916</v>
      </c>
      <c r="AZ634"/>
      <c r="BA634" s="17">
        <f t="shared" si="371"/>
        <v>1.1021492725864327E-6</v>
      </c>
      <c r="BB634" s="17">
        <f t="shared" si="372"/>
        <v>1.2938274069492905E-6</v>
      </c>
      <c r="BC634" s="16">
        <f t="shared" si="373"/>
        <v>8.4199000337121151E-6</v>
      </c>
      <c r="BD634" s="15">
        <f t="shared" si="374"/>
        <v>2.5770465686620345E-4</v>
      </c>
      <c r="BE634" s="15">
        <f t="shared" si="375"/>
        <v>3.0252285806032581E-4</v>
      </c>
      <c r="BF634" s="14">
        <f t="shared" si="376"/>
        <v>1.968741896407097E-3</v>
      </c>
      <c r="BG634" s="13">
        <f t="shared" si="377"/>
        <v>1.9064013416436595E-4</v>
      </c>
      <c r="BH634" s="13">
        <f t="shared" si="378"/>
        <v>2.2379494010599482E-4</v>
      </c>
      <c r="BI634" s="13">
        <f t="shared" si="379"/>
        <v>1.4564006092482782E-3</v>
      </c>
      <c r="BJ634" s="12">
        <f t="shared" si="380"/>
        <v>1.1653878422651115E-3</v>
      </c>
      <c r="BK634" s="12">
        <f t="shared" si="381"/>
        <v>1.3680639887460005E-3</v>
      </c>
      <c r="BL634" s="12">
        <f t="shared" si="382"/>
        <v>8.9030128462986319E-3</v>
      </c>
    </row>
    <row r="635" spans="1:64" x14ac:dyDescent="0.25">
      <c r="A635">
        <v>606</v>
      </c>
      <c r="B635" s="23">
        <f t="shared" si="360"/>
        <v>1.0720330476176446E-5</v>
      </c>
      <c r="C635" s="22">
        <f t="shared" si="361"/>
        <v>0.11958246426932549</v>
      </c>
      <c r="D635" s="21">
        <f t="shared" si="362"/>
        <v>4.1320562008588871E-2</v>
      </c>
      <c r="E635" s="19">
        <f t="shared" si="363"/>
        <v>8.1932614491795377</v>
      </c>
      <c r="F635" s="54">
        <f t="shared" si="399"/>
        <v>1.8</v>
      </c>
      <c r="G635" s="4">
        <f t="shared" si="364"/>
        <v>10.154175195787928</v>
      </c>
      <c r="H635" s="4"/>
      <c r="I635">
        <v>1987</v>
      </c>
      <c r="J635">
        <v>3</v>
      </c>
      <c r="K635">
        <v>0</v>
      </c>
      <c r="L635">
        <v>0</v>
      </c>
      <c r="M635">
        <v>0</v>
      </c>
      <c r="N635">
        <v>9.27</v>
      </c>
      <c r="O635">
        <v>10.93</v>
      </c>
      <c r="P635">
        <v>32.4</v>
      </c>
      <c r="Q635" s="11">
        <f t="shared" si="383"/>
        <v>-13.369999999999997</v>
      </c>
      <c r="R635" s="10">
        <f t="shared" si="384"/>
        <v>-24.969111111111111</v>
      </c>
      <c r="S635" s="4"/>
      <c r="T635">
        <v>606</v>
      </c>
      <c r="U635" s="4">
        <f t="shared" si="385"/>
        <v>0.99716958540495548</v>
      </c>
      <c r="V635" s="10">
        <f t="shared" si="386"/>
        <v>0.83948840927258206</v>
      </c>
      <c r="W635">
        <f t="shared" si="387"/>
        <v>1</v>
      </c>
      <c r="X635" s="4">
        <f t="shared" si="388"/>
        <v>0.83711230902660627</v>
      </c>
      <c r="Y635" s="4"/>
      <c r="Z635"/>
      <c r="AB635"/>
      <c r="AC635">
        <v>606</v>
      </c>
      <c r="AD635" s="4">
        <f t="shared" si="389"/>
        <v>0</v>
      </c>
      <c r="AE635" s="4">
        <f t="shared" si="390"/>
        <v>0</v>
      </c>
      <c r="AF635" s="23">
        <f t="shared" si="391"/>
        <v>1.0720330476176446E-5</v>
      </c>
      <c r="AG635" s="4">
        <f t="shared" si="365"/>
        <v>2.865049673074149E-6</v>
      </c>
      <c r="AH635" s="9"/>
      <c r="AI635" s="8">
        <f t="shared" si="392"/>
        <v>0</v>
      </c>
      <c r="AJ635" s="8">
        <f t="shared" si="393"/>
        <v>0</v>
      </c>
      <c r="AK635" s="22">
        <f t="shared" si="394"/>
        <v>0.11958246426932549</v>
      </c>
      <c r="AL635" s="4">
        <f t="shared" si="366"/>
        <v>0.11494106538469745</v>
      </c>
      <c r="AM635" s="4"/>
      <c r="AN635" s="21">
        <f t="shared" si="395"/>
        <v>4.1320562008588871E-2</v>
      </c>
      <c r="AO635" s="4">
        <f t="shared" si="367"/>
        <v>3.7874176841726455E-2</v>
      </c>
      <c r="AP635" s="3"/>
      <c r="AQ635" s="20">
        <f t="shared" si="396"/>
        <v>0</v>
      </c>
      <c r="AR635" s="19">
        <f t="shared" si="397"/>
        <v>8.1932614491795377</v>
      </c>
      <c r="AS635" s="4">
        <f t="shared" si="368"/>
        <v>8.1716670173337533</v>
      </c>
      <c r="AT635" s="3"/>
      <c r="AU635" s="4">
        <v>3.4</v>
      </c>
      <c r="AV635" s="4"/>
      <c r="AW635" s="18">
        <f t="shared" si="398"/>
        <v>20.129014804212083</v>
      </c>
      <c r="AX635" s="18">
        <f t="shared" si="369"/>
        <v>2.3113006734536461E-2</v>
      </c>
      <c r="AY635" s="3">
        <f t="shared" si="370"/>
        <v>11.754175195787928</v>
      </c>
      <c r="AZ635"/>
      <c r="BA635" s="17">
        <f t="shared" si="371"/>
        <v>8.0046141913738538E-7</v>
      </c>
      <c r="BB635" s="17">
        <f t="shared" si="372"/>
        <v>9.3967210072649591E-7</v>
      </c>
      <c r="BC635" s="16">
        <f t="shared" si="373"/>
        <v>6.115147283238415E-6</v>
      </c>
      <c r="BD635" s="15">
        <f t="shared" si="374"/>
        <v>4.7296345364315534E-4</v>
      </c>
      <c r="BE635" s="15">
        <f t="shared" si="375"/>
        <v>5.5521796732022576E-4</v>
      </c>
      <c r="BF635" s="14">
        <f t="shared" si="376"/>
        <v>3.6132174636646615E-3</v>
      </c>
      <c r="BG635" s="13">
        <f t="shared" si="377"/>
        <v>3.5119029232808939E-4</v>
      </c>
      <c r="BH635" s="13">
        <f t="shared" si="378"/>
        <v>4.1226686490688759E-4</v>
      </c>
      <c r="BI635" s="13">
        <f t="shared" si="379"/>
        <v>2.6829280096274393E-3</v>
      </c>
      <c r="BJ635" s="12">
        <f t="shared" si="380"/>
        <v>2.2004954366386885E-3</v>
      </c>
      <c r="BK635" s="12">
        <f t="shared" si="381"/>
        <v>2.5831902951845473E-3</v>
      </c>
      <c r="BL635" s="12">
        <f t="shared" si="382"/>
        <v>1.6810746113961123E-2</v>
      </c>
    </row>
    <row r="636" spans="1:64" x14ac:dyDescent="0.25">
      <c r="A636">
        <v>607</v>
      </c>
      <c r="B636" s="23">
        <f t="shared" si="360"/>
        <v>2.865049673074149E-6</v>
      </c>
      <c r="C636" s="22">
        <f t="shared" si="361"/>
        <v>0.11494106538469745</v>
      </c>
      <c r="D636" s="21">
        <f t="shared" si="362"/>
        <v>4.0899626485755521E-2</v>
      </c>
      <c r="E636" s="19">
        <f t="shared" si="363"/>
        <v>8.1752186321332658</v>
      </c>
      <c r="F636" s="54">
        <f t="shared" si="399"/>
        <v>1.8</v>
      </c>
      <c r="G636" s="4">
        <f t="shared" si="364"/>
        <v>10.131062189053393</v>
      </c>
      <c r="H636" s="4"/>
      <c r="I636">
        <v>1987</v>
      </c>
      <c r="J636">
        <v>4</v>
      </c>
      <c r="K636">
        <v>0</v>
      </c>
      <c r="L636">
        <v>0</v>
      </c>
      <c r="M636">
        <v>0</v>
      </c>
      <c r="N636">
        <v>14.93</v>
      </c>
      <c r="O636">
        <v>2.2999999999999998</v>
      </c>
      <c r="P636">
        <v>76.8</v>
      </c>
      <c r="Q636" s="11">
        <f t="shared" si="383"/>
        <v>-55.3</v>
      </c>
      <c r="R636" s="10">
        <f t="shared" si="384"/>
        <v>-24.969111111111111</v>
      </c>
      <c r="S636" s="4"/>
      <c r="T636">
        <v>607</v>
      </c>
      <c r="U636" s="4">
        <f t="shared" si="385"/>
        <v>1.8862292043783309</v>
      </c>
      <c r="V636" s="10">
        <f t="shared" si="386"/>
        <v>0.83948840927258206</v>
      </c>
      <c r="W636">
        <f t="shared" si="387"/>
        <v>1</v>
      </c>
      <c r="X636" s="4">
        <f t="shared" si="388"/>
        <v>1.5834675543070531</v>
      </c>
      <c r="Y636" s="4"/>
      <c r="Z636"/>
      <c r="AB636"/>
      <c r="AC636">
        <v>607</v>
      </c>
      <c r="AD636" s="4">
        <f t="shared" si="389"/>
        <v>0</v>
      </c>
      <c r="AE636" s="4">
        <f t="shared" si="390"/>
        <v>0</v>
      </c>
      <c r="AF636" s="23">
        <f t="shared" si="391"/>
        <v>2.865049673074149E-6</v>
      </c>
      <c r="AG636" s="4">
        <f t="shared" si="365"/>
        <v>7.6756519003882217E-7</v>
      </c>
      <c r="AH636" s="9"/>
      <c r="AI636" s="8">
        <f t="shared" si="392"/>
        <v>0</v>
      </c>
      <c r="AJ636" s="8">
        <f t="shared" si="393"/>
        <v>0</v>
      </c>
      <c r="AK636" s="22">
        <f t="shared" si="394"/>
        <v>0.11494106538469745</v>
      </c>
      <c r="AL636" s="4">
        <f t="shared" si="366"/>
        <v>0.11048789809977191</v>
      </c>
      <c r="AM636" s="4"/>
      <c r="AN636" s="21">
        <f t="shared" si="395"/>
        <v>4.0899626485755521E-2</v>
      </c>
      <c r="AO636" s="4">
        <f t="shared" si="367"/>
        <v>3.7494384389123003E-2</v>
      </c>
      <c r="AP636" s="3"/>
      <c r="AQ636" s="20">
        <f t="shared" si="396"/>
        <v>0</v>
      </c>
      <c r="AR636" s="19">
        <f t="shared" si="397"/>
        <v>8.1752186321332658</v>
      </c>
      <c r="AS636" s="4">
        <f t="shared" si="368"/>
        <v>8.153711524041654</v>
      </c>
      <c r="AT636" s="3"/>
      <c r="AU636" s="4">
        <v>3.4</v>
      </c>
      <c r="AV636" s="4"/>
      <c r="AW636" s="18">
        <f t="shared" si="398"/>
        <v>20.15212781094662</v>
      </c>
      <c r="AX636" s="18">
        <f t="shared" si="369"/>
        <v>2.2861982318004268E-2</v>
      </c>
      <c r="AY636" s="3">
        <f t="shared" si="370"/>
        <v>11.731062189053393</v>
      </c>
      <c r="AZ636"/>
      <c r="BA636" s="17">
        <f t="shared" si="371"/>
        <v>2.1373588646837818E-7</v>
      </c>
      <c r="BB636" s="17">
        <f t="shared" si="372"/>
        <v>2.5090734498461785E-7</v>
      </c>
      <c r="BC636" s="16">
        <f t="shared" si="373"/>
        <v>1.6328412515823308E-6</v>
      </c>
      <c r="BD636" s="15">
        <f t="shared" si="374"/>
        <v>4.5378245461828736E-4</v>
      </c>
      <c r="BE636" s="15">
        <f t="shared" si="375"/>
        <v>5.3270114237798951E-4</v>
      </c>
      <c r="BF636" s="14">
        <f t="shared" si="376"/>
        <v>3.466683687929259E-3</v>
      </c>
      <c r="BG636" s="13">
        <f t="shared" si="377"/>
        <v>3.4699776997155097E-4</v>
      </c>
      <c r="BH636" s="13">
        <f t="shared" si="378"/>
        <v>4.0734520822747285E-4</v>
      </c>
      <c r="BI636" s="13">
        <f t="shared" si="379"/>
        <v>2.6508991184334939E-3</v>
      </c>
      <c r="BJ636" s="12">
        <f t="shared" si="380"/>
        <v>2.1915970537620712E-3</v>
      </c>
      <c r="BK636" s="12">
        <f t="shared" si="381"/>
        <v>2.5727443674598226E-3</v>
      </c>
      <c r="BL636" s="12">
        <f t="shared" si="382"/>
        <v>1.6742766670389934E-2</v>
      </c>
    </row>
    <row r="637" spans="1:64" x14ac:dyDescent="0.25">
      <c r="A637">
        <v>608</v>
      </c>
      <c r="B637" s="23">
        <f t="shared" si="360"/>
        <v>7.6756519003882217E-7</v>
      </c>
      <c r="C637" s="22">
        <f t="shared" si="361"/>
        <v>0.11048789809977191</v>
      </c>
      <c r="D637" s="21">
        <f t="shared" si="362"/>
        <v>4.048697540336138E-2</v>
      </c>
      <c r="E637" s="19">
        <f t="shared" si="363"/>
        <v>8.1572245656670628</v>
      </c>
      <c r="F637" s="54">
        <f t="shared" si="399"/>
        <v>1.8</v>
      </c>
      <c r="G637" s="4">
        <f t="shared" si="364"/>
        <v>10.108200206735386</v>
      </c>
      <c r="H637" s="4"/>
      <c r="I637">
        <v>1987</v>
      </c>
      <c r="J637">
        <v>4</v>
      </c>
      <c r="K637">
        <v>0</v>
      </c>
      <c r="L637">
        <v>0</v>
      </c>
      <c r="M637">
        <v>0</v>
      </c>
      <c r="N637">
        <v>14.91</v>
      </c>
      <c r="O637">
        <v>5.08</v>
      </c>
      <c r="P637">
        <v>76.599999999999994</v>
      </c>
      <c r="Q637" s="11">
        <f t="shared" si="383"/>
        <v>-52.37</v>
      </c>
      <c r="R637" s="10">
        <f t="shared" si="384"/>
        <v>-24.969111111111111</v>
      </c>
      <c r="S637" s="4"/>
      <c r="T637">
        <v>608</v>
      </c>
      <c r="U637" s="4">
        <f t="shared" si="385"/>
        <v>1.8827431635716114</v>
      </c>
      <c r="V637" s="10">
        <f t="shared" si="386"/>
        <v>0.83948840927258206</v>
      </c>
      <c r="W637">
        <f t="shared" si="387"/>
        <v>1</v>
      </c>
      <c r="X637" s="4">
        <f t="shared" si="388"/>
        <v>1.5805410634555608</v>
      </c>
      <c r="Y637" s="4"/>
      <c r="Z637"/>
      <c r="AB637"/>
      <c r="AC637">
        <v>608</v>
      </c>
      <c r="AD637" s="4">
        <f t="shared" si="389"/>
        <v>0</v>
      </c>
      <c r="AE637" s="4">
        <f t="shared" si="390"/>
        <v>0</v>
      </c>
      <c r="AF637" s="23">
        <f t="shared" si="391"/>
        <v>7.6756519003882217E-7</v>
      </c>
      <c r="AG637" s="4">
        <f t="shared" si="365"/>
        <v>1.008970400778703E-7</v>
      </c>
      <c r="AH637" s="9"/>
      <c r="AI637" s="8">
        <f t="shared" si="392"/>
        <v>0</v>
      </c>
      <c r="AJ637" s="8">
        <f t="shared" si="393"/>
        <v>0</v>
      </c>
      <c r="AK637" s="22">
        <f t="shared" si="394"/>
        <v>0.11048789809977191</v>
      </c>
      <c r="AL637" s="4">
        <f t="shared" si="366"/>
        <v>0.10396271350150837</v>
      </c>
      <c r="AM637" s="4"/>
      <c r="AN637" s="21">
        <f t="shared" si="395"/>
        <v>4.048697540336138E-2</v>
      </c>
      <c r="AO637" s="4">
        <f t="shared" si="367"/>
        <v>3.5412264719535909E-2</v>
      </c>
      <c r="AP637" s="3"/>
      <c r="AQ637" s="20">
        <f t="shared" si="396"/>
        <v>0</v>
      </c>
      <c r="AR637" s="19">
        <f t="shared" si="397"/>
        <v>8.1572245656670628</v>
      </c>
      <c r="AS637" s="4">
        <f t="shared" si="368"/>
        <v>8.124187625951345</v>
      </c>
      <c r="AT637" s="3"/>
      <c r="AU637" s="4">
        <v>3.4</v>
      </c>
      <c r="AV637" s="4"/>
      <c r="AW637" s="18">
        <f t="shared" si="398"/>
        <v>20.174989793264626</v>
      </c>
      <c r="AX637" s="18">
        <f t="shared" si="369"/>
        <v>3.4749222069225469E-2</v>
      </c>
      <c r="AY637" s="3">
        <f t="shared" si="370"/>
        <v>11.708200206735386</v>
      </c>
      <c r="AZ637"/>
      <c r="BA637" s="17">
        <f t="shared" si="371"/>
        <v>6.7934189341861189E-8</v>
      </c>
      <c r="BB637" s="17">
        <f t="shared" si="372"/>
        <v>7.97488309665327E-8</v>
      </c>
      <c r="BC637" s="16">
        <f t="shared" si="373"/>
        <v>5.1898512965255808E-7</v>
      </c>
      <c r="BD637" s="15">
        <f t="shared" si="374"/>
        <v>6.6492320956835235E-4</v>
      </c>
      <c r="BE637" s="15">
        <f t="shared" si="375"/>
        <v>7.8056202862371792E-4</v>
      </c>
      <c r="BF637" s="14">
        <f t="shared" si="376"/>
        <v>5.0796993600714692E-3</v>
      </c>
      <c r="BG637" s="13">
        <f t="shared" si="377"/>
        <v>5.1711838411713231E-4</v>
      </c>
      <c r="BH637" s="13">
        <f t="shared" si="378"/>
        <v>6.0705201613750308E-4</v>
      </c>
      <c r="BI637" s="13">
        <f t="shared" si="379"/>
        <v>3.9505402835708367E-3</v>
      </c>
      <c r="BJ637" s="12">
        <f t="shared" si="380"/>
        <v>3.3664990866215509E-3</v>
      </c>
      <c r="BK637" s="12">
        <f t="shared" si="381"/>
        <v>3.9519771886426898E-3</v>
      </c>
      <c r="BL637" s="12">
        <f t="shared" si="382"/>
        <v>2.5718463440453511E-2</v>
      </c>
    </row>
    <row r="638" spans="1:64" x14ac:dyDescent="0.25">
      <c r="A638">
        <v>609</v>
      </c>
      <c r="B638" s="23">
        <f t="shared" si="360"/>
        <v>3.8926257368678452E-4</v>
      </c>
      <c r="C638" s="22">
        <f t="shared" si="361"/>
        <v>0.10454355182486166</v>
      </c>
      <c r="D638" s="21">
        <f t="shared" si="362"/>
        <v>3.9960873334032289E-2</v>
      </c>
      <c r="E638" s="19">
        <f t="shared" si="363"/>
        <v>8.1295272969335794</v>
      </c>
      <c r="F638" s="54">
        <f t="shared" si="399"/>
        <v>1.8</v>
      </c>
      <c r="G638" s="4">
        <f t="shared" si="364"/>
        <v>10.07442098466616</v>
      </c>
      <c r="H638" s="4"/>
      <c r="I638">
        <v>1987</v>
      </c>
      <c r="J638">
        <v>5</v>
      </c>
      <c r="K638">
        <v>9.7000000000000005E-4</v>
      </c>
      <c r="L638">
        <v>0</v>
      </c>
      <c r="M638">
        <v>0</v>
      </c>
      <c r="N638">
        <v>20.41</v>
      </c>
      <c r="O638">
        <v>83.9</v>
      </c>
      <c r="P638">
        <v>144.9</v>
      </c>
      <c r="Q638" s="11">
        <f t="shared" si="383"/>
        <v>-24.775000000000006</v>
      </c>
      <c r="R638" s="10">
        <f t="shared" si="384"/>
        <v>-24.969111111111111</v>
      </c>
      <c r="S638" s="4"/>
      <c r="T638">
        <v>609</v>
      </c>
      <c r="U638" s="4">
        <f t="shared" si="385"/>
        <v>2.9005134077537429</v>
      </c>
      <c r="V638" s="10">
        <f t="shared" si="386"/>
        <v>0.83948840927258206</v>
      </c>
      <c r="W638">
        <f t="shared" si="387"/>
        <v>1</v>
      </c>
      <c r="X638" s="4">
        <f t="shared" si="388"/>
        <v>2.4349473867489859</v>
      </c>
      <c r="Y638" s="4"/>
      <c r="Z638"/>
      <c r="AB638"/>
      <c r="AC638">
        <v>609</v>
      </c>
      <c r="AD638" s="4">
        <f t="shared" si="389"/>
        <v>3.8916167664670667E-4</v>
      </c>
      <c r="AE638" s="4">
        <f t="shared" si="390"/>
        <v>0</v>
      </c>
      <c r="AF638" s="23">
        <f t="shared" si="391"/>
        <v>3.8926257368678452E-4</v>
      </c>
      <c r="AG638" s="4">
        <f t="shared" si="365"/>
        <v>4.1125854533971812E-5</v>
      </c>
      <c r="AH638" s="9"/>
      <c r="AI638" s="8">
        <f t="shared" si="392"/>
        <v>5.8083832335329355E-4</v>
      </c>
      <c r="AJ638" s="8">
        <f t="shared" si="393"/>
        <v>0</v>
      </c>
      <c r="AK638" s="22">
        <f t="shared" si="394"/>
        <v>0.10454355182486166</v>
      </c>
      <c r="AL638" s="4">
        <f t="shared" si="366"/>
        <v>9.7726741771761036E-2</v>
      </c>
      <c r="AM638" s="4"/>
      <c r="AN638" s="21">
        <f t="shared" si="395"/>
        <v>3.9960873334032289E-2</v>
      </c>
      <c r="AO638" s="4">
        <f t="shared" si="367"/>
        <v>3.4451690883878172E-2</v>
      </c>
      <c r="AP638" s="3"/>
      <c r="AQ638" s="20">
        <f t="shared" si="396"/>
        <v>0</v>
      </c>
      <c r="AR638" s="19">
        <f t="shared" si="397"/>
        <v>8.1295272969335794</v>
      </c>
      <c r="AS638" s="4">
        <f t="shared" si="368"/>
        <v>8.0930651816707968</v>
      </c>
      <c r="AT638" s="3"/>
      <c r="AU638" s="4">
        <v>3.4</v>
      </c>
      <c r="AV638" s="4"/>
      <c r="AW638" s="18">
        <f t="shared" si="398"/>
        <v>20.209739015333852</v>
      </c>
      <c r="AX638" s="18">
        <f t="shared" si="369"/>
        <v>3.8251385215087703E-2</v>
      </c>
      <c r="AY638" s="3">
        <f t="shared" si="370"/>
        <v>11.67442098466616</v>
      </c>
      <c r="AZ638"/>
      <c r="BA638" s="17">
        <f t="shared" si="371"/>
        <v>3.5475499762763205E-5</v>
      </c>
      <c r="BB638" s="17">
        <f t="shared" si="372"/>
        <v>4.164515189541767E-5</v>
      </c>
      <c r="BC638" s="16">
        <f t="shared" si="373"/>
        <v>2.7101606749463185E-4</v>
      </c>
      <c r="BD638" s="15">
        <f t="shared" si="374"/>
        <v>6.9464015174861026E-4</v>
      </c>
      <c r="BE638" s="15">
        <f t="shared" si="375"/>
        <v>8.1544713466141208E-4</v>
      </c>
      <c r="BF638" s="14">
        <f t="shared" si="376"/>
        <v>5.3067227666906058E-3</v>
      </c>
      <c r="BG638" s="13">
        <f t="shared" si="377"/>
        <v>5.6139151646820051E-4</v>
      </c>
      <c r="BH638" s="13">
        <f t="shared" si="378"/>
        <v>6.5902482368006157E-4</v>
      </c>
      <c r="BI638" s="13">
        <f t="shared" si="379"/>
        <v>4.2887661100058554E-3</v>
      </c>
      <c r="BJ638" s="12">
        <f t="shared" si="380"/>
        <v>3.7155280962675769E-3</v>
      </c>
      <c r="BK638" s="12">
        <f t="shared" si="381"/>
        <v>4.3617068956184604E-3</v>
      </c>
      <c r="BL638" s="12">
        <f t="shared" si="382"/>
        <v>2.8384880270896612E-2</v>
      </c>
    </row>
    <row r="639" spans="1:64" x14ac:dyDescent="0.25">
      <c r="A639">
        <v>610</v>
      </c>
      <c r="B639" s="23">
        <f t="shared" si="360"/>
        <v>4.302875311806785E-4</v>
      </c>
      <c r="C639" s="22">
        <f t="shared" si="361"/>
        <v>9.8307580095114325E-2</v>
      </c>
      <c r="D639" s="21">
        <f t="shared" si="362"/>
        <v>3.9458726148125331E-2</v>
      </c>
      <c r="E639" s="19">
        <f t="shared" si="363"/>
        <v>8.0989430056766523</v>
      </c>
      <c r="F639" s="54">
        <f t="shared" si="399"/>
        <v>1.8</v>
      </c>
      <c r="G639" s="4">
        <f t="shared" si="364"/>
        <v>10.037139599451073</v>
      </c>
      <c r="H639" s="4"/>
      <c r="I639">
        <v>1987</v>
      </c>
      <c r="J639">
        <v>5</v>
      </c>
      <c r="K639">
        <v>9.7000000000000005E-4</v>
      </c>
      <c r="L639">
        <v>0</v>
      </c>
      <c r="M639">
        <v>0</v>
      </c>
      <c r="N639">
        <v>20.190000000000001</v>
      </c>
      <c r="O639">
        <v>109.98</v>
      </c>
      <c r="P639">
        <v>142.30000000000001</v>
      </c>
      <c r="Q639" s="11">
        <f t="shared" si="383"/>
        <v>3.2549999999999955</v>
      </c>
      <c r="R639" s="10">
        <f t="shared" si="384"/>
        <v>-21.714111111111116</v>
      </c>
      <c r="S639" s="4"/>
      <c r="T639">
        <v>610</v>
      </c>
      <c r="U639" s="4">
        <f t="shared" si="385"/>
        <v>2.8580671666338335</v>
      </c>
      <c r="V639" s="10">
        <f t="shared" si="386"/>
        <v>0.9436938995541313</v>
      </c>
      <c r="W639">
        <f t="shared" si="387"/>
        <v>1</v>
      </c>
      <c r="X639" s="4">
        <f t="shared" si="388"/>
        <v>2.6971405496683096</v>
      </c>
      <c r="Y639" s="4"/>
      <c r="Z639"/>
      <c r="AB639"/>
      <c r="AC639">
        <v>610</v>
      </c>
      <c r="AD639" s="4">
        <f t="shared" si="389"/>
        <v>3.8916167664670667E-4</v>
      </c>
      <c r="AE639" s="4">
        <f t="shared" si="390"/>
        <v>0</v>
      </c>
      <c r="AF639" s="23">
        <f t="shared" si="391"/>
        <v>4.302875311806785E-4</v>
      </c>
      <c r="AG639" s="4">
        <f t="shared" si="365"/>
        <v>2.9712884297168748E-4</v>
      </c>
      <c r="AH639" s="9"/>
      <c r="AI639" s="8">
        <f t="shared" si="392"/>
        <v>5.8083832335329355E-4</v>
      </c>
      <c r="AJ639" s="8">
        <f t="shared" si="393"/>
        <v>0</v>
      </c>
      <c r="AK639" s="22">
        <f t="shared" si="394"/>
        <v>9.8307580095114325E-2</v>
      </c>
      <c r="AL639" s="4">
        <f t="shared" si="366"/>
        <v>9.7221560425355055E-2</v>
      </c>
      <c r="AM639" s="4"/>
      <c r="AN639" s="21">
        <f t="shared" si="395"/>
        <v>3.9458726148125331E-2</v>
      </c>
      <c r="AO639" s="4">
        <f t="shared" si="367"/>
        <v>3.8506082775175483E-2</v>
      </c>
      <c r="AP639" s="3"/>
      <c r="AQ639" s="20">
        <f t="shared" si="396"/>
        <v>0</v>
      </c>
      <c r="AR639" s="19">
        <f t="shared" si="397"/>
        <v>8.0989430056766523</v>
      </c>
      <c r="AS639" s="4">
        <f t="shared" si="368"/>
        <v>8.0929473464468238</v>
      </c>
      <c r="AT639" s="3"/>
      <c r="AU639" s="4">
        <v>3.4</v>
      </c>
      <c r="AV639" s="4"/>
      <c r="AW639" s="18">
        <f t="shared" si="398"/>
        <v>20.24799040054894</v>
      </c>
      <c r="AX639" s="18">
        <f t="shared" si="369"/>
        <v>6.3581876014267985E-3</v>
      </c>
      <c r="AY639" s="3">
        <f t="shared" si="370"/>
        <v>11.637139599451073</v>
      </c>
      <c r="AZ639"/>
      <c r="BA639" s="17">
        <f t="shared" si="371"/>
        <v>1.3569011115700217E-5</v>
      </c>
      <c r="BB639" s="17">
        <f t="shared" si="372"/>
        <v>1.5928839135821993E-5</v>
      </c>
      <c r="BC639" s="16">
        <f t="shared" si="373"/>
        <v>1.0366083795746881E-4</v>
      </c>
      <c r="BD639" s="15">
        <f t="shared" si="374"/>
        <v>1.1066655258502014E-4</v>
      </c>
      <c r="BE639" s="15">
        <f t="shared" si="375"/>
        <v>1.29912909556328E-4</v>
      </c>
      <c r="BF639" s="14">
        <f t="shared" si="376"/>
        <v>8.4544020761792137E-4</v>
      </c>
      <c r="BG639" s="13">
        <f t="shared" si="377"/>
        <v>9.7075366922860871E-5</v>
      </c>
      <c r="BH639" s="13">
        <f t="shared" si="378"/>
        <v>1.139580394311845E-4</v>
      </c>
      <c r="BI639" s="13">
        <f t="shared" si="379"/>
        <v>7.4160996659580238E-4</v>
      </c>
      <c r="BJ639" s="12">
        <f t="shared" si="380"/>
        <v>6.1096401466352091E-4</v>
      </c>
      <c r="BK639" s="12">
        <f t="shared" si="381"/>
        <v>7.1721862590935054E-4</v>
      </c>
      <c r="BL639" s="12">
        <f t="shared" si="382"/>
        <v>4.6674765892556055E-3</v>
      </c>
    </row>
    <row r="640" spans="1:64" x14ac:dyDescent="0.25">
      <c r="A640">
        <v>611</v>
      </c>
      <c r="B640" s="23">
        <f t="shared" si="360"/>
        <v>2.0985060884806698E-3</v>
      </c>
      <c r="C640" s="22">
        <f t="shared" si="361"/>
        <v>9.9910183179846068E-2</v>
      </c>
      <c r="D640" s="21">
        <f t="shared" si="362"/>
        <v>3.933835772046259E-2</v>
      </c>
      <c r="E640" s="19">
        <f t="shared" si="363"/>
        <v>8.0939243648608592</v>
      </c>
      <c r="F640" s="54">
        <f t="shared" si="399"/>
        <v>1.8</v>
      </c>
      <c r="G640" s="4">
        <f t="shared" si="364"/>
        <v>10.035271411849649</v>
      </c>
      <c r="H640" s="4"/>
      <c r="I640">
        <v>1987</v>
      </c>
      <c r="J640">
        <v>6</v>
      </c>
      <c r="K640">
        <v>4.4900000000000001E-3</v>
      </c>
      <c r="L640">
        <v>0</v>
      </c>
      <c r="M640">
        <v>1</v>
      </c>
      <c r="N640">
        <v>24.5</v>
      </c>
      <c r="O640">
        <v>61</v>
      </c>
      <c r="P640">
        <v>197.5</v>
      </c>
      <c r="Q640" s="11">
        <f t="shared" si="383"/>
        <v>-87.125</v>
      </c>
      <c r="R640" s="10">
        <f t="shared" si="384"/>
        <v>-44.944400000000002</v>
      </c>
      <c r="S640" s="4"/>
      <c r="T640">
        <v>611</v>
      </c>
      <c r="U640" s="4">
        <f t="shared" si="385"/>
        <v>3.7028780293522763</v>
      </c>
      <c r="V640" s="10">
        <f t="shared" si="386"/>
        <v>0.2</v>
      </c>
      <c r="W640">
        <f t="shared" si="387"/>
        <v>0.6</v>
      </c>
      <c r="X640" s="4">
        <f t="shared" si="388"/>
        <v>0.44434536352227322</v>
      </c>
      <c r="Y640" s="4"/>
      <c r="Z640"/>
      <c r="AB640"/>
      <c r="AC640">
        <v>611</v>
      </c>
      <c r="AD640" s="4">
        <f t="shared" si="389"/>
        <v>1.8013772455089823E-3</v>
      </c>
      <c r="AE640" s="4">
        <f t="shared" si="390"/>
        <v>0</v>
      </c>
      <c r="AF640" s="23">
        <f t="shared" si="391"/>
        <v>2.0985060884806698E-3</v>
      </c>
      <c r="AG640" s="4">
        <f t="shared" si="365"/>
        <v>1.4623505532049674E-3</v>
      </c>
      <c r="AH640" s="9"/>
      <c r="AI640" s="8">
        <f t="shared" si="392"/>
        <v>2.6886227544910182E-3</v>
      </c>
      <c r="AJ640" s="8">
        <f t="shared" si="393"/>
        <v>0</v>
      </c>
      <c r="AK640" s="22">
        <f t="shared" si="394"/>
        <v>9.9910183179846068E-2</v>
      </c>
      <c r="AL640" s="4">
        <f t="shared" si="366"/>
        <v>9.8833458509767588E-2</v>
      </c>
      <c r="AM640" s="4"/>
      <c r="AN640" s="21">
        <f t="shared" si="395"/>
        <v>3.933835772046259E-2</v>
      </c>
      <c r="AO640" s="4">
        <f t="shared" si="367"/>
        <v>3.8411701777254927E-2</v>
      </c>
      <c r="AP640" s="3"/>
      <c r="AQ640" s="20">
        <f t="shared" si="396"/>
        <v>0</v>
      </c>
      <c r="AR640" s="19">
        <f t="shared" si="397"/>
        <v>8.0939243648608592</v>
      </c>
      <c r="AS640" s="4">
        <f t="shared" si="368"/>
        <v>8.0880797392269805</v>
      </c>
      <c r="AT640" s="3"/>
      <c r="AU640" s="4">
        <v>3.4</v>
      </c>
      <c r="AV640" s="4"/>
      <c r="AW640" s="18">
        <f t="shared" si="398"/>
        <v>20.254348588150368</v>
      </c>
      <c r="AX640" s="18">
        <f t="shared" si="369"/>
        <v>6.6047160088734819E-3</v>
      </c>
      <c r="AY640" s="3">
        <f t="shared" si="370"/>
        <v>11.635271411849649</v>
      </c>
      <c r="AZ640"/>
      <c r="BA640" s="17">
        <f t="shared" si="371"/>
        <v>6.4824921644785217E-5</v>
      </c>
      <c r="BB640" s="17">
        <f t="shared" si="372"/>
        <v>7.6098821061269608E-5</v>
      </c>
      <c r="BC640" s="16">
        <f t="shared" si="373"/>
        <v>4.9523179256964766E-4</v>
      </c>
      <c r="BD640" s="15">
        <f t="shared" si="374"/>
        <v>1.0971938229004762E-4</v>
      </c>
      <c r="BE640" s="15">
        <f t="shared" si="375"/>
        <v>1.2880101399266461E-4</v>
      </c>
      <c r="BF640" s="14">
        <f t="shared" si="376"/>
        <v>8.382042737957678E-4</v>
      </c>
      <c r="BG640" s="13">
        <f t="shared" si="377"/>
        <v>9.4427220355911058E-5</v>
      </c>
      <c r="BH640" s="13">
        <f t="shared" si="378"/>
        <v>1.1084934563519994E-4</v>
      </c>
      <c r="BI640" s="13">
        <f t="shared" si="379"/>
        <v>7.2137937721655223E-4</v>
      </c>
      <c r="BJ640" s="12">
        <f t="shared" si="380"/>
        <v>5.9557353155008928E-4</v>
      </c>
      <c r="BK640" s="12">
        <f t="shared" si="381"/>
        <v>6.9915153703706137E-4</v>
      </c>
      <c r="BL640" s="12">
        <f t="shared" si="382"/>
        <v>4.5499005652915141E-3</v>
      </c>
    </row>
    <row r="641" spans="1:64" x14ac:dyDescent="0.25">
      <c r="A641">
        <v>612</v>
      </c>
      <c r="B641" s="23">
        <f t="shared" si="360"/>
        <v>3.2637277987139497E-3</v>
      </c>
      <c r="C641" s="22">
        <f t="shared" si="361"/>
        <v>0.1015220812642586</v>
      </c>
      <c r="D641" s="21">
        <f t="shared" si="362"/>
        <v>3.927624683309576E-2</v>
      </c>
      <c r="E641" s="19">
        <f t="shared" si="363"/>
        <v>8.0890946399447063</v>
      </c>
      <c r="F641" s="54">
        <f t="shared" si="399"/>
        <v>1.8</v>
      </c>
      <c r="G641" s="4">
        <f t="shared" si="364"/>
        <v>10.033156695840775</v>
      </c>
      <c r="H641" s="4"/>
      <c r="I641">
        <v>1987</v>
      </c>
      <c r="J641">
        <v>6</v>
      </c>
      <c r="K641">
        <v>4.4900000000000001E-3</v>
      </c>
      <c r="L641">
        <v>0</v>
      </c>
      <c r="M641">
        <v>1</v>
      </c>
      <c r="N641">
        <v>24.04</v>
      </c>
      <c r="O641">
        <v>42.16</v>
      </c>
      <c r="P641">
        <v>191.4</v>
      </c>
      <c r="Q641" s="11">
        <f t="shared" si="383"/>
        <v>-101.39000000000001</v>
      </c>
      <c r="R641" s="10">
        <f t="shared" si="384"/>
        <v>-44.944400000000002</v>
      </c>
      <c r="S641" s="4"/>
      <c r="T641">
        <v>612</v>
      </c>
      <c r="U641" s="4">
        <f t="shared" si="385"/>
        <v>3.6118059607641291</v>
      </c>
      <c r="V641" s="10">
        <f t="shared" si="386"/>
        <v>0.2</v>
      </c>
      <c r="W641">
        <f t="shared" si="387"/>
        <v>0.6</v>
      </c>
      <c r="X641" s="4">
        <f t="shared" si="388"/>
        <v>0.43341671529169551</v>
      </c>
      <c r="Y641" s="4"/>
      <c r="Z641"/>
      <c r="AB641"/>
      <c r="AC641">
        <v>612</v>
      </c>
      <c r="AD641" s="4">
        <f t="shared" si="389"/>
        <v>1.8013772455089823E-3</v>
      </c>
      <c r="AE641" s="4">
        <f t="shared" si="390"/>
        <v>0</v>
      </c>
      <c r="AF641" s="23">
        <f t="shared" si="391"/>
        <v>3.2637277987139497E-3</v>
      </c>
      <c r="AG641" s="4">
        <f t="shared" si="365"/>
        <v>2.1712352577787299E-3</v>
      </c>
      <c r="AH641" s="9"/>
      <c r="AI641" s="8">
        <f t="shared" si="392"/>
        <v>2.6886227544910182E-3</v>
      </c>
      <c r="AJ641" s="8">
        <f t="shared" si="393"/>
        <v>0</v>
      </c>
      <c r="AK641" s="22">
        <f t="shared" si="394"/>
        <v>0.1015220812642586</v>
      </c>
      <c r="AL641" s="4">
        <f t="shared" si="366"/>
        <v>0.10028830726235</v>
      </c>
      <c r="AM641" s="4"/>
      <c r="AN641" s="21">
        <f t="shared" si="395"/>
        <v>3.927624683309576E-2</v>
      </c>
      <c r="AO641" s="4">
        <f t="shared" si="367"/>
        <v>3.8233804534189737E-2</v>
      </c>
      <c r="AP641" s="3"/>
      <c r="AQ641" s="20">
        <f t="shared" si="396"/>
        <v>0</v>
      </c>
      <c r="AR641" s="19">
        <f t="shared" si="397"/>
        <v>8.0890946399447063</v>
      </c>
      <c r="AS641" s="4">
        <f t="shared" si="368"/>
        <v>8.0825035207600031</v>
      </c>
      <c r="AT641" s="3"/>
      <c r="AU641" s="4">
        <v>3.4</v>
      </c>
      <c r="AV641" s="4"/>
      <c r="AW641" s="18">
        <f t="shared" si="398"/>
        <v>20.260953304159241</v>
      </c>
      <c r="AX641" s="18">
        <f t="shared" si="369"/>
        <v>7.7534867083851114E-3</v>
      </c>
      <c r="AY641" s="3">
        <f t="shared" si="370"/>
        <v>11.633156695840775</v>
      </c>
      <c r="AZ641"/>
      <c r="BA641" s="17">
        <f t="shared" si="371"/>
        <v>1.1132614500154438E-4</v>
      </c>
      <c r="BB641" s="17">
        <f t="shared" si="372"/>
        <v>1.3068721369746515E-4</v>
      </c>
      <c r="BC641" s="16">
        <f t="shared" si="373"/>
        <v>8.504791822362104E-4</v>
      </c>
      <c r="BD641" s="15">
        <f t="shared" si="374"/>
        <v>1.2572287525005392E-4</v>
      </c>
      <c r="BE641" s="15">
        <f t="shared" si="375"/>
        <v>1.4758772311962852E-4</v>
      </c>
      <c r="BF641" s="14">
        <f t="shared" si="376"/>
        <v>9.6046340353892281E-4</v>
      </c>
      <c r="BG641" s="13">
        <f t="shared" si="377"/>
        <v>1.0622597242120344E-4</v>
      </c>
      <c r="BH641" s="13">
        <f t="shared" si="378"/>
        <v>1.2470005458141274E-4</v>
      </c>
      <c r="BI641" s="13">
        <f t="shared" si="379"/>
        <v>8.1151627190340645E-4</v>
      </c>
      <c r="BJ641" s="12">
        <f t="shared" si="380"/>
        <v>6.716420136384638E-4</v>
      </c>
      <c r="BK641" s="12">
        <f t="shared" si="381"/>
        <v>7.8844932035819666E-4</v>
      </c>
      <c r="BL641" s="12">
        <f t="shared" si="382"/>
        <v>5.1310278507065718E-3</v>
      </c>
    </row>
    <row r="642" spans="1:64" x14ac:dyDescent="0.25">
      <c r="A642">
        <v>613</v>
      </c>
      <c r="B642" s="23">
        <f t="shared" si="360"/>
        <v>6.7569238805332207E-3</v>
      </c>
      <c r="C642" s="22">
        <f t="shared" si="361"/>
        <v>0.1071326186395955</v>
      </c>
      <c r="D642" s="21">
        <f t="shared" si="362"/>
        <v>3.9248721540501005E-2</v>
      </c>
      <c r="E642" s="19">
        <f t="shared" si="363"/>
        <v>8.0836949450717608</v>
      </c>
      <c r="F642" s="54">
        <f t="shared" si="399"/>
        <v>1.8</v>
      </c>
      <c r="G642" s="4">
        <f t="shared" si="364"/>
        <v>10.036833209132391</v>
      </c>
      <c r="H642" s="4"/>
      <c r="I642">
        <v>1987</v>
      </c>
      <c r="J642">
        <v>7</v>
      </c>
      <c r="K642">
        <v>1.1429999999999999E-2</v>
      </c>
      <c r="L642">
        <v>0</v>
      </c>
      <c r="M642">
        <v>1</v>
      </c>
      <c r="N642">
        <v>26.38</v>
      </c>
      <c r="O642">
        <v>109.1</v>
      </c>
      <c r="P642">
        <v>224.9</v>
      </c>
      <c r="Q642" s="11">
        <f t="shared" si="383"/>
        <v>-59.575000000000017</v>
      </c>
      <c r="R642" s="10">
        <f t="shared" si="384"/>
        <v>-44.944400000000002</v>
      </c>
      <c r="S642" s="4"/>
      <c r="T642">
        <v>613</v>
      </c>
      <c r="U642" s="4">
        <f t="shared" si="385"/>
        <v>4.0757378981153796</v>
      </c>
      <c r="V642" s="10">
        <f t="shared" si="386"/>
        <v>0.2</v>
      </c>
      <c r="W642">
        <f t="shared" si="387"/>
        <v>0.6</v>
      </c>
      <c r="X642" s="4">
        <f t="shared" si="388"/>
        <v>0.48908854777384553</v>
      </c>
      <c r="Y642" s="4"/>
      <c r="Z642"/>
      <c r="AB642"/>
      <c r="AC642">
        <v>613</v>
      </c>
      <c r="AD642" s="4">
        <f t="shared" si="389"/>
        <v>4.5856886227544913E-3</v>
      </c>
      <c r="AE642" s="4">
        <f t="shared" si="390"/>
        <v>0</v>
      </c>
      <c r="AF642" s="23">
        <f t="shared" si="391"/>
        <v>6.7569238805332207E-3</v>
      </c>
      <c r="AG642" s="4">
        <f t="shared" si="365"/>
        <v>4.5067353148699786E-3</v>
      </c>
      <c r="AH642" s="9"/>
      <c r="AI642" s="8">
        <f t="shared" si="392"/>
        <v>6.8443113772455088E-3</v>
      </c>
      <c r="AJ642" s="8">
        <f t="shared" si="393"/>
        <v>0</v>
      </c>
      <c r="AK642" s="22">
        <f t="shared" si="394"/>
        <v>0.1071326186395955</v>
      </c>
      <c r="AL642" s="4">
        <f t="shared" si="366"/>
        <v>0.10583884973651185</v>
      </c>
      <c r="AM642" s="4"/>
      <c r="AN642" s="21">
        <f t="shared" si="395"/>
        <v>3.9248721540501005E-2</v>
      </c>
      <c r="AO642" s="4">
        <f t="shared" si="367"/>
        <v>3.8213513883814269E-2</v>
      </c>
      <c r="AP642" s="3"/>
      <c r="AQ642" s="20">
        <f t="shared" si="396"/>
        <v>0</v>
      </c>
      <c r="AR642" s="19">
        <f t="shared" si="397"/>
        <v>8.0836949450717608</v>
      </c>
      <c r="AS642" s="4">
        <f t="shared" si="368"/>
        <v>8.0771498885235093</v>
      </c>
      <c r="AT642" s="3"/>
      <c r="AU642" s="4">
        <v>3.4</v>
      </c>
      <c r="AV642" s="4"/>
      <c r="AW642" s="18">
        <f t="shared" si="398"/>
        <v>20.268706790867626</v>
      </c>
      <c r="AX642" s="18">
        <f t="shared" si="369"/>
        <v>8.6599391735444307E-3</v>
      </c>
      <c r="AY642" s="3">
        <f t="shared" si="370"/>
        <v>11.636833209132391</v>
      </c>
      <c r="AZ642"/>
      <c r="BA642" s="17">
        <f t="shared" si="371"/>
        <v>2.2929659394049551E-4</v>
      </c>
      <c r="BB642" s="17">
        <f t="shared" si="372"/>
        <v>2.6917426245188602E-4</v>
      </c>
      <c r="BC642" s="16">
        <f t="shared" si="373"/>
        <v>1.7517177092708609E-3</v>
      </c>
      <c r="BD642" s="15">
        <f t="shared" si="374"/>
        <v>1.3183641911173455E-4</v>
      </c>
      <c r="BE642" s="15">
        <f t="shared" si="375"/>
        <v>1.5476449200073187E-4</v>
      </c>
      <c r="BF642" s="14">
        <f t="shared" si="376"/>
        <v>1.0071679919711838E-3</v>
      </c>
      <c r="BG642" s="13">
        <f t="shared" si="377"/>
        <v>1.0548875472995117E-4</v>
      </c>
      <c r="BH642" s="13">
        <f t="shared" si="378"/>
        <v>1.2383462511776877E-4</v>
      </c>
      <c r="BI642" s="13">
        <f t="shared" si="379"/>
        <v>8.0588427683901621E-4</v>
      </c>
      <c r="BJ642" s="12">
        <f t="shared" si="380"/>
        <v>6.6694818228251146E-4</v>
      </c>
      <c r="BK642" s="12">
        <f t="shared" si="381"/>
        <v>7.829391705055569E-4</v>
      </c>
      <c r="BL642" s="12">
        <f t="shared" si="382"/>
        <v>5.0951691954633695E-3</v>
      </c>
    </row>
    <row r="643" spans="1:64" x14ac:dyDescent="0.25">
      <c r="A643">
        <v>614</v>
      </c>
      <c r="B643" s="23">
        <f t="shared" si="360"/>
        <v>9.0924239376244699E-3</v>
      </c>
      <c r="C643" s="22">
        <f t="shared" si="361"/>
        <v>0.11268316111375735</v>
      </c>
      <c r="D643" s="21">
        <f t="shared" si="362"/>
        <v>3.9347083833878964E-2</v>
      </c>
      <c r="E643" s="19">
        <f t="shared" si="363"/>
        <v>8.0784806010735863</v>
      </c>
      <c r="F643" s="54">
        <f t="shared" si="399"/>
        <v>1.8</v>
      </c>
      <c r="G643" s="4">
        <f t="shared" si="364"/>
        <v>10.039603269958848</v>
      </c>
      <c r="H643" s="4"/>
      <c r="I643">
        <v>1987</v>
      </c>
      <c r="J643">
        <v>7</v>
      </c>
      <c r="K643">
        <v>1.1429999999999999E-2</v>
      </c>
      <c r="L643">
        <v>0</v>
      </c>
      <c r="M643">
        <v>1</v>
      </c>
      <c r="N643">
        <v>26.25</v>
      </c>
      <c r="O643">
        <v>100.08</v>
      </c>
      <c r="P643">
        <v>223.1</v>
      </c>
      <c r="Q643" s="11">
        <f t="shared" si="383"/>
        <v>-67.24499999999999</v>
      </c>
      <c r="R643" s="10">
        <f t="shared" si="384"/>
        <v>-44.944400000000002</v>
      </c>
      <c r="S643" s="4"/>
      <c r="T643">
        <v>614</v>
      </c>
      <c r="U643" s="4">
        <f t="shared" si="385"/>
        <v>4.0499472481086443</v>
      </c>
      <c r="V643" s="10">
        <f t="shared" si="386"/>
        <v>0.2</v>
      </c>
      <c r="W643">
        <f t="shared" si="387"/>
        <v>0.6</v>
      </c>
      <c r="X643" s="4">
        <f t="shared" si="388"/>
        <v>0.48599366977303732</v>
      </c>
      <c r="Y643" s="4"/>
      <c r="Z643"/>
      <c r="AB643"/>
      <c r="AC643">
        <v>614</v>
      </c>
      <c r="AD643" s="4">
        <f t="shared" si="389"/>
        <v>4.5856886227544913E-3</v>
      </c>
      <c r="AE643" s="4">
        <f t="shared" si="390"/>
        <v>0</v>
      </c>
      <c r="AF643" s="23">
        <f t="shared" si="391"/>
        <v>9.0924239376244699E-3</v>
      </c>
      <c r="AG643" s="4">
        <f t="shared" si="365"/>
        <v>6.0560517250073439E-3</v>
      </c>
      <c r="AH643" s="9"/>
      <c r="AI643" s="8">
        <f t="shared" si="392"/>
        <v>6.8443113772455088E-3</v>
      </c>
      <c r="AJ643" s="8">
        <f t="shared" si="393"/>
        <v>0</v>
      </c>
      <c r="AK643" s="22">
        <f t="shared" si="394"/>
        <v>0.11268316111375735</v>
      </c>
      <c r="AL643" s="4">
        <f t="shared" si="366"/>
        <v>0.11131772415296491</v>
      </c>
      <c r="AM643" s="4"/>
      <c r="AN643" s="21">
        <f t="shared" si="395"/>
        <v>3.9347083833878964E-2</v>
      </c>
      <c r="AO643" s="4">
        <f t="shared" si="367"/>
        <v>3.8305770641856765E-2</v>
      </c>
      <c r="AP643" s="3"/>
      <c r="AQ643" s="20">
        <f t="shared" si="396"/>
        <v>0</v>
      </c>
      <c r="AR643" s="19">
        <f t="shared" si="397"/>
        <v>8.0784806010735863</v>
      </c>
      <c r="AS643" s="4">
        <f t="shared" si="368"/>
        <v>8.0719173465905598</v>
      </c>
      <c r="AT643" s="3"/>
      <c r="AU643" s="4">
        <v>3.4</v>
      </c>
      <c r="AV643" s="4"/>
      <c r="AW643" s="18">
        <f t="shared" si="398"/>
        <v>20.27736673004117</v>
      </c>
      <c r="AX643" s="18">
        <f t="shared" si="369"/>
        <v>9.3466757722257612E-3</v>
      </c>
      <c r="AY643" s="3">
        <f t="shared" si="370"/>
        <v>11.639603269958847</v>
      </c>
      <c r="AZ643"/>
      <c r="BA643" s="17">
        <f t="shared" si="371"/>
        <v>3.0940953878834577E-4</v>
      </c>
      <c r="BB643" s="17">
        <f t="shared" si="372"/>
        <v>3.6321989336023195E-4</v>
      </c>
      <c r="BC643" s="16">
        <f t="shared" si="373"/>
        <v>2.3637427804685486E-3</v>
      </c>
      <c r="BD643" s="15">
        <f t="shared" si="374"/>
        <v>1.3913946996610305E-4</v>
      </c>
      <c r="BE643" s="15">
        <f t="shared" si="375"/>
        <v>1.6333763865586007E-4</v>
      </c>
      <c r="BF643" s="14">
        <f t="shared" si="376"/>
        <v>1.0629598521704803E-3</v>
      </c>
      <c r="BG643" s="13">
        <f t="shared" si="377"/>
        <v>1.0611091523594962E-4</v>
      </c>
      <c r="BH643" s="13">
        <f t="shared" si="378"/>
        <v>1.2456498745089738E-4</v>
      </c>
      <c r="BI643" s="13">
        <f t="shared" si="379"/>
        <v>8.1063728933535191E-4</v>
      </c>
      <c r="BJ643" s="12">
        <f t="shared" si="380"/>
        <v>6.6880257107656757E-4</v>
      </c>
      <c r="BK643" s="12">
        <f t="shared" si="381"/>
        <v>7.8511606169857928E-4</v>
      </c>
      <c r="BL643" s="12">
        <f t="shared" si="382"/>
        <v>5.1093358502513802E-3</v>
      </c>
    </row>
    <row r="644" spans="1:64" x14ac:dyDescent="0.25">
      <c r="A644">
        <v>615</v>
      </c>
      <c r="B644" s="23">
        <f t="shared" si="360"/>
        <v>1.3578506814827704E-2</v>
      </c>
      <c r="C644" s="22">
        <f t="shared" si="361"/>
        <v>0.12254526906314456</v>
      </c>
      <c r="D644" s="21">
        <f t="shared" si="362"/>
        <v>3.9529233136923733E-2</v>
      </c>
      <c r="E644" s="19">
        <f t="shared" si="363"/>
        <v>8.0733535851717253</v>
      </c>
      <c r="F644" s="54">
        <f t="shared" si="399"/>
        <v>1.8</v>
      </c>
      <c r="G644" s="4">
        <f t="shared" si="364"/>
        <v>10.049006594186622</v>
      </c>
      <c r="H644" s="4"/>
      <c r="I644">
        <v>1987</v>
      </c>
      <c r="J644">
        <v>8</v>
      </c>
      <c r="K644">
        <v>1.8749999999999999E-2</v>
      </c>
      <c r="L644">
        <v>0</v>
      </c>
      <c r="M644">
        <v>1</v>
      </c>
      <c r="N644">
        <v>26.32</v>
      </c>
      <c r="O644">
        <v>42.7</v>
      </c>
      <c r="P644">
        <v>210</v>
      </c>
      <c r="Q644" s="11">
        <f t="shared" si="383"/>
        <v>-114.8</v>
      </c>
      <c r="R644" s="10">
        <f t="shared" si="384"/>
        <v>-44.944400000000002</v>
      </c>
      <c r="S644" s="4"/>
      <c r="T644">
        <v>615</v>
      </c>
      <c r="U644" s="4">
        <f t="shared" si="385"/>
        <v>4.0638347523051968</v>
      </c>
      <c r="V644" s="10">
        <f t="shared" si="386"/>
        <v>0.2</v>
      </c>
      <c r="W644">
        <f t="shared" si="387"/>
        <v>0.6</v>
      </c>
      <c r="X644" s="4">
        <f t="shared" si="388"/>
        <v>0.48766017027662362</v>
      </c>
      <c r="Y644" s="4"/>
      <c r="Z644"/>
      <c r="AB644"/>
      <c r="AC644">
        <v>615</v>
      </c>
      <c r="AD644" s="4">
        <f t="shared" si="389"/>
        <v>7.5224550898203603E-3</v>
      </c>
      <c r="AE644" s="4">
        <f t="shared" si="390"/>
        <v>0</v>
      </c>
      <c r="AF644" s="23">
        <f t="shared" si="391"/>
        <v>1.3578506814827704E-2</v>
      </c>
      <c r="AG644" s="4">
        <f t="shared" si="365"/>
        <v>9.0583939247373194E-3</v>
      </c>
      <c r="AH644" s="9"/>
      <c r="AI644" s="8">
        <f t="shared" si="392"/>
        <v>1.1227544910179641E-2</v>
      </c>
      <c r="AJ644" s="8">
        <f t="shared" si="393"/>
        <v>0</v>
      </c>
      <c r="AK644" s="22">
        <f t="shared" si="394"/>
        <v>0.12254526906314456</v>
      </c>
      <c r="AL644" s="4">
        <f t="shared" si="366"/>
        <v>0.12106609247224821</v>
      </c>
      <c r="AM644" s="4"/>
      <c r="AN644" s="21">
        <f t="shared" si="395"/>
        <v>3.9529233136923733E-2</v>
      </c>
      <c r="AO644" s="4">
        <f t="shared" si="367"/>
        <v>3.8487130779608143E-2</v>
      </c>
      <c r="AP644" s="3"/>
      <c r="AQ644" s="20">
        <f t="shared" si="396"/>
        <v>0</v>
      </c>
      <c r="AR644" s="19">
        <f t="shared" si="397"/>
        <v>8.0733535851717253</v>
      </c>
      <c r="AS644" s="4">
        <f t="shared" si="368"/>
        <v>8.0668201024862256</v>
      </c>
      <c r="AT644" s="3"/>
      <c r="AU644" s="4">
        <v>3.4</v>
      </c>
      <c r="AV644" s="4"/>
      <c r="AW644" s="18">
        <f t="shared" si="398"/>
        <v>20.286713405813394</v>
      </c>
      <c r="AX644" s="18">
        <f t="shared" si="369"/>
        <v>1.0567713509585306E-2</v>
      </c>
      <c r="AY644" s="3">
        <f t="shared" si="370"/>
        <v>11.649006594186622</v>
      </c>
      <c r="AZ644"/>
      <c r="BA644" s="17">
        <f t="shared" si="371"/>
        <v>4.6060428256543132E-4</v>
      </c>
      <c r="BB644" s="17">
        <f t="shared" si="372"/>
        <v>5.4070937518550626E-4</v>
      </c>
      <c r="BC644" s="16">
        <f t="shared" si="373"/>
        <v>3.5187992323394476E-3</v>
      </c>
      <c r="BD644" s="15">
        <f t="shared" si="374"/>
        <v>1.5072965852933986E-4</v>
      </c>
      <c r="BE644" s="15">
        <f t="shared" si="375"/>
        <v>1.7694351218661635E-4</v>
      </c>
      <c r="BF644" s="14">
        <f t="shared" si="376"/>
        <v>1.1515034201803884E-3</v>
      </c>
      <c r="BG644" s="13">
        <f t="shared" si="377"/>
        <v>1.0619133201372188E-4</v>
      </c>
      <c r="BH644" s="13">
        <f t="shared" si="378"/>
        <v>1.2465938975523874E-4</v>
      </c>
      <c r="BI644" s="13">
        <f t="shared" si="379"/>
        <v>8.1125163554662935E-4</v>
      </c>
      <c r="BJ644" s="12">
        <f t="shared" si="380"/>
        <v>6.6576879343119191E-4</v>
      </c>
      <c r="BK644" s="12">
        <f t="shared" si="381"/>
        <v>7.8155467054966002E-4</v>
      </c>
      <c r="BL644" s="12">
        <f t="shared" si="382"/>
        <v>5.0861592215188404E-3</v>
      </c>
    </row>
    <row r="645" spans="1:64" x14ac:dyDescent="0.25">
      <c r="A645">
        <v>616</v>
      </c>
      <c r="B645" s="23">
        <f t="shared" si="360"/>
        <v>1.658084901455768E-2</v>
      </c>
      <c r="C645" s="22">
        <f t="shared" si="361"/>
        <v>0.13229363738242786</v>
      </c>
      <c r="D645" s="21">
        <f t="shared" si="362"/>
        <v>3.9870424846147827E-2</v>
      </c>
      <c r="E645" s="19">
        <f t="shared" si="363"/>
        <v>8.0684439694339023</v>
      </c>
      <c r="F645" s="54">
        <f t="shared" si="399"/>
        <v>1.8</v>
      </c>
      <c r="G645" s="4">
        <f t="shared" si="364"/>
        <v>10.057188880677037</v>
      </c>
      <c r="H645" s="4"/>
      <c r="I645">
        <v>1987</v>
      </c>
      <c r="J645">
        <v>8</v>
      </c>
      <c r="K645">
        <v>1.8749999999999999E-2</v>
      </c>
      <c r="L645">
        <v>0</v>
      </c>
      <c r="M645">
        <v>1</v>
      </c>
      <c r="N645">
        <v>26.24</v>
      </c>
      <c r="O645">
        <v>73.400000000000006</v>
      </c>
      <c r="P645">
        <v>208.9</v>
      </c>
      <c r="Q645" s="11">
        <f t="shared" si="383"/>
        <v>-83.275000000000006</v>
      </c>
      <c r="R645" s="10">
        <f t="shared" si="384"/>
        <v>-44.944400000000002</v>
      </c>
      <c r="S645" s="4"/>
      <c r="T645">
        <v>616</v>
      </c>
      <c r="U645" s="4">
        <f t="shared" si="385"/>
        <v>4.047963280193545</v>
      </c>
      <c r="V645" s="10">
        <f t="shared" si="386"/>
        <v>0.2</v>
      </c>
      <c r="W645">
        <f t="shared" si="387"/>
        <v>0.6</v>
      </c>
      <c r="X645" s="4">
        <f t="shared" si="388"/>
        <v>0.4857555936232254</v>
      </c>
      <c r="Y645" s="4"/>
      <c r="Z645"/>
      <c r="AB645"/>
      <c r="AC645">
        <v>616</v>
      </c>
      <c r="AD645" s="4">
        <f t="shared" si="389"/>
        <v>7.5224550898203603E-3</v>
      </c>
      <c r="AE645" s="4">
        <f t="shared" si="390"/>
        <v>0</v>
      </c>
      <c r="AF645" s="23">
        <f t="shared" si="391"/>
        <v>1.658084901455768E-2</v>
      </c>
      <c r="AG645" s="4">
        <f t="shared" si="365"/>
        <v>1.2120308296329317E-2</v>
      </c>
      <c r="AH645" s="9"/>
      <c r="AI645" s="8">
        <f t="shared" si="392"/>
        <v>1.1227544910179641E-2</v>
      </c>
      <c r="AJ645" s="8">
        <f t="shared" si="393"/>
        <v>0</v>
      </c>
      <c r="AK645" s="22">
        <f t="shared" si="394"/>
        <v>0.13229363738242786</v>
      </c>
      <c r="AL645" s="4">
        <f t="shared" si="366"/>
        <v>0.13105577546149658</v>
      </c>
      <c r="AM645" s="4"/>
      <c r="AN645" s="21">
        <f t="shared" si="395"/>
        <v>3.9870424846147827E-2</v>
      </c>
      <c r="AO645" s="4">
        <f t="shared" si="367"/>
        <v>3.9054287492371588E-2</v>
      </c>
      <c r="AP645" s="3"/>
      <c r="AQ645" s="20">
        <f t="shared" si="396"/>
        <v>0</v>
      </c>
      <c r="AR645" s="19">
        <f t="shared" si="397"/>
        <v>8.0684439694339023</v>
      </c>
      <c r="AS645" s="4">
        <f t="shared" si="368"/>
        <v>8.0633888026872338</v>
      </c>
      <c r="AT645" s="3"/>
      <c r="AU645" s="4">
        <v>3.4</v>
      </c>
      <c r="AV645" s="4"/>
      <c r="AW645" s="18">
        <f t="shared" si="398"/>
        <v>20.297281119322978</v>
      </c>
      <c r="AX645" s="18">
        <f t="shared" si="369"/>
        <v>9.0067385889776724E-3</v>
      </c>
      <c r="AY645" s="3">
        <f t="shared" si="370"/>
        <v>11.657188880677037</v>
      </c>
      <c r="AZ645"/>
      <c r="BA645" s="17">
        <f t="shared" si="371"/>
        <v>4.5453381526769474E-4</v>
      </c>
      <c r="BB645" s="17">
        <f t="shared" si="372"/>
        <v>5.3358317444468517E-4</v>
      </c>
      <c r="BC645" s="16">
        <f t="shared" si="373"/>
        <v>3.4724237285159833E-3</v>
      </c>
      <c r="BD645" s="15">
        <f t="shared" si="374"/>
        <v>1.2613943852057618E-4</v>
      </c>
      <c r="BE645" s="15">
        <f t="shared" si="375"/>
        <v>1.4807673217632854E-4</v>
      </c>
      <c r="BF645" s="14">
        <f t="shared" si="376"/>
        <v>9.6364575023437783E-4</v>
      </c>
      <c r="BG645" s="13">
        <f t="shared" si="377"/>
        <v>8.3165259242770216E-5</v>
      </c>
      <c r="BH645" s="13">
        <f t="shared" si="378"/>
        <v>9.7628782589338948E-5</v>
      </c>
      <c r="BI645" s="13">
        <f t="shared" si="379"/>
        <v>6.3534331194412983E-4</v>
      </c>
      <c r="BJ645" s="12">
        <f t="shared" si="380"/>
        <v>5.151268362572494E-4</v>
      </c>
      <c r="BK645" s="12">
        <f t="shared" si="381"/>
        <v>6.0471411212807539E-4</v>
      </c>
      <c r="BL645" s="12">
        <f t="shared" si="382"/>
        <v>3.9353257982831799E-3</v>
      </c>
    </row>
    <row r="646" spans="1:64" x14ac:dyDescent="0.25">
      <c r="A646">
        <v>617</v>
      </c>
      <c r="B646" s="23">
        <f t="shared" si="360"/>
        <v>2.7734919074772435E-2</v>
      </c>
      <c r="C646" s="22">
        <f t="shared" si="361"/>
        <v>0.15436116468305347</v>
      </c>
      <c r="D646" s="21">
        <f t="shared" si="362"/>
        <v>4.0233252841659878E-2</v>
      </c>
      <c r="E646" s="19">
        <f t="shared" si="363"/>
        <v>8.0647728054885714</v>
      </c>
      <c r="F646" s="54">
        <f t="shared" si="399"/>
        <v>1.8</v>
      </c>
      <c r="G646" s="4">
        <f t="shared" si="364"/>
        <v>10.087102142088058</v>
      </c>
      <c r="H646" s="4"/>
      <c r="I646">
        <v>1987</v>
      </c>
      <c r="J646">
        <v>9</v>
      </c>
      <c r="K646">
        <v>3.8920000000000003E-2</v>
      </c>
      <c r="L646">
        <v>0</v>
      </c>
      <c r="M646">
        <v>1</v>
      </c>
      <c r="N646">
        <v>21.61</v>
      </c>
      <c r="O646">
        <v>68</v>
      </c>
      <c r="P646">
        <v>132.5</v>
      </c>
      <c r="Q646" s="11">
        <f t="shared" si="383"/>
        <v>-31.375</v>
      </c>
      <c r="R646" s="10">
        <f t="shared" si="384"/>
        <v>-44.944400000000002</v>
      </c>
      <c r="S646" s="4"/>
      <c r="T646">
        <v>617</v>
      </c>
      <c r="U646" s="4">
        <f t="shared" si="385"/>
        <v>3.1336593823823038</v>
      </c>
      <c r="V646" s="10">
        <f t="shared" si="386"/>
        <v>0.2</v>
      </c>
      <c r="W646">
        <f t="shared" si="387"/>
        <v>0.6</v>
      </c>
      <c r="X646" s="4">
        <f t="shared" si="388"/>
        <v>0.37603912588587646</v>
      </c>
      <c r="Y646" s="4"/>
      <c r="Z646"/>
      <c r="AB646"/>
      <c r="AC646">
        <v>617</v>
      </c>
      <c r="AD646" s="4">
        <f t="shared" si="389"/>
        <v>1.5614610778443117E-2</v>
      </c>
      <c r="AE646" s="4">
        <f t="shared" si="390"/>
        <v>0</v>
      </c>
      <c r="AF646" s="23">
        <f t="shared" si="391"/>
        <v>2.7734919074772435E-2</v>
      </c>
      <c r="AG646" s="4">
        <f t="shared" si="365"/>
        <v>2.024998774610846E-2</v>
      </c>
      <c r="AH646" s="9"/>
      <c r="AI646" s="8">
        <f t="shared" si="392"/>
        <v>2.330538922155689E-2</v>
      </c>
      <c r="AJ646" s="8">
        <f t="shared" si="393"/>
        <v>0</v>
      </c>
      <c r="AK646" s="22">
        <f t="shared" si="394"/>
        <v>0.15436116468305347</v>
      </c>
      <c r="AL646" s="4">
        <f t="shared" si="366"/>
        <v>0.15291144155683822</v>
      </c>
      <c r="AM646" s="4"/>
      <c r="AN646" s="21">
        <f t="shared" si="395"/>
        <v>4.0233252841659878E-2</v>
      </c>
      <c r="AO646" s="4">
        <f t="shared" si="367"/>
        <v>3.9406639908101899E-2</v>
      </c>
      <c r="AP646" s="3"/>
      <c r="AQ646" s="20">
        <f t="shared" si="396"/>
        <v>0</v>
      </c>
      <c r="AR646" s="19">
        <f t="shared" si="397"/>
        <v>8.0647728054885714</v>
      </c>
      <c r="AS646" s="4">
        <f t="shared" si="368"/>
        <v>8.0597010451374445</v>
      </c>
      <c r="AT646" s="3"/>
      <c r="AU646" s="4">
        <v>3.4</v>
      </c>
      <c r="AV646" s="4"/>
      <c r="AW646" s="18">
        <f t="shared" si="398"/>
        <v>20.306287857911954</v>
      </c>
      <c r="AX646" s="18">
        <f t="shared" si="369"/>
        <v>1.1547155545091826E-2</v>
      </c>
      <c r="AY646" s="3">
        <f t="shared" si="370"/>
        <v>11.687102142088058</v>
      </c>
      <c r="AZ646"/>
      <c r="BA646" s="17">
        <f t="shared" si="371"/>
        <v>7.6272241612572911E-4</v>
      </c>
      <c r="BB646" s="17">
        <f t="shared" si="372"/>
        <v>8.9536979284324724E-4</v>
      </c>
      <c r="BC646" s="16">
        <f t="shared" si="373"/>
        <v>5.826839119694999E-3</v>
      </c>
      <c r="BD646" s="15">
        <f t="shared" si="374"/>
        <v>1.4772831933751449E-4</v>
      </c>
      <c r="BE646" s="15">
        <f t="shared" si="375"/>
        <v>1.7342020096143004E-4</v>
      </c>
      <c r="BF646" s="14">
        <f t="shared" si="376"/>
        <v>1.1285746059163022E-3</v>
      </c>
      <c r="BG646" s="13">
        <f t="shared" si="377"/>
        <v>8.4232731898243755E-5</v>
      </c>
      <c r="BH646" s="13">
        <f t="shared" si="378"/>
        <v>9.888190266315572E-5</v>
      </c>
      <c r="BI646" s="13">
        <f t="shared" si="379"/>
        <v>6.4349829899657896E-4</v>
      </c>
      <c r="BJ646" s="12">
        <f t="shared" si="380"/>
        <v>5.1681774209580368E-4</v>
      </c>
      <c r="BK646" s="12">
        <f t="shared" si="381"/>
        <v>6.0669908854724781E-4</v>
      </c>
      <c r="BL646" s="12">
        <f t="shared" si="382"/>
        <v>3.9482435204839456E-3</v>
      </c>
    </row>
    <row r="647" spans="1:64" x14ac:dyDescent="0.25">
      <c r="A647">
        <v>618</v>
      </c>
      <c r="B647" s="23">
        <f t="shared" si="360"/>
        <v>3.586459852455158E-2</v>
      </c>
      <c r="C647" s="22">
        <f t="shared" si="361"/>
        <v>0.17621683077839512</v>
      </c>
      <c r="D647" s="21">
        <f t="shared" si="362"/>
        <v>4.0918141117559197E-2</v>
      </c>
      <c r="E647" s="19">
        <f t="shared" si="363"/>
        <v>8.0614754161224589</v>
      </c>
      <c r="F647" s="54">
        <f t="shared" si="399"/>
        <v>1.8</v>
      </c>
      <c r="G647" s="4">
        <f t="shared" si="364"/>
        <v>10.114474986542966</v>
      </c>
      <c r="H647" s="4"/>
      <c r="I647">
        <v>1987</v>
      </c>
      <c r="J647">
        <v>9</v>
      </c>
      <c r="K647">
        <v>3.8920000000000003E-2</v>
      </c>
      <c r="L647">
        <v>0</v>
      </c>
      <c r="M647">
        <v>1</v>
      </c>
      <c r="N647">
        <v>21.67</v>
      </c>
      <c r="O647">
        <v>51.06</v>
      </c>
      <c r="P647">
        <v>133.1</v>
      </c>
      <c r="Q647" s="11">
        <f t="shared" si="383"/>
        <v>-48.764999999999986</v>
      </c>
      <c r="R647" s="10">
        <f t="shared" si="384"/>
        <v>-44.944400000000002</v>
      </c>
      <c r="S647" s="4"/>
      <c r="T647">
        <v>618</v>
      </c>
      <c r="U647" s="4">
        <f t="shared" si="385"/>
        <v>3.1453804727941561</v>
      </c>
      <c r="V647" s="10">
        <f t="shared" si="386"/>
        <v>0.2</v>
      </c>
      <c r="W647">
        <f t="shared" si="387"/>
        <v>0.6</v>
      </c>
      <c r="X647" s="4">
        <f t="shared" si="388"/>
        <v>0.37744565673529878</v>
      </c>
      <c r="Y647" s="4"/>
      <c r="Z647"/>
      <c r="AB647"/>
      <c r="AC647">
        <v>618</v>
      </c>
      <c r="AD647" s="4">
        <f t="shared" si="389"/>
        <v>1.5614610778443117E-2</v>
      </c>
      <c r="AE647" s="4">
        <f t="shared" si="390"/>
        <v>0</v>
      </c>
      <c r="AF647" s="23">
        <f t="shared" si="391"/>
        <v>3.586459852455158E-2</v>
      </c>
      <c r="AG647" s="4">
        <f t="shared" si="365"/>
        <v>2.8487548583600003E-2</v>
      </c>
      <c r="AH647" s="9"/>
      <c r="AI647" s="8">
        <f t="shared" si="392"/>
        <v>2.330538922155689E-2</v>
      </c>
      <c r="AJ647" s="8">
        <f t="shared" si="393"/>
        <v>0</v>
      </c>
      <c r="AK647" s="22">
        <f t="shared" si="394"/>
        <v>0.17621683077839512</v>
      </c>
      <c r="AL647" s="4">
        <f t="shared" si="366"/>
        <v>0.17500363094290028</v>
      </c>
      <c r="AM647" s="4"/>
      <c r="AN647" s="21">
        <f t="shared" si="395"/>
        <v>4.0918141117559197E-2</v>
      </c>
      <c r="AO647" s="4">
        <f t="shared" si="367"/>
        <v>4.0300940071555269E-2</v>
      </c>
      <c r="AP647" s="3"/>
      <c r="AQ647" s="20">
        <f t="shared" si="396"/>
        <v>0</v>
      </c>
      <c r="AR647" s="19">
        <f t="shared" si="397"/>
        <v>8.0614754161224589</v>
      </c>
      <c r="AS647" s="4">
        <f t="shared" si="368"/>
        <v>8.0577634199132202</v>
      </c>
      <c r="AT647" s="3"/>
      <c r="AU647" s="4">
        <v>3.4</v>
      </c>
      <c r="AV647" s="4"/>
      <c r="AW647" s="18">
        <f t="shared" si="398"/>
        <v>20.317835013457046</v>
      </c>
      <c r="AX647" s="18">
        <f t="shared" si="369"/>
        <v>1.0057478961869121E-2</v>
      </c>
      <c r="AY647" s="3">
        <f t="shared" si="370"/>
        <v>11.714474986542966</v>
      </c>
      <c r="AZ647"/>
      <c r="BA647" s="17">
        <f t="shared" si="371"/>
        <v>7.5172918865604123E-4</v>
      </c>
      <c r="BB647" s="17">
        <f t="shared" si="372"/>
        <v>8.8246469972665705E-4</v>
      </c>
      <c r="BC647" s="16">
        <f t="shared" si="373"/>
        <v>5.7428560525688791E-3</v>
      </c>
      <c r="BD647" s="15">
        <f t="shared" si="374"/>
        <v>1.2362634593965312E-4</v>
      </c>
      <c r="BE647" s="15">
        <f t="shared" si="375"/>
        <v>1.4512658001611454E-4</v>
      </c>
      <c r="BF647" s="14">
        <f t="shared" si="376"/>
        <v>9.4444690953907051E-4</v>
      </c>
      <c r="BG647" s="13">
        <f t="shared" si="377"/>
        <v>6.2893439147620106E-5</v>
      </c>
      <c r="BH647" s="13">
        <f t="shared" si="378"/>
        <v>7.3831428564597511E-5</v>
      </c>
      <c r="BI647" s="13">
        <f t="shared" si="379"/>
        <v>4.8047617829171003E-4</v>
      </c>
      <c r="BJ647" s="12">
        <f t="shared" si="380"/>
        <v>3.7825633837383936E-4</v>
      </c>
      <c r="BK647" s="12">
        <f t="shared" si="381"/>
        <v>4.4404004939537661E-4</v>
      </c>
      <c r="BL647" s="12">
        <f t="shared" si="382"/>
        <v>2.8896998214694614E-3</v>
      </c>
    </row>
    <row r="648" spans="1:64" x14ac:dyDescent="0.25">
      <c r="A648">
        <v>619</v>
      </c>
      <c r="B648" s="23">
        <f t="shared" si="360"/>
        <v>3.1328027625516175E-2</v>
      </c>
      <c r="C648" s="22">
        <f t="shared" si="361"/>
        <v>0.17924315190098411</v>
      </c>
      <c r="D648" s="21">
        <f t="shared" si="362"/>
        <v>4.1617445383672423E-2</v>
      </c>
      <c r="E648" s="19">
        <f t="shared" si="363"/>
        <v>8.0593088826709209</v>
      </c>
      <c r="F648" s="54">
        <f t="shared" si="399"/>
        <v>1.8</v>
      </c>
      <c r="G648" s="4">
        <f t="shared" si="364"/>
        <v>10.111497507581094</v>
      </c>
      <c r="H648" s="4"/>
      <c r="I648">
        <v>1987</v>
      </c>
      <c r="J648">
        <v>10</v>
      </c>
      <c r="K648">
        <v>7.0800000000000004E-3</v>
      </c>
      <c r="L648">
        <v>0</v>
      </c>
      <c r="M648">
        <v>1</v>
      </c>
      <c r="N648">
        <v>17.25</v>
      </c>
      <c r="O648">
        <v>19.600000000000001</v>
      </c>
      <c r="P648">
        <v>84.3</v>
      </c>
      <c r="Q648" s="11">
        <f t="shared" si="383"/>
        <v>-43.624999999999993</v>
      </c>
      <c r="R648" s="10">
        <f t="shared" si="384"/>
        <v>-44.944400000000002</v>
      </c>
      <c r="S648" s="4"/>
      <c r="T648">
        <v>619</v>
      </c>
      <c r="U648" s="4">
        <f t="shared" si="385"/>
        <v>2.3028359543611239</v>
      </c>
      <c r="V648" s="10">
        <f t="shared" si="386"/>
        <v>0.2</v>
      </c>
      <c r="W648">
        <f t="shared" si="387"/>
        <v>0.6</v>
      </c>
      <c r="X648" s="4">
        <f t="shared" si="388"/>
        <v>0.27634031452333485</v>
      </c>
      <c r="Y648" s="4"/>
      <c r="Z648"/>
      <c r="AB648"/>
      <c r="AC648">
        <v>619</v>
      </c>
      <c r="AD648" s="4">
        <f t="shared" si="389"/>
        <v>2.8404790419161684E-3</v>
      </c>
      <c r="AE648" s="4">
        <f t="shared" si="390"/>
        <v>0</v>
      </c>
      <c r="AF648" s="23">
        <f t="shared" si="391"/>
        <v>3.1328027625516175E-2</v>
      </c>
      <c r="AG648" s="4">
        <f t="shared" si="365"/>
        <v>2.4975811246039124E-2</v>
      </c>
      <c r="AH648" s="9"/>
      <c r="AI648" s="8">
        <f t="shared" si="392"/>
        <v>4.2395209580838328E-3</v>
      </c>
      <c r="AJ648" s="8">
        <f t="shared" si="393"/>
        <v>0</v>
      </c>
      <c r="AK648" s="22">
        <f t="shared" si="394"/>
        <v>0.17924315190098411</v>
      </c>
      <c r="AL648" s="4">
        <f t="shared" si="366"/>
        <v>0.17802876071960605</v>
      </c>
      <c r="AM648" s="4"/>
      <c r="AN648" s="21">
        <f t="shared" si="395"/>
        <v>4.1617445383672423E-2</v>
      </c>
      <c r="AO648" s="4">
        <f t="shared" si="367"/>
        <v>4.0999648232968859E-2</v>
      </c>
      <c r="AP648" s="3"/>
      <c r="AQ648" s="20">
        <f t="shared" si="396"/>
        <v>0</v>
      </c>
      <c r="AR648" s="19">
        <f t="shared" si="397"/>
        <v>8.0593088826709209</v>
      </c>
      <c r="AS648" s="4">
        <f t="shared" si="368"/>
        <v>8.0556571453480323</v>
      </c>
      <c r="AT648" s="3"/>
      <c r="AU648" s="4">
        <v>3.4</v>
      </c>
      <c r="AV648" s="4"/>
      <c r="AW648" s="18">
        <f t="shared" si="398"/>
        <v>20.327892492418915</v>
      </c>
      <c r="AX648" s="18">
        <f t="shared" si="369"/>
        <v>9.2141520615519178E-3</v>
      </c>
      <c r="AY648" s="3">
        <f t="shared" si="370"/>
        <v>11.711497507581093</v>
      </c>
      <c r="AZ648"/>
      <c r="BA648" s="17">
        <f t="shared" si="371"/>
        <v>6.4729756519663008E-4</v>
      </c>
      <c r="BB648" s="17">
        <f t="shared" si="372"/>
        <v>7.5987105479604397E-4</v>
      </c>
      <c r="BC648" s="16">
        <f t="shared" si="373"/>
        <v>4.9450477594843775E-3</v>
      </c>
      <c r="BD648" s="15">
        <f t="shared" si="374"/>
        <v>1.2374774534475028E-4</v>
      </c>
      <c r="BE648" s="15">
        <f t="shared" si="375"/>
        <v>1.4526909236122859E-4</v>
      </c>
      <c r="BF648" s="14">
        <f t="shared" si="376"/>
        <v>9.4537434367208181E-4</v>
      </c>
      <c r="BG648" s="13">
        <f t="shared" si="377"/>
        <v>6.295418284676794E-5</v>
      </c>
      <c r="BH648" s="13">
        <f t="shared" si="378"/>
        <v>7.3902736385336265E-5</v>
      </c>
      <c r="BI648" s="13">
        <f t="shared" si="379"/>
        <v>4.8094023147145985E-4</v>
      </c>
      <c r="BJ648" s="12">
        <f t="shared" si="380"/>
        <v>3.7211589414371362E-4</v>
      </c>
      <c r="BK648" s="12">
        <f t="shared" si="381"/>
        <v>4.3683170182088124E-4</v>
      </c>
      <c r="BL648" s="12">
        <f t="shared" si="382"/>
        <v>2.8427897269239985E-3</v>
      </c>
    </row>
    <row r="649" spans="1:64" x14ac:dyDescent="0.25">
      <c r="A649">
        <v>620</v>
      </c>
      <c r="B649" s="23">
        <f t="shared" si="360"/>
        <v>2.7816290287955292E-2</v>
      </c>
      <c r="C649" s="22">
        <f t="shared" si="361"/>
        <v>0.18226828167768988</v>
      </c>
      <c r="D649" s="21">
        <f t="shared" si="362"/>
        <v>4.2205763620500727E-2</v>
      </c>
      <c r="E649" s="19">
        <f t="shared" si="363"/>
        <v>8.0570730199333962</v>
      </c>
      <c r="F649" s="54">
        <f t="shared" si="399"/>
        <v>1.8</v>
      </c>
      <c r="G649" s="4">
        <f t="shared" si="364"/>
        <v>10.109363355519543</v>
      </c>
      <c r="H649" s="4"/>
      <c r="I649">
        <v>1987</v>
      </c>
      <c r="J649">
        <v>10</v>
      </c>
      <c r="K649">
        <v>7.0800000000000004E-3</v>
      </c>
      <c r="L649">
        <v>0</v>
      </c>
      <c r="M649">
        <v>1</v>
      </c>
      <c r="N649">
        <v>17.05</v>
      </c>
      <c r="O649">
        <v>17.260000000000002</v>
      </c>
      <c r="P649">
        <v>82.7</v>
      </c>
      <c r="Q649" s="11">
        <f t="shared" si="383"/>
        <v>-44.765000000000001</v>
      </c>
      <c r="R649" s="10">
        <f t="shared" si="384"/>
        <v>-44.944400000000002</v>
      </c>
      <c r="S649" s="4"/>
      <c r="T649">
        <v>620</v>
      </c>
      <c r="U649" s="4">
        <f t="shared" si="385"/>
        <v>2.2660534183225045</v>
      </c>
      <c r="V649" s="10">
        <f t="shared" si="386"/>
        <v>0.2</v>
      </c>
      <c r="W649">
        <f t="shared" si="387"/>
        <v>0.6</v>
      </c>
      <c r="X649" s="4">
        <f t="shared" si="388"/>
        <v>0.27192641019870051</v>
      </c>
      <c r="Y649" s="4"/>
      <c r="Z649"/>
      <c r="AB649"/>
      <c r="AC649">
        <v>620</v>
      </c>
      <c r="AD649" s="4">
        <f t="shared" si="389"/>
        <v>2.8404790419161684E-3</v>
      </c>
      <c r="AE649" s="4">
        <f t="shared" si="390"/>
        <v>0</v>
      </c>
      <c r="AF649" s="23">
        <f t="shared" si="391"/>
        <v>2.7816290287955292E-2</v>
      </c>
      <c r="AG649" s="4">
        <f t="shared" si="365"/>
        <v>2.3220907442217942E-2</v>
      </c>
      <c r="AH649" s="9"/>
      <c r="AI649" s="8">
        <f t="shared" si="392"/>
        <v>4.2395209580838328E-3</v>
      </c>
      <c r="AJ649" s="8">
        <f t="shared" si="393"/>
        <v>0</v>
      </c>
      <c r="AK649" s="22">
        <f t="shared" si="394"/>
        <v>0.18226828167768988</v>
      </c>
      <c r="AL649" s="4">
        <f t="shared" si="366"/>
        <v>0.18128359233778937</v>
      </c>
      <c r="AM649" s="4"/>
      <c r="AN649" s="21">
        <f t="shared" si="395"/>
        <v>4.2205763620500727E-2</v>
      </c>
      <c r="AO649" s="4">
        <f t="shared" si="367"/>
        <v>4.1705760103921262E-2</v>
      </c>
      <c r="AP649" s="3"/>
      <c r="AQ649" s="20">
        <f t="shared" si="396"/>
        <v>0</v>
      </c>
      <c r="AR649" s="19">
        <f t="shared" si="397"/>
        <v>8.0570730199333962</v>
      </c>
      <c r="AS649" s="4">
        <f t="shared" si="368"/>
        <v>8.0541638336633898</v>
      </c>
      <c r="AT649" s="3"/>
      <c r="AU649" s="4">
        <v>3.4</v>
      </c>
      <c r="AV649" s="4"/>
      <c r="AW649" s="18">
        <f t="shared" si="398"/>
        <v>20.337106644480468</v>
      </c>
      <c r="AX649" s="18">
        <f t="shared" si="369"/>
        <v>6.9979243652311474E-3</v>
      </c>
      <c r="AY649" s="3">
        <f t="shared" si="370"/>
        <v>11.709363355519542</v>
      </c>
      <c r="AZ649"/>
      <c r="BA649" s="17">
        <f t="shared" si="371"/>
        <v>4.6827437062794627E-4</v>
      </c>
      <c r="BB649" s="17">
        <f t="shared" si="372"/>
        <v>5.4971339160671956E-4</v>
      </c>
      <c r="BC649" s="16">
        <f t="shared" si="373"/>
        <v>3.5773950835026849E-3</v>
      </c>
      <c r="BD649" s="15">
        <f t="shared" si="374"/>
        <v>1.003408848369785E-4</v>
      </c>
      <c r="BE649" s="15">
        <f t="shared" si="375"/>
        <v>1.177914735042791E-4</v>
      </c>
      <c r="BF649" s="14">
        <f t="shared" si="376"/>
        <v>7.6655698155924995E-4</v>
      </c>
      <c r="BG649" s="13">
        <f t="shared" si="377"/>
        <v>5.0950886987619527E-5</v>
      </c>
      <c r="BH649" s="13">
        <f t="shared" si="378"/>
        <v>5.9811910811553356E-5</v>
      </c>
      <c r="BI649" s="13">
        <f t="shared" si="379"/>
        <v>3.8924071878029273E-4</v>
      </c>
      <c r="BJ649" s="12">
        <f t="shared" si="380"/>
        <v>2.9644915676402218E-4</v>
      </c>
      <c r="BK649" s="12">
        <f t="shared" si="381"/>
        <v>3.4800553185341734E-4</v>
      </c>
      <c r="BL649" s="12">
        <f t="shared" si="382"/>
        <v>2.2647315813889195E-3</v>
      </c>
    </row>
    <row r="650" spans="1:64" x14ac:dyDescent="0.25">
      <c r="A650">
        <v>621</v>
      </c>
      <c r="B650" s="23">
        <f t="shared" si="360"/>
        <v>2.3220907442217942E-2</v>
      </c>
      <c r="C650" s="22">
        <f t="shared" si="361"/>
        <v>0.18128359233778937</v>
      </c>
      <c r="D650" s="21">
        <f t="shared" si="362"/>
        <v>4.2621775403137829E-2</v>
      </c>
      <c r="E650" s="19">
        <f t="shared" si="363"/>
        <v>8.0552391559711651</v>
      </c>
      <c r="F650" s="54">
        <f t="shared" si="399"/>
        <v>1.8</v>
      </c>
      <c r="G650" s="4">
        <f t="shared" si="364"/>
        <v>10.102365431154311</v>
      </c>
      <c r="H650" s="4"/>
      <c r="I650">
        <v>1987</v>
      </c>
      <c r="J650">
        <v>11</v>
      </c>
      <c r="K650">
        <v>0</v>
      </c>
      <c r="L650">
        <v>0</v>
      </c>
      <c r="M650">
        <v>0</v>
      </c>
      <c r="N650">
        <v>9.89</v>
      </c>
      <c r="O650">
        <v>2.9</v>
      </c>
      <c r="P650">
        <v>28.7</v>
      </c>
      <c r="Q650" s="11">
        <f t="shared" si="383"/>
        <v>-18.625</v>
      </c>
      <c r="R650" s="10">
        <f t="shared" si="384"/>
        <v>-44.944400000000002</v>
      </c>
      <c r="S650" s="4"/>
      <c r="T650">
        <v>621</v>
      </c>
      <c r="U650" s="4">
        <f t="shared" si="385"/>
        <v>1.0834126497152339</v>
      </c>
      <c r="V650" s="10">
        <f t="shared" si="386"/>
        <v>0.2</v>
      </c>
      <c r="W650">
        <f t="shared" si="387"/>
        <v>1</v>
      </c>
      <c r="X650" s="4">
        <f t="shared" si="388"/>
        <v>0.21668252994304679</v>
      </c>
      <c r="Y650" s="4"/>
      <c r="Z650"/>
      <c r="AB650"/>
      <c r="AC650">
        <v>621</v>
      </c>
      <c r="AD650" s="4">
        <f t="shared" si="389"/>
        <v>0</v>
      </c>
      <c r="AE650" s="4">
        <f t="shared" si="390"/>
        <v>0</v>
      </c>
      <c r="AF650" s="23">
        <f t="shared" si="391"/>
        <v>2.3220907442217942E-2</v>
      </c>
      <c r="AG650" s="4">
        <f t="shared" si="365"/>
        <v>1.9311301587625097E-2</v>
      </c>
      <c r="AH650" s="9"/>
      <c r="AI650" s="8">
        <f t="shared" si="392"/>
        <v>0</v>
      </c>
      <c r="AJ650" s="8">
        <f t="shared" si="393"/>
        <v>0</v>
      </c>
      <c r="AK650" s="22">
        <f t="shared" si="394"/>
        <v>0.18128359233778937</v>
      </c>
      <c r="AL650" s="4">
        <f t="shared" si="366"/>
        <v>0.18028370282246703</v>
      </c>
      <c r="AM650" s="4"/>
      <c r="AN650" s="21">
        <f t="shared" si="395"/>
        <v>4.2621775403137829E-2</v>
      </c>
      <c r="AO650" s="4">
        <f t="shared" si="367"/>
        <v>4.2106299176236449E-2</v>
      </c>
      <c r="AP650" s="3"/>
      <c r="AQ650" s="20">
        <f t="shared" si="396"/>
        <v>0</v>
      </c>
      <c r="AR650" s="19">
        <f t="shared" si="397"/>
        <v>8.0552391559711651</v>
      </c>
      <c r="AS650" s="4">
        <f t="shared" si="368"/>
        <v>8.0522695345207627</v>
      </c>
      <c r="AT650" s="3"/>
      <c r="AU650" s="4">
        <v>3.4</v>
      </c>
      <c r="AV650" s="4"/>
      <c r="AW650" s="18">
        <f t="shared" si="398"/>
        <v>20.344104568845697</v>
      </c>
      <c r="AX650" s="18">
        <f t="shared" si="369"/>
        <v>6.5349889015196162E-3</v>
      </c>
      <c r="AY650" s="3">
        <f t="shared" si="370"/>
        <v>11.702365431154311</v>
      </c>
      <c r="AZ650"/>
      <c r="BA650" s="17">
        <f t="shared" si="371"/>
        <v>3.9839297016591512E-4</v>
      </c>
      <c r="BB650" s="17">
        <f t="shared" si="372"/>
        <v>4.6767870410781341E-4</v>
      </c>
      <c r="BC650" s="16">
        <f t="shared" si="373"/>
        <v>3.0435341803191161E-3</v>
      </c>
      <c r="BD650" s="15">
        <f t="shared" si="374"/>
        <v>1.0188979878344053E-4</v>
      </c>
      <c r="BE650" s="15">
        <f t="shared" si="375"/>
        <v>1.1960976378925627E-4</v>
      </c>
      <c r="BF650" s="14">
        <f t="shared" si="376"/>
        <v>7.783899527496474E-4</v>
      </c>
      <c r="BG650" s="13">
        <f t="shared" si="377"/>
        <v>5.2527572528547649E-5</v>
      </c>
      <c r="BH650" s="13">
        <f t="shared" si="378"/>
        <v>6.1662802533512457E-5</v>
      </c>
      <c r="BI650" s="13">
        <f t="shared" si="379"/>
        <v>4.0128585183932041E-4</v>
      </c>
      <c r="BJ650" s="12">
        <f t="shared" si="380"/>
        <v>3.0260756554383191E-4</v>
      </c>
      <c r="BK650" s="12">
        <f t="shared" si="381"/>
        <v>3.5523496824710701E-4</v>
      </c>
      <c r="BL650" s="12">
        <f t="shared" si="382"/>
        <v>2.3117789166115323E-3</v>
      </c>
    </row>
    <row r="651" spans="1:64" x14ac:dyDescent="0.25">
      <c r="A651">
        <v>622</v>
      </c>
      <c r="B651" s="23">
        <f t="shared" si="360"/>
        <v>1.9311301587625097E-2</v>
      </c>
      <c r="C651" s="22">
        <f t="shared" si="361"/>
        <v>0.18028370282246703</v>
      </c>
      <c r="D651" s="21">
        <f t="shared" si="362"/>
        <v>4.2961717083258188E-2</v>
      </c>
      <c r="E651" s="19">
        <f t="shared" si="363"/>
        <v>8.0532737207594405</v>
      </c>
      <c r="F651" s="54">
        <f t="shared" si="399"/>
        <v>1.8</v>
      </c>
      <c r="G651" s="4">
        <f t="shared" si="364"/>
        <v>10.095830442252792</v>
      </c>
      <c r="H651" s="4"/>
      <c r="I651">
        <v>1987</v>
      </c>
      <c r="J651">
        <v>11</v>
      </c>
      <c r="K651">
        <v>0</v>
      </c>
      <c r="L651">
        <v>0</v>
      </c>
      <c r="M651">
        <v>0</v>
      </c>
      <c r="N651">
        <v>10.050000000000001</v>
      </c>
      <c r="O651">
        <v>3.3</v>
      </c>
      <c r="P651">
        <v>29.5</v>
      </c>
      <c r="Q651" s="11">
        <f t="shared" si="383"/>
        <v>-18.824999999999999</v>
      </c>
      <c r="R651" s="10">
        <f t="shared" si="384"/>
        <v>-44.944400000000002</v>
      </c>
      <c r="S651" s="4"/>
      <c r="T651">
        <v>622</v>
      </c>
      <c r="U651" s="4">
        <f t="shared" si="385"/>
        <v>1.1061753401259879</v>
      </c>
      <c r="V651" s="10">
        <f t="shared" si="386"/>
        <v>0.2</v>
      </c>
      <c r="W651">
        <f t="shared" si="387"/>
        <v>1</v>
      </c>
      <c r="X651" s="4">
        <f t="shared" si="388"/>
        <v>0.2212350680251976</v>
      </c>
      <c r="Y651" s="4"/>
      <c r="Z651"/>
      <c r="AB651"/>
      <c r="AC651">
        <v>622</v>
      </c>
      <c r="AD651" s="4">
        <f t="shared" si="389"/>
        <v>0</v>
      </c>
      <c r="AE651" s="4">
        <f t="shared" si="390"/>
        <v>0</v>
      </c>
      <c r="AF651" s="23">
        <f t="shared" si="391"/>
        <v>1.9311301587625097E-2</v>
      </c>
      <c r="AG651" s="4">
        <f t="shared" si="365"/>
        <v>1.3951418778722968E-2</v>
      </c>
      <c r="AH651" s="9"/>
      <c r="AI651" s="8">
        <f t="shared" si="392"/>
        <v>0</v>
      </c>
      <c r="AJ651" s="8">
        <f t="shared" si="393"/>
        <v>0</v>
      </c>
      <c r="AK651" s="22">
        <f t="shared" si="394"/>
        <v>0.18028370282246703</v>
      </c>
      <c r="AL651" s="4">
        <f t="shared" si="366"/>
        <v>0.17853389268055897</v>
      </c>
      <c r="AM651" s="4"/>
      <c r="AN651" s="21">
        <f t="shared" si="395"/>
        <v>4.2961717083258188E-2</v>
      </c>
      <c r="AO651" s="4">
        <f t="shared" si="367"/>
        <v>4.2049698044371545E-2</v>
      </c>
      <c r="AP651" s="3"/>
      <c r="AQ651" s="20">
        <f t="shared" si="396"/>
        <v>0</v>
      </c>
      <c r="AR651" s="19">
        <f t="shared" si="397"/>
        <v>8.0532737207594405</v>
      </c>
      <c r="AS651" s="4">
        <f t="shared" si="368"/>
        <v>8.0480390345641233</v>
      </c>
      <c r="AT651" s="3"/>
      <c r="AU651" s="4">
        <v>3.4</v>
      </c>
      <c r="AV651" s="4"/>
      <c r="AW651" s="18">
        <f t="shared" si="398"/>
        <v>20.350639557747218</v>
      </c>
      <c r="AX651" s="18">
        <f t="shared" si="369"/>
        <v>1.031978733524079E-2</v>
      </c>
      <c r="AY651" s="3">
        <f t="shared" si="370"/>
        <v>11.695830442252792</v>
      </c>
      <c r="AZ651"/>
      <c r="BA651" s="17">
        <f t="shared" si="371"/>
        <v>5.4617772517176835E-4</v>
      </c>
      <c r="BB651" s="17">
        <f t="shared" si="372"/>
        <v>6.4116515563642374E-4</v>
      </c>
      <c r="BC651" s="16">
        <f t="shared" si="373"/>
        <v>4.1725399280939371E-3</v>
      </c>
      <c r="BD651" s="15">
        <f t="shared" si="374"/>
        <v>1.7830750351528518E-4</v>
      </c>
      <c r="BE651" s="15">
        <f t="shared" si="375"/>
        <v>2.0931750412663913E-4</v>
      </c>
      <c r="BF651" s="14">
        <f t="shared" si="376"/>
        <v>1.362185134266135E-3</v>
      </c>
      <c r="BG651" s="13">
        <f t="shared" si="377"/>
        <v>9.2935704330162611E-5</v>
      </c>
      <c r="BH651" s="13">
        <f t="shared" si="378"/>
        <v>1.0909843551801697E-4</v>
      </c>
      <c r="BI651" s="13">
        <f t="shared" si="379"/>
        <v>7.0998489903846443E-4</v>
      </c>
      <c r="BJ651" s="12">
        <f t="shared" si="380"/>
        <v>5.3342005787847279E-4</v>
      </c>
      <c r="BK651" s="12">
        <f t="shared" si="381"/>
        <v>6.2618876359646803E-4</v>
      </c>
      <c r="BL651" s="12">
        <f t="shared" si="382"/>
        <v>4.0750773738422548E-3</v>
      </c>
    </row>
    <row r="652" spans="1:64" x14ac:dyDescent="0.25">
      <c r="A652">
        <v>623</v>
      </c>
      <c r="B652" s="23">
        <f t="shared" si="360"/>
        <v>1.3951418778722968E-2</v>
      </c>
      <c r="C652" s="22">
        <f t="shared" si="361"/>
        <v>0.17853389268055897</v>
      </c>
      <c r="D652" s="21">
        <f t="shared" si="362"/>
        <v>4.3400539035267242E-2</v>
      </c>
      <c r="E652" s="19">
        <f t="shared" si="363"/>
        <v>8.0496248044230008</v>
      </c>
      <c r="F652" s="54">
        <f t="shared" si="399"/>
        <v>1.8</v>
      </c>
      <c r="G652" s="4">
        <f t="shared" si="364"/>
        <v>10.085510654917551</v>
      </c>
      <c r="H652" s="4"/>
      <c r="I652">
        <v>1987</v>
      </c>
      <c r="J652">
        <v>12</v>
      </c>
      <c r="K652">
        <v>0</v>
      </c>
      <c r="L652">
        <v>0</v>
      </c>
      <c r="M652">
        <v>0</v>
      </c>
      <c r="N652">
        <v>4.1900000000000004</v>
      </c>
      <c r="O652">
        <v>27.7</v>
      </c>
      <c r="P652">
        <v>6.8</v>
      </c>
      <c r="Q652" s="11">
        <f t="shared" si="383"/>
        <v>22.6</v>
      </c>
      <c r="R652" s="10">
        <f t="shared" si="384"/>
        <v>-22.3444</v>
      </c>
      <c r="S652" s="4"/>
      <c r="T652">
        <v>623</v>
      </c>
      <c r="U652" s="4">
        <f t="shared" si="385"/>
        <v>0.42244120780614713</v>
      </c>
      <c r="V652" s="10">
        <f t="shared" si="386"/>
        <v>0.92351584650169527</v>
      </c>
      <c r="W652">
        <f t="shared" si="387"/>
        <v>1</v>
      </c>
      <c r="X652" s="4">
        <f t="shared" si="388"/>
        <v>0.39013114962429252</v>
      </c>
      <c r="Y652" s="4"/>
      <c r="Z652"/>
      <c r="AB652"/>
      <c r="AC652">
        <v>623</v>
      </c>
      <c r="AD652" s="4">
        <f t="shared" si="389"/>
        <v>0</v>
      </c>
      <c r="AE652" s="4">
        <f t="shared" si="390"/>
        <v>0</v>
      </c>
      <c r="AF652" s="23">
        <f t="shared" si="391"/>
        <v>1.3951418778722968E-2</v>
      </c>
      <c r="AG652" s="4">
        <f t="shared" si="365"/>
        <v>9.3670381700350219E-3</v>
      </c>
      <c r="AH652" s="9"/>
      <c r="AI652" s="8">
        <f t="shared" si="392"/>
        <v>0</v>
      </c>
      <c r="AJ652" s="8">
        <f t="shared" si="393"/>
        <v>0</v>
      </c>
      <c r="AK652" s="22">
        <f t="shared" si="394"/>
        <v>0.17853389268055897</v>
      </c>
      <c r="AL652" s="4">
        <f t="shared" si="366"/>
        <v>0.17641284006396374</v>
      </c>
      <c r="AM652" s="4"/>
      <c r="AN652" s="21">
        <f t="shared" si="395"/>
        <v>4.3400539035267242E-2</v>
      </c>
      <c r="AO652" s="4">
        <f t="shared" si="367"/>
        <v>4.2274264647617847E-2</v>
      </c>
      <c r="AP652" s="3"/>
      <c r="AQ652" s="20">
        <f t="shared" si="396"/>
        <v>0</v>
      </c>
      <c r="AR652" s="19">
        <f t="shared" si="397"/>
        <v>8.0496248044230008</v>
      </c>
      <c r="AS652" s="4">
        <f t="shared" si="368"/>
        <v>8.0432136712389255</v>
      </c>
      <c r="AT652" s="3"/>
      <c r="AU652" s="4">
        <v>3.4</v>
      </c>
      <c r="AV652" s="4"/>
      <c r="AW652" s="18">
        <f t="shared" si="398"/>
        <v>20.36095934508246</v>
      </c>
      <c r="AX652" s="18">
        <f t="shared" si="369"/>
        <v>1.1087709196980254E-2</v>
      </c>
      <c r="AY652" s="3">
        <f t="shared" si="370"/>
        <v>11.68551065491755</v>
      </c>
      <c r="AZ652"/>
      <c r="BA652" s="17">
        <f t="shared" si="371"/>
        <v>4.6715323104006885E-4</v>
      </c>
      <c r="BB652" s="17">
        <f t="shared" si="372"/>
        <v>5.4839727122095038E-4</v>
      </c>
      <c r="BC652" s="16">
        <f t="shared" si="373"/>
        <v>3.5688301064269274E-3</v>
      </c>
      <c r="BD652" s="15">
        <f t="shared" si="374"/>
        <v>2.1613750419645865E-4</v>
      </c>
      <c r="BE652" s="15">
        <f t="shared" si="375"/>
        <v>2.5372663536106017E-4</v>
      </c>
      <c r="BF652" s="14">
        <f t="shared" si="376"/>
        <v>1.6511884770377128E-3</v>
      </c>
      <c r="BG652" s="13">
        <f t="shared" si="377"/>
        <v>1.1476855089889067E-4</v>
      </c>
      <c r="BH652" s="13">
        <f t="shared" si="378"/>
        <v>1.3472829888130645E-4</v>
      </c>
      <c r="BI652" s="13">
        <f t="shared" si="379"/>
        <v>8.7677753786919821E-4</v>
      </c>
      <c r="BJ652" s="12">
        <f t="shared" si="380"/>
        <v>6.5330124987727231E-4</v>
      </c>
      <c r="BK652" s="12">
        <f t="shared" si="381"/>
        <v>7.6691885855158053E-4</v>
      </c>
      <c r="BL652" s="12">
        <f t="shared" si="382"/>
        <v>4.9909130756464158E-3</v>
      </c>
    </row>
    <row r="653" spans="1:64" x14ac:dyDescent="0.25">
      <c r="A653">
        <v>624</v>
      </c>
      <c r="B653" s="23">
        <f t="shared" si="360"/>
        <v>9.3670381700350219E-3</v>
      </c>
      <c r="C653" s="22">
        <f t="shared" si="361"/>
        <v>0.17641284006396374</v>
      </c>
      <c r="D653" s="21">
        <f t="shared" si="362"/>
        <v>4.3725625183630538E-2</v>
      </c>
      <c r="E653" s="19">
        <f t="shared" si="363"/>
        <v>8.0449174423029408</v>
      </c>
      <c r="F653" s="54">
        <f t="shared" si="399"/>
        <v>1.8</v>
      </c>
      <c r="G653" s="4">
        <f t="shared" si="364"/>
        <v>10.074422945720571</v>
      </c>
      <c r="H653" s="4"/>
      <c r="I653">
        <v>1987</v>
      </c>
      <c r="J653">
        <v>12</v>
      </c>
      <c r="K653">
        <v>0</v>
      </c>
      <c r="L653">
        <v>0</v>
      </c>
      <c r="M653">
        <v>0</v>
      </c>
      <c r="N653">
        <v>4.8</v>
      </c>
      <c r="O653">
        <v>34.549999999999997</v>
      </c>
      <c r="P653">
        <v>8.5</v>
      </c>
      <c r="Q653" s="11">
        <f t="shared" si="383"/>
        <v>28.174999999999997</v>
      </c>
      <c r="R653" s="10">
        <f t="shared" si="384"/>
        <v>0</v>
      </c>
      <c r="S653" s="4"/>
      <c r="T653">
        <v>624</v>
      </c>
      <c r="U653" s="4">
        <f t="shared" si="385"/>
        <v>0.47806111019686615</v>
      </c>
      <c r="V653" s="10">
        <f t="shared" si="386"/>
        <v>1</v>
      </c>
      <c r="W653">
        <f t="shared" si="387"/>
        <v>1</v>
      </c>
      <c r="X653" s="4">
        <f t="shared" si="388"/>
        <v>0.47806111019686615</v>
      </c>
      <c r="Y653" s="4"/>
      <c r="Z653"/>
      <c r="AB653"/>
      <c r="AC653">
        <v>624</v>
      </c>
      <c r="AD653" s="4">
        <f t="shared" si="389"/>
        <v>0</v>
      </c>
      <c r="AE653" s="4">
        <f t="shared" si="390"/>
        <v>0</v>
      </c>
      <c r="AF653" s="23">
        <f t="shared" si="391"/>
        <v>9.3670381700350219E-3</v>
      </c>
      <c r="AG653" s="4">
        <f t="shared" si="365"/>
        <v>7.4084863432331838E-3</v>
      </c>
      <c r="AH653" s="9"/>
      <c r="AI653" s="8">
        <f t="shared" si="392"/>
        <v>0</v>
      </c>
      <c r="AJ653" s="8">
        <f t="shared" si="393"/>
        <v>0</v>
      </c>
      <c r="AK653" s="22">
        <f t="shared" si="394"/>
        <v>0.17641284006396374</v>
      </c>
      <c r="AL653" s="4">
        <f t="shared" si="366"/>
        <v>0.17517575886999653</v>
      </c>
      <c r="AM653" s="4"/>
      <c r="AN653" s="21">
        <f t="shared" si="395"/>
        <v>4.3725625183630538E-2</v>
      </c>
      <c r="AO653" s="4">
        <f t="shared" si="367"/>
        <v>4.305389254256569E-2</v>
      </c>
      <c r="AP653" s="3"/>
      <c r="AQ653" s="20">
        <f t="shared" si="396"/>
        <v>0</v>
      </c>
      <c r="AR653" s="19">
        <f t="shared" si="397"/>
        <v>8.0449174423029408</v>
      </c>
      <c r="AS653" s="4">
        <f t="shared" si="368"/>
        <v>8.0411441219956235</v>
      </c>
      <c r="AT653" s="3"/>
      <c r="AU653" s="4">
        <v>3.4</v>
      </c>
      <c r="AV653" s="4"/>
      <c r="AW653" s="18">
        <f t="shared" si="398"/>
        <v>20.372047054279442</v>
      </c>
      <c r="AX653" s="18">
        <f t="shared" si="369"/>
        <v>5.9480903633490007E-3</v>
      </c>
      <c r="AY653" s="3">
        <f t="shared" si="370"/>
        <v>11.67442294572057</v>
      </c>
      <c r="AZ653"/>
      <c r="BA653" s="17">
        <f t="shared" si="371"/>
        <v>1.9957850190622931E-4</v>
      </c>
      <c r="BB653" s="17">
        <f t="shared" si="372"/>
        <v>2.3428780658557352E-4</v>
      </c>
      <c r="BC653" s="16">
        <f t="shared" si="373"/>
        <v>1.5246855183100355E-3</v>
      </c>
      <c r="BD653" s="15">
        <f t="shared" si="374"/>
        <v>1.2605988161748267E-4</v>
      </c>
      <c r="BE653" s="15">
        <f t="shared" si="375"/>
        <v>1.4798333929008834E-4</v>
      </c>
      <c r="BF653" s="14">
        <f t="shared" si="376"/>
        <v>9.6303797305963344E-4</v>
      </c>
      <c r="BG653" s="13">
        <f t="shared" si="377"/>
        <v>6.8450266339978511E-5</v>
      </c>
      <c r="BH653" s="13">
        <f t="shared" si="378"/>
        <v>8.0354660486061727E-5</v>
      </c>
      <c r="BI653" s="13">
        <f t="shared" si="379"/>
        <v>5.2292771423880814E-4</v>
      </c>
      <c r="BJ653" s="12">
        <f t="shared" si="380"/>
        <v>3.8450532880534606E-4</v>
      </c>
      <c r="BK653" s="12">
        <f t="shared" si="381"/>
        <v>4.513758207714932E-4</v>
      </c>
      <c r="BL653" s="12">
        <f t="shared" si="382"/>
        <v>2.9374391577405238E-3</v>
      </c>
    </row>
    <row r="654" spans="1:64" x14ac:dyDescent="0.25">
      <c r="A654">
        <v>625</v>
      </c>
      <c r="B654" s="23">
        <f t="shared" si="360"/>
        <v>7.4084863432331838E-3</v>
      </c>
      <c r="C654" s="22">
        <f t="shared" si="361"/>
        <v>0.17517575886999653</v>
      </c>
      <c r="D654" s="21">
        <f t="shared" si="362"/>
        <v>4.3832486521234726E-2</v>
      </c>
      <c r="E654" s="19">
        <f t="shared" si="363"/>
        <v>8.0420581236227573</v>
      </c>
      <c r="F654" s="54">
        <f t="shared" si="399"/>
        <v>1.8</v>
      </c>
      <c r="G654" s="4">
        <f t="shared" si="364"/>
        <v>10.068474855357222</v>
      </c>
      <c r="H654" s="4"/>
      <c r="I654">
        <v>1988</v>
      </c>
      <c r="J654">
        <v>1</v>
      </c>
      <c r="K654">
        <v>0</v>
      </c>
      <c r="L654">
        <v>0</v>
      </c>
      <c r="M654">
        <v>0</v>
      </c>
      <c r="N654">
        <v>2.4</v>
      </c>
      <c r="O654">
        <v>5.7</v>
      </c>
      <c r="P654">
        <v>2.6</v>
      </c>
      <c r="Q654" s="11">
        <f t="shared" si="383"/>
        <v>3.75</v>
      </c>
      <c r="R654" s="10">
        <f t="shared" si="384"/>
        <v>0</v>
      </c>
      <c r="S654" s="4"/>
      <c r="T654">
        <v>625</v>
      </c>
      <c r="U654" s="4">
        <f t="shared" si="385"/>
        <v>0.28148496347165841</v>
      </c>
      <c r="V654" s="10">
        <f t="shared" si="386"/>
        <v>1</v>
      </c>
      <c r="W654">
        <f t="shared" si="387"/>
        <v>1</v>
      </c>
      <c r="X654" s="4">
        <f t="shared" si="388"/>
        <v>0.28148496347165841</v>
      </c>
      <c r="Y654" s="4"/>
      <c r="Z654"/>
      <c r="AB654"/>
      <c r="AC654">
        <v>625</v>
      </c>
      <c r="AD654" s="4">
        <f t="shared" si="389"/>
        <v>0</v>
      </c>
      <c r="AE654" s="4">
        <f t="shared" si="390"/>
        <v>0</v>
      </c>
      <c r="AF654" s="23">
        <f t="shared" si="391"/>
        <v>7.4084863432331838E-3</v>
      </c>
      <c r="AG654" s="4">
        <f t="shared" si="365"/>
        <v>5.7528555857589685E-3</v>
      </c>
      <c r="AH654" s="9"/>
      <c r="AI654" s="8">
        <f t="shared" si="392"/>
        <v>0</v>
      </c>
      <c r="AJ654" s="8">
        <f t="shared" si="393"/>
        <v>0</v>
      </c>
      <c r="AK654" s="22">
        <f t="shared" si="394"/>
        <v>0.17517575886999653</v>
      </c>
      <c r="AL654" s="4">
        <f t="shared" si="366"/>
        <v>0.17385157406716409</v>
      </c>
      <c r="AM654" s="4"/>
      <c r="AN654" s="21">
        <f t="shared" si="395"/>
        <v>4.3832486521234726E-2</v>
      </c>
      <c r="AO654" s="4">
        <f t="shared" si="367"/>
        <v>4.3106848294927433E-2</v>
      </c>
      <c r="AP654" s="3"/>
      <c r="AQ654" s="20">
        <f t="shared" si="396"/>
        <v>0</v>
      </c>
      <c r="AR654" s="19">
        <f t="shared" si="397"/>
        <v>8.0420581236227573</v>
      </c>
      <c r="AS654" s="4">
        <f t="shared" si="368"/>
        <v>8.0379910002432187</v>
      </c>
      <c r="AT654" s="3"/>
      <c r="AU654" s="4">
        <v>3.4</v>
      </c>
      <c r="AV654" s="4"/>
      <c r="AW654" s="18">
        <f t="shared" si="398"/>
        <v>20.377995144642792</v>
      </c>
      <c r="AX654" s="18">
        <f t="shared" si="369"/>
        <v>6.0507644898687317E-3</v>
      </c>
      <c r="AY654" s="3">
        <f t="shared" si="370"/>
        <v>11.668474855357221</v>
      </c>
      <c r="AZ654"/>
      <c r="BA654" s="17">
        <f t="shared" si="371"/>
        <v>1.6871052466665797E-4</v>
      </c>
      <c r="BB654" s="17">
        <f t="shared" si="372"/>
        <v>1.9805148547825065E-4</v>
      </c>
      <c r="BC654" s="16">
        <f t="shared" si="373"/>
        <v>1.2888687473293068E-3</v>
      </c>
      <c r="BD654" s="15">
        <f t="shared" si="374"/>
        <v>1.3493583145453021E-4</v>
      </c>
      <c r="BE654" s="15">
        <f t="shared" si="375"/>
        <v>1.5840293257705722E-4</v>
      </c>
      <c r="BF654" s="14">
        <f t="shared" si="376"/>
        <v>1.0308460388008581E-3</v>
      </c>
      <c r="BG654" s="13">
        <f t="shared" si="377"/>
        <v>7.3943302469960977E-5</v>
      </c>
      <c r="BH654" s="13">
        <f t="shared" si="378"/>
        <v>8.6803007247345494E-5</v>
      </c>
      <c r="BI654" s="13">
        <f t="shared" si="379"/>
        <v>5.6489191658998662E-4</v>
      </c>
      <c r="BJ654" s="12">
        <f t="shared" si="380"/>
        <v>4.1444417249942244E-4</v>
      </c>
      <c r="BK654" s="12">
        <f t="shared" si="381"/>
        <v>4.8652141989062635E-4</v>
      </c>
      <c r="BL654" s="12">
        <f t="shared" si="382"/>
        <v>3.16615778714858E-3</v>
      </c>
    </row>
    <row r="655" spans="1:64" x14ac:dyDescent="0.25">
      <c r="A655">
        <v>626</v>
      </c>
      <c r="B655" s="23">
        <f t="shared" si="360"/>
        <v>5.7528555857589685E-3</v>
      </c>
      <c r="C655" s="22">
        <f t="shared" si="361"/>
        <v>0.17385157406716409</v>
      </c>
      <c r="D655" s="21">
        <f t="shared" si="362"/>
        <v>4.3898882126018009E-2</v>
      </c>
      <c r="E655" s="19">
        <f t="shared" si="363"/>
        <v>8.0389207790884125</v>
      </c>
      <c r="F655" s="54">
        <f t="shared" si="399"/>
        <v>1.8</v>
      </c>
      <c r="G655" s="4">
        <f t="shared" si="364"/>
        <v>10.062424090867355</v>
      </c>
      <c r="H655" s="4"/>
      <c r="I655">
        <v>1988</v>
      </c>
      <c r="J655">
        <v>1</v>
      </c>
      <c r="K655">
        <v>0</v>
      </c>
      <c r="L655">
        <v>0</v>
      </c>
      <c r="M655">
        <v>0</v>
      </c>
      <c r="N655">
        <v>2.71</v>
      </c>
      <c r="O655">
        <v>6.09</v>
      </c>
      <c r="P655">
        <v>3.2</v>
      </c>
      <c r="Q655" s="11">
        <f t="shared" si="383"/>
        <v>3.6899999999999995</v>
      </c>
      <c r="R655" s="10">
        <f t="shared" si="384"/>
        <v>0</v>
      </c>
      <c r="S655" s="4"/>
      <c r="T655">
        <v>626</v>
      </c>
      <c r="U655" s="4">
        <f t="shared" si="385"/>
        <v>0.30351574935661302</v>
      </c>
      <c r="V655" s="10">
        <f t="shared" si="386"/>
        <v>1</v>
      </c>
      <c r="W655">
        <f t="shared" si="387"/>
        <v>1</v>
      </c>
      <c r="X655" s="4">
        <f t="shared" si="388"/>
        <v>0.30351574935661302</v>
      </c>
      <c r="Y655" s="4"/>
      <c r="Z655"/>
      <c r="AB655"/>
      <c r="AC655">
        <v>626</v>
      </c>
      <c r="AD655" s="4">
        <f t="shared" si="389"/>
        <v>0</v>
      </c>
      <c r="AE655" s="4">
        <f t="shared" si="390"/>
        <v>0</v>
      </c>
      <c r="AF655" s="23">
        <f t="shared" si="391"/>
        <v>5.7528555857589685E-3</v>
      </c>
      <c r="AG655" s="4">
        <f t="shared" si="365"/>
        <v>3.5028077696556189E-3</v>
      </c>
      <c r="AH655" s="9"/>
      <c r="AI655" s="8">
        <f t="shared" si="392"/>
        <v>0</v>
      </c>
      <c r="AJ655" s="8">
        <f t="shared" si="393"/>
        <v>0</v>
      </c>
      <c r="AK655" s="22">
        <f t="shared" si="394"/>
        <v>0.17385157406716409</v>
      </c>
      <c r="AL655" s="4">
        <f t="shared" si="366"/>
        <v>0.17128313850339213</v>
      </c>
      <c r="AM655" s="4"/>
      <c r="AN655" s="21">
        <f t="shared" si="395"/>
        <v>4.3898882126018009E-2</v>
      </c>
      <c r="AO655" s="4">
        <f t="shared" si="367"/>
        <v>4.2484707065674775E-2</v>
      </c>
      <c r="AP655" s="3"/>
      <c r="AQ655" s="20">
        <f t="shared" si="396"/>
        <v>0</v>
      </c>
      <c r="AR655" s="19">
        <f t="shared" si="397"/>
        <v>8.0389207790884125</v>
      </c>
      <c r="AS655" s="4">
        <f t="shared" si="368"/>
        <v>8.0309480118217085</v>
      </c>
      <c r="AT655" s="3"/>
      <c r="AU655" s="4">
        <v>3.4</v>
      </c>
      <c r="AV655" s="4"/>
      <c r="AW655" s="18">
        <f t="shared" si="398"/>
        <v>20.384045909132659</v>
      </c>
      <c r="AX655" s="18">
        <f t="shared" si="369"/>
        <v>1.1058582448717269E-2</v>
      </c>
      <c r="AY655" s="3">
        <f t="shared" si="370"/>
        <v>11.662424090867354</v>
      </c>
      <c r="AZ655"/>
      <c r="BA655" s="17">
        <f t="shared" si="371"/>
        <v>2.2928225141152951E-4</v>
      </c>
      <c r="BB655" s="17">
        <f t="shared" si="372"/>
        <v>2.6915742557005637E-4</v>
      </c>
      <c r="BC655" s="16">
        <f t="shared" si="373"/>
        <v>1.751608139121764E-3</v>
      </c>
      <c r="BD655" s="15">
        <f t="shared" si="374"/>
        <v>2.6172629952679426E-4</v>
      </c>
      <c r="BE655" s="15">
        <f t="shared" si="375"/>
        <v>3.0724391683580195E-4</v>
      </c>
      <c r="BF655" s="14">
        <f t="shared" si="376"/>
        <v>1.9994653474093575E-3</v>
      </c>
      <c r="BG655" s="13">
        <f t="shared" si="377"/>
        <v>1.4410593384058066E-4</v>
      </c>
      <c r="BH655" s="13">
        <f t="shared" si="378"/>
        <v>1.6916783537807294E-4</v>
      </c>
      <c r="BI655" s="13">
        <f t="shared" si="379"/>
        <v>1.1009012911245807E-3</v>
      </c>
      <c r="BJ655" s="12">
        <f t="shared" si="380"/>
        <v>8.1243341399553782E-4</v>
      </c>
      <c r="BK655" s="12">
        <f t="shared" si="381"/>
        <v>9.5372618164693578E-4</v>
      </c>
      <c r="BL655" s="12">
        <f t="shared" si="382"/>
        <v>6.2066076710615668E-3</v>
      </c>
    </row>
    <row r="656" spans="1:64" x14ac:dyDescent="0.25">
      <c r="A656">
        <v>627</v>
      </c>
      <c r="B656" s="23">
        <f t="shared" si="360"/>
        <v>3.5028077696556189E-3</v>
      </c>
      <c r="C656" s="22">
        <f t="shared" si="361"/>
        <v>0.17128313850339213</v>
      </c>
      <c r="D656" s="21">
        <f t="shared" si="362"/>
        <v>4.3932254964449219E-2</v>
      </c>
      <c r="E656" s="19">
        <f t="shared" si="363"/>
        <v>8.03264730718114</v>
      </c>
      <c r="F656" s="54">
        <f t="shared" si="399"/>
        <v>1.8</v>
      </c>
      <c r="G656" s="4">
        <f t="shared" si="364"/>
        <v>10.051365508418638</v>
      </c>
      <c r="H656" s="4"/>
      <c r="I656">
        <v>1988</v>
      </c>
      <c r="J656">
        <v>2</v>
      </c>
      <c r="K656">
        <v>0</v>
      </c>
      <c r="L656">
        <v>0</v>
      </c>
      <c r="M656">
        <v>0</v>
      </c>
      <c r="N656">
        <v>5.97</v>
      </c>
      <c r="O656">
        <v>11.5</v>
      </c>
      <c r="P656">
        <v>12</v>
      </c>
      <c r="Q656" s="11">
        <f t="shared" si="383"/>
        <v>2.5</v>
      </c>
      <c r="R656" s="10">
        <f t="shared" si="384"/>
        <v>0</v>
      </c>
      <c r="S656" s="4"/>
      <c r="T656">
        <v>627</v>
      </c>
      <c r="U656" s="4">
        <f t="shared" si="385"/>
        <v>0.59535778602269562</v>
      </c>
      <c r="V656" s="10">
        <f t="shared" si="386"/>
        <v>1</v>
      </c>
      <c r="W656">
        <f t="shared" si="387"/>
        <v>1</v>
      </c>
      <c r="X656" s="4">
        <f t="shared" si="388"/>
        <v>0.59535778602269562</v>
      </c>
      <c r="Y656" s="4"/>
      <c r="Z656"/>
      <c r="AB656"/>
      <c r="AC656">
        <v>627</v>
      </c>
      <c r="AD656" s="4">
        <f t="shared" si="389"/>
        <v>0</v>
      </c>
      <c r="AE656" s="4">
        <f t="shared" si="390"/>
        <v>0</v>
      </c>
      <c r="AF656" s="23">
        <f t="shared" si="391"/>
        <v>3.5028077696556189E-3</v>
      </c>
      <c r="AG656" s="4">
        <f t="shared" si="365"/>
        <v>2.0497606063301587E-3</v>
      </c>
      <c r="AH656" s="9"/>
      <c r="AI656" s="8">
        <f t="shared" si="392"/>
        <v>0</v>
      </c>
      <c r="AJ656" s="8">
        <f t="shared" si="393"/>
        <v>0</v>
      </c>
      <c r="AK656" s="22">
        <f t="shared" si="394"/>
        <v>0.17128313850339213</v>
      </c>
      <c r="AL656" s="4">
        <f t="shared" si="366"/>
        <v>0.16855173110415891</v>
      </c>
      <c r="AM656" s="4"/>
      <c r="AN656" s="21">
        <f t="shared" si="395"/>
        <v>4.3932254964449219E-2</v>
      </c>
      <c r="AO656" s="4">
        <f t="shared" si="367"/>
        <v>4.2405718562743389E-2</v>
      </c>
      <c r="AP656" s="3"/>
      <c r="AQ656" s="20">
        <f t="shared" si="396"/>
        <v>0</v>
      </c>
      <c r="AR656" s="19">
        <f t="shared" si="397"/>
        <v>8.03264730718114</v>
      </c>
      <c r="AS656" s="4">
        <f t="shared" si="368"/>
        <v>8.0240434609923152</v>
      </c>
      <c r="AT656" s="3"/>
      <c r="AU656" s="4">
        <v>3.4</v>
      </c>
      <c r="AV656" s="4"/>
      <c r="AW656" s="18">
        <f t="shared" si="398"/>
        <v>20.395104491581378</v>
      </c>
      <c r="AX656" s="18">
        <f t="shared" si="369"/>
        <v>1.1143756629571105E-2</v>
      </c>
      <c r="AY656" s="3">
        <f t="shared" si="370"/>
        <v>11.651365508418637</v>
      </c>
      <c r="AZ656"/>
      <c r="BA656" s="17">
        <f t="shared" si="371"/>
        <v>1.4806704223351282E-4</v>
      </c>
      <c r="BB656" s="17">
        <f t="shared" si="372"/>
        <v>1.7381783218716721E-4</v>
      </c>
      <c r="BC656" s="16">
        <f t="shared" si="373"/>
        <v>1.1311622889047803E-3</v>
      </c>
      <c r="BD656" s="15">
        <f t="shared" si="374"/>
        <v>2.7833330186861135E-4</v>
      </c>
      <c r="BE656" s="15">
        <f t="shared" si="375"/>
        <v>3.2673909349793508E-4</v>
      </c>
      <c r="BF656" s="14">
        <f t="shared" si="376"/>
        <v>2.1263350038666748E-3</v>
      </c>
      <c r="BG656" s="13">
        <f t="shared" si="377"/>
        <v>1.555556733238291E-4</v>
      </c>
      <c r="BH656" s="13">
        <f t="shared" si="378"/>
        <v>1.8260883390188636E-4</v>
      </c>
      <c r="BI656" s="13">
        <f t="shared" si="379"/>
        <v>1.1883718944801149E-3</v>
      </c>
      <c r="BJ656" s="12">
        <f t="shared" si="380"/>
        <v>8.7674102339237799E-4</v>
      </c>
      <c r="BK656" s="12">
        <f t="shared" si="381"/>
        <v>1.0292177231127915E-3</v>
      </c>
      <c r="BL656" s="12">
        <f t="shared" si="382"/>
        <v>6.6978874423195356E-3</v>
      </c>
    </row>
    <row r="657" spans="1:64" x14ac:dyDescent="0.25">
      <c r="A657">
        <v>628</v>
      </c>
      <c r="B657" s="23">
        <f t="shared" si="360"/>
        <v>2.0497606063301587E-3</v>
      </c>
      <c r="C657" s="22">
        <f t="shared" si="361"/>
        <v>0.16855173110415891</v>
      </c>
      <c r="D657" s="21">
        <f t="shared" si="362"/>
        <v>4.3864415603561718E-2</v>
      </c>
      <c r="E657" s="19">
        <f t="shared" si="363"/>
        <v>8.0257558444750163</v>
      </c>
      <c r="F657" s="54">
        <f t="shared" si="399"/>
        <v>1.8</v>
      </c>
      <c r="G657" s="4">
        <f t="shared" si="364"/>
        <v>10.040221751789067</v>
      </c>
      <c r="H657" s="4"/>
      <c r="I657">
        <v>1988</v>
      </c>
      <c r="J657">
        <v>2</v>
      </c>
      <c r="K657">
        <v>0</v>
      </c>
      <c r="L657">
        <v>0</v>
      </c>
      <c r="M657">
        <v>0</v>
      </c>
      <c r="N657">
        <v>6.41</v>
      </c>
      <c r="O657">
        <v>15.24</v>
      </c>
      <c r="P657">
        <v>13.5</v>
      </c>
      <c r="Q657" s="11">
        <f t="shared" si="383"/>
        <v>5.1150000000000002</v>
      </c>
      <c r="R657" s="10">
        <f t="shared" si="384"/>
        <v>0</v>
      </c>
      <c r="S657" s="4"/>
      <c r="T657">
        <v>628</v>
      </c>
      <c r="U657" s="4">
        <f t="shared" si="385"/>
        <v>0.6430102294310317</v>
      </c>
      <c r="V657" s="10">
        <f t="shared" si="386"/>
        <v>1</v>
      </c>
      <c r="W657">
        <f t="shared" si="387"/>
        <v>1</v>
      </c>
      <c r="X657" s="4">
        <f t="shared" si="388"/>
        <v>0.6430102294310317</v>
      </c>
      <c r="Y657" s="4"/>
      <c r="Z657"/>
      <c r="AB657"/>
      <c r="AC657">
        <v>628</v>
      </c>
      <c r="AD657" s="4">
        <f t="shared" si="389"/>
        <v>0</v>
      </c>
      <c r="AE657" s="4">
        <f t="shared" si="390"/>
        <v>0</v>
      </c>
      <c r="AF657" s="23">
        <f t="shared" si="391"/>
        <v>2.0497606063301587E-3</v>
      </c>
      <c r="AG657" s="4">
        <f t="shared" si="365"/>
        <v>8.1441845603484717E-4</v>
      </c>
      <c r="AH657" s="9"/>
      <c r="AI657" s="8">
        <f t="shared" si="392"/>
        <v>0</v>
      </c>
      <c r="AJ657" s="8">
        <f t="shared" si="393"/>
        <v>0</v>
      </c>
      <c r="AK657" s="22">
        <f t="shared" si="394"/>
        <v>0.16855173110415891</v>
      </c>
      <c r="AL657" s="4">
        <f t="shared" si="366"/>
        <v>0.1639485391295005</v>
      </c>
      <c r="AM657" s="4"/>
      <c r="AN657" s="21">
        <f t="shared" si="395"/>
        <v>4.3864415603561718E-2</v>
      </c>
      <c r="AO657" s="4">
        <f t="shared" si="367"/>
        <v>4.1272034926007325E-2</v>
      </c>
      <c r="AP657" s="3"/>
      <c r="AQ657" s="20">
        <f t="shared" si="396"/>
        <v>0</v>
      </c>
      <c r="AR657" s="19">
        <f t="shared" si="397"/>
        <v>8.0257558444750163</v>
      </c>
      <c r="AS657" s="4">
        <f t="shared" si="368"/>
        <v>8.0109539017525915</v>
      </c>
      <c r="AT657" s="3"/>
      <c r="AU657" s="4">
        <v>3.4</v>
      </c>
      <c r="AV657" s="4"/>
      <c r="AW657" s="18">
        <f t="shared" si="398"/>
        <v>20.40624824821095</v>
      </c>
      <c r="AX657" s="18">
        <f t="shared" si="369"/>
        <v>1.808622112138248E-2</v>
      </c>
      <c r="AY657" s="3">
        <f t="shared" si="370"/>
        <v>11.640221751789067</v>
      </c>
      <c r="AZ657"/>
      <c r="BA657" s="17">
        <f t="shared" si="371"/>
        <v>1.2588267122864519E-4</v>
      </c>
      <c r="BB657" s="17">
        <f t="shared" si="372"/>
        <v>1.4777530970319218E-4</v>
      </c>
      <c r="BC657" s="16">
        <f t="shared" si="373"/>
        <v>9.6168416936347428E-4</v>
      </c>
      <c r="BD657" s="15">
        <f t="shared" si="374"/>
        <v>4.6907012912150828E-4</v>
      </c>
      <c r="BE657" s="15">
        <f t="shared" si="375"/>
        <v>5.506475428817706E-4</v>
      </c>
      <c r="BF657" s="14">
        <f t="shared" si="376"/>
        <v>3.5834743026551376E-3</v>
      </c>
      <c r="BG657" s="13">
        <f t="shared" si="377"/>
        <v>2.64166331938128E-4</v>
      </c>
      <c r="BH657" s="13">
        <f t="shared" si="378"/>
        <v>3.1010830270997635E-4</v>
      </c>
      <c r="BI657" s="13">
        <f t="shared" si="379"/>
        <v>2.0181060429062887E-3</v>
      </c>
      <c r="BJ657" s="12">
        <f t="shared" si="380"/>
        <v>1.5083336133449483E-3</v>
      </c>
      <c r="BK657" s="12">
        <f t="shared" si="381"/>
        <v>1.7706525026223306E-3</v>
      </c>
      <c r="BL657" s="12">
        <f t="shared" si="382"/>
        <v>1.1522956606457578E-2</v>
      </c>
    </row>
    <row r="658" spans="1:64" x14ac:dyDescent="0.25">
      <c r="A658">
        <v>629</v>
      </c>
      <c r="B658" s="23">
        <f t="shared" si="360"/>
        <v>8.1441845603484717E-4</v>
      </c>
      <c r="C658" s="22">
        <f t="shared" si="361"/>
        <v>0.1639485391295005</v>
      </c>
      <c r="D658" s="21">
        <f t="shared" si="362"/>
        <v>4.3639487671640553E-2</v>
      </c>
      <c r="E658" s="19">
        <f t="shared" si="363"/>
        <v>8.0137330854105091</v>
      </c>
      <c r="F658" s="54">
        <f t="shared" si="399"/>
        <v>1.8</v>
      </c>
      <c r="G658" s="4">
        <f t="shared" si="364"/>
        <v>10.022135530667686</v>
      </c>
      <c r="H658" s="4"/>
      <c r="I658">
        <v>1988</v>
      </c>
      <c r="J658">
        <v>3</v>
      </c>
      <c r="K658">
        <v>0</v>
      </c>
      <c r="L658">
        <v>0</v>
      </c>
      <c r="M658">
        <v>0</v>
      </c>
      <c r="N658">
        <v>10.06</v>
      </c>
      <c r="O658">
        <v>20.2</v>
      </c>
      <c r="P658">
        <v>35.799999999999997</v>
      </c>
      <c r="Q658" s="11">
        <f t="shared" si="383"/>
        <v>-6.6499999999999986</v>
      </c>
      <c r="R658" s="10">
        <f t="shared" si="384"/>
        <v>-6.6499999999999986</v>
      </c>
      <c r="S658" s="4"/>
      <c r="T658">
        <v>629</v>
      </c>
      <c r="U658" s="4">
        <f t="shared" si="385"/>
        <v>1.1076047762984882</v>
      </c>
      <c r="V658" s="10">
        <f t="shared" si="386"/>
        <v>1</v>
      </c>
      <c r="W658">
        <f t="shared" si="387"/>
        <v>1</v>
      </c>
      <c r="X658" s="4">
        <f t="shared" si="388"/>
        <v>1.1076047762984882</v>
      </c>
      <c r="Y658" s="4"/>
      <c r="Z658"/>
      <c r="AB658"/>
      <c r="AC658">
        <v>629</v>
      </c>
      <c r="AD658" s="4">
        <f t="shared" si="389"/>
        <v>0</v>
      </c>
      <c r="AE658" s="4">
        <f t="shared" si="390"/>
        <v>0</v>
      </c>
      <c r="AF658" s="23">
        <f t="shared" si="391"/>
        <v>8.1441845603484717E-4</v>
      </c>
      <c r="AG658" s="4">
        <f t="shared" si="365"/>
        <v>3.2084178264937927E-4</v>
      </c>
      <c r="AH658" s="9"/>
      <c r="AI658" s="8">
        <f t="shared" si="392"/>
        <v>0</v>
      </c>
      <c r="AJ658" s="8">
        <f t="shared" si="393"/>
        <v>0</v>
      </c>
      <c r="AK658" s="22">
        <f t="shared" si="394"/>
        <v>0.1639485391295005</v>
      </c>
      <c r="AL658" s="4">
        <f t="shared" si="366"/>
        <v>0.1594302953473006</v>
      </c>
      <c r="AM658" s="4"/>
      <c r="AN658" s="21">
        <f t="shared" si="395"/>
        <v>4.3639487671640553E-2</v>
      </c>
      <c r="AO658" s="4">
        <f t="shared" si="367"/>
        <v>4.1037311610368166E-2</v>
      </c>
      <c r="AP658" s="3"/>
      <c r="AQ658" s="20">
        <f t="shared" si="396"/>
        <v>0</v>
      </c>
      <c r="AR658" s="19">
        <f t="shared" si="397"/>
        <v>8.0137330854105091</v>
      </c>
      <c r="AS658" s="4">
        <f t="shared" si="368"/>
        <v>7.9988169798905764</v>
      </c>
      <c r="AT658" s="3"/>
      <c r="AU658" s="4">
        <v>3.4</v>
      </c>
      <c r="AV658" s="4"/>
      <c r="AW658" s="18">
        <f t="shared" si="398"/>
        <v>20.424334469332333</v>
      </c>
      <c r="AX658" s="18">
        <f t="shared" si="369"/>
        <v>1.7539142866408026E-2</v>
      </c>
      <c r="AY658" s="3">
        <f t="shared" si="370"/>
        <v>11.622135530667686</v>
      </c>
      <c r="AZ658"/>
      <c r="BA658" s="17">
        <f t="shared" si="371"/>
        <v>5.0295984871121145E-5</v>
      </c>
      <c r="BB658" s="17">
        <f t="shared" si="372"/>
        <v>5.9043112674794391E-5</v>
      </c>
      <c r="BC658" s="16">
        <f t="shared" si="373"/>
        <v>3.8423757583955247E-4</v>
      </c>
      <c r="BD658" s="15">
        <f t="shared" si="374"/>
        <v>4.6041381849520316E-4</v>
      </c>
      <c r="BE658" s="15">
        <f t="shared" si="375"/>
        <v>5.4048578692915156E-4</v>
      </c>
      <c r="BF658" s="14">
        <f t="shared" si="376"/>
        <v>3.517344176775539E-3</v>
      </c>
      <c r="BG658" s="13">
        <f t="shared" si="377"/>
        <v>2.6516449189554228E-4</v>
      </c>
      <c r="BH658" s="13">
        <f t="shared" si="378"/>
        <v>3.1128005570346266E-4</v>
      </c>
      <c r="BI658" s="13">
        <f t="shared" si="379"/>
        <v>2.0257315136733831E-3</v>
      </c>
      <c r="BJ658" s="12">
        <f t="shared" si="380"/>
        <v>1.5199669231140593E-3</v>
      </c>
      <c r="BK658" s="12">
        <f t="shared" si="381"/>
        <v>1.7843089966991131E-3</v>
      </c>
      <c r="BL658" s="12">
        <f t="shared" si="382"/>
        <v>1.161182960011955E-2</v>
      </c>
    </row>
    <row r="659" spans="1:64" x14ac:dyDescent="0.25">
      <c r="A659">
        <v>630</v>
      </c>
      <c r="B659" s="23">
        <f t="shared" si="360"/>
        <v>3.2084178264937927E-4</v>
      </c>
      <c r="C659" s="22">
        <f t="shared" si="361"/>
        <v>0.1594302953473006</v>
      </c>
      <c r="D659" s="21">
        <f t="shared" si="362"/>
        <v>4.3333152828744094E-2</v>
      </c>
      <c r="E659" s="19">
        <f t="shared" si="363"/>
        <v>8.001512097842582</v>
      </c>
      <c r="F659" s="54">
        <f t="shared" si="399"/>
        <v>1.8</v>
      </c>
      <c r="G659" s="4">
        <f t="shared" si="364"/>
        <v>10.004596387801277</v>
      </c>
      <c r="H659" s="4"/>
      <c r="I659">
        <v>1988</v>
      </c>
      <c r="J659">
        <v>3</v>
      </c>
      <c r="K659">
        <v>0</v>
      </c>
      <c r="L659">
        <v>0</v>
      </c>
      <c r="M659">
        <v>0</v>
      </c>
      <c r="N659">
        <v>10.52</v>
      </c>
      <c r="O659">
        <v>14.22</v>
      </c>
      <c r="P659">
        <v>38.700000000000003</v>
      </c>
      <c r="Q659" s="11">
        <f t="shared" si="383"/>
        <v>-14.805000000000001</v>
      </c>
      <c r="R659" s="10">
        <f t="shared" si="384"/>
        <v>-21.454999999999998</v>
      </c>
      <c r="S659" s="4"/>
      <c r="T659">
        <v>630</v>
      </c>
      <c r="U659" s="4">
        <f t="shared" si="385"/>
        <v>1.1742061561320554</v>
      </c>
      <c r="V659" s="10">
        <f t="shared" si="386"/>
        <v>0.95198907631933283</v>
      </c>
      <c r="W659">
        <f t="shared" si="387"/>
        <v>1</v>
      </c>
      <c r="X659" s="4">
        <f t="shared" si="388"/>
        <v>1.1178314339846296</v>
      </c>
      <c r="Y659" s="4"/>
      <c r="Z659"/>
      <c r="AB659"/>
      <c r="AC659">
        <v>630</v>
      </c>
      <c r="AD659" s="4">
        <f t="shared" si="389"/>
        <v>0</v>
      </c>
      <c r="AE659" s="4">
        <f t="shared" si="390"/>
        <v>0</v>
      </c>
      <c r="AF659" s="23">
        <f t="shared" si="391"/>
        <v>3.2084178264937927E-4</v>
      </c>
      <c r="AG659" s="4">
        <f t="shared" si="365"/>
        <v>7.9943320727375068E-5</v>
      </c>
      <c r="AH659" s="9"/>
      <c r="AI659" s="8">
        <f t="shared" si="392"/>
        <v>0</v>
      </c>
      <c r="AJ659" s="8">
        <f t="shared" si="393"/>
        <v>0</v>
      </c>
      <c r="AK659" s="22">
        <f t="shared" si="394"/>
        <v>0.1594302953473006</v>
      </c>
      <c r="AL659" s="4">
        <f t="shared" si="366"/>
        <v>0.15292045746228394</v>
      </c>
      <c r="AM659" s="4"/>
      <c r="AN659" s="21">
        <f t="shared" si="395"/>
        <v>4.3333152828744094E-2</v>
      </c>
      <c r="AO659" s="4">
        <f t="shared" si="367"/>
        <v>3.9535634393375534E-2</v>
      </c>
      <c r="AP659" s="3"/>
      <c r="AQ659" s="20">
        <f t="shared" si="396"/>
        <v>0</v>
      </c>
      <c r="AR659" s="19">
        <f t="shared" si="397"/>
        <v>8.001512097842582</v>
      </c>
      <c r="AS659" s="4">
        <f t="shared" si="368"/>
        <v>7.979304686193748</v>
      </c>
      <c r="AT659" s="3"/>
      <c r="AU659" s="4">
        <v>3.4</v>
      </c>
      <c r="AV659" s="4"/>
      <c r="AW659" s="18">
        <f t="shared" si="398"/>
        <v>20.441873612198741</v>
      </c>
      <c r="AX659" s="18">
        <f t="shared" si="369"/>
        <v>2.5499498949541056E-2</v>
      </c>
      <c r="AY659" s="3">
        <f t="shared" si="370"/>
        <v>11.604596387801276</v>
      </c>
      <c r="AZ659"/>
      <c r="BA659" s="17">
        <f t="shared" si="371"/>
        <v>2.4547807969123946E-5</v>
      </c>
      <c r="BB659" s="17">
        <f t="shared" si="372"/>
        <v>2.8816991963754197E-5</v>
      </c>
      <c r="BC659" s="16">
        <f t="shared" si="373"/>
        <v>1.8753366198912607E-4</v>
      </c>
      <c r="BD659" s="15">
        <f t="shared" si="374"/>
        <v>6.6335936326258579E-4</v>
      </c>
      <c r="BE659" s="15">
        <f t="shared" si="375"/>
        <v>7.7872620904738334E-4</v>
      </c>
      <c r="BF659" s="14">
        <f t="shared" si="376"/>
        <v>5.067752312706693E-3</v>
      </c>
      <c r="BG659" s="13">
        <f t="shared" si="377"/>
        <v>3.8697114363817552E-4</v>
      </c>
      <c r="BH659" s="13">
        <f t="shared" si="378"/>
        <v>4.5427047296655383E-4</v>
      </c>
      <c r="BI659" s="13">
        <f t="shared" si="379"/>
        <v>2.9562768187638313E-3</v>
      </c>
      <c r="BJ659" s="12">
        <f t="shared" si="380"/>
        <v>2.2629587266661936E-3</v>
      </c>
      <c r="BK659" s="12">
        <f t="shared" si="381"/>
        <v>2.6565167660864012E-3</v>
      </c>
      <c r="BL659" s="12">
        <f t="shared" si="382"/>
        <v>1.7287936156081405E-2</v>
      </c>
    </row>
    <row r="660" spans="1:64" x14ac:dyDescent="0.25">
      <c r="A660">
        <v>631</v>
      </c>
      <c r="B660" s="23">
        <f t="shared" si="360"/>
        <v>7.9943320727375068E-5</v>
      </c>
      <c r="C660" s="22">
        <f t="shared" si="361"/>
        <v>0.15292045746228394</v>
      </c>
      <c r="D660" s="21">
        <f t="shared" si="362"/>
        <v>4.2873471434911617E-2</v>
      </c>
      <c r="E660" s="19">
        <f t="shared" si="363"/>
        <v>7.9832230166338114</v>
      </c>
      <c r="F660" s="54">
        <f t="shared" si="399"/>
        <v>1.8</v>
      </c>
      <c r="G660" s="4">
        <f t="shared" si="364"/>
        <v>9.9790968888517355</v>
      </c>
      <c r="H660" s="4"/>
      <c r="I660">
        <v>1988</v>
      </c>
      <c r="J660">
        <v>4</v>
      </c>
      <c r="K660">
        <v>0</v>
      </c>
      <c r="L660">
        <v>0</v>
      </c>
      <c r="M660">
        <v>0</v>
      </c>
      <c r="N660">
        <v>15.5</v>
      </c>
      <c r="O660">
        <v>27.5</v>
      </c>
      <c r="P660">
        <v>80.099999999999994</v>
      </c>
      <c r="Q660" s="11">
        <f t="shared" si="383"/>
        <v>-32.574999999999996</v>
      </c>
      <c r="R660" s="10">
        <f t="shared" si="384"/>
        <v>-24.969111111111111</v>
      </c>
      <c r="S660" s="4"/>
      <c r="T660">
        <v>631</v>
      </c>
      <c r="U660" s="4">
        <f t="shared" si="385"/>
        <v>1.9863958163004429</v>
      </c>
      <c r="V660" s="10">
        <f t="shared" si="386"/>
        <v>0.83948840927258206</v>
      </c>
      <c r="W660">
        <f t="shared" si="387"/>
        <v>1</v>
      </c>
      <c r="X660" s="4">
        <f t="shared" si="388"/>
        <v>1.6675562640117709</v>
      </c>
      <c r="Y660" s="4"/>
      <c r="Z660"/>
      <c r="AB660"/>
      <c r="AC660">
        <v>631</v>
      </c>
      <c r="AD660" s="4">
        <f t="shared" si="389"/>
        <v>0</v>
      </c>
      <c r="AE660" s="4">
        <f t="shared" si="390"/>
        <v>0</v>
      </c>
      <c r="AF660" s="23">
        <f t="shared" si="391"/>
        <v>7.9943320727375068E-5</v>
      </c>
      <c r="AG660" s="4">
        <f t="shared" si="365"/>
        <v>2.0242098898120179E-5</v>
      </c>
      <c r="AH660" s="9"/>
      <c r="AI660" s="8">
        <f t="shared" si="392"/>
        <v>0</v>
      </c>
      <c r="AJ660" s="8">
        <f t="shared" si="393"/>
        <v>0</v>
      </c>
      <c r="AK660" s="22">
        <f t="shared" si="394"/>
        <v>0.15292045746228394</v>
      </c>
      <c r="AL660" s="4">
        <f t="shared" si="366"/>
        <v>0.14674718844889867</v>
      </c>
      <c r="AM660" s="4"/>
      <c r="AN660" s="21">
        <f t="shared" si="395"/>
        <v>4.2873471434911617E-2</v>
      </c>
      <c r="AO660" s="4">
        <f t="shared" si="367"/>
        <v>3.9157764584588098E-2</v>
      </c>
      <c r="AP660" s="3"/>
      <c r="AQ660" s="20">
        <f t="shared" si="396"/>
        <v>0</v>
      </c>
      <c r="AR660" s="19">
        <f t="shared" si="397"/>
        <v>7.9832230166338114</v>
      </c>
      <c r="AS660" s="4">
        <f t="shared" si="368"/>
        <v>7.9613223466589629</v>
      </c>
      <c r="AT660" s="3"/>
      <c r="AU660" s="4">
        <v>3.4</v>
      </c>
      <c r="AV660" s="4"/>
      <c r="AW660" s="18">
        <f t="shared" si="398"/>
        <v>20.46737311114828</v>
      </c>
      <c r="AX660" s="18">
        <f t="shared" si="369"/>
        <v>2.4793951105137088E-2</v>
      </c>
      <c r="AY660" s="3">
        <f t="shared" si="370"/>
        <v>11.579096888851735</v>
      </c>
      <c r="AZ660"/>
      <c r="BA660" s="17">
        <f t="shared" si="371"/>
        <v>6.0836176258407009E-6</v>
      </c>
      <c r="BB660" s="17">
        <f t="shared" si="372"/>
        <v>7.1416380825086486E-6</v>
      </c>
      <c r="BC660" s="16">
        <f t="shared" si="373"/>
        <v>4.6475966120905544E-5</v>
      </c>
      <c r="BD660" s="15">
        <f t="shared" si="374"/>
        <v>6.2906263939281268E-4</v>
      </c>
      <c r="BE660" s="15">
        <f t="shared" si="375"/>
        <v>7.3846483754808447E-4</v>
      </c>
      <c r="BF660" s="14">
        <f t="shared" si="376"/>
        <v>4.8057415364443773E-3</v>
      </c>
      <c r="BG660" s="13">
        <f t="shared" si="377"/>
        <v>3.7863445662360441E-4</v>
      </c>
      <c r="BH660" s="13">
        <f t="shared" si="378"/>
        <v>4.4448392734075298E-4</v>
      </c>
      <c r="BI660" s="13">
        <f t="shared" si="379"/>
        <v>2.892588466359162E-3</v>
      </c>
      <c r="BJ660" s="12">
        <f t="shared" si="380"/>
        <v>2.2317014257725036E-3</v>
      </c>
      <c r="BK660" s="12">
        <f t="shared" si="381"/>
        <v>2.619823412863374E-3</v>
      </c>
      <c r="BL660" s="12">
        <f t="shared" si="382"/>
        <v>1.7049145136212644E-2</v>
      </c>
    </row>
    <row r="661" spans="1:64" x14ac:dyDescent="0.25">
      <c r="A661">
        <v>632</v>
      </c>
      <c r="B661" s="23">
        <f t="shared" si="360"/>
        <v>2.0242098898120179E-5</v>
      </c>
      <c r="C661" s="22">
        <f t="shared" si="361"/>
        <v>0.14674718844889867</v>
      </c>
      <c r="D661" s="21">
        <f t="shared" si="362"/>
        <v>4.2403246724002863E-2</v>
      </c>
      <c r="E661" s="19">
        <f t="shared" si="363"/>
        <v>7.9651322604747978</v>
      </c>
      <c r="F661" s="54">
        <f t="shared" si="399"/>
        <v>1.8</v>
      </c>
      <c r="G661" s="4">
        <f t="shared" si="364"/>
        <v>9.9543029377465988</v>
      </c>
      <c r="H661" s="4"/>
      <c r="I661">
        <v>1988</v>
      </c>
      <c r="J661">
        <v>4</v>
      </c>
      <c r="K661">
        <v>0</v>
      </c>
      <c r="L661">
        <v>0</v>
      </c>
      <c r="M661">
        <v>0</v>
      </c>
      <c r="N661">
        <v>15.37</v>
      </c>
      <c r="O661">
        <v>30.47</v>
      </c>
      <c r="P661">
        <v>79</v>
      </c>
      <c r="Q661" s="11">
        <f t="shared" si="383"/>
        <v>-28.78</v>
      </c>
      <c r="R661" s="10">
        <f t="shared" si="384"/>
        <v>-24.969111111111111</v>
      </c>
      <c r="S661" s="4"/>
      <c r="T661">
        <v>632</v>
      </c>
      <c r="U661" s="4">
        <f t="shared" si="385"/>
        <v>1.9634148673693539</v>
      </c>
      <c r="V661" s="10">
        <f t="shared" si="386"/>
        <v>0.83948840927258206</v>
      </c>
      <c r="W661">
        <f t="shared" si="387"/>
        <v>1</v>
      </c>
      <c r="X661" s="4">
        <f t="shared" si="388"/>
        <v>1.6482640237500366</v>
      </c>
      <c r="Y661" s="4"/>
      <c r="Z661"/>
      <c r="AB661"/>
      <c r="AC661">
        <v>632</v>
      </c>
      <c r="AD661" s="4">
        <f t="shared" si="389"/>
        <v>0</v>
      </c>
      <c r="AE661" s="4">
        <f t="shared" si="390"/>
        <v>0</v>
      </c>
      <c r="AF661" s="23">
        <f t="shared" si="391"/>
        <v>2.0242098898120179E-5</v>
      </c>
      <c r="AG661" s="4">
        <f t="shared" si="365"/>
        <v>2.6393458573805102E-6</v>
      </c>
      <c r="AH661" s="9"/>
      <c r="AI661" s="8">
        <f t="shared" si="392"/>
        <v>0</v>
      </c>
      <c r="AJ661" s="8">
        <f t="shared" si="393"/>
        <v>0</v>
      </c>
      <c r="AK661" s="22">
        <f t="shared" si="394"/>
        <v>0.14674718844889867</v>
      </c>
      <c r="AL661" s="4">
        <f t="shared" si="366"/>
        <v>0.13804701240062736</v>
      </c>
      <c r="AM661" s="4"/>
      <c r="AN661" s="21">
        <f t="shared" si="395"/>
        <v>4.2403246724002863E-2</v>
      </c>
      <c r="AO661" s="4">
        <f t="shared" si="367"/>
        <v>3.7068499034716103E-2</v>
      </c>
      <c r="AP661" s="3"/>
      <c r="AQ661" s="20">
        <f t="shared" si="396"/>
        <v>0</v>
      </c>
      <c r="AR661" s="19">
        <f t="shared" si="397"/>
        <v>7.9651322604747978</v>
      </c>
      <c r="AS661" s="4">
        <f t="shared" si="368"/>
        <v>7.9327446189666482</v>
      </c>
      <c r="AT661" s="3"/>
      <c r="AU661" s="4">
        <v>3.4</v>
      </c>
      <c r="AV661" s="4"/>
      <c r="AW661" s="18">
        <f t="shared" si="398"/>
        <v>20.492167062253419</v>
      </c>
      <c r="AX661" s="18">
        <f t="shared" si="369"/>
        <v>3.6152554477559398E-2</v>
      </c>
      <c r="AY661" s="3">
        <f t="shared" si="370"/>
        <v>11.554302937746598</v>
      </c>
      <c r="AZ661"/>
      <c r="BA661" s="17">
        <f t="shared" si="371"/>
        <v>1.7937391460469104E-6</v>
      </c>
      <c r="BB661" s="17">
        <f t="shared" si="372"/>
        <v>2.1056937801420253E-6</v>
      </c>
      <c r="BC661" s="16">
        <f t="shared" si="373"/>
        <v>1.3703320114550733E-5</v>
      </c>
      <c r="BD661" s="15">
        <f t="shared" si="374"/>
        <v>8.8655713791847878E-4</v>
      </c>
      <c r="BE661" s="15">
        <f t="shared" si="375"/>
        <v>1.0407409879912577E-3</v>
      </c>
      <c r="BF661" s="14">
        <f t="shared" si="376"/>
        <v>6.7728779223615717E-3</v>
      </c>
      <c r="BG661" s="13">
        <f t="shared" si="377"/>
        <v>5.4361642990787917E-4</v>
      </c>
      <c r="BH661" s="13">
        <f t="shared" si="378"/>
        <v>6.3815841771794508E-4</v>
      </c>
      <c r="BI661" s="13">
        <f t="shared" si="379"/>
        <v>4.1529728416609367E-3</v>
      </c>
      <c r="BJ661" s="12">
        <f t="shared" si="380"/>
        <v>3.3003349127745693E-3</v>
      </c>
      <c r="BK661" s="12">
        <f t="shared" si="381"/>
        <v>3.874306201952755E-3</v>
      </c>
      <c r="BL661" s="12">
        <f t="shared" si="382"/>
        <v>2.5213000393422336E-2</v>
      </c>
    </row>
    <row r="662" spans="1:64" x14ac:dyDescent="0.25">
      <c r="A662">
        <v>633</v>
      </c>
      <c r="B662" s="23">
        <f t="shared" si="360"/>
        <v>1.9524597051388177E-3</v>
      </c>
      <c r="C662" s="22">
        <f t="shared" si="361"/>
        <v>0.14095719204134594</v>
      </c>
      <c r="D662" s="21">
        <f t="shared" si="362"/>
        <v>4.1800801254463074E-2</v>
      </c>
      <c r="E662" s="19">
        <f t="shared" si="363"/>
        <v>7.9382999302680899</v>
      </c>
      <c r="F662" s="54">
        <f t="shared" si="399"/>
        <v>1.8</v>
      </c>
      <c r="G662" s="4">
        <f t="shared" si="364"/>
        <v>9.9230103832690393</v>
      </c>
      <c r="H662" s="4"/>
      <c r="I662">
        <v>1988</v>
      </c>
      <c r="J662">
        <v>5</v>
      </c>
      <c r="K662">
        <v>4.8599999999999997E-3</v>
      </c>
      <c r="L662">
        <v>0</v>
      </c>
      <c r="M662">
        <v>0</v>
      </c>
      <c r="N662">
        <v>20.47</v>
      </c>
      <c r="O662">
        <v>67.099999999999994</v>
      </c>
      <c r="P662">
        <v>144.19999999999999</v>
      </c>
      <c r="Q662" s="11">
        <f t="shared" si="383"/>
        <v>-41.05</v>
      </c>
      <c r="R662" s="10">
        <f t="shared" si="384"/>
        <v>-24.969111111111111</v>
      </c>
      <c r="S662" s="4"/>
      <c r="T662">
        <v>633</v>
      </c>
      <c r="U662" s="4">
        <f t="shared" si="385"/>
        <v>2.9121070574130847</v>
      </c>
      <c r="V662" s="10">
        <f t="shared" si="386"/>
        <v>0.83948840927258206</v>
      </c>
      <c r="W662">
        <f t="shared" si="387"/>
        <v>1</v>
      </c>
      <c r="X662" s="4">
        <f t="shared" si="388"/>
        <v>2.4446801212591702</v>
      </c>
      <c r="Y662" s="4"/>
      <c r="Z662"/>
      <c r="AB662"/>
      <c r="AC662">
        <v>633</v>
      </c>
      <c r="AD662" s="4">
        <f t="shared" si="389"/>
        <v>1.9498203592814372E-3</v>
      </c>
      <c r="AE662" s="4">
        <f t="shared" si="390"/>
        <v>0</v>
      </c>
      <c r="AF662" s="23">
        <f t="shared" si="391"/>
        <v>1.9524597051388177E-3</v>
      </c>
      <c r="AG662" s="4">
        <f t="shared" si="365"/>
        <v>2.6225710126585053E-4</v>
      </c>
      <c r="AH662" s="9"/>
      <c r="AI662" s="8">
        <f t="shared" si="392"/>
        <v>2.910179640718563E-3</v>
      </c>
      <c r="AJ662" s="8">
        <f t="shared" si="393"/>
        <v>0</v>
      </c>
      <c r="AK662" s="22">
        <f t="shared" si="394"/>
        <v>0.14095719204134594</v>
      </c>
      <c r="AL662" s="4">
        <f t="shared" si="366"/>
        <v>0.13271853986136092</v>
      </c>
      <c r="AM662" s="4"/>
      <c r="AN662" s="21">
        <f t="shared" si="395"/>
        <v>4.1800801254463074E-2</v>
      </c>
      <c r="AO662" s="4">
        <f t="shared" si="367"/>
        <v>3.6613579400746485E-2</v>
      </c>
      <c r="AP662" s="3"/>
      <c r="AQ662" s="20">
        <f t="shared" si="396"/>
        <v>0</v>
      </c>
      <c r="AR662" s="19">
        <f t="shared" si="397"/>
        <v>7.9382999302680899</v>
      </c>
      <c r="AS662" s="4">
        <f t="shared" si="368"/>
        <v>7.9064912391176199</v>
      </c>
      <c r="AT662" s="3"/>
      <c r="AU662" s="4">
        <v>3.4</v>
      </c>
      <c r="AV662" s="4"/>
      <c r="AW662" s="18">
        <f t="shared" si="398"/>
        <v>20.528319616730979</v>
      </c>
      <c r="AX662" s="18">
        <f t="shared" si="369"/>
        <v>3.6529803764918004E-2</v>
      </c>
      <c r="AY662" s="3">
        <f t="shared" si="370"/>
        <v>11.523010383269039</v>
      </c>
      <c r="AZ662"/>
      <c r="BA662" s="17">
        <f t="shared" si="371"/>
        <v>1.7223343236712053E-4</v>
      </c>
      <c r="BB662" s="17">
        <f t="shared" si="372"/>
        <v>2.0218707277879365E-4</v>
      </c>
      <c r="BC662" s="16">
        <f t="shared" si="373"/>
        <v>1.3157820987270532E-3</v>
      </c>
      <c r="BD662" s="15">
        <f t="shared" si="374"/>
        <v>8.3952736777603853E-4</v>
      </c>
      <c r="BE662" s="15">
        <f t="shared" si="375"/>
        <v>9.8553212738926267E-4</v>
      </c>
      <c r="BF662" s="14">
        <f t="shared" si="376"/>
        <v>6.4135926848197114E-3</v>
      </c>
      <c r="BG662" s="13">
        <f t="shared" si="377"/>
        <v>5.285833912858491E-4</v>
      </c>
      <c r="BH662" s="13">
        <f t="shared" si="378"/>
        <v>6.205109375964316E-4</v>
      </c>
      <c r="BI662" s="13">
        <f t="shared" si="379"/>
        <v>4.0381275248343087E-3</v>
      </c>
      <c r="BJ662" s="12">
        <f t="shared" si="380"/>
        <v>3.2413392592092233E-3</v>
      </c>
      <c r="BK662" s="12">
        <f t="shared" si="381"/>
        <v>3.805050434723871E-3</v>
      </c>
      <c r="BL662" s="12">
        <f t="shared" si="382"/>
        <v>2.4762301456536934E-2</v>
      </c>
    </row>
    <row r="663" spans="1:64" x14ac:dyDescent="0.25">
      <c r="A663">
        <v>634</v>
      </c>
      <c r="B663" s="23">
        <f t="shared" si="360"/>
        <v>2.2120774605472876E-3</v>
      </c>
      <c r="C663" s="22">
        <f t="shared" si="361"/>
        <v>0.1356287195020795</v>
      </c>
      <c r="D663" s="21">
        <f t="shared" si="362"/>
        <v>4.1395262851384722E-2</v>
      </c>
      <c r="E663" s="19">
        <f t="shared" si="363"/>
        <v>7.9121045196901081</v>
      </c>
      <c r="F663" s="54">
        <f t="shared" si="399"/>
        <v>1.8</v>
      </c>
      <c r="G663" s="4">
        <f t="shared" si="364"/>
        <v>9.8913405795041207</v>
      </c>
      <c r="H663" s="4"/>
      <c r="I663">
        <v>1988</v>
      </c>
      <c r="J663">
        <v>5</v>
      </c>
      <c r="K663">
        <v>4.8599999999999997E-3</v>
      </c>
      <c r="L663">
        <v>0</v>
      </c>
      <c r="M663">
        <v>0</v>
      </c>
      <c r="N663">
        <v>20.25</v>
      </c>
      <c r="O663">
        <v>84.31</v>
      </c>
      <c r="P663">
        <v>141.6</v>
      </c>
      <c r="Q663" s="11">
        <f t="shared" si="383"/>
        <v>-21.889999999999986</v>
      </c>
      <c r="R663" s="10">
        <f t="shared" si="384"/>
        <v>-24.969111111111111</v>
      </c>
      <c r="S663" s="4"/>
      <c r="T663">
        <v>634</v>
      </c>
      <c r="U663" s="4">
        <f t="shared" si="385"/>
        <v>2.8696333099262628</v>
      </c>
      <c r="V663" s="10">
        <f t="shared" si="386"/>
        <v>0.83948840927258206</v>
      </c>
      <c r="W663">
        <f t="shared" si="387"/>
        <v>1</v>
      </c>
      <c r="X663" s="4">
        <f t="shared" si="388"/>
        <v>2.4090239025456128</v>
      </c>
      <c r="Y663" s="4"/>
      <c r="Z663"/>
      <c r="AB663"/>
      <c r="AC663">
        <v>634</v>
      </c>
      <c r="AD663" s="4">
        <f t="shared" si="389"/>
        <v>1.9498203592814372E-3</v>
      </c>
      <c r="AE663" s="4">
        <f t="shared" si="390"/>
        <v>0</v>
      </c>
      <c r="AF663" s="23">
        <f t="shared" si="391"/>
        <v>2.2120774605472876E-3</v>
      </c>
      <c r="AG663" s="4">
        <f t="shared" si="365"/>
        <v>1.496639828183333E-3</v>
      </c>
      <c r="AH663" s="9"/>
      <c r="AI663" s="8">
        <f t="shared" si="392"/>
        <v>2.910179640718563E-3</v>
      </c>
      <c r="AJ663" s="8">
        <f t="shared" si="393"/>
        <v>0</v>
      </c>
      <c r="AK663" s="22">
        <f t="shared" si="394"/>
        <v>0.1356287195020795</v>
      </c>
      <c r="AL663" s="4">
        <f t="shared" si="366"/>
        <v>0.13404825676053786</v>
      </c>
      <c r="AM663" s="4"/>
      <c r="AN663" s="21">
        <f t="shared" si="395"/>
        <v>4.1395262851384722E-2</v>
      </c>
      <c r="AO663" s="4">
        <f t="shared" si="367"/>
        <v>4.0341455611154174E-2</v>
      </c>
      <c r="AP663" s="3"/>
      <c r="AQ663" s="20">
        <f t="shared" si="396"/>
        <v>0</v>
      </c>
      <c r="AR663" s="19">
        <f t="shared" si="397"/>
        <v>7.9121045196901081</v>
      </c>
      <c r="AS663" s="4">
        <f t="shared" si="368"/>
        <v>7.9059242639795047</v>
      </c>
      <c r="AT663" s="3"/>
      <c r="AU663" s="4">
        <v>3.4</v>
      </c>
      <c r="AV663" s="4"/>
      <c r="AW663" s="18">
        <f t="shared" si="398"/>
        <v>20.564849420495896</v>
      </c>
      <c r="AX663" s="18">
        <f t="shared" si="369"/>
        <v>7.418847371010273E-3</v>
      </c>
      <c r="AY663" s="3">
        <f t="shared" si="370"/>
        <v>11.49134057950412</v>
      </c>
      <c r="AZ663"/>
      <c r="BA663" s="17">
        <f t="shared" si="371"/>
        <v>7.2903851162159949E-5</v>
      </c>
      <c r="BB663" s="17">
        <f t="shared" si="372"/>
        <v>8.5582781799057331E-5</v>
      </c>
      <c r="BC663" s="16">
        <f t="shared" si="373"/>
        <v>5.5695099940273739E-4</v>
      </c>
      <c r="BD663" s="15">
        <f t="shared" si="374"/>
        <v>1.6105082436881891E-4</v>
      </c>
      <c r="BE663" s="15">
        <f t="shared" si="375"/>
        <v>1.8905966338948307E-4</v>
      </c>
      <c r="BF663" s="14">
        <f t="shared" si="376"/>
        <v>1.2303522537833365E-3</v>
      </c>
      <c r="BG663" s="13">
        <f t="shared" si="377"/>
        <v>1.0738407195819895E-4</v>
      </c>
      <c r="BH663" s="13">
        <f t="shared" si="378"/>
        <v>1.2605956273353789E-4</v>
      </c>
      <c r="BI663" s="13">
        <f t="shared" si="379"/>
        <v>8.2036360553881089E-4</v>
      </c>
      <c r="BJ663" s="12">
        <f t="shared" si="380"/>
        <v>6.2977459122630049E-4</v>
      </c>
      <c r="BK663" s="12">
        <f t="shared" si="381"/>
        <v>7.3930060709174409E-4</v>
      </c>
      <c r="BL663" s="12">
        <f t="shared" si="382"/>
        <v>4.8111805122853886E-3</v>
      </c>
    </row>
    <row r="664" spans="1:64" x14ac:dyDescent="0.25">
      <c r="A664">
        <v>635</v>
      </c>
      <c r="B664" s="23">
        <f t="shared" si="360"/>
        <v>5.2999931215965074E-3</v>
      </c>
      <c r="C664" s="22">
        <f t="shared" si="361"/>
        <v>0.13972490346712468</v>
      </c>
      <c r="D664" s="21">
        <f t="shared" si="362"/>
        <v>4.1312568949869656E-2</v>
      </c>
      <c r="E664" s="19">
        <f t="shared" si="363"/>
        <v>7.9070642665945181</v>
      </c>
      <c r="F664" s="54">
        <f t="shared" si="399"/>
        <v>1.8</v>
      </c>
      <c r="G664" s="4">
        <f t="shared" si="364"/>
        <v>9.8934017321331105</v>
      </c>
      <c r="H664" s="4"/>
      <c r="I664">
        <v>1988</v>
      </c>
      <c r="J664">
        <v>6</v>
      </c>
      <c r="K664">
        <v>9.4800000000000006E-3</v>
      </c>
      <c r="L664">
        <v>0</v>
      </c>
      <c r="M664">
        <v>1</v>
      </c>
      <c r="N664">
        <v>25.53</v>
      </c>
      <c r="O664">
        <v>26.2</v>
      </c>
      <c r="P664">
        <v>211.1</v>
      </c>
      <c r="Q664" s="11">
        <f t="shared" si="383"/>
        <v>-132.125</v>
      </c>
      <c r="R664" s="10">
        <f t="shared" si="384"/>
        <v>-44.944400000000002</v>
      </c>
      <c r="S664" s="4"/>
      <c r="T664">
        <v>635</v>
      </c>
      <c r="U664" s="4">
        <f t="shared" si="385"/>
        <v>3.9070962062378349</v>
      </c>
      <c r="V664" s="10">
        <f t="shared" si="386"/>
        <v>0.2</v>
      </c>
      <c r="W664">
        <f t="shared" si="387"/>
        <v>0.6</v>
      </c>
      <c r="X664" s="4">
        <f t="shared" si="388"/>
        <v>0.46885154474854018</v>
      </c>
      <c r="Y664" s="4"/>
      <c r="Z664"/>
      <c r="AB664"/>
      <c r="AC664">
        <v>635</v>
      </c>
      <c r="AD664" s="4">
        <f t="shared" si="389"/>
        <v>3.8033532934131746E-3</v>
      </c>
      <c r="AE664" s="4">
        <f t="shared" si="390"/>
        <v>0</v>
      </c>
      <c r="AF664" s="23">
        <f t="shared" si="391"/>
        <v>5.2999931215965074E-3</v>
      </c>
      <c r="AG664" s="4">
        <f t="shared" si="365"/>
        <v>3.6287775911762574E-3</v>
      </c>
      <c r="AH664" s="9"/>
      <c r="AI664" s="8">
        <f t="shared" si="392"/>
        <v>5.6766467065868268E-3</v>
      </c>
      <c r="AJ664" s="8">
        <f t="shared" si="393"/>
        <v>0</v>
      </c>
      <c r="AK664" s="22">
        <f t="shared" si="394"/>
        <v>0.13972490346712468</v>
      </c>
      <c r="AL664" s="4">
        <f t="shared" si="366"/>
        <v>0.13814601752732988</v>
      </c>
      <c r="AM664" s="4"/>
      <c r="AN664" s="21">
        <f t="shared" si="395"/>
        <v>4.1312568949869656E-2</v>
      </c>
      <c r="AO664" s="4">
        <f t="shared" si="367"/>
        <v>4.0292500004271405E-2</v>
      </c>
      <c r="AP664" s="3"/>
      <c r="AQ664" s="20">
        <f t="shared" si="396"/>
        <v>0</v>
      </c>
      <c r="AR664" s="19">
        <f t="shared" si="397"/>
        <v>7.9070642665945181</v>
      </c>
      <c r="AS664" s="4">
        <f t="shared" si="368"/>
        <v>7.9010759902826226</v>
      </c>
      <c r="AT664" s="3"/>
      <c r="AU664" s="4">
        <v>3.4</v>
      </c>
      <c r="AV664" s="4"/>
      <c r="AW664" s="18">
        <f t="shared" si="398"/>
        <v>20.572268267866907</v>
      </c>
      <c r="AX664" s="18">
        <f t="shared" si="369"/>
        <v>7.9859541892403768E-3</v>
      </c>
      <c r="AY664" s="3">
        <f t="shared" si="370"/>
        <v>11.49340173213311</v>
      </c>
      <c r="AZ664"/>
      <c r="BA664" s="17">
        <f t="shared" si="371"/>
        <v>1.7029862950746649E-4</v>
      </c>
      <c r="BB664" s="17">
        <f t="shared" si="372"/>
        <v>1.9991578246528674E-4</v>
      </c>
      <c r="BC664" s="16">
        <f t="shared" si="373"/>
        <v>1.301001118447497E-3</v>
      </c>
      <c r="BD664" s="15">
        <f t="shared" si="374"/>
        <v>1.6089014660368106E-4</v>
      </c>
      <c r="BE664" s="15">
        <f t="shared" si="375"/>
        <v>1.8887104166519079E-4</v>
      </c>
      <c r="BF664" s="14">
        <f t="shared" si="376"/>
        <v>1.2291247515259279E-3</v>
      </c>
      <c r="BG664" s="13">
        <f t="shared" si="377"/>
        <v>1.0394610406404328E-4</v>
      </c>
      <c r="BH664" s="13">
        <f t="shared" si="378"/>
        <v>1.2202368737952908E-4</v>
      </c>
      <c r="BI664" s="13">
        <f t="shared" si="379"/>
        <v>7.9409915415467919E-4</v>
      </c>
      <c r="BJ664" s="12">
        <f t="shared" si="380"/>
        <v>6.1021168752027014E-4</v>
      </c>
      <c r="BK664" s="12">
        <f t="shared" si="381"/>
        <v>7.1633545926292588E-4</v>
      </c>
      <c r="BL664" s="12">
        <f t="shared" si="382"/>
        <v>4.6617291651122727E-3</v>
      </c>
    </row>
    <row r="665" spans="1:64" x14ac:dyDescent="0.25">
      <c r="A665">
        <v>636</v>
      </c>
      <c r="B665" s="23">
        <f t="shared" si="360"/>
        <v>7.4321308845894316E-3</v>
      </c>
      <c r="C665" s="22">
        <f t="shared" si="361"/>
        <v>0.14382266423391671</v>
      </c>
      <c r="D665" s="21">
        <f t="shared" si="362"/>
        <v>4.1337846571966867E-2</v>
      </c>
      <c r="E665" s="19">
        <f t="shared" si="363"/>
        <v>7.9023031362533951</v>
      </c>
      <c r="F665" s="54">
        <f t="shared" si="399"/>
        <v>1.8</v>
      </c>
      <c r="G665" s="4">
        <f t="shared" si="364"/>
        <v>9.8948957779438693</v>
      </c>
      <c r="H665" s="4"/>
      <c r="I665">
        <v>1988</v>
      </c>
      <c r="J665">
        <v>6</v>
      </c>
      <c r="K665">
        <v>9.4800000000000006E-3</v>
      </c>
      <c r="L665">
        <v>0</v>
      </c>
      <c r="M665">
        <v>1</v>
      </c>
      <c r="N665">
        <v>24.93</v>
      </c>
      <c r="O665">
        <v>41.66</v>
      </c>
      <c r="P665">
        <v>202.8</v>
      </c>
      <c r="Q665" s="11">
        <f t="shared" si="383"/>
        <v>-110.44000000000003</v>
      </c>
      <c r="R665" s="10">
        <f t="shared" si="384"/>
        <v>-44.944400000000002</v>
      </c>
      <c r="S665" s="4"/>
      <c r="T665">
        <v>636</v>
      </c>
      <c r="U665" s="4">
        <f t="shared" si="385"/>
        <v>3.7880968292417312</v>
      </c>
      <c r="V665" s="10">
        <f t="shared" si="386"/>
        <v>0.2</v>
      </c>
      <c r="W665">
        <f t="shared" si="387"/>
        <v>0.6</v>
      </c>
      <c r="X665" s="4">
        <f t="shared" si="388"/>
        <v>0.45457161950900776</v>
      </c>
      <c r="Y665" s="4"/>
      <c r="Z665"/>
      <c r="AB665"/>
      <c r="AC665">
        <v>636</v>
      </c>
      <c r="AD665" s="4">
        <f t="shared" si="389"/>
        <v>3.8033532934131746E-3</v>
      </c>
      <c r="AE665" s="4">
        <f t="shared" si="390"/>
        <v>0</v>
      </c>
      <c r="AF665" s="23">
        <f t="shared" si="391"/>
        <v>7.4321308845894316E-3</v>
      </c>
      <c r="AG665" s="4">
        <f t="shared" si="365"/>
        <v>4.9541356009604976E-3</v>
      </c>
      <c r="AH665" s="9"/>
      <c r="AI665" s="8">
        <f t="shared" si="392"/>
        <v>5.6766467065868268E-3</v>
      </c>
      <c r="AJ665" s="8">
        <f t="shared" si="393"/>
        <v>0</v>
      </c>
      <c r="AK665" s="22">
        <f t="shared" si="394"/>
        <v>0.14382266423391671</v>
      </c>
      <c r="AL665" s="4">
        <f t="shared" si="366"/>
        <v>0.14208327721973876</v>
      </c>
      <c r="AM665" s="4"/>
      <c r="AN665" s="21">
        <f t="shared" si="395"/>
        <v>4.1337846571966867E-2</v>
      </c>
      <c r="AO665" s="4">
        <f t="shared" si="367"/>
        <v>4.0245956057648233E-2</v>
      </c>
      <c r="AP665" s="3"/>
      <c r="AQ665" s="20">
        <f t="shared" si="396"/>
        <v>0</v>
      </c>
      <c r="AR665" s="19">
        <f t="shared" si="397"/>
        <v>7.9023031362533951</v>
      </c>
      <c r="AS665" s="4">
        <f t="shared" si="368"/>
        <v>7.8958955466291112</v>
      </c>
      <c r="AT665" s="3"/>
      <c r="AU665" s="4">
        <v>3.4</v>
      </c>
      <c r="AV665" s="4"/>
      <c r="AW665" s="18">
        <f t="shared" si="398"/>
        <v>20.580254222056148</v>
      </c>
      <c r="AX665" s="18">
        <f t="shared" si="369"/>
        <v>9.1212957616728686E-3</v>
      </c>
      <c r="AY665" s="3">
        <f t="shared" si="370"/>
        <v>11.494895777943869</v>
      </c>
      <c r="AZ665"/>
      <c r="BA665" s="17">
        <f t="shared" si="371"/>
        <v>2.5251033935871556E-4</v>
      </c>
      <c r="BB665" s="17">
        <f t="shared" si="372"/>
        <v>2.9642518098631823E-4</v>
      </c>
      <c r="BC665" s="16">
        <f t="shared" si="373"/>
        <v>1.9290597632839004E-3</v>
      </c>
      <c r="BD665" s="15">
        <f t="shared" si="374"/>
        <v>1.7724537577932926E-4</v>
      </c>
      <c r="BE665" s="15">
        <f t="shared" si="375"/>
        <v>2.0807065852356042E-4</v>
      </c>
      <c r="BF665" s="14">
        <f t="shared" si="376"/>
        <v>1.3540709798750558E-3</v>
      </c>
      <c r="BG665" s="13">
        <f t="shared" si="377"/>
        <v>1.1126479785279827E-4</v>
      </c>
      <c r="BH665" s="13">
        <f t="shared" si="378"/>
        <v>1.3061519747937188E-4</v>
      </c>
      <c r="BI665" s="13">
        <f t="shared" si="379"/>
        <v>8.5001051898646437E-4</v>
      </c>
      <c r="BJ665" s="12">
        <f t="shared" si="380"/>
        <v>6.5294015738796482E-4</v>
      </c>
      <c r="BK665" s="12">
        <f t="shared" si="381"/>
        <v>7.664949673684804E-4</v>
      </c>
      <c r="BL665" s="12">
        <f t="shared" si="382"/>
        <v>4.9881544995274488E-3</v>
      </c>
    </row>
    <row r="666" spans="1:64" x14ac:dyDescent="0.25">
      <c r="A666">
        <v>637</v>
      </c>
      <c r="B666" s="23">
        <f t="shared" si="360"/>
        <v>7.0483870979664853E-3</v>
      </c>
      <c r="C666" s="22">
        <f t="shared" si="361"/>
        <v>0.14520902572273278</v>
      </c>
      <c r="D666" s="21">
        <f t="shared" si="362"/>
        <v>4.1439916728027035E-2</v>
      </c>
      <c r="E666" s="19">
        <f t="shared" si="363"/>
        <v>7.8972971526334685</v>
      </c>
      <c r="F666" s="54">
        <f t="shared" si="399"/>
        <v>1.8</v>
      </c>
      <c r="G666" s="4">
        <f t="shared" si="364"/>
        <v>9.8909944821821956</v>
      </c>
      <c r="H666" s="4"/>
      <c r="I666">
        <v>1988</v>
      </c>
      <c r="J666">
        <v>7</v>
      </c>
      <c r="K666">
        <v>5.2199999999999998E-3</v>
      </c>
      <c r="L666">
        <v>0</v>
      </c>
      <c r="M666">
        <v>1</v>
      </c>
      <c r="N666">
        <v>26.28</v>
      </c>
      <c r="O666">
        <v>74.5</v>
      </c>
      <c r="P666">
        <v>223.4</v>
      </c>
      <c r="Q666" s="11">
        <f t="shared" si="383"/>
        <v>-93.050000000000011</v>
      </c>
      <c r="R666" s="10">
        <f t="shared" si="384"/>
        <v>-44.944400000000002</v>
      </c>
      <c r="S666" s="4"/>
      <c r="T666">
        <v>637</v>
      </c>
      <c r="U666" s="4">
        <f t="shared" si="385"/>
        <v>4.0558990960048638</v>
      </c>
      <c r="V666" s="10">
        <f t="shared" si="386"/>
        <v>0.2</v>
      </c>
      <c r="W666">
        <f t="shared" si="387"/>
        <v>0.6</v>
      </c>
      <c r="X666" s="4">
        <f t="shared" si="388"/>
        <v>0.48670789152058369</v>
      </c>
      <c r="Y666" s="4"/>
      <c r="Z666"/>
      <c r="AB666"/>
      <c r="AC666">
        <v>637</v>
      </c>
      <c r="AD666" s="4">
        <f t="shared" si="389"/>
        <v>2.0942514970059881E-3</v>
      </c>
      <c r="AE666" s="4">
        <f t="shared" si="390"/>
        <v>0</v>
      </c>
      <c r="AF666" s="23">
        <f t="shared" si="391"/>
        <v>7.0483870979664853E-3</v>
      </c>
      <c r="AG666" s="4">
        <f t="shared" si="365"/>
        <v>4.7273246805262402E-3</v>
      </c>
      <c r="AH666" s="9"/>
      <c r="AI666" s="8">
        <f t="shared" si="392"/>
        <v>3.1257485029940121E-3</v>
      </c>
      <c r="AJ666" s="8">
        <f t="shared" si="393"/>
        <v>0</v>
      </c>
      <c r="AK666" s="22">
        <f t="shared" si="394"/>
        <v>0.14520902572273278</v>
      </c>
      <c r="AL666" s="4">
        <f t="shared" si="366"/>
        <v>0.1434793438944392</v>
      </c>
      <c r="AM666" s="4"/>
      <c r="AN666" s="21">
        <f t="shared" si="395"/>
        <v>4.1439916728027035E-2</v>
      </c>
      <c r="AO666" s="4">
        <f t="shared" si="367"/>
        <v>4.0361711070037505E-2</v>
      </c>
      <c r="AP666" s="3"/>
      <c r="AQ666" s="20">
        <f t="shared" si="396"/>
        <v>0</v>
      </c>
      <c r="AR666" s="19">
        <f t="shared" si="397"/>
        <v>7.8972971526334685</v>
      </c>
      <c r="AS666" s="4">
        <f t="shared" si="368"/>
        <v>7.890990689150728</v>
      </c>
      <c r="AT666" s="3"/>
      <c r="AU666" s="4">
        <v>3.4</v>
      </c>
      <c r="AV666" s="4"/>
      <c r="AW666" s="18">
        <f t="shared" si="398"/>
        <v>20.589375517817821</v>
      </c>
      <c r="AX666" s="18">
        <f t="shared" si="369"/>
        <v>8.9021944416456458E-3</v>
      </c>
      <c r="AY666" s="3">
        <f t="shared" si="370"/>
        <v>11.490994482182195</v>
      </c>
      <c r="AZ666"/>
      <c r="BA666" s="17">
        <f t="shared" si="371"/>
        <v>2.3651871437070947E-4</v>
      </c>
      <c r="BB666" s="17">
        <f t="shared" si="372"/>
        <v>2.7765240382648503E-4</v>
      </c>
      <c r="BC666" s="16">
        <f t="shared" si="373"/>
        <v>1.8068912992430508E-3</v>
      </c>
      <c r="BD666" s="15">
        <f t="shared" si="374"/>
        <v>1.7625640707652737E-4</v>
      </c>
      <c r="BE666" s="15">
        <f t="shared" si="375"/>
        <v>2.0690969526374951E-4</v>
      </c>
      <c r="BF666" s="14">
        <f t="shared" si="376"/>
        <v>1.3465157259533065E-3</v>
      </c>
      <c r="BG666" s="13">
        <f t="shared" si="377"/>
        <v>1.0987029652401569E-4</v>
      </c>
      <c r="BH666" s="13">
        <f t="shared" si="378"/>
        <v>1.2897817418036623E-4</v>
      </c>
      <c r="BI666" s="13">
        <f t="shared" si="379"/>
        <v>8.3935718728514778E-4</v>
      </c>
      <c r="BJ666" s="12">
        <f t="shared" si="380"/>
        <v>6.4263529664515073E-4</v>
      </c>
      <c r="BK666" s="12">
        <f t="shared" si="381"/>
        <v>7.5439795693126391E-4</v>
      </c>
      <c r="BL666" s="12">
        <f t="shared" si="382"/>
        <v>4.9094302291641401E-3</v>
      </c>
    </row>
    <row r="667" spans="1:64" x14ac:dyDescent="0.25">
      <c r="A667">
        <v>638</v>
      </c>
      <c r="B667" s="23">
        <f t="shared" si="360"/>
        <v>6.8215761775322278E-3</v>
      </c>
      <c r="C667" s="22">
        <f t="shared" si="361"/>
        <v>0.14660509239743322</v>
      </c>
      <c r="D667" s="21">
        <f t="shared" si="362"/>
        <v>4.1526991784653904E-2</v>
      </c>
      <c r="E667" s="19">
        <f t="shared" si="363"/>
        <v>7.8923586273809292</v>
      </c>
      <c r="F667" s="54">
        <f t="shared" si="399"/>
        <v>1.8</v>
      </c>
      <c r="G667" s="4">
        <f t="shared" si="364"/>
        <v>9.8873122877405493</v>
      </c>
      <c r="H667" s="4"/>
      <c r="I667">
        <v>1988</v>
      </c>
      <c r="J667">
        <v>7</v>
      </c>
      <c r="K667">
        <v>5.2199999999999998E-3</v>
      </c>
      <c r="L667">
        <v>0</v>
      </c>
      <c r="M667">
        <v>1</v>
      </c>
      <c r="N667">
        <v>25.97</v>
      </c>
      <c r="O667">
        <v>88.63</v>
      </c>
      <c r="P667">
        <v>219</v>
      </c>
      <c r="Q667" s="11">
        <f t="shared" si="383"/>
        <v>-75.62</v>
      </c>
      <c r="R667" s="10">
        <f t="shared" si="384"/>
        <v>-44.944400000000002</v>
      </c>
      <c r="S667" s="4"/>
      <c r="T667">
        <v>638</v>
      </c>
      <c r="U667" s="4">
        <f t="shared" si="385"/>
        <v>3.9943937438567061</v>
      </c>
      <c r="V667" s="10">
        <f t="shared" si="386"/>
        <v>0.2</v>
      </c>
      <c r="W667">
        <f t="shared" si="387"/>
        <v>0.6</v>
      </c>
      <c r="X667" s="4">
        <f t="shared" si="388"/>
        <v>0.47932724926280473</v>
      </c>
      <c r="Y667" s="4"/>
      <c r="Z667"/>
      <c r="AB667"/>
      <c r="AC667">
        <v>638</v>
      </c>
      <c r="AD667" s="4">
        <f t="shared" si="389"/>
        <v>2.0942514970059881E-3</v>
      </c>
      <c r="AE667" s="4">
        <f t="shared" si="390"/>
        <v>0</v>
      </c>
      <c r="AF667" s="23">
        <f t="shared" si="391"/>
        <v>6.8215761775322278E-3</v>
      </c>
      <c r="AG667" s="4">
        <f t="shared" si="365"/>
        <v>4.5318403926459493E-3</v>
      </c>
      <c r="AH667" s="9"/>
      <c r="AI667" s="8">
        <f t="shared" si="392"/>
        <v>3.1257485029940121E-3</v>
      </c>
      <c r="AJ667" s="8">
        <f t="shared" si="393"/>
        <v>0</v>
      </c>
      <c r="AK667" s="22">
        <f t="shared" si="394"/>
        <v>0.14660509239743322</v>
      </c>
      <c r="AL667" s="4">
        <f t="shared" si="366"/>
        <v>0.14481740204275398</v>
      </c>
      <c r="AM667" s="4"/>
      <c r="AN667" s="21">
        <f t="shared" si="395"/>
        <v>4.1526991784653904E-2</v>
      </c>
      <c r="AO667" s="4">
        <f t="shared" si="367"/>
        <v>4.0421107030332748E-2</v>
      </c>
      <c r="AP667" s="3"/>
      <c r="AQ667" s="20">
        <f t="shared" si="396"/>
        <v>0</v>
      </c>
      <c r="AR667" s="19">
        <f t="shared" si="397"/>
        <v>7.8923586273809292</v>
      </c>
      <c r="AS667" s="4">
        <f t="shared" si="368"/>
        <v>7.8859059103097646</v>
      </c>
      <c r="AT667" s="3"/>
      <c r="AU667" s="4">
        <v>3.4</v>
      </c>
      <c r="AV667" s="4"/>
      <c r="AW667" s="18">
        <f t="shared" si="398"/>
        <v>20.598277712259467</v>
      </c>
      <c r="AX667" s="18">
        <f t="shared" si="369"/>
        <v>9.0583680687859811E-3</v>
      </c>
      <c r="AY667" s="3">
        <f t="shared" si="370"/>
        <v>11.487312287740549</v>
      </c>
      <c r="AZ667"/>
      <c r="BA667" s="17">
        <f t="shared" si="371"/>
        <v>2.3332649739215913E-4</v>
      </c>
      <c r="BB667" s="17">
        <f t="shared" si="372"/>
        <v>2.7390501867775201E-4</v>
      </c>
      <c r="BC667" s="16">
        <f t="shared" si="373"/>
        <v>1.7825042688163677E-3</v>
      </c>
      <c r="BD667" s="15">
        <f t="shared" si="374"/>
        <v>1.8216753724699717E-4</v>
      </c>
      <c r="BE667" s="15">
        <f t="shared" si="375"/>
        <v>2.138488480725619E-4</v>
      </c>
      <c r="BF667" s="14">
        <f t="shared" si="376"/>
        <v>1.3916739693596799E-3</v>
      </c>
      <c r="BG667" s="13">
        <f t="shared" si="377"/>
        <v>1.1269082570500989E-4</v>
      </c>
      <c r="BH667" s="13">
        <f t="shared" si="378"/>
        <v>1.3228923017544639E-4</v>
      </c>
      <c r="BI667" s="13">
        <f t="shared" si="379"/>
        <v>8.6090469844069938E-4</v>
      </c>
      <c r="BJ667" s="12">
        <f t="shared" si="380"/>
        <v>6.5753869193785482E-4</v>
      </c>
      <c r="BK667" s="12">
        <f t="shared" si="381"/>
        <v>7.7189324705748174E-4</v>
      </c>
      <c r="BL667" s="12">
        <f t="shared" si="382"/>
        <v>5.0232851321692345E-3</v>
      </c>
    </row>
    <row r="668" spans="1:64" x14ac:dyDescent="0.25">
      <c r="A668">
        <v>639</v>
      </c>
      <c r="B668" s="23">
        <f t="shared" si="360"/>
        <v>9.2820200333645127E-3</v>
      </c>
      <c r="C668" s="22">
        <f t="shared" si="361"/>
        <v>0.15190722240203541</v>
      </c>
      <c r="D668" s="21">
        <f t="shared" si="362"/>
        <v>4.1606830582614766E-2</v>
      </c>
      <c r="E668" s="19">
        <f t="shared" si="363"/>
        <v>7.8872978466537473</v>
      </c>
      <c r="F668" s="54">
        <f t="shared" si="399"/>
        <v>1.8</v>
      </c>
      <c r="G668" s="4">
        <f t="shared" si="364"/>
        <v>9.890093919671763</v>
      </c>
      <c r="H668" s="4"/>
      <c r="I668">
        <v>1988</v>
      </c>
      <c r="J668">
        <v>8</v>
      </c>
      <c r="K668">
        <v>1.184E-2</v>
      </c>
      <c r="L668">
        <v>0</v>
      </c>
      <c r="M668">
        <v>1</v>
      </c>
      <c r="N668">
        <v>26.45</v>
      </c>
      <c r="O668">
        <v>23.3</v>
      </c>
      <c r="P668">
        <v>211.6</v>
      </c>
      <c r="Q668" s="11">
        <f t="shared" si="383"/>
        <v>-135.39999999999998</v>
      </c>
      <c r="R668" s="10">
        <f t="shared" si="384"/>
        <v>-44.944400000000002</v>
      </c>
      <c r="S668" s="4"/>
      <c r="T668">
        <v>639</v>
      </c>
      <c r="U668" s="4">
        <f t="shared" si="385"/>
        <v>4.0896243154559553</v>
      </c>
      <c r="V668" s="10">
        <f t="shared" si="386"/>
        <v>0.2</v>
      </c>
      <c r="W668">
        <f t="shared" si="387"/>
        <v>0.6</v>
      </c>
      <c r="X668" s="4">
        <f t="shared" si="388"/>
        <v>0.49075491785471459</v>
      </c>
      <c r="Y668" s="4"/>
      <c r="Z668"/>
      <c r="AB668"/>
      <c r="AC668">
        <v>639</v>
      </c>
      <c r="AD668" s="4">
        <f t="shared" si="389"/>
        <v>4.7501796407185635E-3</v>
      </c>
      <c r="AE668" s="4">
        <f t="shared" si="390"/>
        <v>0</v>
      </c>
      <c r="AF668" s="23">
        <f t="shared" si="391"/>
        <v>9.2820200333645127E-3</v>
      </c>
      <c r="AG668" s="4">
        <f t="shared" si="365"/>
        <v>6.1847866134631885E-3</v>
      </c>
      <c r="AH668" s="9"/>
      <c r="AI668" s="8">
        <f t="shared" si="392"/>
        <v>7.0898203592814381E-3</v>
      </c>
      <c r="AJ668" s="8">
        <f t="shared" si="393"/>
        <v>0</v>
      </c>
      <c r="AK668" s="22">
        <f t="shared" si="394"/>
        <v>0.15190722240203541</v>
      </c>
      <c r="AL668" s="4">
        <f t="shared" si="366"/>
        <v>0.15006827462686498</v>
      </c>
      <c r="AM668" s="4"/>
      <c r="AN668" s="21">
        <f t="shared" si="395"/>
        <v>4.1606830582614766E-2</v>
      </c>
      <c r="AO668" s="4">
        <f t="shared" si="367"/>
        <v>4.050677437517012E-2</v>
      </c>
      <c r="AP668" s="3"/>
      <c r="AQ668" s="20">
        <f t="shared" si="396"/>
        <v>0</v>
      </c>
      <c r="AR668" s="19">
        <f t="shared" si="397"/>
        <v>7.8872978466537473</v>
      </c>
      <c r="AS668" s="4">
        <f t="shared" si="368"/>
        <v>7.8808961700380378</v>
      </c>
      <c r="AT668" s="3"/>
      <c r="AU668" s="4">
        <v>3.4</v>
      </c>
      <c r="AV668" s="4"/>
      <c r="AW668" s="18">
        <f t="shared" si="398"/>
        <v>20.607336080328253</v>
      </c>
      <c r="AX668" s="18">
        <f t="shared" si="369"/>
        <v>9.6826170857786751E-3</v>
      </c>
      <c r="AY668" s="3">
        <f t="shared" si="370"/>
        <v>11.490093919671763</v>
      </c>
      <c r="AZ668"/>
      <c r="BA668" s="17">
        <f t="shared" si="371"/>
        <v>3.1561136015848494E-4</v>
      </c>
      <c r="BB668" s="17">
        <f t="shared" si="372"/>
        <v>3.7050029235996057E-4</v>
      </c>
      <c r="BC668" s="16">
        <f t="shared" si="373"/>
        <v>2.411121767382879E-3</v>
      </c>
      <c r="BD668" s="15">
        <f t="shared" si="374"/>
        <v>1.8739072258895222E-4</v>
      </c>
      <c r="BE668" s="15">
        <f t="shared" si="375"/>
        <v>2.1998041347398741E-4</v>
      </c>
      <c r="BF668" s="14">
        <f t="shared" si="376"/>
        <v>1.4315766391074958E-3</v>
      </c>
      <c r="BG668" s="13">
        <f t="shared" si="377"/>
        <v>1.120968906158357E-4</v>
      </c>
      <c r="BH668" s="13">
        <f t="shared" si="378"/>
        <v>1.3159200202728539E-4</v>
      </c>
      <c r="BI668" s="13">
        <f t="shared" si="379"/>
        <v>8.563673148015258E-4</v>
      </c>
      <c r="BJ668" s="12">
        <f t="shared" si="380"/>
        <v>6.5233761556248197E-4</v>
      </c>
      <c r="BK668" s="12">
        <f t="shared" si="381"/>
        <v>7.6578763566030497E-4</v>
      </c>
      <c r="BL668" s="12">
        <f t="shared" si="382"/>
        <v>4.9835513644867751E-3</v>
      </c>
    </row>
    <row r="669" spans="1:64" x14ac:dyDescent="0.25">
      <c r="A669">
        <v>640</v>
      </c>
      <c r="B669" s="23">
        <f t="shared" ref="B669:B732" si="400">AF669</f>
        <v>1.0934966254181753E-2</v>
      </c>
      <c r="C669" s="22">
        <f t="shared" ref="C669:C732" si="401">AK669</f>
        <v>0.15715809498614641</v>
      </c>
      <c r="D669" s="21">
        <f t="shared" ref="D669:D732" si="402">AN669</f>
        <v>4.1774210964095872E-2</v>
      </c>
      <c r="E669" s="19">
        <f t="shared" ref="E669:E732" si="403">AR669</f>
        <v>7.8823840303815595</v>
      </c>
      <c r="F669" s="54">
        <f t="shared" si="399"/>
        <v>1.8</v>
      </c>
      <c r="G669" s="4">
        <f t="shared" ref="G669:G732" si="404">SUM(B669:F669)</f>
        <v>9.8922513025859846</v>
      </c>
      <c r="H669" s="4"/>
      <c r="I669">
        <v>1988</v>
      </c>
      <c r="J669">
        <v>8</v>
      </c>
      <c r="K669">
        <v>1.184E-2</v>
      </c>
      <c r="L669">
        <v>0</v>
      </c>
      <c r="M669">
        <v>1</v>
      </c>
      <c r="N669">
        <v>26.3</v>
      </c>
      <c r="O669">
        <v>25.13</v>
      </c>
      <c r="P669">
        <v>209.6</v>
      </c>
      <c r="Q669" s="11">
        <f t="shared" si="383"/>
        <v>-132.07</v>
      </c>
      <c r="R669" s="10">
        <f t="shared" si="384"/>
        <v>-44.944400000000002</v>
      </c>
      <c r="S669" s="4"/>
      <c r="T669">
        <v>640</v>
      </c>
      <c r="U669" s="4">
        <f t="shared" si="385"/>
        <v>4.0598669452261884</v>
      </c>
      <c r="V669" s="10">
        <f t="shared" si="386"/>
        <v>0.2</v>
      </c>
      <c r="W669">
        <f t="shared" si="387"/>
        <v>0.6</v>
      </c>
      <c r="X669" s="4">
        <f t="shared" si="388"/>
        <v>0.48718403342714262</v>
      </c>
      <c r="Y669" s="4"/>
      <c r="Z669"/>
      <c r="AB669"/>
      <c r="AC669">
        <v>640</v>
      </c>
      <c r="AD669" s="4">
        <f t="shared" si="389"/>
        <v>4.7501796407185635E-3</v>
      </c>
      <c r="AE669" s="4">
        <f t="shared" si="390"/>
        <v>0</v>
      </c>
      <c r="AF669" s="23">
        <f t="shared" si="391"/>
        <v>1.0934966254181753E-2</v>
      </c>
      <c r="AG669" s="4">
        <f t="shared" ref="AG669:AG732" si="405">AF669*EXP(-X670*B$17/$P$17)</f>
        <v>7.9496287735110992E-3</v>
      </c>
      <c r="AH669" s="9"/>
      <c r="AI669" s="8">
        <f t="shared" si="392"/>
        <v>7.0898203592814381E-3</v>
      </c>
      <c r="AJ669" s="8">
        <f t="shared" si="393"/>
        <v>0</v>
      </c>
      <c r="AK669" s="22">
        <f t="shared" si="394"/>
        <v>0.15715809498614641</v>
      </c>
      <c r="AL669" s="4">
        <f t="shared" ref="AL669:AL732" si="406">AK669*EXP(-X670*C$17/$P$17)</f>
        <v>0.15566201137718258</v>
      </c>
      <c r="AM669" s="4"/>
      <c r="AN669" s="21">
        <f t="shared" si="395"/>
        <v>4.1774210964095872E-2</v>
      </c>
      <c r="AO669" s="4">
        <f t="shared" ref="AO669:AO732" si="407">(AN669*EXP(-X670*D$17/$P$17))</f>
        <v>4.0904321777402414E-2</v>
      </c>
      <c r="AP669" s="3"/>
      <c r="AQ669" s="20">
        <f t="shared" si="396"/>
        <v>0</v>
      </c>
      <c r="AR669" s="19">
        <f t="shared" si="397"/>
        <v>7.8823840303815595</v>
      </c>
      <c r="AS669" s="4">
        <f t="shared" ref="AS669:AS732" si="408">AR669*EXP(-X670*E$17/$P$17)</f>
        <v>7.8773591887338323</v>
      </c>
      <c r="AT669" s="3"/>
      <c r="AU669" s="4">
        <v>3.4</v>
      </c>
      <c r="AV669" s="4"/>
      <c r="AW669" s="18">
        <f t="shared" si="398"/>
        <v>20.617018697414032</v>
      </c>
      <c r="AX669" s="18">
        <f t="shared" ref="AX669:AX732" si="409">BC669+BF669+BI669+BL669</f>
        <v>8.0775848552474237E-3</v>
      </c>
      <c r="AY669" s="3">
        <f t="shared" ref="AY669:AY732" si="410">AF669+AK669+AN669+AR669+AU669</f>
        <v>11.492251302585984</v>
      </c>
      <c r="AZ669"/>
      <c r="BA669" s="17">
        <f t="shared" ref="BA669:BA732" si="411">(AF669-AG669)*$AY$25</f>
        <v>3.0420904564454424E-4</v>
      </c>
      <c r="BB669" s="17">
        <f t="shared" ref="BB669:BB732" si="412">(AF669-AG669)*$AZ$25</f>
        <v>3.5711496662620406E-4</v>
      </c>
      <c r="BC669" s="16">
        <f t="shared" ref="BC669:BC732" si="413">(AF669-AG669)*$AX$25</f>
        <v>2.3240134683999054E-3</v>
      </c>
      <c r="BD669" s="15">
        <f t="shared" ref="BD669:BD732" si="414">(AK669-AL669)*$AY$25</f>
        <v>1.5245250154601961E-4</v>
      </c>
      <c r="BE669" s="15">
        <f t="shared" ref="BE669:BE732" si="415">(AK669-AL669)*$AZ$25</f>
        <v>1.7896598007576214E-4</v>
      </c>
      <c r="BF669" s="14">
        <f t="shared" ref="BF669:BF732" si="416">(AK669-AL669)*$AX$25</f>
        <v>1.1646651273420512E-3</v>
      </c>
      <c r="BG669" s="13">
        <f t="shared" ref="BG669:BG732" si="417">(AN669-AO669)*$AY$25</f>
        <v>8.8642627848251548E-5</v>
      </c>
      <c r="BH669" s="13">
        <f t="shared" ref="BH669:BH732" si="418">(AN669-AO669)*$AZ$25</f>
        <v>1.0405873703925183E-4</v>
      </c>
      <c r="BI669" s="13">
        <f t="shared" ref="BI669:BI732" si="419">(AN669-AO669)*$AX$25</f>
        <v>6.7718782180595466E-4</v>
      </c>
      <c r="BJ669" s="12">
        <f t="shared" ref="BJ669:BJ732" si="420">(AR669-AS669)*$AY$25</f>
        <v>5.1203667661274045E-4</v>
      </c>
      <c r="BK669" s="12">
        <f t="shared" ref="BK669:BK732" si="421">(AR669-AS669)*$AZ$25</f>
        <v>6.0108653341495622E-4</v>
      </c>
      <c r="BL669" s="12">
        <f t="shared" ref="BL669:BL732" si="422">(AR669-AS669)*$AX$25</f>
        <v>3.911718437699511E-3</v>
      </c>
    </row>
    <row r="670" spans="1:64" x14ac:dyDescent="0.25">
      <c r="A670">
        <v>641</v>
      </c>
      <c r="B670" s="23">
        <f t="shared" si="400"/>
        <v>2.2657532965127868E-2</v>
      </c>
      <c r="C670" s="22">
        <f t="shared" si="401"/>
        <v>0.17761410718556581</v>
      </c>
      <c r="D670" s="21">
        <f t="shared" si="402"/>
        <v>4.1961662629053965E-2</v>
      </c>
      <c r="E670" s="19">
        <f t="shared" si="403"/>
        <v>7.8786004149509887</v>
      </c>
      <c r="F670" s="54">
        <f t="shared" si="399"/>
        <v>1.8</v>
      </c>
      <c r="G670" s="4">
        <f t="shared" si="404"/>
        <v>9.9208337177307371</v>
      </c>
      <c r="H670" s="4"/>
      <c r="I670">
        <v>1988</v>
      </c>
      <c r="J670">
        <v>9</v>
      </c>
      <c r="K670">
        <v>3.6659999999999998E-2</v>
      </c>
      <c r="L670">
        <v>0</v>
      </c>
      <c r="M670">
        <v>1</v>
      </c>
      <c r="N670">
        <v>21.89</v>
      </c>
      <c r="O670">
        <v>58.1</v>
      </c>
      <c r="P670">
        <v>134.4</v>
      </c>
      <c r="Q670" s="11">
        <f t="shared" ref="Q670:Q733" si="423">O670-0.75*P670</f>
        <v>-42.70000000000001</v>
      </c>
      <c r="R670" s="10">
        <f t="shared" ref="R670:R733" si="424">IF(M670=1,MAX($L$17,MIN(0,R669+Q670)),MAX(MIN($L$18,R669),MIN(0,R669+Q670)))</f>
        <v>-44.944400000000002</v>
      </c>
      <c r="S670" s="4"/>
      <c r="T670">
        <v>641</v>
      </c>
      <c r="U670" s="4">
        <f t="shared" ref="U670:U733" si="425">IF(N670&lt;-5,0,47.91/(1+EXP(106.06/(N670+18.27))))</f>
        <v>3.1884033566648422</v>
      </c>
      <c r="V670" s="10">
        <f t="shared" ref="V670:V733" si="426">IF(R670&gt;$L$19,1,$L$21+($L$20-$L$21)*($L$17-R670)/($L$17-$L$19))</f>
        <v>0.2</v>
      </c>
      <c r="W670">
        <f t="shared" ref="W670:W733" si="427">IF(M670=1,0.6,1)</f>
        <v>0.6</v>
      </c>
      <c r="X670" s="4">
        <f t="shared" ref="X670:X733" si="428">U670*V670*W670</f>
        <v>0.38260840279978109</v>
      </c>
      <c r="Y670" s="4"/>
      <c r="Z670"/>
      <c r="AB670"/>
      <c r="AC670">
        <v>641</v>
      </c>
      <c r="AD670" s="4">
        <f t="shared" ref="AD670:AD733" si="429">K670*$R$16</f>
        <v>1.4707904191616768E-2</v>
      </c>
      <c r="AE670" s="4">
        <f t="shared" ref="AE670:AE733" si="430">$P$19*L670</f>
        <v>0</v>
      </c>
      <c r="AF670" s="23">
        <f t="shared" ref="AF670:AF733" si="431">AG669+AD670+AE670</f>
        <v>2.2657532965127868E-2</v>
      </c>
      <c r="AG670" s="4">
        <f t="shared" si="405"/>
        <v>1.4638178346255415E-2</v>
      </c>
      <c r="AH670" s="9"/>
      <c r="AI670" s="8">
        <f t="shared" ref="AI670:AI733" si="432">K670*$S$16</f>
        <v>2.1952095808383233E-2</v>
      </c>
      <c r="AJ670" s="8">
        <f t="shared" ref="AJ670:AJ733" si="433">$P$20*L670</f>
        <v>0</v>
      </c>
      <c r="AK670" s="22">
        <f t="shared" ref="AK670:AK733" si="434">AL669+AI670+AJ670</f>
        <v>0.17761410718556581</v>
      </c>
      <c r="AL670" s="4">
        <f t="shared" si="406"/>
        <v>0.17530152312132308</v>
      </c>
      <c r="AM670" s="4"/>
      <c r="AN670" s="21">
        <f t="shared" ref="AN670:AN733" si="435">AO669+BA669+BD669+BG669+BJ669</f>
        <v>4.1961662629053965E-2</v>
      </c>
      <c r="AO670" s="4">
        <f t="shared" si="407"/>
        <v>4.0769069467743675E-2</v>
      </c>
      <c r="AP670" s="3"/>
      <c r="AQ670" s="20">
        <f t="shared" ref="AQ670:AQ733" si="436">$P$21*L670</f>
        <v>0</v>
      </c>
      <c r="AR670" s="19">
        <f t="shared" ref="AR670:AR733" si="437">AS669+BB669+BE669+BH669+BK669+AQ670</f>
        <v>7.8786004149509887</v>
      </c>
      <c r="AS670" s="4">
        <f t="shared" si="408"/>
        <v>7.8717197414403532</v>
      </c>
      <c r="AT670" s="3"/>
      <c r="AU670" s="4">
        <v>3.4</v>
      </c>
      <c r="AV670" s="4"/>
      <c r="AW670" s="18">
        <f t="shared" ref="AW670:AW733" si="438">AW669+AX669</f>
        <v>20.625096282269279</v>
      </c>
      <c r="AX670" s="18">
        <f t="shared" si="409"/>
        <v>1.4328009952234474E-2</v>
      </c>
      <c r="AY670" s="3">
        <f t="shared" si="410"/>
        <v>11.520833717730737</v>
      </c>
      <c r="AZ670"/>
      <c r="BA670" s="17">
        <f t="shared" si="411"/>
        <v>8.1718071443778989E-4</v>
      </c>
      <c r="BB670" s="17">
        <f t="shared" si="412"/>
        <v>9.5929909955740544E-4</v>
      </c>
      <c r="BC670" s="16">
        <f t="shared" si="413"/>
        <v>6.2428748048772575E-3</v>
      </c>
      <c r="BD670" s="15">
        <f t="shared" si="414"/>
        <v>2.3565476121581373E-4</v>
      </c>
      <c r="BE670" s="15">
        <f t="shared" si="415"/>
        <v>2.7663819794899872E-4</v>
      </c>
      <c r="BF670" s="14">
        <f t="shared" si="416"/>
        <v>1.8002911050779165E-3</v>
      </c>
      <c r="BG670" s="13">
        <f t="shared" si="417"/>
        <v>1.2152650405303965E-4</v>
      </c>
      <c r="BH670" s="13">
        <f t="shared" si="418"/>
        <v>1.4266154823617698E-4</v>
      </c>
      <c r="BI670" s="13">
        <f t="shared" si="419"/>
        <v>9.2840510902107373E-4</v>
      </c>
      <c r="BJ670" s="12">
        <f t="shared" si="420"/>
        <v>7.0114790559353717E-4</v>
      </c>
      <c r="BK670" s="12">
        <f t="shared" si="421"/>
        <v>8.2308667178371763E-4</v>
      </c>
      <c r="BL670" s="12">
        <f t="shared" si="422"/>
        <v>5.3564389332582283E-3</v>
      </c>
    </row>
    <row r="671" spans="1:64" x14ac:dyDescent="0.25">
      <c r="A671">
        <v>642</v>
      </c>
      <c r="B671" s="23">
        <f t="shared" si="400"/>
        <v>2.9346082537872183E-2</v>
      </c>
      <c r="C671" s="22">
        <f t="shared" si="401"/>
        <v>0.1972536189297063</v>
      </c>
      <c r="D671" s="21">
        <f t="shared" si="402"/>
        <v>4.2644579353043853E-2</v>
      </c>
      <c r="E671" s="19">
        <f t="shared" si="403"/>
        <v>7.8739214269578799</v>
      </c>
      <c r="F671" s="54">
        <f t="shared" si="399"/>
        <v>1.8</v>
      </c>
      <c r="G671" s="4">
        <f t="shared" si="404"/>
        <v>9.9431657077785029</v>
      </c>
      <c r="H671" s="4"/>
      <c r="I671">
        <v>1988</v>
      </c>
      <c r="J671">
        <v>9</v>
      </c>
      <c r="K671">
        <v>3.6659999999999998E-2</v>
      </c>
      <c r="L671">
        <v>0</v>
      </c>
      <c r="M671">
        <v>1</v>
      </c>
      <c r="N671">
        <v>22</v>
      </c>
      <c r="O671">
        <v>103.88</v>
      </c>
      <c r="P671">
        <v>135.5</v>
      </c>
      <c r="Q671" s="11">
        <f t="shared" si="423"/>
        <v>2.2549999999999955</v>
      </c>
      <c r="R671" s="10">
        <f t="shared" si="424"/>
        <v>-42.689400000000006</v>
      </c>
      <c r="S671" s="4"/>
      <c r="T671">
        <v>642</v>
      </c>
      <c r="U671" s="4">
        <f t="shared" si="425"/>
        <v>3.2099406724886577</v>
      </c>
      <c r="V671" s="10">
        <f t="shared" si="426"/>
        <v>0.27219151477262477</v>
      </c>
      <c r="W671">
        <f t="shared" si="427"/>
        <v>0.6</v>
      </c>
      <c r="X671" s="4">
        <f t="shared" si="428"/>
        <v>0.52423116838496731</v>
      </c>
      <c r="Y671" s="4"/>
      <c r="Z671"/>
      <c r="AB671"/>
      <c r="AC671">
        <v>642</v>
      </c>
      <c r="AD671" s="4">
        <f t="shared" si="429"/>
        <v>1.4707904191616768E-2</v>
      </c>
      <c r="AE671" s="4">
        <f t="shared" si="430"/>
        <v>0</v>
      </c>
      <c r="AF671" s="23">
        <f t="shared" si="431"/>
        <v>2.9346082537872183E-2</v>
      </c>
      <c r="AG671" s="4">
        <f t="shared" si="405"/>
        <v>2.3352789342767959E-2</v>
      </c>
      <c r="AH671" s="9"/>
      <c r="AI671" s="8">
        <f t="shared" si="432"/>
        <v>2.1952095808383233E-2</v>
      </c>
      <c r="AJ671" s="8">
        <f t="shared" si="433"/>
        <v>0</v>
      </c>
      <c r="AK671" s="22">
        <f t="shared" si="434"/>
        <v>0.1972536189297063</v>
      </c>
      <c r="AL671" s="4">
        <f t="shared" si="406"/>
        <v>0.19590640655830877</v>
      </c>
      <c r="AM671" s="4"/>
      <c r="AN671" s="21">
        <f t="shared" si="435"/>
        <v>4.2644579353043853E-2</v>
      </c>
      <c r="AO671" s="4">
        <f t="shared" si="407"/>
        <v>4.2006440691458438E-2</v>
      </c>
      <c r="AP671" s="3"/>
      <c r="AQ671" s="20">
        <f t="shared" si="436"/>
        <v>0</v>
      </c>
      <c r="AR671" s="19">
        <f t="shared" si="437"/>
        <v>7.8739214269578799</v>
      </c>
      <c r="AS671" s="4">
        <f t="shared" si="408"/>
        <v>7.8703247700363486</v>
      </c>
      <c r="AT671" s="3"/>
      <c r="AU671" s="4">
        <v>3.4</v>
      </c>
      <c r="AV671" s="4"/>
      <c r="AW671" s="18">
        <f t="shared" si="438"/>
        <v>20.639424292221513</v>
      </c>
      <c r="AX671" s="18">
        <f t="shared" si="409"/>
        <v>9.0110937026975559E-3</v>
      </c>
      <c r="AY671" s="3">
        <f t="shared" si="410"/>
        <v>11.543165707778503</v>
      </c>
      <c r="AZ671"/>
      <c r="BA671" s="17">
        <f t="shared" si="411"/>
        <v>6.1072291322353744E-4</v>
      </c>
      <c r="BB671" s="17">
        <f t="shared" si="412"/>
        <v>7.1693559378415263E-4</v>
      </c>
      <c r="BC671" s="16">
        <f t="shared" si="413"/>
        <v>4.6656346880965356E-3</v>
      </c>
      <c r="BD671" s="15">
        <f t="shared" si="414"/>
        <v>1.3728236503810599E-4</v>
      </c>
      <c r="BE671" s="15">
        <f t="shared" si="415"/>
        <v>1.6115755895777659E-4</v>
      </c>
      <c r="BF671" s="14">
        <f t="shared" si="416"/>
        <v>1.0487724474016558E-3</v>
      </c>
      <c r="BG671" s="13">
        <f t="shared" si="417"/>
        <v>6.5027004312482364E-5</v>
      </c>
      <c r="BH671" s="13">
        <f t="shared" si="418"/>
        <v>7.6336048540740162E-5</v>
      </c>
      <c r="BI671" s="13">
        <f t="shared" si="419"/>
        <v>4.9677560873219234E-4</v>
      </c>
      <c r="BJ671" s="12">
        <f t="shared" si="420"/>
        <v>3.6650314300951082E-4</v>
      </c>
      <c r="BK671" s="12">
        <f t="shared" si="421"/>
        <v>4.3024282005464317E-4</v>
      </c>
      <c r="BL671" s="12">
        <f t="shared" si="422"/>
        <v>2.7999109584671733E-3</v>
      </c>
    </row>
    <row r="672" spans="1:64" x14ac:dyDescent="0.25">
      <c r="A672">
        <v>643</v>
      </c>
      <c r="B672" s="23">
        <f t="shared" si="400"/>
        <v>2.366171149845658E-2</v>
      </c>
      <c r="C672" s="22">
        <f t="shared" si="401"/>
        <v>0.19636748440262014</v>
      </c>
      <c r="D672" s="21">
        <f t="shared" si="402"/>
        <v>4.3185976117042078E-2</v>
      </c>
      <c r="E672" s="19">
        <f t="shared" si="403"/>
        <v>7.8717094420576865</v>
      </c>
      <c r="F672" s="54">
        <f t="shared" si="399"/>
        <v>1.8</v>
      </c>
      <c r="G672" s="4">
        <f t="shared" si="404"/>
        <v>9.9349246140758058</v>
      </c>
      <c r="H672" s="4"/>
      <c r="I672">
        <v>1988</v>
      </c>
      <c r="J672">
        <v>10</v>
      </c>
      <c r="K672">
        <v>7.6999999999999996E-4</v>
      </c>
      <c r="L672">
        <v>0</v>
      </c>
      <c r="M672">
        <v>1</v>
      </c>
      <c r="N672">
        <v>17.149999999999999</v>
      </c>
      <c r="O672">
        <v>0.5</v>
      </c>
      <c r="P672">
        <v>82.2</v>
      </c>
      <c r="Q672" s="11">
        <f t="shared" si="423"/>
        <v>-61.150000000000006</v>
      </c>
      <c r="R672" s="10">
        <f t="shared" si="424"/>
        <v>-44.944400000000002</v>
      </c>
      <c r="S672" s="4"/>
      <c r="T672">
        <v>643</v>
      </c>
      <c r="U672" s="4">
        <f t="shared" si="425"/>
        <v>2.2844262844313201</v>
      </c>
      <c r="V672" s="10">
        <f t="shared" si="426"/>
        <v>0.2</v>
      </c>
      <c r="W672">
        <f t="shared" si="427"/>
        <v>0.6</v>
      </c>
      <c r="X672" s="4">
        <f t="shared" si="428"/>
        <v>0.27413115413175843</v>
      </c>
      <c r="Y672" s="4"/>
      <c r="Z672"/>
      <c r="AB672"/>
      <c r="AC672">
        <v>643</v>
      </c>
      <c r="AD672" s="4">
        <f t="shared" si="429"/>
        <v>3.089221556886228E-4</v>
      </c>
      <c r="AE672" s="4">
        <f t="shared" si="430"/>
        <v>0</v>
      </c>
      <c r="AF672" s="23">
        <f t="shared" si="431"/>
        <v>2.366171149845658E-2</v>
      </c>
      <c r="AG672" s="4">
        <f t="shared" si="405"/>
        <v>1.8936644918930705E-2</v>
      </c>
      <c r="AH672" s="9"/>
      <c r="AI672" s="8">
        <f t="shared" si="432"/>
        <v>4.6107784431137727E-4</v>
      </c>
      <c r="AJ672" s="8">
        <f t="shared" si="433"/>
        <v>0</v>
      </c>
      <c r="AK672" s="22">
        <f t="shared" si="434"/>
        <v>0.19636748440262014</v>
      </c>
      <c r="AL672" s="4">
        <f t="shared" si="406"/>
        <v>0.19505957920298009</v>
      </c>
      <c r="AM672" s="4"/>
      <c r="AN672" s="21">
        <f t="shared" si="435"/>
        <v>4.3185976117042078E-2</v>
      </c>
      <c r="AO672" s="4">
        <f t="shared" si="407"/>
        <v>4.2555695664798866E-2</v>
      </c>
      <c r="AP672" s="3"/>
      <c r="AQ672" s="20">
        <f t="shared" si="436"/>
        <v>0</v>
      </c>
      <c r="AR672" s="19">
        <f t="shared" si="437"/>
        <v>7.8717094420576865</v>
      </c>
      <c r="AS672" s="4">
        <f t="shared" si="408"/>
        <v>7.8682032307581009</v>
      </c>
      <c r="AT672" s="3"/>
      <c r="AU672" s="4">
        <v>3.4</v>
      </c>
      <c r="AV672" s="4"/>
      <c r="AW672" s="18">
        <f t="shared" si="438"/>
        <v>20.648435385924209</v>
      </c>
      <c r="AX672" s="18">
        <f t="shared" si="409"/>
        <v>7.9166829095396341E-3</v>
      </c>
      <c r="AY672" s="3">
        <f t="shared" si="410"/>
        <v>11.534924614075805</v>
      </c>
      <c r="AZ672"/>
      <c r="BA672" s="17">
        <f t="shared" si="411"/>
        <v>4.8148928021417026E-4</v>
      </c>
      <c r="BB672" s="17">
        <f t="shared" si="412"/>
        <v>5.6522654633837379E-4</v>
      </c>
      <c r="BC672" s="16">
        <f t="shared" si="413"/>
        <v>3.6783507529733316E-3</v>
      </c>
      <c r="BD672" s="15">
        <f t="shared" si="414"/>
        <v>1.3327692267698149E-4</v>
      </c>
      <c r="BE672" s="15">
        <f t="shared" si="415"/>
        <v>1.5645551792515221E-4</v>
      </c>
      <c r="BF672" s="14">
        <f t="shared" si="416"/>
        <v>1.018172759037919E-3</v>
      </c>
      <c r="BG672" s="13">
        <f t="shared" si="417"/>
        <v>6.4226244472114324E-5</v>
      </c>
      <c r="BH672" s="13">
        <f t="shared" si="418"/>
        <v>7.5396026119438556E-5</v>
      </c>
      <c r="BI672" s="13">
        <f t="shared" si="419"/>
        <v>4.9065818165165925E-4</v>
      </c>
      <c r="BJ672" s="12">
        <f t="shared" si="420"/>
        <v>3.5728663850608997E-4</v>
      </c>
      <c r="BK672" s="12">
        <f t="shared" si="421"/>
        <v>4.1942344520280126E-4</v>
      </c>
      <c r="BL672" s="12">
        <f t="shared" si="422"/>
        <v>2.7295012158767245E-3</v>
      </c>
    </row>
    <row r="673" spans="1:64" x14ac:dyDescent="0.25">
      <c r="A673">
        <v>644</v>
      </c>
      <c r="B673" s="23">
        <f t="shared" si="400"/>
        <v>1.9245567074619326E-2</v>
      </c>
      <c r="C673" s="22">
        <f t="shared" si="401"/>
        <v>0.19552065704729146</v>
      </c>
      <c r="D673" s="21">
        <f t="shared" si="402"/>
        <v>4.3591974750668221E-2</v>
      </c>
      <c r="E673" s="19">
        <f t="shared" si="403"/>
        <v>7.8694197322936859</v>
      </c>
      <c r="F673" s="54">
        <f t="shared" si="399"/>
        <v>1.8</v>
      </c>
      <c r="G673" s="4">
        <f t="shared" si="404"/>
        <v>9.9277779311662648</v>
      </c>
      <c r="H673" s="4"/>
      <c r="I673">
        <v>1988</v>
      </c>
      <c r="J673">
        <v>10</v>
      </c>
      <c r="K673">
        <v>7.6999999999999996E-4</v>
      </c>
      <c r="L673">
        <v>0</v>
      </c>
      <c r="M673">
        <v>1</v>
      </c>
      <c r="N673">
        <v>16.84</v>
      </c>
      <c r="O673">
        <v>0</v>
      </c>
      <c r="P673">
        <v>79.7</v>
      </c>
      <c r="Q673" s="11">
        <f t="shared" si="423"/>
        <v>-59.775000000000006</v>
      </c>
      <c r="R673" s="10">
        <f t="shared" si="424"/>
        <v>-44.944400000000002</v>
      </c>
      <c r="S673" s="4"/>
      <c r="T673">
        <v>644</v>
      </c>
      <c r="U673" s="4">
        <f t="shared" si="425"/>
        <v>2.2275926369247245</v>
      </c>
      <c r="V673" s="10">
        <f t="shared" si="426"/>
        <v>0.2</v>
      </c>
      <c r="W673">
        <f t="shared" si="427"/>
        <v>0.6</v>
      </c>
      <c r="X673" s="4">
        <f t="shared" si="428"/>
        <v>0.26731111643096694</v>
      </c>
      <c r="Y673" s="4"/>
      <c r="Z673"/>
      <c r="AB673"/>
      <c r="AC673">
        <v>644</v>
      </c>
      <c r="AD673" s="4">
        <f t="shared" si="429"/>
        <v>3.089221556886228E-4</v>
      </c>
      <c r="AE673" s="4">
        <f t="shared" si="430"/>
        <v>0</v>
      </c>
      <c r="AF673" s="23">
        <f t="shared" si="431"/>
        <v>1.9245567074619326E-2</v>
      </c>
      <c r="AG673" s="4">
        <f t="shared" si="405"/>
        <v>1.5610664150174808E-2</v>
      </c>
      <c r="AH673" s="9"/>
      <c r="AI673" s="8">
        <f t="shared" si="432"/>
        <v>4.6107784431137727E-4</v>
      </c>
      <c r="AJ673" s="8">
        <f t="shared" si="433"/>
        <v>0</v>
      </c>
      <c r="AK673" s="22">
        <f t="shared" si="434"/>
        <v>0.19552065704729146</v>
      </c>
      <c r="AL673" s="4">
        <f t="shared" si="406"/>
        <v>0.19429667476604215</v>
      </c>
      <c r="AM673" s="4"/>
      <c r="AN673" s="21">
        <f t="shared" si="435"/>
        <v>4.3591974750668221E-2</v>
      </c>
      <c r="AO673" s="4">
        <f t="shared" si="407"/>
        <v>4.2993868860570543E-2</v>
      </c>
      <c r="AP673" s="3"/>
      <c r="AQ673" s="20">
        <f t="shared" si="436"/>
        <v>0</v>
      </c>
      <c r="AR673" s="19">
        <f t="shared" si="437"/>
        <v>7.8694197322936859</v>
      </c>
      <c r="AS673" s="4">
        <f t="shared" si="408"/>
        <v>7.8661258660919877</v>
      </c>
      <c r="AT673" s="3"/>
      <c r="AU673" s="4">
        <v>3.4</v>
      </c>
      <c r="AV673" s="4"/>
      <c r="AW673" s="18">
        <f t="shared" si="438"/>
        <v>20.656352068833748</v>
      </c>
      <c r="AX673" s="18">
        <f t="shared" si="409"/>
        <v>6.8123320566232329E-3</v>
      </c>
      <c r="AY673" s="3">
        <f t="shared" si="410"/>
        <v>11.527777931166264</v>
      </c>
      <c r="AZ673"/>
      <c r="BA673" s="17">
        <f t="shared" si="411"/>
        <v>3.7040045114343967E-4</v>
      </c>
      <c r="BB673" s="17">
        <f t="shared" si="412"/>
        <v>4.3481792090751609E-4</v>
      </c>
      <c r="BC673" s="16">
        <f t="shared" si="413"/>
        <v>2.8296845523935626E-3</v>
      </c>
      <c r="BD673" s="15">
        <f t="shared" si="414"/>
        <v>1.2472508856219451E-4</v>
      </c>
      <c r="BE673" s="15">
        <f t="shared" si="415"/>
        <v>1.4641640831214138E-4</v>
      </c>
      <c r="BF673" s="14">
        <f t="shared" si="416"/>
        <v>9.5284078437497821E-4</v>
      </c>
      <c r="BG673" s="13">
        <f t="shared" si="417"/>
        <v>6.0947622571676698E-5</v>
      </c>
      <c r="BH673" s="13">
        <f t="shared" si="418"/>
        <v>7.1547209105881344E-5</v>
      </c>
      <c r="BI673" s="13">
        <f t="shared" si="419"/>
        <v>4.6561105842011971E-4</v>
      </c>
      <c r="BJ673" s="12">
        <f t="shared" si="420"/>
        <v>3.3564844852123927E-4</v>
      </c>
      <c r="BK673" s="12">
        <f t="shared" si="421"/>
        <v>3.9402209174232435E-4</v>
      </c>
      <c r="BL673" s="12">
        <f t="shared" si="422"/>
        <v>2.5641956614345734E-3</v>
      </c>
    </row>
    <row r="674" spans="1:64" x14ac:dyDescent="0.25">
      <c r="A674">
        <v>645</v>
      </c>
      <c r="B674" s="23">
        <f t="shared" si="400"/>
        <v>1.5610664150174808E-2</v>
      </c>
      <c r="C674" s="22">
        <f t="shared" si="401"/>
        <v>0.19429667476604215</v>
      </c>
      <c r="D674" s="21">
        <f t="shared" si="402"/>
        <v>4.3885590471369092E-2</v>
      </c>
      <c r="E674" s="19">
        <f t="shared" si="403"/>
        <v>7.8671726697220556</v>
      </c>
      <c r="F674" s="54">
        <f t="shared" ref="F674:F737" si="439">$F$21</f>
        <v>1.8</v>
      </c>
      <c r="G674" s="4">
        <f t="shared" si="404"/>
        <v>9.9209655991096426</v>
      </c>
      <c r="H674" s="4"/>
      <c r="I674">
        <v>1988</v>
      </c>
      <c r="J674">
        <v>11</v>
      </c>
      <c r="K674">
        <v>0</v>
      </c>
      <c r="L674">
        <v>0</v>
      </c>
      <c r="M674">
        <v>0</v>
      </c>
      <c r="N674">
        <v>11.07</v>
      </c>
      <c r="O674">
        <v>4.8</v>
      </c>
      <c r="P674">
        <v>33.5</v>
      </c>
      <c r="Q674" s="11">
        <f t="shared" si="423"/>
        <v>-20.324999999999999</v>
      </c>
      <c r="R674" s="10">
        <f t="shared" si="424"/>
        <v>-44.944400000000002</v>
      </c>
      <c r="S674" s="4"/>
      <c r="T674">
        <v>645</v>
      </c>
      <c r="U674" s="4">
        <f t="shared" si="425"/>
        <v>1.2559588337931065</v>
      </c>
      <c r="V674" s="10">
        <f t="shared" si="426"/>
        <v>0.2</v>
      </c>
      <c r="W674">
        <f t="shared" si="427"/>
        <v>1</v>
      </c>
      <c r="X674" s="4">
        <f t="shared" si="428"/>
        <v>0.25119176675862132</v>
      </c>
      <c r="Y674" s="4"/>
      <c r="Z674"/>
      <c r="AB674"/>
      <c r="AC674">
        <v>645</v>
      </c>
      <c r="AD674" s="4">
        <f t="shared" si="429"/>
        <v>0</v>
      </c>
      <c r="AE674" s="4">
        <f t="shared" si="430"/>
        <v>0</v>
      </c>
      <c r="AF674" s="23">
        <f t="shared" si="431"/>
        <v>1.5610664150174808E-2</v>
      </c>
      <c r="AG674" s="4">
        <f t="shared" si="405"/>
        <v>1.2576158616062674E-2</v>
      </c>
      <c r="AH674" s="9"/>
      <c r="AI674" s="8">
        <f t="shared" si="432"/>
        <v>0</v>
      </c>
      <c r="AJ674" s="8">
        <f t="shared" si="433"/>
        <v>0</v>
      </c>
      <c r="AK674" s="22">
        <f t="shared" si="434"/>
        <v>0.19429667476604215</v>
      </c>
      <c r="AL674" s="4">
        <f t="shared" si="406"/>
        <v>0.19304082583608609</v>
      </c>
      <c r="AM674" s="4"/>
      <c r="AN674" s="21">
        <f t="shared" si="435"/>
        <v>4.3885590471369092E-2</v>
      </c>
      <c r="AO674" s="4">
        <f t="shared" si="407"/>
        <v>4.3263963485193575E-2</v>
      </c>
      <c r="AP674" s="3"/>
      <c r="AQ674" s="20">
        <f t="shared" si="436"/>
        <v>0</v>
      </c>
      <c r="AR674" s="19">
        <f t="shared" si="437"/>
        <v>7.8671726697220556</v>
      </c>
      <c r="AS674" s="4">
        <f t="shared" si="408"/>
        <v>7.8637724034727663</v>
      </c>
      <c r="AT674" s="3"/>
      <c r="AU674" s="4">
        <v>3.4</v>
      </c>
      <c r="AV674" s="4"/>
      <c r="AW674" s="18">
        <f t="shared" si="438"/>
        <v>20.66316440089037</v>
      </c>
      <c r="AX674" s="18">
        <f t="shared" si="409"/>
        <v>6.470885027729344E-3</v>
      </c>
      <c r="AY674" s="3">
        <f t="shared" si="410"/>
        <v>11.520965599109642</v>
      </c>
      <c r="AZ674"/>
      <c r="BA674" s="17">
        <f t="shared" si="411"/>
        <v>3.0921932227506867E-4</v>
      </c>
      <c r="BB674" s="17">
        <f t="shared" si="412"/>
        <v>3.6299659571421101E-4</v>
      </c>
      <c r="BC674" s="16">
        <f t="shared" si="413"/>
        <v>2.362289616122855E-3</v>
      </c>
      <c r="BD674" s="15">
        <f t="shared" si="414"/>
        <v>1.2797233375766619E-4</v>
      </c>
      <c r="BE674" s="15">
        <f t="shared" si="415"/>
        <v>1.5022839180247769E-4</v>
      </c>
      <c r="BF674" s="14">
        <f t="shared" si="416"/>
        <v>9.7764820439591666E-4</v>
      </c>
      <c r="BG674" s="13">
        <f t="shared" si="417"/>
        <v>6.334444713060245E-5</v>
      </c>
      <c r="BH674" s="13">
        <f t="shared" si="418"/>
        <v>7.4360872718533304E-5</v>
      </c>
      <c r="BI674" s="13">
        <f t="shared" si="419"/>
        <v>4.8392166632638069E-4</v>
      </c>
      <c r="BJ674" s="12">
        <f t="shared" si="420"/>
        <v>3.4649072586637419E-4</v>
      </c>
      <c r="BK674" s="12">
        <f t="shared" si="421"/>
        <v>4.0674998253878713E-4</v>
      </c>
      <c r="BL674" s="12">
        <f t="shared" si="422"/>
        <v>2.6470255408841911E-3</v>
      </c>
    </row>
    <row r="675" spans="1:64" x14ac:dyDescent="0.25">
      <c r="A675">
        <v>646</v>
      </c>
      <c r="B675" s="23">
        <f t="shared" si="400"/>
        <v>1.2576158616062674E-2</v>
      </c>
      <c r="C675" s="22">
        <f t="shared" si="401"/>
        <v>0.19304082583608609</v>
      </c>
      <c r="D675" s="21">
        <f t="shared" si="402"/>
        <v>4.4110990314223282E-2</v>
      </c>
      <c r="E675" s="19">
        <f t="shared" si="403"/>
        <v>7.8647667393155416</v>
      </c>
      <c r="F675" s="54">
        <f t="shared" si="439"/>
        <v>1.8</v>
      </c>
      <c r="G675" s="4">
        <f t="shared" si="404"/>
        <v>9.9144947140819149</v>
      </c>
      <c r="H675" s="4"/>
      <c r="I675">
        <v>1988</v>
      </c>
      <c r="J675">
        <v>11</v>
      </c>
      <c r="K675">
        <v>0</v>
      </c>
      <c r="L675">
        <v>0</v>
      </c>
      <c r="M675">
        <v>0</v>
      </c>
      <c r="N675">
        <v>11.34</v>
      </c>
      <c r="O675">
        <v>3.55</v>
      </c>
      <c r="P675">
        <v>34.9</v>
      </c>
      <c r="Q675" s="11">
        <f t="shared" si="423"/>
        <v>-22.624999999999996</v>
      </c>
      <c r="R675" s="10">
        <f t="shared" si="424"/>
        <v>-44.944400000000002</v>
      </c>
      <c r="S675" s="4"/>
      <c r="T675">
        <v>646</v>
      </c>
      <c r="U675" s="4">
        <f t="shared" si="425"/>
        <v>1.2969085912220111</v>
      </c>
      <c r="V675" s="10">
        <f t="shared" si="426"/>
        <v>0.2</v>
      </c>
      <c r="W675">
        <f t="shared" si="427"/>
        <v>1</v>
      </c>
      <c r="X675" s="4">
        <f t="shared" si="428"/>
        <v>0.2593817182444022</v>
      </c>
      <c r="Y675" s="4"/>
      <c r="Z675"/>
      <c r="AB675"/>
      <c r="AC675">
        <v>646</v>
      </c>
      <c r="AD675" s="4">
        <f t="shared" si="429"/>
        <v>0</v>
      </c>
      <c r="AE675" s="4">
        <f t="shared" si="430"/>
        <v>0</v>
      </c>
      <c r="AF675" s="23">
        <f t="shared" si="431"/>
        <v>1.2576158616062674E-2</v>
      </c>
      <c r="AG675" s="4">
        <f t="shared" si="405"/>
        <v>1.042027494955412E-2</v>
      </c>
      <c r="AH675" s="9"/>
      <c r="AI675" s="8">
        <f t="shared" si="432"/>
        <v>0</v>
      </c>
      <c r="AJ675" s="8">
        <f t="shared" si="433"/>
        <v>0</v>
      </c>
      <c r="AK675" s="22">
        <f t="shared" si="434"/>
        <v>0.19304082583608609</v>
      </c>
      <c r="AL675" s="4">
        <f t="shared" si="406"/>
        <v>0.1919548554658573</v>
      </c>
      <c r="AM675" s="4"/>
      <c r="AN675" s="21">
        <f t="shared" si="435"/>
        <v>4.4110990314223282E-2</v>
      </c>
      <c r="AO675" s="4">
        <f t="shared" si="407"/>
        <v>4.3566900656565655E-2</v>
      </c>
      <c r="AP675" s="3"/>
      <c r="AQ675" s="20">
        <f t="shared" si="436"/>
        <v>0</v>
      </c>
      <c r="AR675" s="19">
        <f t="shared" si="437"/>
        <v>7.8647667393155416</v>
      </c>
      <c r="AS675" s="4">
        <f t="shared" si="408"/>
        <v>7.8618093657484929</v>
      </c>
      <c r="AT675" s="3"/>
      <c r="AU675" s="4">
        <v>3.4</v>
      </c>
      <c r="AV675" s="4"/>
      <c r="AW675" s="18">
        <f t="shared" si="438"/>
        <v>20.669635285918098</v>
      </c>
      <c r="AX675" s="18">
        <f t="shared" si="409"/>
        <v>5.2495103949748772E-3</v>
      </c>
      <c r="AY675" s="3">
        <f t="shared" si="410"/>
        <v>11.514494714081914</v>
      </c>
      <c r="AZ675"/>
      <c r="BA675" s="17">
        <f t="shared" si="411"/>
        <v>2.1968682500910896E-4</v>
      </c>
      <c r="BB675" s="17">
        <f t="shared" si="412"/>
        <v>2.5789322935851919E-4</v>
      </c>
      <c r="BC675" s="16">
        <f t="shared" si="413"/>
        <v>1.678303612140926E-3</v>
      </c>
      <c r="BD675" s="15">
        <f t="shared" si="414"/>
        <v>1.1066152891073979E-4</v>
      </c>
      <c r="BE675" s="15">
        <f t="shared" si="415"/>
        <v>1.299070121995641E-4</v>
      </c>
      <c r="BF675" s="14">
        <f t="shared" si="416"/>
        <v>8.4540182911847989E-4</v>
      </c>
      <c r="BG675" s="13">
        <f t="shared" si="417"/>
        <v>5.5443311375272162E-5</v>
      </c>
      <c r="BH675" s="13">
        <f t="shared" si="418"/>
        <v>6.5085626397058631E-5</v>
      </c>
      <c r="BI675" s="13">
        <f t="shared" si="419"/>
        <v>4.2356071988529657E-4</v>
      </c>
      <c r="BJ675" s="12">
        <f t="shared" si="420"/>
        <v>3.0135949328053416E-4</v>
      </c>
      <c r="BK675" s="12">
        <f t="shared" si="421"/>
        <v>3.5376983993801837E-4</v>
      </c>
      <c r="BL675" s="12">
        <f t="shared" si="422"/>
        <v>2.3022442338301746E-3</v>
      </c>
    </row>
    <row r="676" spans="1:64" x14ac:dyDescent="0.25">
      <c r="A676">
        <v>647</v>
      </c>
      <c r="B676" s="23">
        <f t="shared" si="400"/>
        <v>1.042027494955412E-2</v>
      </c>
      <c r="C676" s="22">
        <f t="shared" si="401"/>
        <v>0.1919548554658573</v>
      </c>
      <c r="D676" s="21">
        <f t="shared" si="402"/>
        <v>4.4254051815141311E-2</v>
      </c>
      <c r="E676" s="19">
        <f t="shared" si="403"/>
        <v>7.8626160214563861</v>
      </c>
      <c r="F676" s="54">
        <f t="shared" si="439"/>
        <v>1.8</v>
      </c>
      <c r="G676" s="4">
        <f t="shared" si="404"/>
        <v>9.9092452036869396</v>
      </c>
      <c r="H676" s="4"/>
      <c r="I676">
        <v>1988</v>
      </c>
      <c r="J676">
        <v>12</v>
      </c>
      <c r="K676">
        <v>0</v>
      </c>
      <c r="L676">
        <v>0</v>
      </c>
      <c r="M676">
        <v>0</v>
      </c>
      <c r="N676">
        <v>5.51</v>
      </c>
      <c r="O676">
        <v>14.2</v>
      </c>
      <c r="P676">
        <v>10.1</v>
      </c>
      <c r="Q676" s="11">
        <f t="shared" si="423"/>
        <v>6.625</v>
      </c>
      <c r="R676" s="10">
        <f t="shared" si="424"/>
        <v>-38.319400000000002</v>
      </c>
      <c r="S676" s="4"/>
      <c r="T676">
        <v>647</v>
      </c>
      <c r="U676" s="4">
        <f t="shared" si="425"/>
        <v>0.54759371396253231</v>
      </c>
      <c r="V676" s="10">
        <f t="shared" si="426"/>
        <v>0.41209258774662527</v>
      </c>
      <c r="W676">
        <f t="shared" si="427"/>
        <v>1</v>
      </c>
      <c r="X676" s="4">
        <f t="shared" si="428"/>
        <v>0.22565931062060526</v>
      </c>
      <c r="Y676" s="4"/>
      <c r="Z676"/>
      <c r="AB676"/>
      <c r="AC676">
        <v>647</v>
      </c>
      <c r="AD676" s="4">
        <f t="shared" si="429"/>
        <v>0</v>
      </c>
      <c r="AE676" s="4">
        <f t="shared" si="430"/>
        <v>0</v>
      </c>
      <c r="AF676" s="23">
        <f t="shared" si="431"/>
        <v>1.042027494955412E-2</v>
      </c>
      <c r="AG676" s="4">
        <f t="shared" si="405"/>
        <v>7.9793681512699156E-3</v>
      </c>
      <c r="AH676" s="9"/>
      <c r="AI676" s="8">
        <f t="shared" si="432"/>
        <v>0</v>
      </c>
      <c r="AJ676" s="8">
        <f t="shared" si="433"/>
        <v>0</v>
      </c>
      <c r="AK676" s="22">
        <f t="shared" si="434"/>
        <v>0.1919548554658573</v>
      </c>
      <c r="AL676" s="4">
        <f t="shared" si="406"/>
        <v>0.19042404302880145</v>
      </c>
      <c r="AM676" s="4"/>
      <c r="AN676" s="21">
        <f t="shared" si="435"/>
        <v>4.4254051815141311E-2</v>
      </c>
      <c r="AO676" s="4">
        <f t="shared" si="407"/>
        <v>4.3481341582543569E-2</v>
      </c>
      <c r="AP676" s="3"/>
      <c r="AQ676" s="20">
        <f t="shared" si="436"/>
        <v>0</v>
      </c>
      <c r="AR676" s="19">
        <f t="shared" si="437"/>
        <v>7.8626160214563861</v>
      </c>
      <c r="AS676" s="4">
        <f t="shared" si="408"/>
        <v>7.8584201682827004</v>
      </c>
      <c r="AT676" s="3"/>
      <c r="AU676" s="4">
        <v>3.4</v>
      </c>
      <c r="AV676" s="4"/>
      <c r="AW676" s="18">
        <f t="shared" si="438"/>
        <v>20.674884796313073</v>
      </c>
      <c r="AX676" s="18">
        <f t="shared" si="409"/>
        <v>6.9597951337036692E-3</v>
      </c>
      <c r="AY676" s="3">
        <f t="shared" si="410"/>
        <v>11.509245203686939</v>
      </c>
      <c r="AZ676"/>
      <c r="BA676" s="17">
        <f t="shared" si="411"/>
        <v>2.4873098348884338E-4</v>
      </c>
      <c r="BB676" s="17">
        <f t="shared" si="412"/>
        <v>2.9198854583472922E-4</v>
      </c>
      <c r="BC676" s="16">
        <f t="shared" si="413"/>
        <v>1.9001872689606316E-3</v>
      </c>
      <c r="BD676" s="15">
        <f t="shared" si="414"/>
        <v>1.559914058470015E-4</v>
      </c>
      <c r="BE676" s="15">
        <f t="shared" si="415"/>
        <v>1.8312034599430612E-4</v>
      </c>
      <c r="BF676" s="14">
        <f t="shared" si="416"/>
        <v>1.1917006852145487E-3</v>
      </c>
      <c r="BG676" s="13">
        <f t="shared" si="417"/>
        <v>7.8739989679667895E-5</v>
      </c>
      <c r="BH676" s="13">
        <f t="shared" si="418"/>
        <v>9.2433900928305795E-5</v>
      </c>
      <c r="BI676" s="13">
        <f t="shared" si="419"/>
        <v>6.0153634198976892E-4</v>
      </c>
      <c r="BJ676" s="12">
        <f t="shared" si="420"/>
        <v>4.2756187462758723E-4</v>
      </c>
      <c r="BK676" s="12">
        <f t="shared" si="421"/>
        <v>5.0192046151934151E-4</v>
      </c>
      <c r="BL676" s="12">
        <f t="shared" si="422"/>
        <v>3.26637083753872E-3</v>
      </c>
    </row>
    <row r="677" spans="1:64" x14ac:dyDescent="0.25">
      <c r="A677">
        <v>648</v>
      </c>
      <c r="B677" s="23">
        <f t="shared" si="400"/>
        <v>7.9793681512699156E-3</v>
      </c>
      <c r="C677" s="22">
        <f t="shared" si="401"/>
        <v>0.19042404302880145</v>
      </c>
      <c r="D677" s="21">
        <f t="shared" si="402"/>
        <v>4.4392365836186665E-2</v>
      </c>
      <c r="E677" s="19">
        <f t="shared" si="403"/>
        <v>7.8594896315369764</v>
      </c>
      <c r="F677" s="54">
        <f t="shared" si="439"/>
        <v>1.8</v>
      </c>
      <c r="G677" s="4">
        <f t="shared" si="404"/>
        <v>9.9022854085532348</v>
      </c>
      <c r="H677" s="4"/>
      <c r="I677">
        <v>1988</v>
      </c>
      <c r="J677">
        <v>12</v>
      </c>
      <c r="K677">
        <v>0</v>
      </c>
      <c r="L677">
        <v>0</v>
      </c>
      <c r="M677">
        <v>0</v>
      </c>
      <c r="N677">
        <v>5.78</v>
      </c>
      <c r="O677">
        <v>12.69</v>
      </c>
      <c r="P677">
        <v>10.9</v>
      </c>
      <c r="Q677" s="11">
        <f t="shared" si="423"/>
        <v>4.5149999999999988</v>
      </c>
      <c r="R677" s="10">
        <f t="shared" si="424"/>
        <v>-33.804400000000001</v>
      </c>
      <c r="S677" s="4"/>
      <c r="T677">
        <v>648</v>
      </c>
      <c r="U677" s="4">
        <f t="shared" si="425"/>
        <v>0.57537279672392505</v>
      </c>
      <c r="V677" s="10">
        <f t="shared" si="426"/>
        <v>0.55663568716941969</v>
      </c>
      <c r="W677">
        <f t="shared" si="427"/>
        <v>1</v>
      </c>
      <c r="X677" s="4">
        <f t="shared" si="428"/>
        <v>0.32027303208301283</v>
      </c>
      <c r="Y677" s="4"/>
      <c r="Z677"/>
      <c r="AB677"/>
      <c r="AC677">
        <v>648</v>
      </c>
      <c r="AD677" s="4">
        <f t="shared" si="429"/>
        <v>0</v>
      </c>
      <c r="AE677" s="4">
        <f t="shared" si="430"/>
        <v>0</v>
      </c>
      <c r="AF677" s="23">
        <f t="shared" si="431"/>
        <v>7.9793681512699156E-3</v>
      </c>
      <c r="AG677" s="4">
        <f t="shared" si="405"/>
        <v>5.5515748243059673E-3</v>
      </c>
      <c r="AH677" s="9"/>
      <c r="AI677" s="8">
        <f t="shared" si="432"/>
        <v>0</v>
      </c>
      <c r="AJ677" s="8">
        <f t="shared" si="433"/>
        <v>0</v>
      </c>
      <c r="AK677" s="22">
        <f t="shared" si="434"/>
        <v>0.19042404302880145</v>
      </c>
      <c r="AL677" s="4">
        <f t="shared" si="406"/>
        <v>0.18836283252848052</v>
      </c>
      <c r="AM677" s="4"/>
      <c r="AN677" s="21">
        <f t="shared" si="435"/>
        <v>4.4392365836186665E-2</v>
      </c>
      <c r="AO677" s="4">
        <f t="shared" si="407"/>
        <v>4.3342088908448734E-2</v>
      </c>
      <c r="AP677" s="3"/>
      <c r="AQ677" s="20">
        <f t="shared" si="436"/>
        <v>0</v>
      </c>
      <c r="AR677" s="19">
        <f t="shared" si="437"/>
        <v>7.8594896315369764</v>
      </c>
      <c r="AS677" s="4">
        <f t="shared" si="408"/>
        <v>7.8537892063646977</v>
      </c>
      <c r="AT677" s="3"/>
      <c r="AU677" s="4">
        <v>3.4</v>
      </c>
      <c r="AV677" s="4"/>
      <c r="AW677" s="18">
        <f t="shared" si="438"/>
        <v>20.681844591446776</v>
      </c>
      <c r="AX677" s="18">
        <f t="shared" si="409"/>
        <v>8.749840889022361E-3</v>
      </c>
      <c r="AY677" s="3">
        <f t="shared" si="410"/>
        <v>11.502285408553234</v>
      </c>
      <c r="AZ677"/>
      <c r="BA677" s="17">
        <f t="shared" si="411"/>
        <v>2.4739470689658159E-4</v>
      </c>
      <c r="BB677" s="17">
        <f t="shared" si="412"/>
        <v>2.9041987331337836E-4</v>
      </c>
      <c r="BC677" s="16">
        <f t="shared" si="413"/>
        <v>1.8899787467539886E-3</v>
      </c>
      <c r="BD677" s="15">
        <f t="shared" si="414"/>
        <v>2.1003952927770172E-4</v>
      </c>
      <c r="BE677" s="15">
        <f t="shared" si="415"/>
        <v>2.4656814306512812E-4</v>
      </c>
      <c r="BF677" s="14">
        <f t="shared" si="416"/>
        <v>1.6046028279781018E-3</v>
      </c>
      <c r="BG677" s="13">
        <f t="shared" si="417"/>
        <v>1.0702432938264107E-4</v>
      </c>
      <c r="BH677" s="13">
        <f t="shared" si="418"/>
        <v>1.2563725623179604E-4</v>
      </c>
      <c r="BI677" s="13">
        <f t="shared" si="419"/>
        <v>8.1761534212349387E-4</v>
      </c>
      <c r="BJ677" s="12">
        <f t="shared" si="420"/>
        <v>5.8087935205151009E-4</v>
      </c>
      <c r="BK677" s="12">
        <f t="shared" si="421"/>
        <v>6.8190184806046837E-4</v>
      </c>
      <c r="BL677" s="12">
        <f t="shared" si="422"/>
        <v>4.4376439721667774E-3</v>
      </c>
    </row>
    <row r="678" spans="1:64" x14ac:dyDescent="0.25">
      <c r="A678">
        <v>649</v>
      </c>
      <c r="B678" s="23">
        <f t="shared" si="400"/>
        <v>5.5515748243059673E-3</v>
      </c>
      <c r="C678" s="22">
        <f t="shared" si="401"/>
        <v>0.18836283252848052</v>
      </c>
      <c r="D678" s="21">
        <f t="shared" si="402"/>
        <v>4.4487426826057171E-2</v>
      </c>
      <c r="E678" s="19">
        <f t="shared" si="403"/>
        <v>7.8551337334853679</v>
      </c>
      <c r="F678" s="54">
        <f t="shared" si="439"/>
        <v>1.8</v>
      </c>
      <c r="G678" s="4">
        <f t="shared" si="404"/>
        <v>9.8935355676642125</v>
      </c>
      <c r="H678" s="4"/>
      <c r="I678">
        <v>1989</v>
      </c>
      <c r="J678">
        <v>1</v>
      </c>
      <c r="K678">
        <v>0</v>
      </c>
      <c r="L678">
        <v>0</v>
      </c>
      <c r="M678">
        <v>0</v>
      </c>
      <c r="N678">
        <v>7.03</v>
      </c>
      <c r="O678">
        <v>12.7</v>
      </c>
      <c r="P678">
        <v>14.7</v>
      </c>
      <c r="Q678" s="11">
        <f t="shared" si="423"/>
        <v>1.6750000000000007</v>
      </c>
      <c r="R678" s="10">
        <f t="shared" si="424"/>
        <v>-32.129400000000004</v>
      </c>
      <c r="S678" s="4"/>
      <c r="T678">
        <v>649</v>
      </c>
      <c r="U678" s="4">
        <f t="shared" si="425"/>
        <v>0.71335783494531158</v>
      </c>
      <c r="V678" s="10">
        <f t="shared" si="426"/>
        <v>0.61025909614686835</v>
      </c>
      <c r="W678">
        <f t="shared" si="427"/>
        <v>1</v>
      </c>
      <c r="X678" s="4">
        <f t="shared" si="428"/>
        <v>0.43533310758301275</v>
      </c>
      <c r="Y678" s="4"/>
      <c r="Z678"/>
      <c r="AB678"/>
      <c r="AC678">
        <v>649</v>
      </c>
      <c r="AD678" s="4">
        <f t="shared" si="429"/>
        <v>0</v>
      </c>
      <c r="AE678" s="4">
        <f t="shared" si="430"/>
        <v>0</v>
      </c>
      <c r="AF678" s="23">
        <f t="shared" si="431"/>
        <v>5.5515748243059673E-3</v>
      </c>
      <c r="AG678" s="4">
        <f t="shared" si="405"/>
        <v>3.3405624564471124E-3</v>
      </c>
      <c r="AH678" s="9"/>
      <c r="AI678" s="8">
        <f t="shared" si="432"/>
        <v>0</v>
      </c>
      <c r="AJ678" s="8">
        <f t="shared" si="433"/>
        <v>0</v>
      </c>
      <c r="AK678" s="22">
        <f t="shared" si="434"/>
        <v>0.18836283252848052</v>
      </c>
      <c r="AL678" s="4">
        <f t="shared" si="406"/>
        <v>0.18551426691936523</v>
      </c>
      <c r="AM678" s="4"/>
      <c r="AN678" s="21">
        <f t="shared" si="435"/>
        <v>4.4487426826057171E-2</v>
      </c>
      <c r="AO678" s="4">
        <f t="shared" si="407"/>
        <v>4.3020743421857355E-2</v>
      </c>
      <c r="AP678" s="3"/>
      <c r="AQ678" s="20">
        <f t="shared" si="436"/>
        <v>0</v>
      </c>
      <c r="AR678" s="19">
        <f t="shared" si="437"/>
        <v>7.8551337334853679</v>
      </c>
      <c r="AS678" s="4">
        <f t="shared" si="408"/>
        <v>7.8471578737536731</v>
      </c>
      <c r="AT678" s="3"/>
      <c r="AU678" s="4">
        <v>3.4</v>
      </c>
      <c r="AV678" s="4"/>
      <c r="AW678" s="18">
        <f t="shared" si="438"/>
        <v>20.6905944323358</v>
      </c>
      <c r="AX678" s="18">
        <f t="shared" si="409"/>
        <v>1.1289552690405444E-2</v>
      </c>
      <c r="AY678" s="3">
        <f t="shared" si="410"/>
        <v>11.493535567664212</v>
      </c>
      <c r="AZ678"/>
      <c r="BA678" s="17">
        <f t="shared" si="411"/>
        <v>2.2530449796366906E-4</v>
      </c>
      <c r="BB678" s="17">
        <f t="shared" si="412"/>
        <v>2.6448788891387235E-4</v>
      </c>
      <c r="BC678" s="16">
        <f t="shared" si="413"/>
        <v>1.7212199809813137E-3</v>
      </c>
      <c r="BD678" s="15">
        <f t="shared" si="414"/>
        <v>2.902718473256693E-4</v>
      </c>
      <c r="BE678" s="15">
        <f t="shared" si="415"/>
        <v>3.4075390773013347E-4</v>
      </c>
      <c r="BF678" s="14">
        <f t="shared" si="416"/>
        <v>2.2175398540594808E-3</v>
      </c>
      <c r="BG678" s="13">
        <f t="shared" si="417"/>
        <v>1.4945658959605588E-4</v>
      </c>
      <c r="BH678" s="13">
        <f t="shared" si="418"/>
        <v>1.7544903996058732E-4</v>
      </c>
      <c r="BI678" s="13">
        <f t="shared" si="419"/>
        <v>1.1417777746431728E-3</v>
      </c>
      <c r="BJ678" s="12">
        <f t="shared" si="420"/>
        <v>8.127485394477243E-4</v>
      </c>
      <c r="BK678" s="12">
        <f t="shared" si="421"/>
        <v>9.5409611152558931E-4</v>
      </c>
      <c r="BL678" s="12">
        <f t="shared" si="422"/>
        <v>6.2090150807214773E-3</v>
      </c>
    </row>
    <row r="679" spans="1:64" x14ac:dyDescent="0.25">
      <c r="A679">
        <v>650</v>
      </c>
      <c r="B679" s="23">
        <f t="shared" si="400"/>
        <v>3.3405624564471124E-3</v>
      </c>
      <c r="C679" s="22">
        <f t="shared" si="401"/>
        <v>0.18551426691936523</v>
      </c>
      <c r="D679" s="21">
        <f t="shared" si="402"/>
        <v>4.4498524896190474E-2</v>
      </c>
      <c r="E679" s="19">
        <f t="shared" si="403"/>
        <v>7.8488926607018037</v>
      </c>
      <c r="F679" s="54">
        <f t="shared" si="439"/>
        <v>1.8</v>
      </c>
      <c r="G679" s="4">
        <f t="shared" si="404"/>
        <v>9.8822460149738074</v>
      </c>
      <c r="H679" s="4"/>
      <c r="I679">
        <v>1989</v>
      </c>
      <c r="J679">
        <v>1</v>
      </c>
      <c r="K679">
        <v>0</v>
      </c>
      <c r="L679">
        <v>0</v>
      </c>
      <c r="M679">
        <v>0</v>
      </c>
      <c r="N679">
        <v>6.46</v>
      </c>
      <c r="O679">
        <v>20.57</v>
      </c>
      <c r="P679">
        <v>13.7</v>
      </c>
      <c r="Q679" s="11">
        <f t="shared" si="423"/>
        <v>10.295000000000002</v>
      </c>
      <c r="R679" s="10">
        <f t="shared" si="424"/>
        <v>-21.834400000000002</v>
      </c>
      <c r="S679" s="4"/>
      <c r="T679">
        <v>650</v>
      </c>
      <c r="U679" s="4">
        <f t="shared" si="425"/>
        <v>0.64854550481708151</v>
      </c>
      <c r="V679" s="10">
        <f t="shared" si="426"/>
        <v>0.93984297401124661</v>
      </c>
      <c r="W679">
        <f t="shared" si="427"/>
        <v>1</v>
      </c>
      <c r="X679" s="4">
        <f t="shared" si="428"/>
        <v>0.60953093602891117</v>
      </c>
      <c r="Y679" s="4"/>
      <c r="Z679"/>
      <c r="AB679"/>
      <c r="AC679">
        <v>650</v>
      </c>
      <c r="AD679" s="4">
        <f t="shared" si="429"/>
        <v>0</v>
      </c>
      <c r="AE679" s="4">
        <f t="shared" si="430"/>
        <v>0</v>
      </c>
      <c r="AF679" s="23">
        <f t="shared" si="431"/>
        <v>3.3405624564471124E-3</v>
      </c>
      <c r="AG679" s="4">
        <f t="shared" si="405"/>
        <v>2.4595181010932921E-3</v>
      </c>
      <c r="AH679" s="9"/>
      <c r="AI679" s="8">
        <f t="shared" si="432"/>
        <v>0</v>
      </c>
      <c r="AJ679" s="8">
        <f t="shared" si="433"/>
        <v>0</v>
      </c>
      <c r="AK679" s="22">
        <f t="shared" si="434"/>
        <v>0.18551426691936523</v>
      </c>
      <c r="AL679" s="4">
        <f t="shared" si="406"/>
        <v>0.18381808076285103</v>
      </c>
      <c r="AM679" s="4"/>
      <c r="AN679" s="21">
        <f t="shared" si="435"/>
        <v>4.4498524896190474E-2</v>
      </c>
      <c r="AO679" s="4">
        <f t="shared" si="407"/>
        <v>4.3608346796657697E-2</v>
      </c>
      <c r="AP679" s="3"/>
      <c r="AQ679" s="20">
        <f t="shared" si="436"/>
        <v>0</v>
      </c>
      <c r="AR679" s="19">
        <f t="shared" si="437"/>
        <v>7.8488926607018037</v>
      </c>
      <c r="AS679" s="4">
        <f t="shared" si="408"/>
        <v>7.8440878820554714</v>
      </c>
      <c r="AT679" s="3"/>
      <c r="AU679" s="4">
        <v>3.4</v>
      </c>
      <c r="AV679" s="4"/>
      <c r="AW679" s="18">
        <f t="shared" si="438"/>
        <v>20.701883985026207</v>
      </c>
      <c r="AX679" s="18">
        <f t="shared" si="409"/>
        <v>6.4396989367443563E-3</v>
      </c>
      <c r="AY679" s="3">
        <f t="shared" si="410"/>
        <v>11.482246014973807</v>
      </c>
      <c r="AZ679"/>
      <c r="BA679" s="17">
        <f t="shared" si="411"/>
        <v>8.977935132897856E-5</v>
      </c>
      <c r="BB679" s="17">
        <f t="shared" si="412"/>
        <v>1.0539315156010526E-4</v>
      </c>
      <c r="BC679" s="16">
        <f t="shared" si="413"/>
        <v>6.858718524647365E-4</v>
      </c>
      <c r="BD679" s="15">
        <f t="shared" si="414"/>
        <v>1.7284316270760666E-4</v>
      </c>
      <c r="BE679" s="15">
        <f t="shared" si="415"/>
        <v>2.0290284317849477E-4</v>
      </c>
      <c r="BF679" s="14">
        <f t="shared" si="416"/>
        <v>1.3204401506281055E-3</v>
      </c>
      <c r="BG679" s="13">
        <f t="shared" si="417"/>
        <v>9.0710089517820583E-5</v>
      </c>
      <c r="BH679" s="13">
        <f t="shared" si="418"/>
        <v>1.0648575726005025E-4</v>
      </c>
      <c r="BI679" s="13">
        <f t="shared" si="419"/>
        <v>6.9298225275490552E-4</v>
      </c>
      <c r="BJ679" s="12">
        <f t="shared" si="420"/>
        <v>4.896120241004321E-4</v>
      </c>
      <c r="BK679" s="12">
        <f t="shared" si="421"/>
        <v>5.747619413352899E-4</v>
      </c>
      <c r="BL679" s="12">
        <f t="shared" si="422"/>
        <v>3.7404046808966092E-3</v>
      </c>
    </row>
    <row r="680" spans="1:64" x14ac:dyDescent="0.25">
      <c r="A680">
        <v>651</v>
      </c>
      <c r="B680" s="23">
        <f t="shared" si="400"/>
        <v>2.4595181010932921E-3</v>
      </c>
      <c r="C680" s="22">
        <f t="shared" si="401"/>
        <v>0.18381808076285103</v>
      </c>
      <c r="D680" s="21">
        <f t="shared" si="402"/>
        <v>4.4451291424312527E-2</v>
      </c>
      <c r="E680" s="19">
        <f t="shared" si="403"/>
        <v>7.845077425748805</v>
      </c>
      <c r="F680" s="54">
        <f t="shared" si="439"/>
        <v>1.8</v>
      </c>
      <c r="G680" s="4">
        <f t="shared" si="404"/>
        <v>9.8758063160370622</v>
      </c>
      <c r="H680" s="4"/>
      <c r="I680">
        <v>1989</v>
      </c>
      <c r="J680">
        <v>2</v>
      </c>
      <c r="K680">
        <v>0</v>
      </c>
      <c r="L680">
        <v>0</v>
      </c>
      <c r="M680">
        <v>0</v>
      </c>
      <c r="N680">
        <v>3.54</v>
      </c>
      <c r="O680">
        <v>26.4</v>
      </c>
      <c r="P680">
        <v>4.4000000000000004</v>
      </c>
      <c r="Q680" s="11">
        <f t="shared" si="423"/>
        <v>23.099999999999998</v>
      </c>
      <c r="R680" s="10">
        <f t="shared" si="424"/>
        <v>0</v>
      </c>
      <c r="S680" s="4"/>
      <c r="T680">
        <v>651</v>
      </c>
      <c r="U680" s="4">
        <f t="shared" si="425"/>
        <v>0.36740850726566088</v>
      </c>
      <c r="V680" s="10">
        <f t="shared" si="426"/>
        <v>1</v>
      </c>
      <c r="W680">
        <f t="shared" si="427"/>
        <v>1</v>
      </c>
      <c r="X680" s="4">
        <f t="shared" si="428"/>
        <v>0.36740850726566088</v>
      </c>
      <c r="Y680" s="4"/>
      <c r="Z680"/>
      <c r="AB680"/>
      <c r="AC680">
        <v>651</v>
      </c>
      <c r="AD680" s="4">
        <f t="shared" si="429"/>
        <v>0</v>
      </c>
      <c r="AE680" s="4">
        <f t="shared" si="430"/>
        <v>0</v>
      </c>
      <c r="AF680" s="23">
        <f t="shared" si="431"/>
        <v>2.4595181010932921E-3</v>
      </c>
      <c r="AG680" s="4">
        <f t="shared" si="405"/>
        <v>1.8010044237846993E-3</v>
      </c>
      <c r="AH680" s="9"/>
      <c r="AI680" s="8">
        <f t="shared" si="432"/>
        <v>0</v>
      </c>
      <c r="AJ680" s="8">
        <f t="shared" si="433"/>
        <v>0</v>
      </c>
      <c r="AK680" s="22">
        <f t="shared" si="434"/>
        <v>0.18381808076285103</v>
      </c>
      <c r="AL680" s="4">
        <f t="shared" si="406"/>
        <v>0.18210764159698531</v>
      </c>
      <c r="AM680" s="4"/>
      <c r="AN680" s="21">
        <f t="shared" si="435"/>
        <v>4.4451291424312527E-2</v>
      </c>
      <c r="AO680" s="4">
        <f t="shared" si="407"/>
        <v>4.3546399927095268E-2</v>
      </c>
      <c r="AP680" s="3"/>
      <c r="AQ680" s="20">
        <f t="shared" si="436"/>
        <v>0</v>
      </c>
      <c r="AR680" s="19">
        <f t="shared" si="437"/>
        <v>7.845077425748805</v>
      </c>
      <c r="AS680" s="4">
        <f t="shared" si="408"/>
        <v>7.8401895686635248</v>
      </c>
      <c r="AT680" s="3"/>
      <c r="AU680" s="4">
        <v>3.4</v>
      </c>
      <c r="AV680" s="4"/>
      <c r="AW680" s="18">
        <f t="shared" si="438"/>
        <v>20.708323683962952</v>
      </c>
      <c r="AX680" s="18">
        <f t="shared" si="409"/>
        <v>6.3536883722970922E-3</v>
      </c>
      <c r="AY680" s="3">
        <f t="shared" si="410"/>
        <v>11.475806316037062</v>
      </c>
      <c r="AZ680"/>
      <c r="BA680" s="17">
        <f t="shared" si="411"/>
        <v>6.7103239956952309E-5</v>
      </c>
      <c r="BB680" s="17">
        <f t="shared" si="412"/>
        <v>7.8773368645117931E-5</v>
      </c>
      <c r="BC680" s="16">
        <f t="shared" si="413"/>
        <v>5.126370687065226E-4</v>
      </c>
      <c r="BD680" s="15">
        <f t="shared" si="414"/>
        <v>1.7429555943007435E-4</v>
      </c>
      <c r="BE680" s="15">
        <f t="shared" si="415"/>
        <v>2.0460783063530467E-4</v>
      </c>
      <c r="BF680" s="14">
        <f t="shared" si="416"/>
        <v>1.3315357758003391E-3</v>
      </c>
      <c r="BG680" s="13">
        <f t="shared" si="417"/>
        <v>9.2209400298181481E-5</v>
      </c>
      <c r="BH680" s="13">
        <f t="shared" si="418"/>
        <v>1.0824581774134348E-4</v>
      </c>
      <c r="BI680" s="13">
        <f t="shared" si="419"/>
        <v>7.0443627917773346E-4</v>
      </c>
      <c r="BJ680" s="12">
        <f t="shared" si="420"/>
        <v>4.9807780486712866E-4</v>
      </c>
      <c r="BK680" s="12">
        <f t="shared" si="421"/>
        <v>5.847000318005423E-4</v>
      </c>
      <c r="BL680" s="12">
        <f t="shared" si="422"/>
        <v>3.8050792486124967E-3</v>
      </c>
    </row>
    <row r="681" spans="1:64" x14ac:dyDescent="0.25">
      <c r="A681">
        <v>652</v>
      </c>
      <c r="B681" s="23">
        <f t="shared" si="400"/>
        <v>1.8010044237846993E-3</v>
      </c>
      <c r="C681" s="22">
        <f t="shared" si="401"/>
        <v>0.18210764159698531</v>
      </c>
      <c r="D681" s="21">
        <f t="shared" si="402"/>
        <v>4.4378085931647604E-2</v>
      </c>
      <c r="E681" s="19">
        <f t="shared" si="403"/>
        <v>7.8411658957123471</v>
      </c>
      <c r="F681" s="54">
        <f t="shared" si="439"/>
        <v>1.8</v>
      </c>
      <c r="G681" s="4">
        <f t="shared" si="404"/>
        <v>9.8694526276647654</v>
      </c>
      <c r="H681" s="4"/>
      <c r="I681">
        <v>1989</v>
      </c>
      <c r="J681">
        <v>2</v>
      </c>
      <c r="K681">
        <v>0</v>
      </c>
      <c r="L681">
        <v>0</v>
      </c>
      <c r="M681">
        <v>0</v>
      </c>
      <c r="N681">
        <v>3.62</v>
      </c>
      <c r="O681">
        <v>28.44</v>
      </c>
      <c r="P681">
        <v>5.0999999999999996</v>
      </c>
      <c r="Q681" s="11">
        <f t="shared" si="423"/>
        <v>24.615000000000002</v>
      </c>
      <c r="R681" s="10">
        <f t="shared" si="424"/>
        <v>0</v>
      </c>
      <c r="S681" s="4"/>
      <c r="T681">
        <v>652</v>
      </c>
      <c r="U681" s="4">
        <f t="shared" si="425"/>
        <v>0.37394509728682296</v>
      </c>
      <c r="V681" s="10">
        <f t="shared" si="426"/>
        <v>1</v>
      </c>
      <c r="W681">
        <f t="shared" si="427"/>
        <v>1</v>
      </c>
      <c r="X681" s="4">
        <f t="shared" si="428"/>
        <v>0.37394509728682296</v>
      </c>
      <c r="Y681" s="4"/>
      <c r="Z681"/>
      <c r="AB681"/>
      <c r="AC681">
        <v>652</v>
      </c>
      <c r="AD681" s="4">
        <f t="shared" si="429"/>
        <v>0</v>
      </c>
      <c r="AE681" s="4">
        <f t="shared" si="430"/>
        <v>0</v>
      </c>
      <c r="AF681" s="23">
        <f t="shared" si="431"/>
        <v>1.8010044237846993E-3</v>
      </c>
      <c r="AG681" s="4">
        <f t="shared" si="405"/>
        <v>5.2456825114122695E-4</v>
      </c>
      <c r="AH681" s="9"/>
      <c r="AI681" s="8">
        <f t="shared" si="432"/>
        <v>0</v>
      </c>
      <c r="AJ681" s="8">
        <f t="shared" si="433"/>
        <v>0</v>
      </c>
      <c r="AK681" s="22">
        <f t="shared" si="434"/>
        <v>0.18210764159698531</v>
      </c>
      <c r="AL681" s="4">
        <f t="shared" si="406"/>
        <v>0.17549178310809829</v>
      </c>
      <c r="AM681" s="4"/>
      <c r="AN681" s="21">
        <f t="shared" si="435"/>
        <v>4.4378085931647604E-2</v>
      </c>
      <c r="AO681" s="4">
        <f t="shared" si="407"/>
        <v>4.0908308597207593E-2</v>
      </c>
      <c r="AP681" s="3"/>
      <c r="AQ681" s="20">
        <f t="shared" si="436"/>
        <v>0</v>
      </c>
      <c r="AR681" s="19">
        <f t="shared" si="437"/>
        <v>7.8411658957123471</v>
      </c>
      <c r="AS681" s="4">
        <f t="shared" si="408"/>
        <v>7.8218452014015192</v>
      </c>
      <c r="AT681" s="3"/>
      <c r="AU681" s="4">
        <v>3.4</v>
      </c>
      <c r="AV681" s="4"/>
      <c r="AW681" s="18">
        <f t="shared" si="438"/>
        <v>20.714677372335249</v>
      </c>
      <c r="AX681" s="18">
        <f t="shared" si="409"/>
        <v>2.3885796030252274E-2</v>
      </c>
      <c r="AY681" s="3">
        <f t="shared" si="410"/>
        <v>11.469452627664765</v>
      </c>
      <c r="AZ681"/>
      <c r="BA681" s="17">
        <f t="shared" si="411"/>
        <v>1.3007019555417681E-4</v>
      </c>
      <c r="BB681" s="17">
        <f t="shared" si="412"/>
        <v>1.5269109912881623E-4</v>
      </c>
      <c r="BC681" s="16">
        <f t="shared" si="413"/>
        <v>9.9367487796047944E-4</v>
      </c>
      <c r="BD681" s="15">
        <f t="shared" si="414"/>
        <v>6.741629748913834E-4</v>
      </c>
      <c r="BE681" s="15">
        <f t="shared" si="415"/>
        <v>7.9140870965510232E-4</v>
      </c>
      <c r="BF681" s="14">
        <f t="shared" si="416"/>
        <v>5.1502868043405313E-3</v>
      </c>
      <c r="BG681" s="13">
        <f t="shared" si="417"/>
        <v>3.5357397893652563E-4</v>
      </c>
      <c r="BH681" s="13">
        <f t="shared" si="418"/>
        <v>4.1506510570809532E-4</v>
      </c>
      <c r="BI681" s="13">
        <f t="shared" si="419"/>
        <v>2.7011382497953902E-3</v>
      </c>
      <c r="BJ681" s="12">
        <f t="shared" si="420"/>
        <v>1.9687991778291553E-3</v>
      </c>
      <c r="BK681" s="12">
        <f t="shared" si="421"/>
        <v>2.3111990348429214E-3</v>
      </c>
      <c r="BL681" s="12">
        <f t="shared" si="422"/>
        <v>1.5040696098155872E-2</v>
      </c>
    </row>
    <row r="682" spans="1:64" x14ac:dyDescent="0.25">
      <c r="A682">
        <v>653</v>
      </c>
      <c r="B682" s="23">
        <f t="shared" si="400"/>
        <v>5.2456825114122695E-4</v>
      </c>
      <c r="C682" s="22">
        <f t="shared" si="401"/>
        <v>0.17549178310809829</v>
      </c>
      <c r="D682" s="21">
        <f t="shared" si="402"/>
        <v>4.4034914924418835E-2</v>
      </c>
      <c r="E682" s="19">
        <f t="shared" si="403"/>
        <v>7.8255155653508535</v>
      </c>
      <c r="F682" s="54">
        <f t="shared" si="439"/>
        <v>1.8</v>
      </c>
      <c r="G682" s="4">
        <f t="shared" si="404"/>
        <v>9.8455668316345122</v>
      </c>
      <c r="H682" s="4"/>
      <c r="I682">
        <v>1989</v>
      </c>
      <c r="J682">
        <v>3</v>
      </c>
      <c r="K682">
        <v>0</v>
      </c>
      <c r="L682">
        <v>0</v>
      </c>
      <c r="M682">
        <v>0</v>
      </c>
      <c r="N682">
        <v>12.51</v>
      </c>
      <c r="O682">
        <v>17.899999999999999</v>
      </c>
      <c r="P682">
        <v>49.7</v>
      </c>
      <c r="Q682" s="11">
        <f t="shared" si="423"/>
        <v>-19.375000000000007</v>
      </c>
      <c r="R682" s="10">
        <f t="shared" si="424"/>
        <v>-19.375000000000007</v>
      </c>
      <c r="S682" s="4"/>
      <c r="T682">
        <v>653</v>
      </c>
      <c r="U682" s="4">
        <f t="shared" si="425"/>
        <v>1.4802291071909104</v>
      </c>
      <c r="V682" s="10">
        <f t="shared" si="426"/>
        <v>1</v>
      </c>
      <c r="W682">
        <f t="shared" si="427"/>
        <v>1</v>
      </c>
      <c r="X682" s="4">
        <f t="shared" si="428"/>
        <v>1.4802291071909104</v>
      </c>
      <c r="Y682" s="4"/>
      <c r="Z682"/>
      <c r="AB682"/>
      <c r="AC682">
        <v>653</v>
      </c>
      <c r="AD682" s="4">
        <f t="shared" si="429"/>
        <v>0</v>
      </c>
      <c r="AE682" s="4">
        <f t="shared" si="430"/>
        <v>0</v>
      </c>
      <c r="AF682" s="23">
        <f t="shared" si="431"/>
        <v>5.2456825114122695E-4</v>
      </c>
      <c r="AG682" s="4">
        <f t="shared" si="405"/>
        <v>1.9387136394065932E-4</v>
      </c>
      <c r="AH682" s="9"/>
      <c r="AI682" s="8">
        <f t="shared" si="432"/>
        <v>0</v>
      </c>
      <c r="AJ682" s="8">
        <f t="shared" si="433"/>
        <v>0</v>
      </c>
      <c r="AK682" s="22">
        <f t="shared" si="434"/>
        <v>0.17549178310809829</v>
      </c>
      <c r="AL682" s="4">
        <f t="shared" si="406"/>
        <v>0.17032881956202611</v>
      </c>
      <c r="AM682" s="4"/>
      <c r="AN682" s="21">
        <f t="shared" si="435"/>
        <v>4.4034914924418835E-2</v>
      </c>
      <c r="AO682" s="4">
        <f t="shared" si="407"/>
        <v>4.1235012583669163E-2</v>
      </c>
      <c r="AP682" s="3"/>
      <c r="AQ682" s="20">
        <f t="shared" si="436"/>
        <v>0</v>
      </c>
      <c r="AR682" s="19">
        <f t="shared" si="437"/>
        <v>7.8255155653508535</v>
      </c>
      <c r="AS682" s="4">
        <f t="shared" si="408"/>
        <v>7.8099523278457186</v>
      </c>
      <c r="AT682" s="3"/>
      <c r="AU682" s="4">
        <v>3.4</v>
      </c>
      <c r="AV682" s="4"/>
      <c r="AW682" s="18">
        <f t="shared" si="438"/>
        <v>20.738563168365502</v>
      </c>
      <c r="AX682" s="18">
        <f t="shared" si="409"/>
        <v>1.857194555746939E-2</v>
      </c>
      <c r="AY682" s="3">
        <f t="shared" si="410"/>
        <v>11.445566831634512</v>
      </c>
      <c r="AZ682"/>
      <c r="BA682" s="17">
        <f t="shared" si="411"/>
        <v>3.3698362447888551E-5</v>
      </c>
      <c r="BB682" s="17">
        <f t="shared" si="412"/>
        <v>3.9558947221434389E-5</v>
      </c>
      <c r="BC682" s="16">
        <f t="shared" si="413"/>
        <v>2.5743957753124471E-4</v>
      </c>
      <c r="BD682" s="15">
        <f t="shared" si="414"/>
        <v>5.2611144408884426E-4</v>
      </c>
      <c r="BE682" s="15">
        <f t="shared" si="415"/>
        <v>6.1760908653907796E-4</v>
      </c>
      <c r="BF682" s="14">
        <f t="shared" si="416"/>
        <v>4.0192430154442583E-3</v>
      </c>
      <c r="BG682" s="13">
        <f t="shared" si="417"/>
        <v>2.8531300882807958E-4</v>
      </c>
      <c r="BH682" s="13">
        <f t="shared" si="418"/>
        <v>3.3493266253731079E-4</v>
      </c>
      <c r="BI682" s="13">
        <f t="shared" si="419"/>
        <v>2.1796566693842814E-3</v>
      </c>
      <c r="BJ682" s="12">
        <f t="shared" si="420"/>
        <v>1.5859103566116298E-3</v>
      </c>
      <c r="BK682" s="12">
        <f t="shared" si="421"/>
        <v>1.8617208534136523E-3</v>
      </c>
      <c r="BL682" s="12">
        <f t="shared" si="422"/>
        <v>1.2115606295109604E-2</v>
      </c>
    </row>
    <row r="683" spans="1:64" x14ac:dyDescent="0.25">
      <c r="A683">
        <v>654</v>
      </c>
      <c r="B683" s="23">
        <f t="shared" si="400"/>
        <v>1.9387136394065932E-4</v>
      </c>
      <c r="C683" s="22">
        <f t="shared" si="401"/>
        <v>0.17032881956202611</v>
      </c>
      <c r="D683" s="21">
        <f t="shared" si="402"/>
        <v>4.3666045755645609E-2</v>
      </c>
      <c r="E683" s="19">
        <f t="shared" si="403"/>
        <v>7.8128061493954295</v>
      </c>
      <c r="F683" s="54">
        <f t="shared" si="439"/>
        <v>1.8</v>
      </c>
      <c r="G683" s="4">
        <f t="shared" si="404"/>
        <v>9.826994886077042</v>
      </c>
      <c r="H683" s="4"/>
      <c r="I683">
        <v>1989</v>
      </c>
      <c r="J683">
        <v>3</v>
      </c>
      <c r="K683">
        <v>0</v>
      </c>
      <c r="L683">
        <v>0</v>
      </c>
      <c r="M683">
        <v>0</v>
      </c>
      <c r="N683">
        <v>12.15</v>
      </c>
      <c r="O683">
        <v>24.13</v>
      </c>
      <c r="P683">
        <v>49.3</v>
      </c>
      <c r="Q683" s="11">
        <f t="shared" si="423"/>
        <v>-12.844999999999995</v>
      </c>
      <c r="R683" s="10">
        <f t="shared" si="424"/>
        <v>-24.969111111111111</v>
      </c>
      <c r="S683" s="4"/>
      <c r="T683">
        <v>654</v>
      </c>
      <c r="U683" s="4">
        <f t="shared" si="425"/>
        <v>1.4228389592759438</v>
      </c>
      <c r="V683" s="10">
        <f t="shared" si="426"/>
        <v>0.83948840927258206</v>
      </c>
      <c r="W683">
        <f t="shared" si="427"/>
        <v>1</v>
      </c>
      <c r="X683" s="4">
        <f t="shared" si="428"/>
        <v>1.1944568145736183</v>
      </c>
      <c r="Y683" s="4"/>
      <c r="Z683"/>
      <c r="AB683"/>
      <c r="AC683">
        <v>654</v>
      </c>
      <c r="AD683" s="4">
        <f t="shared" si="429"/>
        <v>0</v>
      </c>
      <c r="AE683" s="4">
        <f t="shared" si="430"/>
        <v>0</v>
      </c>
      <c r="AF683" s="23">
        <f t="shared" si="431"/>
        <v>1.9387136394065932E-4</v>
      </c>
      <c r="AG683" s="4">
        <f t="shared" si="405"/>
        <v>3.4258723620066336E-5</v>
      </c>
      <c r="AH683" s="9"/>
      <c r="AI683" s="8">
        <f t="shared" si="432"/>
        <v>0</v>
      </c>
      <c r="AJ683" s="8">
        <f t="shared" si="433"/>
        <v>0</v>
      </c>
      <c r="AK683" s="22">
        <f t="shared" si="434"/>
        <v>0.17032881956202611</v>
      </c>
      <c r="AL683" s="4">
        <f t="shared" si="406"/>
        <v>0.16169845190148083</v>
      </c>
      <c r="AM683" s="4"/>
      <c r="AN683" s="21">
        <f t="shared" si="435"/>
        <v>4.3666045755645609E-2</v>
      </c>
      <c r="AO683" s="4">
        <f t="shared" si="407"/>
        <v>3.8946000164595936E-2</v>
      </c>
      <c r="AP683" s="3"/>
      <c r="AQ683" s="20">
        <f t="shared" si="436"/>
        <v>0</v>
      </c>
      <c r="AR683" s="19">
        <f t="shared" si="437"/>
        <v>7.8128061493954295</v>
      </c>
      <c r="AS683" s="4">
        <f t="shared" si="408"/>
        <v>7.7857698879273798</v>
      </c>
      <c r="AT683" s="3"/>
      <c r="AU683" s="4">
        <v>3.4</v>
      </c>
      <c r="AV683" s="4"/>
      <c r="AW683" s="18">
        <f t="shared" si="438"/>
        <v>20.757135113922971</v>
      </c>
      <c r="AX683" s="18">
        <f t="shared" si="409"/>
        <v>3.1564310074921047E-2</v>
      </c>
      <c r="AY683" s="3">
        <f t="shared" si="410"/>
        <v>11.426994886077042</v>
      </c>
      <c r="AZ683"/>
      <c r="BA683" s="17">
        <f t="shared" si="411"/>
        <v>1.6264696805342595E-5</v>
      </c>
      <c r="BB683" s="17">
        <f t="shared" si="412"/>
        <v>1.9093339728010872E-5</v>
      </c>
      <c r="BC683" s="16">
        <f t="shared" si="413"/>
        <v>1.2425460378723955E-4</v>
      </c>
      <c r="BD683" s="15">
        <f t="shared" si="414"/>
        <v>8.7944358940156297E-4</v>
      </c>
      <c r="BE683" s="15">
        <f t="shared" si="415"/>
        <v>1.0323903006018349E-3</v>
      </c>
      <c r="BF683" s="14">
        <f t="shared" si="416"/>
        <v>6.7185337705418877E-3</v>
      </c>
      <c r="BG683" s="13">
        <f t="shared" si="417"/>
        <v>4.8097763617980989E-4</v>
      </c>
      <c r="BH683" s="13">
        <f t="shared" si="418"/>
        <v>5.646259207328203E-4</v>
      </c>
      <c r="BI683" s="13">
        <f t="shared" si="419"/>
        <v>3.6744420341370439E-3</v>
      </c>
      <c r="BJ683" s="12">
        <f t="shared" si="420"/>
        <v>2.7550236287336269E-3</v>
      </c>
      <c r="BK683" s="12">
        <f t="shared" si="421"/>
        <v>3.2341581728612141E-3</v>
      </c>
      <c r="BL683" s="12">
        <f t="shared" si="422"/>
        <v>2.1047079666454877E-2</v>
      </c>
    </row>
    <row r="684" spans="1:64" x14ac:dyDescent="0.25">
      <c r="A684">
        <v>655</v>
      </c>
      <c r="B684" s="23">
        <f t="shared" si="400"/>
        <v>3.4258723620066336E-5</v>
      </c>
      <c r="C684" s="22">
        <f t="shared" si="401"/>
        <v>0.16169845190148083</v>
      </c>
      <c r="D684" s="21">
        <f t="shared" si="402"/>
        <v>4.3077709715716284E-2</v>
      </c>
      <c r="E684" s="19">
        <f t="shared" si="403"/>
        <v>7.7906201556613039</v>
      </c>
      <c r="F684" s="54">
        <f t="shared" si="439"/>
        <v>1.8</v>
      </c>
      <c r="G684" s="4">
        <f t="shared" si="404"/>
        <v>9.7954305760021221</v>
      </c>
      <c r="H684" s="4"/>
      <c r="I684">
        <v>1989</v>
      </c>
      <c r="J684">
        <v>4</v>
      </c>
      <c r="K684">
        <v>0</v>
      </c>
      <c r="L684">
        <v>0</v>
      </c>
      <c r="M684">
        <v>0</v>
      </c>
      <c r="N684">
        <v>18.190000000000001</v>
      </c>
      <c r="O684">
        <v>1.1000000000000001</v>
      </c>
      <c r="P684">
        <v>102.8</v>
      </c>
      <c r="Q684" s="11">
        <f t="shared" si="423"/>
        <v>-76</v>
      </c>
      <c r="R684" s="10">
        <f t="shared" si="424"/>
        <v>-24.969111111111111</v>
      </c>
      <c r="S684" s="4"/>
      <c r="T684">
        <v>655</v>
      </c>
      <c r="U684" s="4">
        <f t="shared" si="425"/>
        <v>2.4775855547344032</v>
      </c>
      <c r="V684" s="10">
        <f t="shared" si="426"/>
        <v>0.83948840927258206</v>
      </c>
      <c r="W684">
        <f t="shared" si="427"/>
        <v>1</v>
      </c>
      <c r="X684" s="4">
        <f t="shared" si="428"/>
        <v>2.079904356180712</v>
      </c>
      <c r="Y684" s="4"/>
      <c r="Z684"/>
      <c r="AB684"/>
      <c r="AC684">
        <v>655</v>
      </c>
      <c r="AD684" s="4">
        <f t="shared" si="429"/>
        <v>0</v>
      </c>
      <c r="AE684" s="4">
        <f t="shared" si="430"/>
        <v>0</v>
      </c>
      <c r="AF684" s="23">
        <f t="shared" si="431"/>
        <v>3.4258723620066336E-5</v>
      </c>
      <c r="AG684" s="4">
        <f t="shared" si="405"/>
        <v>6.692487652288687E-6</v>
      </c>
      <c r="AH684" s="9"/>
      <c r="AI684" s="8">
        <f t="shared" si="432"/>
        <v>0</v>
      </c>
      <c r="AJ684" s="8">
        <f t="shared" si="433"/>
        <v>0</v>
      </c>
      <c r="AK684" s="22">
        <f t="shared" si="434"/>
        <v>0.16169845190148083</v>
      </c>
      <c r="AL684" s="4">
        <f t="shared" si="406"/>
        <v>0.15396795942586422</v>
      </c>
      <c r="AM684" s="4"/>
      <c r="AN684" s="21">
        <f t="shared" si="435"/>
        <v>4.3077709715716284E-2</v>
      </c>
      <c r="AO684" s="4">
        <f t="shared" si="407"/>
        <v>3.8676439598560944E-2</v>
      </c>
      <c r="AP684" s="3"/>
      <c r="AQ684" s="20">
        <f t="shared" si="436"/>
        <v>0</v>
      </c>
      <c r="AR684" s="19">
        <f t="shared" si="437"/>
        <v>7.7906201556613039</v>
      </c>
      <c r="AS684" s="4">
        <f t="shared" si="408"/>
        <v>7.765218185140129</v>
      </c>
      <c r="AT684" s="3"/>
      <c r="AU684" s="4">
        <v>3.4</v>
      </c>
      <c r="AV684" s="4"/>
      <c r="AW684" s="18">
        <f t="shared" si="438"/>
        <v>20.78869942399789</v>
      </c>
      <c r="AX684" s="18">
        <f t="shared" si="409"/>
        <v>2.9240568660998459E-2</v>
      </c>
      <c r="AY684" s="3">
        <f t="shared" si="410"/>
        <v>11.395430576002122</v>
      </c>
      <c r="AZ684"/>
      <c r="BA684" s="17">
        <f t="shared" si="411"/>
        <v>2.8090285905920632E-6</v>
      </c>
      <c r="BB684" s="17">
        <f t="shared" si="412"/>
        <v>3.2975553019993785E-6</v>
      </c>
      <c r="BC684" s="16">
        <f t="shared" si="413"/>
        <v>2.1459652075186208E-5</v>
      </c>
      <c r="BD684" s="15">
        <f t="shared" si="414"/>
        <v>7.8774535662927924E-4</v>
      </c>
      <c r="BE684" s="15">
        <f t="shared" si="415"/>
        <v>9.2474454908654513E-4</v>
      </c>
      <c r="BF684" s="14">
        <f t="shared" si="416"/>
        <v>6.0180025699007834E-3</v>
      </c>
      <c r="BG684" s="13">
        <f t="shared" si="417"/>
        <v>4.4849407835220463E-4</v>
      </c>
      <c r="BH684" s="13">
        <f t="shared" si="418"/>
        <v>5.2649304850041414E-4</v>
      </c>
      <c r="BI684" s="13">
        <f t="shared" si="419"/>
        <v>3.4262829903027214E-3</v>
      </c>
      <c r="BJ684" s="12">
        <f t="shared" si="420"/>
        <v>2.5884876533294019E-3</v>
      </c>
      <c r="BK684" s="12">
        <f t="shared" si="421"/>
        <v>3.0386594191258195E-3</v>
      </c>
      <c r="BL684" s="12">
        <f t="shared" si="422"/>
        <v>1.977482344871977E-2</v>
      </c>
    </row>
    <row r="685" spans="1:64" x14ac:dyDescent="0.25">
      <c r="A685">
        <v>656</v>
      </c>
      <c r="B685" s="23">
        <f t="shared" si="400"/>
        <v>6.692487652288687E-6</v>
      </c>
      <c r="C685" s="22">
        <f t="shared" si="401"/>
        <v>0.15396795942586422</v>
      </c>
      <c r="D685" s="21">
        <f t="shared" si="402"/>
        <v>4.2503975715462432E-2</v>
      </c>
      <c r="E685" s="19">
        <f t="shared" si="403"/>
        <v>7.7697113797121435</v>
      </c>
      <c r="F685" s="54">
        <f t="shared" si="439"/>
        <v>1.8</v>
      </c>
      <c r="G685" s="4">
        <f t="shared" si="404"/>
        <v>9.7661900073411232</v>
      </c>
      <c r="H685" s="4"/>
      <c r="I685">
        <v>1989</v>
      </c>
      <c r="J685">
        <v>4</v>
      </c>
      <c r="K685">
        <v>0</v>
      </c>
      <c r="L685">
        <v>0</v>
      </c>
      <c r="M685">
        <v>0</v>
      </c>
      <c r="N685">
        <v>17.420000000000002</v>
      </c>
      <c r="O685">
        <v>2.79</v>
      </c>
      <c r="P685">
        <v>97.6</v>
      </c>
      <c r="Q685" s="11">
        <f t="shared" si="423"/>
        <v>-70.409999999999982</v>
      </c>
      <c r="R685" s="10">
        <f t="shared" si="424"/>
        <v>-24.969111111111111</v>
      </c>
      <c r="S685" s="4"/>
      <c r="T685">
        <v>656</v>
      </c>
      <c r="U685" s="4">
        <f t="shared" si="425"/>
        <v>2.3342153155258658</v>
      </c>
      <c r="V685" s="10">
        <f t="shared" si="426"/>
        <v>0.83948840927258206</v>
      </c>
      <c r="W685">
        <f t="shared" si="427"/>
        <v>1</v>
      </c>
      <c r="X685" s="4">
        <f t="shared" si="428"/>
        <v>1.9595467021305073</v>
      </c>
      <c r="Y685" s="4"/>
      <c r="Z685"/>
      <c r="AB685"/>
      <c r="AC685">
        <v>656</v>
      </c>
      <c r="AD685" s="4">
        <f t="shared" si="429"/>
        <v>0</v>
      </c>
      <c r="AE685" s="4">
        <f t="shared" si="430"/>
        <v>0</v>
      </c>
      <c r="AF685" s="23">
        <f t="shared" si="431"/>
        <v>6.692487652288687E-6</v>
      </c>
      <c r="AG685" s="4">
        <f t="shared" si="405"/>
        <v>6.3476112015488753E-7</v>
      </c>
      <c r="AH685" s="9"/>
      <c r="AI685" s="8">
        <f t="shared" si="432"/>
        <v>0</v>
      </c>
      <c r="AJ685" s="8">
        <f t="shared" si="433"/>
        <v>0</v>
      </c>
      <c r="AK685" s="22">
        <f t="shared" si="434"/>
        <v>0.15396795942586422</v>
      </c>
      <c r="AL685" s="4">
        <f t="shared" si="406"/>
        <v>0.14346337259236314</v>
      </c>
      <c r="AM685" s="4"/>
      <c r="AN685" s="21">
        <f t="shared" si="435"/>
        <v>4.2503975715462432E-2</v>
      </c>
      <c r="AO685" s="4">
        <f t="shared" si="407"/>
        <v>3.6384218873235112E-2</v>
      </c>
      <c r="AP685" s="3"/>
      <c r="AQ685" s="20">
        <f t="shared" si="436"/>
        <v>0</v>
      </c>
      <c r="AR685" s="19">
        <f t="shared" si="437"/>
        <v>7.7697113797121435</v>
      </c>
      <c r="AS685" s="4">
        <f t="shared" si="408"/>
        <v>7.7331944735729783</v>
      </c>
      <c r="AT685" s="3"/>
      <c r="AU685" s="4">
        <v>3.4</v>
      </c>
      <c r="AV685" s="4"/>
      <c r="AW685" s="18">
        <f t="shared" si="438"/>
        <v>20.817939992658889</v>
      </c>
      <c r="AX685" s="18">
        <f t="shared" si="409"/>
        <v>4.1373901388099626E-2</v>
      </c>
      <c r="AY685" s="3">
        <f t="shared" si="410"/>
        <v>11.366190007341123</v>
      </c>
      <c r="AZ685"/>
      <c r="BA685" s="17">
        <f t="shared" si="411"/>
        <v>6.1728873839150362E-7</v>
      </c>
      <c r="BB685" s="17">
        <f t="shared" si="412"/>
        <v>7.2464330159002596E-7</v>
      </c>
      <c r="BC685" s="16">
        <f t="shared" si="413"/>
        <v>4.7157944921522708E-6</v>
      </c>
      <c r="BD685" s="15">
        <f t="shared" si="414"/>
        <v>1.0704285047169015E-3</v>
      </c>
      <c r="BE685" s="15">
        <f t="shared" si="415"/>
        <v>1.2565899837981016E-3</v>
      </c>
      <c r="BF685" s="14">
        <f t="shared" si="416"/>
        <v>8.177568344986081E-3</v>
      </c>
      <c r="BG685" s="13">
        <f t="shared" si="417"/>
        <v>6.2360969257399209E-4</v>
      </c>
      <c r="BH685" s="13">
        <f t="shared" si="418"/>
        <v>7.3206355215207767E-4</v>
      </c>
      <c r="BI685" s="13">
        <f t="shared" si="419"/>
        <v>4.7640835975012504E-3</v>
      </c>
      <c r="BJ685" s="12">
        <f t="shared" si="420"/>
        <v>3.7211113445007504E-3</v>
      </c>
      <c r="BK685" s="12">
        <f t="shared" si="421"/>
        <v>4.3682611435443587E-3</v>
      </c>
      <c r="BL685" s="12">
        <f t="shared" si="422"/>
        <v>2.8427533651120145E-2</v>
      </c>
    </row>
    <row r="686" spans="1:64" x14ac:dyDescent="0.25">
      <c r="A686">
        <v>657</v>
      </c>
      <c r="B686" s="23">
        <f t="shared" si="400"/>
        <v>8.9931739585069387E-4</v>
      </c>
      <c r="C686" s="22">
        <f t="shared" si="401"/>
        <v>0.1448046899576326</v>
      </c>
      <c r="D686" s="21">
        <f t="shared" si="402"/>
        <v>4.1799985703765148E-2</v>
      </c>
      <c r="E686" s="19">
        <f t="shared" si="403"/>
        <v>7.7395521128957752</v>
      </c>
      <c r="F686" s="54">
        <f t="shared" si="439"/>
        <v>1.8</v>
      </c>
      <c r="G686" s="4">
        <f t="shared" si="404"/>
        <v>9.7270561059530234</v>
      </c>
      <c r="H686" s="4"/>
      <c r="I686">
        <v>1989</v>
      </c>
      <c r="J686">
        <v>5</v>
      </c>
      <c r="K686">
        <v>2.2399999999999998E-3</v>
      </c>
      <c r="L686">
        <v>0</v>
      </c>
      <c r="M686">
        <v>0</v>
      </c>
      <c r="N686">
        <v>22.8</v>
      </c>
      <c r="O686">
        <v>9.9</v>
      </c>
      <c r="P686">
        <v>171.6</v>
      </c>
      <c r="Q686" s="11">
        <f t="shared" si="423"/>
        <v>-118.79999999999998</v>
      </c>
      <c r="R686" s="10">
        <f t="shared" si="424"/>
        <v>-24.969111111111111</v>
      </c>
      <c r="S686" s="4"/>
      <c r="T686">
        <v>657</v>
      </c>
      <c r="U686" s="4">
        <f t="shared" si="425"/>
        <v>3.3670394945079232</v>
      </c>
      <c r="V686" s="10">
        <f t="shared" si="426"/>
        <v>0.83948840927258206</v>
      </c>
      <c r="W686">
        <f t="shared" si="427"/>
        <v>1</v>
      </c>
      <c r="X686" s="4">
        <f t="shared" si="428"/>
        <v>2.8265906292024154</v>
      </c>
      <c r="Y686" s="4"/>
      <c r="Z686"/>
      <c r="AB686"/>
      <c r="AC686">
        <v>657</v>
      </c>
      <c r="AD686" s="4">
        <f t="shared" si="429"/>
        <v>8.98682634730539E-4</v>
      </c>
      <c r="AE686" s="4">
        <f t="shared" si="430"/>
        <v>0</v>
      </c>
      <c r="AF686" s="23">
        <f t="shared" si="431"/>
        <v>8.9931739585069387E-4</v>
      </c>
      <c r="AG686" s="4">
        <f t="shared" si="405"/>
        <v>9.6784040538031564E-5</v>
      </c>
      <c r="AH686" s="9"/>
      <c r="AI686" s="8">
        <f t="shared" si="432"/>
        <v>1.341317365269461E-3</v>
      </c>
      <c r="AJ686" s="8">
        <f t="shared" si="433"/>
        <v>0</v>
      </c>
      <c r="AK686" s="22">
        <f t="shared" si="434"/>
        <v>0.1448046899576326</v>
      </c>
      <c r="AL686" s="4">
        <f t="shared" si="406"/>
        <v>0.13543763162528191</v>
      </c>
      <c r="AM686" s="4"/>
      <c r="AN686" s="21">
        <f t="shared" si="435"/>
        <v>4.1799985703765148E-2</v>
      </c>
      <c r="AO686" s="4">
        <f t="shared" si="407"/>
        <v>3.6081195849785863E-2</v>
      </c>
      <c r="AP686" s="3"/>
      <c r="AQ686" s="20">
        <f t="shared" si="436"/>
        <v>0</v>
      </c>
      <c r="AR686" s="19">
        <f t="shared" si="437"/>
        <v>7.7395521128957752</v>
      </c>
      <c r="AS686" s="4">
        <f t="shared" si="408"/>
        <v>7.7051236105476022</v>
      </c>
      <c r="AT686" s="3"/>
      <c r="AU686" s="4">
        <v>3.4</v>
      </c>
      <c r="AV686" s="4"/>
      <c r="AW686" s="18">
        <f t="shared" si="438"/>
        <v>20.859313894046988</v>
      </c>
      <c r="AX686" s="18">
        <f t="shared" si="409"/>
        <v>3.9170484611869019E-2</v>
      </c>
      <c r="AY686" s="3">
        <f t="shared" si="410"/>
        <v>11.327056105953023</v>
      </c>
      <c r="AZ686"/>
      <c r="BA686" s="17">
        <f t="shared" si="411"/>
        <v>8.1778997415975078E-5</v>
      </c>
      <c r="BB686" s="17">
        <f t="shared" si="412"/>
        <v>9.6001431749188123E-5</v>
      </c>
      <c r="BC686" s="16">
        <f t="shared" si="413"/>
        <v>6.247529261474992E-4</v>
      </c>
      <c r="BD686" s="15">
        <f t="shared" si="414"/>
        <v>9.5451314775340927E-4</v>
      </c>
      <c r="BE686" s="15">
        <f t="shared" si="415"/>
        <v>1.1205154343192196E-3</v>
      </c>
      <c r="BF686" s="14">
        <f t="shared" si="416"/>
        <v>7.2920297502780578E-3</v>
      </c>
      <c r="BG686" s="13">
        <f t="shared" si="417"/>
        <v>5.8275073253356824E-4</v>
      </c>
      <c r="BH686" s="13">
        <f t="shared" si="418"/>
        <v>6.8409868601766711E-4</v>
      </c>
      <c r="BI686" s="13">
        <f t="shared" si="419"/>
        <v>4.4519404354280501E-3</v>
      </c>
      <c r="BJ686" s="12">
        <f t="shared" si="420"/>
        <v>3.5083007901524728E-3</v>
      </c>
      <c r="BK686" s="12">
        <f t="shared" si="421"/>
        <v>4.1184400580050766E-3</v>
      </c>
      <c r="BL686" s="12">
        <f t="shared" si="422"/>
        <v>2.6801761500015415E-2</v>
      </c>
    </row>
    <row r="687" spans="1:64" x14ac:dyDescent="0.25">
      <c r="A687">
        <v>658</v>
      </c>
      <c r="B687" s="23">
        <f t="shared" si="400"/>
        <v>9.9546667526857063E-4</v>
      </c>
      <c r="C687" s="22">
        <f t="shared" si="401"/>
        <v>0.13677894899055137</v>
      </c>
      <c r="D687" s="21">
        <f t="shared" si="402"/>
        <v>4.1208539517641286E-2</v>
      </c>
      <c r="E687" s="19">
        <f t="shared" si="403"/>
        <v>7.7111426661576932</v>
      </c>
      <c r="F687" s="54">
        <f t="shared" si="439"/>
        <v>1.8</v>
      </c>
      <c r="G687" s="4">
        <f t="shared" si="404"/>
        <v>9.6901256213411546</v>
      </c>
      <c r="H687" s="4"/>
      <c r="I687">
        <v>1989</v>
      </c>
      <c r="J687">
        <v>5</v>
      </c>
      <c r="K687">
        <v>2.2399999999999998E-3</v>
      </c>
      <c r="L687">
        <v>0</v>
      </c>
      <c r="M687">
        <v>0</v>
      </c>
      <c r="N687">
        <v>21.88</v>
      </c>
      <c r="O687">
        <v>40.14</v>
      </c>
      <c r="P687">
        <v>161.4</v>
      </c>
      <c r="Q687" s="11">
        <f t="shared" si="423"/>
        <v>-80.910000000000011</v>
      </c>
      <c r="R687" s="10">
        <f t="shared" si="424"/>
        <v>-24.969111111111111</v>
      </c>
      <c r="S687" s="4"/>
      <c r="T687">
        <v>658</v>
      </c>
      <c r="U687" s="4">
        <f t="shared" si="425"/>
        <v>3.1864462570265708</v>
      </c>
      <c r="V687" s="10">
        <f t="shared" si="426"/>
        <v>0.83948840927258206</v>
      </c>
      <c r="W687">
        <f t="shared" si="427"/>
        <v>1</v>
      </c>
      <c r="X687" s="4">
        <f t="shared" si="428"/>
        <v>2.6749846995438089</v>
      </c>
      <c r="Y687" s="4"/>
      <c r="Z687"/>
      <c r="AB687"/>
      <c r="AC687">
        <v>658</v>
      </c>
      <c r="AD687" s="4">
        <f t="shared" si="429"/>
        <v>8.98682634730539E-4</v>
      </c>
      <c r="AE687" s="4">
        <f t="shared" si="430"/>
        <v>0</v>
      </c>
      <c r="AF687" s="23">
        <f t="shared" si="431"/>
        <v>9.9546667526857063E-4</v>
      </c>
      <c r="AG687" s="4">
        <f t="shared" si="405"/>
        <v>4.2490265922711984E-4</v>
      </c>
      <c r="AH687" s="9"/>
      <c r="AI687" s="8">
        <f t="shared" si="432"/>
        <v>1.341317365269461E-3</v>
      </c>
      <c r="AJ687" s="8">
        <f t="shared" si="433"/>
        <v>0</v>
      </c>
      <c r="AK687" s="22">
        <f t="shared" si="434"/>
        <v>0.13677894899055137</v>
      </c>
      <c r="AL687" s="4">
        <f t="shared" si="406"/>
        <v>0.13332977431413109</v>
      </c>
      <c r="AM687" s="4"/>
      <c r="AN687" s="21">
        <f t="shared" si="435"/>
        <v>4.1208539517641286E-2</v>
      </c>
      <c r="AO687" s="4">
        <f t="shared" si="407"/>
        <v>3.8956915432077924E-2</v>
      </c>
      <c r="AP687" s="3"/>
      <c r="AQ687" s="20">
        <f t="shared" si="436"/>
        <v>0</v>
      </c>
      <c r="AR687" s="19">
        <f t="shared" si="437"/>
        <v>7.7111426661576932</v>
      </c>
      <c r="AS687" s="4">
        <f t="shared" si="408"/>
        <v>7.6980240514812346</v>
      </c>
      <c r="AT687" s="3"/>
      <c r="AU687" s="4">
        <v>3.4</v>
      </c>
      <c r="AV687" s="4"/>
      <c r="AW687" s="18">
        <f t="shared" si="438"/>
        <v>20.898484378658857</v>
      </c>
      <c r="AX687" s="18">
        <f t="shared" si="409"/>
        <v>1.5094631360092432E-2</v>
      </c>
      <c r="AY687" s="3">
        <f t="shared" si="410"/>
        <v>11.290125621341154</v>
      </c>
      <c r="AZ687"/>
      <c r="BA687" s="17">
        <f t="shared" si="411"/>
        <v>5.8141076485629236E-5</v>
      </c>
      <c r="BB687" s="17">
        <f t="shared" si="412"/>
        <v>6.8252568048347357E-5</v>
      </c>
      <c r="BC687" s="16">
        <f t="shared" si="413"/>
        <v>4.4417037150747422E-4</v>
      </c>
      <c r="BD687" s="15">
        <f t="shared" si="414"/>
        <v>3.5147454630135328E-4</v>
      </c>
      <c r="BE687" s="15">
        <f t="shared" si="415"/>
        <v>4.1260055435376255E-4</v>
      </c>
      <c r="BF687" s="14">
        <f t="shared" si="416"/>
        <v>2.6850995757651645E-3</v>
      </c>
      <c r="BG687" s="13">
        <f t="shared" si="417"/>
        <v>2.2944287493607704E-4</v>
      </c>
      <c r="BH687" s="13">
        <f t="shared" si="418"/>
        <v>2.693459836206122E-4</v>
      </c>
      <c r="BI687" s="13">
        <f t="shared" si="419"/>
        <v>1.7528352270066736E-3</v>
      </c>
      <c r="BJ687" s="12">
        <f t="shared" si="420"/>
        <v>1.3368007056969141E-3</v>
      </c>
      <c r="BK687" s="12">
        <f t="shared" si="421"/>
        <v>1.5692877849485512E-3</v>
      </c>
      <c r="BL687" s="12">
        <f t="shared" si="422"/>
        <v>1.021252618581312E-2</v>
      </c>
    </row>
    <row r="688" spans="1:64" x14ac:dyDescent="0.25">
      <c r="A688">
        <v>659</v>
      </c>
      <c r="B688" s="23">
        <f t="shared" si="400"/>
        <v>2.3025074496462817E-3</v>
      </c>
      <c r="C688" s="22">
        <f t="shared" si="401"/>
        <v>0.13613216952371193</v>
      </c>
      <c r="D688" s="21">
        <f t="shared" si="402"/>
        <v>4.0932774635497902E-2</v>
      </c>
      <c r="E688" s="19">
        <f t="shared" si="403"/>
        <v>7.7003435383722056</v>
      </c>
      <c r="F688" s="54">
        <f t="shared" si="439"/>
        <v>1.8</v>
      </c>
      <c r="G688" s="4">
        <f t="shared" si="404"/>
        <v>9.6797109899810625</v>
      </c>
      <c r="H688" s="4"/>
      <c r="I688">
        <v>1989</v>
      </c>
      <c r="J688">
        <v>6</v>
      </c>
      <c r="K688">
        <v>4.6800000000000001E-3</v>
      </c>
      <c r="L688">
        <v>0</v>
      </c>
      <c r="M688">
        <v>1</v>
      </c>
      <c r="N688">
        <v>23.59</v>
      </c>
      <c r="O688">
        <v>126.5</v>
      </c>
      <c r="P688">
        <v>183.5</v>
      </c>
      <c r="Q688" s="11">
        <f t="shared" si="423"/>
        <v>-11.125</v>
      </c>
      <c r="R688" s="10">
        <f t="shared" si="424"/>
        <v>-36.094111111111111</v>
      </c>
      <c r="S688" s="4"/>
      <c r="T688">
        <v>659</v>
      </c>
      <c r="U688" s="4">
        <f t="shared" si="425"/>
        <v>3.5228368939692372</v>
      </c>
      <c r="V688" s="10">
        <f t="shared" si="426"/>
        <v>0.48333293173579617</v>
      </c>
      <c r="W688">
        <f t="shared" si="427"/>
        <v>0.6</v>
      </c>
      <c r="X688" s="4">
        <f t="shared" si="428"/>
        <v>1.0216218503935064</v>
      </c>
      <c r="Y688" s="4"/>
      <c r="Z688"/>
      <c r="AB688"/>
      <c r="AC688">
        <v>659</v>
      </c>
      <c r="AD688" s="4">
        <f t="shared" si="429"/>
        <v>1.8776047904191619E-3</v>
      </c>
      <c r="AE688" s="4">
        <f t="shared" si="430"/>
        <v>0</v>
      </c>
      <c r="AF688" s="23">
        <f t="shared" si="431"/>
        <v>2.3025074496462817E-3</v>
      </c>
      <c r="AG688" s="4">
        <f t="shared" si="405"/>
        <v>1.6236511492955666E-3</v>
      </c>
      <c r="AH688" s="9"/>
      <c r="AI688" s="8">
        <f t="shared" si="432"/>
        <v>2.8023952095808389E-3</v>
      </c>
      <c r="AJ688" s="8">
        <f t="shared" si="433"/>
        <v>0</v>
      </c>
      <c r="AK688" s="22">
        <f t="shared" si="434"/>
        <v>0.13613216952371193</v>
      </c>
      <c r="AL688" s="4">
        <f t="shared" si="406"/>
        <v>0.13471300263430425</v>
      </c>
      <c r="AM688" s="4"/>
      <c r="AN688" s="21">
        <f t="shared" si="435"/>
        <v>4.0932774635497902E-2</v>
      </c>
      <c r="AO688" s="4">
        <f t="shared" si="407"/>
        <v>3.9999856682095061E-2</v>
      </c>
      <c r="AP688" s="3"/>
      <c r="AQ688" s="20">
        <f t="shared" si="436"/>
        <v>0</v>
      </c>
      <c r="AR688" s="19">
        <f t="shared" si="437"/>
        <v>7.7003435383722056</v>
      </c>
      <c r="AS688" s="4">
        <f t="shared" si="408"/>
        <v>7.6949656289403388</v>
      </c>
      <c r="AT688" s="3"/>
      <c r="AU688" s="4">
        <v>3.4</v>
      </c>
      <c r="AV688" s="4"/>
      <c r="AW688" s="18">
        <f t="shared" si="438"/>
        <v>20.91357901001895</v>
      </c>
      <c r="AX688" s="18">
        <f t="shared" si="409"/>
        <v>6.5460880442024631E-3</v>
      </c>
      <c r="AY688" s="3">
        <f t="shared" si="410"/>
        <v>11.279710989981062</v>
      </c>
      <c r="AZ688"/>
      <c r="BA688" s="17">
        <f t="shared" si="411"/>
        <v>6.9176174752974274E-5</v>
      </c>
      <c r="BB688" s="17">
        <f t="shared" si="412"/>
        <v>8.1206813840448058E-5</v>
      </c>
      <c r="BC688" s="16">
        <f t="shared" si="413"/>
        <v>5.2847331175729273E-4</v>
      </c>
      <c r="BD688" s="15">
        <f t="shared" si="414"/>
        <v>1.4461460650005381E-4</v>
      </c>
      <c r="BE688" s="15">
        <f t="shared" si="415"/>
        <v>1.6976497284788925E-4</v>
      </c>
      <c r="BF688" s="14">
        <f t="shared" si="416"/>
        <v>1.1047873100597429E-3</v>
      </c>
      <c r="BG688" s="13">
        <f t="shared" si="417"/>
        <v>9.5065325815553613E-5</v>
      </c>
      <c r="BH688" s="13">
        <f t="shared" si="418"/>
        <v>1.1159842595738903E-4</v>
      </c>
      <c r="BI688" s="13">
        <f t="shared" si="419"/>
        <v>7.2625420162989861E-4</v>
      </c>
      <c r="BJ688" s="12">
        <f t="shared" si="420"/>
        <v>5.4801465711122599E-4</v>
      </c>
      <c r="BK688" s="12">
        <f t="shared" si="421"/>
        <v>6.433215540001348E-4</v>
      </c>
      <c r="BL688" s="12">
        <f t="shared" si="422"/>
        <v>4.1865732207555292E-3</v>
      </c>
    </row>
    <row r="689" spans="1:64" x14ac:dyDescent="0.25">
      <c r="A689">
        <v>660</v>
      </c>
      <c r="B689" s="23">
        <f t="shared" si="400"/>
        <v>3.5012559397147288E-3</v>
      </c>
      <c r="C689" s="22">
        <f t="shared" si="401"/>
        <v>0.13751539784388508</v>
      </c>
      <c r="D689" s="21">
        <f t="shared" si="402"/>
        <v>4.0856727446274867E-2</v>
      </c>
      <c r="E689" s="19">
        <f t="shared" si="403"/>
        <v>7.6959715207069852</v>
      </c>
      <c r="F689" s="54">
        <f t="shared" si="439"/>
        <v>1.8</v>
      </c>
      <c r="G689" s="4">
        <f t="shared" si="404"/>
        <v>9.6778449019368598</v>
      </c>
      <c r="H689" s="4"/>
      <c r="I689">
        <v>1989</v>
      </c>
      <c r="J689">
        <v>6</v>
      </c>
      <c r="K689">
        <v>4.6800000000000001E-3</v>
      </c>
      <c r="L689">
        <v>0</v>
      </c>
      <c r="M689">
        <v>1</v>
      </c>
      <c r="N689">
        <v>23.44</v>
      </c>
      <c r="O689">
        <v>123.2</v>
      </c>
      <c r="P689">
        <v>182.7</v>
      </c>
      <c r="Q689" s="11">
        <f t="shared" si="423"/>
        <v>-13.824999999999974</v>
      </c>
      <c r="R689" s="10">
        <f t="shared" si="424"/>
        <v>-44.944400000000002</v>
      </c>
      <c r="S689" s="4"/>
      <c r="T689">
        <v>660</v>
      </c>
      <c r="U689" s="4">
        <f t="shared" si="425"/>
        <v>3.4932131548438474</v>
      </c>
      <c r="V689" s="10">
        <f t="shared" si="426"/>
        <v>0.2</v>
      </c>
      <c r="W689">
        <f t="shared" si="427"/>
        <v>0.6</v>
      </c>
      <c r="X689" s="4">
        <f t="shared" si="428"/>
        <v>0.41918557858126171</v>
      </c>
      <c r="Y689" s="4"/>
      <c r="Z689"/>
      <c r="AB689"/>
      <c r="AC689">
        <v>660</v>
      </c>
      <c r="AD689" s="4">
        <f t="shared" si="429"/>
        <v>1.8776047904191619E-3</v>
      </c>
      <c r="AE689" s="4">
        <f t="shared" si="430"/>
        <v>0</v>
      </c>
      <c r="AF689" s="23">
        <f t="shared" si="431"/>
        <v>3.5012559397147288E-3</v>
      </c>
      <c r="AG689" s="4">
        <f t="shared" si="405"/>
        <v>4.1154140927734045E-4</v>
      </c>
      <c r="AH689" s="9"/>
      <c r="AI689" s="8">
        <f t="shared" si="432"/>
        <v>2.8023952095808389E-3</v>
      </c>
      <c r="AJ689" s="8">
        <f t="shared" si="433"/>
        <v>0</v>
      </c>
      <c r="AK689" s="22">
        <f t="shared" si="434"/>
        <v>0.13751539784388508</v>
      </c>
      <c r="AL689" s="4">
        <f t="shared" si="406"/>
        <v>0.12896059258040626</v>
      </c>
      <c r="AM689" s="4"/>
      <c r="AN689" s="21">
        <f t="shared" si="435"/>
        <v>4.0856727446274867E-2</v>
      </c>
      <c r="AO689" s="4">
        <f t="shared" si="407"/>
        <v>3.5472851143077203E-2</v>
      </c>
      <c r="AP689" s="3"/>
      <c r="AQ689" s="20">
        <f t="shared" si="436"/>
        <v>0</v>
      </c>
      <c r="AR689" s="19">
        <f t="shared" si="437"/>
        <v>7.6959715207069852</v>
      </c>
      <c r="AS689" s="4">
        <f t="shared" si="408"/>
        <v>7.6630883248651429</v>
      </c>
      <c r="AT689" s="3"/>
      <c r="AU689" s="4">
        <v>3.4</v>
      </c>
      <c r="AV689" s="4"/>
      <c r="AW689" s="18">
        <f t="shared" si="438"/>
        <v>20.920125098063153</v>
      </c>
      <c r="AX689" s="18">
        <f t="shared" si="409"/>
        <v>3.8854974570364506E-2</v>
      </c>
      <c r="AY689" s="3">
        <f t="shared" si="410"/>
        <v>11.277844901936859</v>
      </c>
      <c r="AZ689"/>
      <c r="BA689" s="17">
        <f t="shared" si="411"/>
        <v>3.1484517737247143E-4</v>
      </c>
      <c r="BB689" s="17">
        <f t="shared" si="412"/>
        <v>3.6960086039377081E-4</v>
      </c>
      <c r="BC689" s="16">
        <f t="shared" si="413"/>
        <v>2.4052684926711464E-3</v>
      </c>
      <c r="BD689" s="15">
        <f t="shared" si="414"/>
        <v>8.7174370124920607E-4</v>
      </c>
      <c r="BE689" s="15">
        <f t="shared" si="415"/>
        <v>1.0233513014664593E-3</v>
      </c>
      <c r="BF689" s="14">
        <f t="shared" si="416"/>
        <v>6.659710260763156E-3</v>
      </c>
      <c r="BG689" s="13">
        <f t="shared" si="417"/>
        <v>5.4862268760853881E-4</v>
      </c>
      <c r="BH689" s="13">
        <f t="shared" si="418"/>
        <v>6.4403532893176295E-4</v>
      </c>
      <c r="BI689" s="13">
        <f t="shared" si="419"/>
        <v>4.1912182866573628E-3</v>
      </c>
      <c r="BJ689" s="12">
        <f t="shared" si="420"/>
        <v>3.3508324233219493E-3</v>
      </c>
      <c r="BK689" s="12">
        <f t="shared" si="421"/>
        <v>3.9335858882475058E-3</v>
      </c>
      <c r="BL689" s="12">
        <f t="shared" si="422"/>
        <v>2.5598777530272843E-2</v>
      </c>
    </row>
    <row r="690" spans="1:64" x14ac:dyDescent="0.25">
      <c r="A690">
        <v>661</v>
      </c>
      <c r="B690" s="23">
        <f t="shared" si="400"/>
        <v>1.635194103888119E-3</v>
      </c>
      <c r="C690" s="22">
        <f t="shared" si="401"/>
        <v>0.13078693988579548</v>
      </c>
      <c r="D690" s="21">
        <f t="shared" si="402"/>
        <v>4.055889513262937E-2</v>
      </c>
      <c r="E690" s="19">
        <f t="shared" si="403"/>
        <v>7.6690588982441819</v>
      </c>
      <c r="F690" s="54">
        <f t="shared" si="439"/>
        <v>1.8</v>
      </c>
      <c r="G690" s="4">
        <f t="shared" si="404"/>
        <v>9.6420399273664952</v>
      </c>
      <c r="H690" s="4"/>
      <c r="I690">
        <v>1989</v>
      </c>
      <c r="J690">
        <v>7</v>
      </c>
      <c r="K690">
        <v>3.0500000000000002E-3</v>
      </c>
      <c r="L690">
        <v>0</v>
      </c>
      <c r="M690">
        <v>1</v>
      </c>
      <c r="N690">
        <v>27.42</v>
      </c>
      <c r="O690">
        <v>6.6</v>
      </c>
      <c r="P690">
        <v>-1239.2</v>
      </c>
      <c r="Q690" s="11">
        <f t="shared" si="423"/>
        <v>936.00000000000011</v>
      </c>
      <c r="R690" s="10">
        <f t="shared" si="424"/>
        <v>0</v>
      </c>
      <c r="S690" s="4"/>
      <c r="T690">
        <v>661</v>
      </c>
      <c r="U690" s="4">
        <f t="shared" si="425"/>
        <v>4.2819347557910081</v>
      </c>
      <c r="V690" s="10">
        <f t="shared" si="426"/>
        <v>1</v>
      </c>
      <c r="W690">
        <f t="shared" si="427"/>
        <v>0.6</v>
      </c>
      <c r="X690" s="4">
        <f t="shared" si="428"/>
        <v>2.5691608534746049</v>
      </c>
      <c r="Y690" s="4"/>
      <c r="Z690"/>
      <c r="AB690"/>
      <c r="AC690">
        <v>661</v>
      </c>
      <c r="AD690" s="4">
        <f t="shared" si="429"/>
        <v>1.2236526946107786E-3</v>
      </c>
      <c r="AE690" s="4">
        <f t="shared" si="430"/>
        <v>0</v>
      </c>
      <c r="AF690" s="23">
        <f t="shared" si="431"/>
        <v>1.635194103888119E-3</v>
      </c>
      <c r="AG690" s="4">
        <f t="shared" si="405"/>
        <v>1.0886966684458465E-3</v>
      </c>
      <c r="AH690" s="9"/>
      <c r="AI690" s="8">
        <f t="shared" si="432"/>
        <v>1.8263473053892218E-3</v>
      </c>
      <c r="AJ690" s="8">
        <f t="shared" si="433"/>
        <v>0</v>
      </c>
      <c r="AK690" s="22">
        <f t="shared" si="434"/>
        <v>0.13078693988579548</v>
      </c>
      <c r="AL690" s="4">
        <f t="shared" si="406"/>
        <v>0.12920059266457407</v>
      </c>
      <c r="AM690" s="4"/>
      <c r="AN690" s="21">
        <f t="shared" si="435"/>
        <v>4.055889513262937E-2</v>
      </c>
      <c r="AO690" s="4">
        <f t="shared" si="407"/>
        <v>3.9484477579146006E-2</v>
      </c>
      <c r="AP690" s="3"/>
      <c r="AQ690" s="20">
        <f t="shared" si="436"/>
        <v>0</v>
      </c>
      <c r="AR690" s="19">
        <f t="shared" si="437"/>
        <v>7.6690588982441819</v>
      </c>
      <c r="AS690" s="4">
        <f t="shared" si="408"/>
        <v>7.662822192142289</v>
      </c>
      <c r="AT690" s="3"/>
      <c r="AU690" s="4">
        <v>3.4</v>
      </c>
      <c r="AV690" s="4"/>
      <c r="AW690" s="18">
        <f t="shared" si="438"/>
        <v>20.958980072633516</v>
      </c>
      <c r="AX690" s="18">
        <f t="shared" si="409"/>
        <v>7.3519023207359833E-3</v>
      </c>
      <c r="AY690" s="3">
        <f t="shared" si="410"/>
        <v>11.242039927366495</v>
      </c>
      <c r="AZ690"/>
      <c r="BA690" s="17">
        <f t="shared" si="411"/>
        <v>5.5688666477244249E-5</v>
      </c>
      <c r="BB690" s="17">
        <f t="shared" si="412"/>
        <v>6.5373651951547597E-5</v>
      </c>
      <c r="BC690" s="16">
        <f t="shared" si="413"/>
        <v>4.2543511701348066E-4</v>
      </c>
      <c r="BD690" s="15">
        <f t="shared" si="414"/>
        <v>1.6165045906978354E-4</v>
      </c>
      <c r="BE690" s="15">
        <f t="shared" si="415"/>
        <v>1.8976358238626765E-4</v>
      </c>
      <c r="BF690" s="14">
        <f t="shared" si="416"/>
        <v>1.234933179765367E-3</v>
      </c>
      <c r="BG690" s="13">
        <f t="shared" si="417"/>
        <v>1.0948428466971658E-4</v>
      </c>
      <c r="BH690" s="13">
        <f t="shared" si="418"/>
        <v>1.2852502982966727E-4</v>
      </c>
      <c r="BI690" s="13">
        <f t="shared" si="419"/>
        <v>8.3640823898398068E-4</v>
      </c>
      <c r="BJ690" s="12">
        <f t="shared" si="420"/>
        <v>6.3552694578306609E-4</v>
      </c>
      <c r="BK690" s="12">
        <f t="shared" si="421"/>
        <v>7.4605337113664279E-4</v>
      </c>
      <c r="BL690" s="12">
        <f t="shared" si="422"/>
        <v>4.8551257849731551E-3</v>
      </c>
    </row>
    <row r="691" spans="1:64" x14ac:dyDescent="0.25">
      <c r="A691">
        <v>662</v>
      </c>
      <c r="B691" s="23">
        <f t="shared" si="400"/>
        <v>2.3123493630566251E-3</v>
      </c>
      <c r="C691" s="22">
        <f t="shared" si="401"/>
        <v>0.13102693996996329</v>
      </c>
      <c r="D691" s="21">
        <f t="shared" si="402"/>
        <v>4.044682793514582E-2</v>
      </c>
      <c r="E691" s="19">
        <f t="shared" si="403"/>
        <v>7.6639519077775926</v>
      </c>
      <c r="F691" s="54">
        <f t="shared" si="439"/>
        <v>1.8</v>
      </c>
      <c r="G691" s="4">
        <f t="shared" si="404"/>
        <v>9.6377380250457581</v>
      </c>
      <c r="H691" s="4"/>
      <c r="I691">
        <v>1989</v>
      </c>
      <c r="J691">
        <v>7</v>
      </c>
      <c r="K691">
        <v>3.0500000000000002E-3</v>
      </c>
      <c r="L691">
        <v>0</v>
      </c>
      <c r="M691">
        <v>1</v>
      </c>
      <c r="N691">
        <v>26.34</v>
      </c>
      <c r="O691">
        <v>21.59</v>
      </c>
      <c r="P691">
        <v>224.3</v>
      </c>
      <c r="Q691" s="11">
        <f t="shared" si="423"/>
        <v>-146.63500000000002</v>
      </c>
      <c r="R691" s="10">
        <f t="shared" si="424"/>
        <v>-44.944400000000002</v>
      </c>
      <c r="S691" s="4"/>
      <c r="T691">
        <v>662</v>
      </c>
      <c r="U691" s="4">
        <f t="shared" si="425"/>
        <v>4.0678025149825183</v>
      </c>
      <c r="V691" s="10">
        <f t="shared" si="426"/>
        <v>0.2</v>
      </c>
      <c r="W691">
        <f t="shared" si="427"/>
        <v>0.6</v>
      </c>
      <c r="X691" s="4">
        <f t="shared" si="428"/>
        <v>0.48813630179790224</v>
      </c>
      <c r="Y691" s="4"/>
      <c r="Z691"/>
      <c r="AB691"/>
      <c r="AC691">
        <v>662</v>
      </c>
      <c r="AD691" s="4">
        <f t="shared" si="429"/>
        <v>1.2236526946107786E-3</v>
      </c>
      <c r="AE691" s="4">
        <f t="shared" si="430"/>
        <v>0</v>
      </c>
      <c r="AF691" s="23">
        <f t="shared" si="431"/>
        <v>2.3123493630566251E-3</v>
      </c>
      <c r="AG691" s="4">
        <f t="shared" si="405"/>
        <v>1.5459678227349564E-3</v>
      </c>
      <c r="AH691" s="9"/>
      <c r="AI691" s="8">
        <f t="shared" si="432"/>
        <v>1.8263473053892218E-3</v>
      </c>
      <c r="AJ691" s="8">
        <f t="shared" si="433"/>
        <v>0</v>
      </c>
      <c r="AK691" s="22">
        <f t="shared" si="434"/>
        <v>0.13102693996996329</v>
      </c>
      <c r="AL691" s="4">
        <f t="shared" si="406"/>
        <v>0.1294538611819375</v>
      </c>
      <c r="AM691" s="4"/>
      <c r="AN691" s="21">
        <f t="shared" si="435"/>
        <v>4.044682793514582E-2</v>
      </c>
      <c r="AO691" s="4">
        <f t="shared" si="407"/>
        <v>3.9386207945731368E-2</v>
      </c>
      <c r="AP691" s="3"/>
      <c r="AQ691" s="20">
        <f t="shared" si="436"/>
        <v>0</v>
      </c>
      <c r="AR691" s="19">
        <f t="shared" si="437"/>
        <v>7.6639519077775926</v>
      </c>
      <c r="AS691" s="4">
        <f t="shared" si="408"/>
        <v>7.6577831644260179</v>
      </c>
      <c r="AT691" s="3"/>
      <c r="AU691" s="4">
        <v>3.4</v>
      </c>
      <c r="AV691" s="4"/>
      <c r="AW691" s="18">
        <f t="shared" si="438"/>
        <v>20.966331974954251</v>
      </c>
      <c r="AX691" s="18">
        <f t="shared" si="409"/>
        <v>7.4490992151702382E-3</v>
      </c>
      <c r="AY691" s="3">
        <f t="shared" si="410"/>
        <v>11.237738025045758</v>
      </c>
      <c r="AZ691"/>
      <c r="BA691" s="17">
        <f t="shared" si="411"/>
        <v>7.8095089245479839E-5</v>
      </c>
      <c r="BB691" s="17">
        <f t="shared" si="412"/>
        <v>9.1676843896867623E-5</v>
      </c>
      <c r="BC691" s="16">
        <f t="shared" si="413"/>
        <v>5.9660960717932126E-4</v>
      </c>
      <c r="BD691" s="15">
        <f t="shared" si="414"/>
        <v>1.6029839169858171E-4</v>
      </c>
      <c r="BE691" s="15">
        <f t="shared" si="415"/>
        <v>1.8817637286355245E-4</v>
      </c>
      <c r="BF691" s="14">
        <f t="shared" si="416"/>
        <v>1.2246040234636551E-3</v>
      </c>
      <c r="BG691" s="13">
        <f t="shared" si="417"/>
        <v>1.0807829830308294E-4</v>
      </c>
      <c r="BH691" s="13">
        <f t="shared" si="418"/>
        <v>1.2687452409492346E-4</v>
      </c>
      <c r="BI691" s="13">
        <f t="shared" si="419"/>
        <v>8.2566716701644558E-4</v>
      </c>
      <c r="BJ691" s="12">
        <f t="shared" si="420"/>
        <v>6.2860146966938217E-4</v>
      </c>
      <c r="BK691" s="12">
        <f t="shared" si="421"/>
        <v>7.3792346439449207E-4</v>
      </c>
      <c r="BL691" s="12">
        <f t="shared" si="422"/>
        <v>4.8022184175108163E-3</v>
      </c>
    </row>
    <row r="692" spans="1:64" x14ac:dyDescent="0.25">
      <c r="A692">
        <v>663</v>
      </c>
      <c r="B692" s="23">
        <f t="shared" si="400"/>
        <v>1.0809620517345736E-2</v>
      </c>
      <c r="C692" s="22">
        <f t="shared" si="401"/>
        <v>0.14328020848732673</v>
      </c>
      <c r="D692" s="21">
        <f t="shared" si="402"/>
        <v>4.0361281194647887E-2</v>
      </c>
      <c r="E692" s="19">
        <f t="shared" si="403"/>
        <v>7.6589278156312677</v>
      </c>
      <c r="F692" s="54">
        <f t="shared" si="439"/>
        <v>1.8</v>
      </c>
      <c r="G692" s="4">
        <f t="shared" si="404"/>
        <v>9.6533789258305891</v>
      </c>
      <c r="H692" s="4"/>
      <c r="I692">
        <v>1989</v>
      </c>
      <c r="J692">
        <v>8</v>
      </c>
      <c r="K692">
        <v>2.3089999999999999E-2</v>
      </c>
      <c r="L692">
        <v>0</v>
      </c>
      <c r="M692">
        <v>1</v>
      </c>
      <c r="N692">
        <v>26.13</v>
      </c>
      <c r="O692">
        <v>77.5</v>
      </c>
      <c r="P692">
        <v>207.1</v>
      </c>
      <c r="Q692" s="11">
        <f t="shared" si="423"/>
        <v>-77.824999999999989</v>
      </c>
      <c r="R692" s="10">
        <f t="shared" si="424"/>
        <v>-44.944400000000002</v>
      </c>
      <c r="S692" s="4"/>
      <c r="T692">
        <v>663</v>
      </c>
      <c r="U692" s="4">
        <f t="shared" si="425"/>
        <v>4.0261391127166721</v>
      </c>
      <c r="V692" s="10">
        <f t="shared" si="426"/>
        <v>0.2</v>
      </c>
      <c r="W692">
        <f t="shared" si="427"/>
        <v>0.6</v>
      </c>
      <c r="X692" s="4">
        <f t="shared" si="428"/>
        <v>0.48313669352600064</v>
      </c>
      <c r="Y692" s="4"/>
      <c r="Z692"/>
      <c r="AB692"/>
      <c r="AC692">
        <v>663</v>
      </c>
      <c r="AD692" s="4">
        <f t="shared" si="429"/>
        <v>9.2636526946107793E-3</v>
      </c>
      <c r="AE692" s="4">
        <f t="shared" si="430"/>
        <v>0</v>
      </c>
      <c r="AF692" s="23">
        <f t="shared" si="431"/>
        <v>1.0809620517345736E-2</v>
      </c>
      <c r="AG692" s="4">
        <f t="shared" si="405"/>
        <v>7.3469805664681618E-3</v>
      </c>
      <c r="AH692" s="9"/>
      <c r="AI692" s="8">
        <f t="shared" si="432"/>
        <v>1.3826347305389222E-2</v>
      </c>
      <c r="AJ692" s="8">
        <f t="shared" si="433"/>
        <v>0</v>
      </c>
      <c r="AK692" s="22">
        <f t="shared" si="434"/>
        <v>0.14328020848732673</v>
      </c>
      <c r="AL692" s="4">
        <f t="shared" si="406"/>
        <v>0.14162996834395464</v>
      </c>
      <c r="AM692" s="4"/>
      <c r="AN692" s="21">
        <f t="shared" si="435"/>
        <v>4.0361281194647887E-2</v>
      </c>
      <c r="AO692" s="4">
        <f t="shared" si="407"/>
        <v>3.9345642440312786E-2</v>
      </c>
      <c r="AP692" s="3"/>
      <c r="AQ692" s="20">
        <f t="shared" si="436"/>
        <v>0</v>
      </c>
      <c r="AR692" s="19">
        <f t="shared" si="437"/>
        <v>7.6589278156312677</v>
      </c>
      <c r="AS692" s="4">
        <f t="shared" si="408"/>
        <v>7.6530151534799939</v>
      </c>
      <c r="AT692" s="3"/>
      <c r="AU692" s="4">
        <v>3.4</v>
      </c>
      <c r="AV692" s="4"/>
      <c r="AW692" s="18">
        <f t="shared" si="438"/>
        <v>20.97378107416942</v>
      </c>
      <c r="AX692" s="18">
        <f t="shared" si="409"/>
        <v>9.373769967483082E-3</v>
      </c>
      <c r="AY692" s="3">
        <f t="shared" si="410"/>
        <v>11.253378925830589</v>
      </c>
      <c r="AZ692"/>
      <c r="BA692" s="17">
        <f t="shared" si="411"/>
        <v>3.5284667200523691E-4</v>
      </c>
      <c r="BB692" s="17">
        <f t="shared" si="412"/>
        <v>4.1421131061484336E-4</v>
      </c>
      <c r="BC692" s="16">
        <f t="shared" si="413"/>
        <v>2.6955819682574944E-3</v>
      </c>
      <c r="BD692" s="15">
        <f t="shared" si="414"/>
        <v>1.6816121539021484E-4</v>
      </c>
      <c r="BE692" s="15">
        <f t="shared" si="415"/>
        <v>1.9740664415373045E-4</v>
      </c>
      <c r="BF692" s="14">
        <f t="shared" si="416"/>
        <v>1.2846722838281441E-3</v>
      </c>
      <c r="BG692" s="13">
        <f t="shared" si="417"/>
        <v>1.0349466289033612E-4</v>
      </c>
      <c r="BH692" s="13">
        <f t="shared" si="418"/>
        <v>1.214937346973511E-4</v>
      </c>
      <c r="BI692" s="13">
        <f t="shared" si="419"/>
        <v>7.9065035674741346E-4</v>
      </c>
      <c r="BJ692" s="12">
        <f t="shared" si="420"/>
        <v>6.0250652460690159E-4</v>
      </c>
      <c r="BK692" s="12">
        <f t="shared" si="421"/>
        <v>7.0729026801679752E-4</v>
      </c>
      <c r="BL692" s="12">
        <f t="shared" si="422"/>
        <v>4.6028653586500301E-3</v>
      </c>
    </row>
    <row r="693" spans="1:64" x14ac:dyDescent="0.25">
      <c r="A693">
        <v>664</v>
      </c>
      <c r="B693" s="23">
        <f t="shared" si="400"/>
        <v>1.6610633261078943E-2</v>
      </c>
      <c r="C693" s="22">
        <f t="shared" si="401"/>
        <v>0.15545631564934387</v>
      </c>
      <c r="D693" s="21">
        <f t="shared" si="402"/>
        <v>4.0572651515205477E-2</v>
      </c>
      <c r="E693" s="19">
        <f t="shared" si="403"/>
        <v>7.6544555554374769</v>
      </c>
      <c r="F693" s="54">
        <f t="shared" si="439"/>
        <v>1.8</v>
      </c>
      <c r="G693" s="4">
        <f t="shared" si="404"/>
        <v>9.6670951558631053</v>
      </c>
      <c r="H693" s="4"/>
      <c r="I693">
        <v>1989</v>
      </c>
      <c r="J693">
        <v>8</v>
      </c>
      <c r="K693">
        <v>2.3089999999999999E-2</v>
      </c>
      <c r="L693">
        <v>0</v>
      </c>
      <c r="M693">
        <v>1</v>
      </c>
      <c r="N693">
        <v>25.3</v>
      </c>
      <c r="O693">
        <v>90.93</v>
      </c>
      <c r="P693">
        <v>196.3</v>
      </c>
      <c r="Q693" s="11">
        <f t="shared" si="423"/>
        <v>-56.295000000000016</v>
      </c>
      <c r="R693" s="10">
        <f t="shared" si="424"/>
        <v>-44.944400000000002</v>
      </c>
      <c r="S693" s="4"/>
      <c r="T693">
        <v>664</v>
      </c>
      <c r="U693" s="4">
        <f t="shared" si="425"/>
        <v>3.8614710471947875</v>
      </c>
      <c r="V693" s="10">
        <f t="shared" si="426"/>
        <v>0.2</v>
      </c>
      <c r="W693">
        <f t="shared" si="427"/>
        <v>0.6</v>
      </c>
      <c r="X693" s="4">
        <f t="shared" si="428"/>
        <v>0.46337652566337451</v>
      </c>
      <c r="Y693" s="4"/>
      <c r="Z693"/>
      <c r="AB693"/>
      <c r="AC693">
        <v>664</v>
      </c>
      <c r="AD693" s="4">
        <f t="shared" si="429"/>
        <v>9.2636526946107793E-3</v>
      </c>
      <c r="AE693" s="4">
        <f t="shared" si="430"/>
        <v>0</v>
      </c>
      <c r="AF693" s="23">
        <f t="shared" si="431"/>
        <v>1.6610633261078943E-2</v>
      </c>
      <c r="AG693" s="4">
        <f t="shared" si="405"/>
        <v>9.5304610981023427E-3</v>
      </c>
      <c r="AH693" s="9"/>
      <c r="AI693" s="8">
        <f t="shared" si="432"/>
        <v>1.3826347305389222E-2</v>
      </c>
      <c r="AJ693" s="8">
        <f t="shared" si="433"/>
        <v>0</v>
      </c>
      <c r="AK693" s="22">
        <f t="shared" si="434"/>
        <v>0.15545631564934387</v>
      </c>
      <c r="AL693" s="4">
        <f t="shared" si="406"/>
        <v>0.15288687447778296</v>
      </c>
      <c r="AM693" s="4"/>
      <c r="AN693" s="21">
        <f t="shared" si="435"/>
        <v>4.0572651515205477E-2</v>
      </c>
      <c r="AO693" s="4">
        <f t="shared" si="407"/>
        <v>3.9111945626460441E-2</v>
      </c>
      <c r="AP693" s="3"/>
      <c r="AQ693" s="20">
        <f t="shared" si="436"/>
        <v>0</v>
      </c>
      <c r="AR693" s="19">
        <f t="shared" si="437"/>
        <v>7.6544555554374769</v>
      </c>
      <c r="AS693" s="4">
        <f t="shared" si="408"/>
        <v>7.6459554137960364</v>
      </c>
      <c r="AT693" s="3"/>
      <c r="AU693" s="4">
        <v>3.4</v>
      </c>
      <c r="AV693" s="4"/>
      <c r="AW693" s="18">
        <f t="shared" si="438"/>
        <v>20.983154844136902</v>
      </c>
      <c r="AX693" s="18">
        <f t="shared" si="409"/>
        <v>1.526627239507518E-2</v>
      </c>
      <c r="AY693" s="3">
        <f t="shared" si="410"/>
        <v>11.267095155863105</v>
      </c>
      <c r="AZ693"/>
      <c r="BA693" s="17">
        <f t="shared" si="411"/>
        <v>7.2147702919480943E-4</v>
      </c>
      <c r="BB693" s="17">
        <f t="shared" si="412"/>
        <v>8.4695129514173275E-4</v>
      </c>
      <c r="BC693" s="16">
        <f t="shared" si="413"/>
        <v>5.5117438386400588E-3</v>
      </c>
      <c r="BD693" s="15">
        <f t="shared" si="414"/>
        <v>2.6182877202370687E-4</v>
      </c>
      <c r="BE693" s="15">
        <f t="shared" si="415"/>
        <v>3.0736421063652549E-4</v>
      </c>
      <c r="BF693" s="14">
        <f t="shared" si="416"/>
        <v>2.0002481889006777E-3</v>
      </c>
      <c r="BG693" s="13">
        <f t="shared" si="417"/>
        <v>1.4884747445125296E-4</v>
      </c>
      <c r="BH693" s="13">
        <f t="shared" si="418"/>
        <v>1.7473399174712306E-4</v>
      </c>
      <c r="BI693" s="13">
        <f t="shared" si="419"/>
        <v>1.1371244225466595E-3</v>
      </c>
      <c r="BJ693" s="12">
        <f t="shared" si="420"/>
        <v>8.661734203682628E-4</v>
      </c>
      <c r="BK693" s="12">
        <f t="shared" si="421"/>
        <v>1.0168122760844825E-3</v>
      </c>
      <c r="BL693" s="12">
        <f t="shared" si="422"/>
        <v>6.6171559449877838E-3</v>
      </c>
    </row>
    <row r="694" spans="1:64" x14ac:dyDescent="0.25">
      <c r="A694">
        <v>665</v>
      </c>
      <c r="B694" s="23">
        <f t="shared" si="400"/>
        <v>1.45614790621742E-2</v>
      </c>
      <c r="C694" s="22">
        <f t="shared" si="401"/>
        <v>0.1603958565137111</v>
      </c>
      <c r="D694" s="21">
        <f t="shared" si="402"/>
        <v>4.1110272322498476E-2</v>
      </c>
      <c r="E694" s="19">
        <f t="shared" si="403"/>
        <v>7.6483012755696453</v>
      </c>
      <c r="F694" s="54">
        <f t="shared" si="439"/>
        <v>1.8</v>
      </c>
      <c r="G694" s="4">
        <f t="shared" si="404"/>
        <v>9.664368883468029</v>
      </c>
      <c r="H694" s="4"/>
      <c r="I694">
        <v>1989</v>
      </c>
      <c r="J694">
        <v>9</v>
      </c>
      <c r="K694">
        <v>1.2540000000000001E-2</v>
      </c>
      <c r="L694">
        <v>0</v>
      </c>
      <c r="M694">
        <v>1</v>
      </c>
      <c r="N694">
        <v>20.56</v>
      </c>
      <c r="O694">
        <v>95</v>
      </c>
      <c r="P694">
        <v>119.2</v>
      </c>
      <c r="Q694" s="11">
        <f t="shared" si="423"/>
        <v>5.5999999999999943</v>
      </c>
      <c r="R694" s="10">
        <f t="shared" si="424"/>
        <v>-39.344400000000007</v>
      </c>
      <c r="S694" s="4"/>
      <c r="T694">
        <v>665</v>
      </c>
      <c r="U694" s="4">
        <f t="shared" si="425"/>
        <v>2.9295111386967716</v>
      </c>
      <c r="V694" s="10">
        <f t="shared" si="426"/>
        <v>0.37927826284997745</v>
      </c>
      <c r="W694">
        <f t="shared" si="427"/>
        <v>0.6</v>
      </c>
      <c r="X694" s="4">
        <f t="shared" si="428"/>
        <v>0.66665993741074248</v>
      </c>
      <c r="Y694" s="4"/>
      <c r="Z694"/>
      <c r="AB694"/>
      <c r="AC694">
        <v>665</v>
      </c>
      <c r="AD694" s="4">
        <f t="shared" si="429"/>
        <v>5.0310179640718575E-3</v>
      </c>
      <c r="AE694" s="4">
        <f t="shared" si="430"/>
        <v>0</v>
      </c>
      <c r="AF694" s="23">
        <f t="shared" si="431"/>
        <v>1.45614790621742E-2</v>
      </c>
      <c r="AG694" s="4">
        <f t="shared" si="405"/>
        <v>6.0868458929033724E-3</v>
      </c>
      <c r="AH694" s="9"/>
      <c r="AI694" s="8">
        <f t="shared" si="432"/>
        <v>7.508982035928145E-3</v>
      </c>
      <c r="AJ694" s="8">
        <f t="shared" si="433"/>
        <v>0</v>
      </c>
      <c r="AK694" s="22">
        <f t="shared" si="434"/>
        <v>0.1603958565137111</v>
      </c>
      <c r="AL694" s="4">
        <f t="shared" si="406"/>
        <v>0.15625313855969319</v>
      </c>
      <c r="AM694" s="4"/>
      <c r="AN694" s="21">
        <f t="shared" si="435"/>
        <v>4.1110272322498476E-2</v>
      </c>
      <c r="AO694" s="4">
        <f t="shared" si="407"/>
        <v>3.8810450463371435E-2</v>
      </c>
      <c r="AP694" s="3"/>
      <c r="AQ694" s="20">
        <f t="shared" si="436"/>
        <v>0</v>
      </c>
      <c r="AR694" s="19">
        <f t="shared" si="437"/>
        <v>7.6483012755696453</v>
      </c>
      <c r="AS694" s="4">
        <f t="shared" si="408"/>
        <v>7.6349704514561552</v>
      </c>
      <c r="AT694" s="3"/>
      <c r="AU694" s="4">
        <v>3.4</v>
      </c>
      <c r="AV694" s="4"/>
      <c r="AW694" s="18">
        <f t="shared" si="438"/>
        <v>20.998421116531976</v>
      </c>
      <c r="AX694" s="18">
        <f t="shared" si="409"/>
        <v>2.1990386725543321E-2</v>
      </c>
      <c r="AY694" s="3">
        <f t="shared" si="410"/>
        <v>11.264368883468029</v>
      </c>
      <c r="AZ694"/>
      <c r="BA694" s="17">
        <f t="shared" si="411"/>
        <v>8.6357408008434571E-4</v>
      </c>
      <c r="BB694" s="17">
        <f t="shared" si="412"/>
        <v>1.0137608766207537E-3</v>
      </c>
      <c r="BC694" s="16">
        <f t="shared" si="413"/>
        <v>6.5972982125657303E-3</v>
      </c>
      <c r="BD694" s="15">
        <f t="shared" si="414"/>
        <v>4.2214733956416639E-4</v>
      </c>
      <c r="BE694" s="15">
        <f t="shared" si="415"/>
        <v>4.9556426818402142E-4</v>
      </c>
      <c r="BF694" s="14">
        <f t="shared" si="416"/>
        <v>3.2250063462697228E-3</v>
      </c>
      <c r="BG694" s="13">
        <f t="shared" si="417"/>
        <v>2.3435427902118724E-4</v>
      </c>
      <c r="BH694" s="13">
        <f t="shared" si="418"/>
        <v>2.7511154493791546E-4</v>
      </c>
      <c r="BI694" s="13">
        <f t="shared" si="419"/>
        <v>1.7903560351679383E-3</v>
      </c>
      <c r="BJ694" s="12">
        <f t="shared" si="420"/>
        <v>1.3584250716971176E-3</v>
      </c>
      <c r="BK694" s="12">
        <f t="shared" si="421"/>
        <v>1.5946729102531379E-3</v>
      </c>
      <c r="BL694" s="12">
        <f t="shared" si="422"/>
        <v>1.0377726131539927E-2</v>
      </c>
    </row>
    <row r="695" spans="1:64" x14ac:dyDescent="0.25">
      <c r="A695">
        <v>666</v>
      </c>
      <c r="B695" s="23">
        <f t="shared" si="400"/>
        <v>1.1117863856975229E-2</v>
      </c>
      <c r="C695" s="22">
        <f t="shared" si="401"/>
        <v>0.16376212059562134</v>
      </c>
      <c r="D695" s="21">
        <f t="shared" si="402"/>
        <v>4.1688951233738253E-2</v>
      </c>
      <c r="E695" s="19">
        <f t="shared" si="403"/>
        <v>7.6383495610561507</v>
      </c>
      <c r="F695" s="54">
        <f t="shared" si="439"/>
        <v>1.8</v>
      </c>
      <c r="G695" s="4">
        <f t="shared" si="404"/>
        <v>9.6549184967424857</v>
      </c>
      <c r="H695" s="4"/>
      <c r="I695">
        <v>1989</v>
      </c>
      <c r="J695">
        <v>9</v>
      </c>
      <c r="K695">
        <v>1.2540000000000001E-2</v>
      </c>
      <c r="L695">
        <v>0</v>
      </c>
      <c r="M695">
        <v>1</v>
      </c>
      <c r="N695">
        <v>20.74</v>
      </c>
      <c r="O695">
        <v>98.56</v>
      </c>
      <c r="P695">
        <v>122.7</v>
      </c>
      <c r="Q695" s="11">
        <f t="shared" si="423"/>
        <v>6.5349999999999966</v>
      </c>
      <c r="R695" s="10">
        <f t="shared" si="424"/>
        <v>-32.809400000000011</v>
      </c>
      <c r="S695" s="4"/>
      <c r="T695">
        <v>666</v>
      </c>
      <c r="U695" s="4">
        <f t="shared" si="425"/>
        <v>2.9643670863261624</v>
      </c>
      <c r="V695" s="10">
        <f t="shared" si="426"/>
        <v>0.58848959280079938</v>
      </c>
      <c r="W695">
        <f t="shared" si="427"/>
        <v>0.6</v>
      </c>
      <c r="X695" s="4">
        <f t="shared" si="428"/>
        <v>1.0466995077265051</v>
      </c>
      <c r="Y695" s="4"/>
      <c r="Z695"/>
      <c r="AB695"/>
      <c r="AC695">
        <v>666</v>
      </c>
      <c r="AD695" s="4">
        <f t="shared" si="429"/>
        <v>5.0310179640718575E-3</v>
      </c>
      <c r="AE695" s="4">
        <f t="shared" si="430"/>
        <v>0</v>
      </c>
      <c r="AF695" s="23">
        <f t="shared" si="431"/>
        <v>1.1117863856975229E-2</v>
      </c>
      <c r="AG695" s="4">
        <f t="shared" si="405"/>
        <v>8.7431196849175226E-3</v>
      </c>
      <c r="AH695" s="9"/>
      <c r="AI695" s="8">
        <f t="shared" si="432"/>
        <v>7.508982035928145E-3</v>
      </c>
      <c r="AJ695" s="8">
        <f t="shared" si="433"/>
        <v>0</v>
      </c>
      <c r="AK695" s="22">
        <f t="shared" si="434"/>
        <v>0.16376212059562134</v>
      </c>
      <c r="AL695" s="4">
        <f t="shared" si="406"/>
        <v>0.16258587238297265</v>
      </c>
      <c r="AM695" s="4"/>
      <c r="AN695" s="21">
        <f t="shared" si="435"/>
        <v>4.1688951233738253E-2</v>
      </c>
      <c r="AO695" s="4">
        <f t="shared" si="407"/>
        <v>4.103302591396471E-2</v>
      </c>
      <c r="AP695" s="3"/>
      <c r="AQ695" s="20">
        <f t="shared" si="436"/>
        <v>0</v>
      </c>
      <c r="AR695" s="19">
        <f t="shared" si="437"/>
        <v>7.6383495610561507</v>
      </c>
      <c r="AS695" s="4">
        <f t="shared" si="408"/>
        <v>7.6346796644708377</v>
      </c>
      <c r="AT695" s="3"/>
      <c r="AU695" s="4">
        <v>3.4</v>
      </c>
      <c r="AV695" s="4"/>
      <c r="AW695" s="18">
        <f t="shared" si="438"/>
        <v>21.02041150325752</v>
      </c>
      <c r="AX695" s="18">
        <f t="shared" si="409"/>
        <v>6.1319105850140979E-3</v>
      </c>
      <c r="AY695" s="3">
        <f t="shared" si="410"/>
        <v>11.254918496742485</v>
      </c>
      <c r="AZ695"/>
      <c r="BA695" s="17">
        <f t="shared" si="411"/>
        <v>2.4198894192335247E-4</v>
      </c>
      <c r="BB695" s="17">
        <f t="shared" si="412"/>
        <v>2.8407397530132682E-4</v>
      </c>
      <c r="BC695" s="16">
        <f t="shared" si="413"/>
        <v>1.8486812548330273E-3</v>
      </c>
      <c r="BD695" s="15">
        <f t="shared" si="414"/>
        <v>1.1986093650309019E-4</v>
      </c>
      <c r="BE695" s="15">
        <f t="shared" si="415"/>
        <v>1.4070631676449716E-4</v>
      </c>
      <c r="BF695" s="14">
        <f t="shared" si="416"/>
        <v>9.1568095938110786E-4</v>
      </c>
      <c r="BG695" s="13">
        <f t="shared" si="417"/>
        <v>6.6839483587488997E-5</v>
      </c>
      <c r="BH695" s="13">
        <f t="shared" si="418"/>
        <v>7.8463741602704469E-5</v>
      </c>
      <c r="BI695" s="13">
        <f t="shared" si="419"/>
        <v>5.1062209458334925E-4</v>
      </c>
      <c r="BJ695" s="12">
        <f t="shared" si="420"/>
        <v>3.7396634218435013E-4</v>
      </c>
      <c r="BK695" s="12">
        <f t="shared" si="421"/>
        <v>4.3900396691206315E-4</v>
      </c>
      <c r="BL695" s="12">
        <f t="shared" si="422"/>
        <v>2.856926276216613E-3</v>
      </c>
    </row>
    <row r="696" spans="1:64" x14ac:dyDescent="0.25">
      <c r="A696">
        <v>667</v>
      </c>
      <c r="B696" s="23">
        <f t="shared" si="400"/>
        <v>1.0761143637013332E-2</v>
      </c>
      <c r="C696" s="22">
        <f t="shared" si="401"/>
        <v>0.16559784843087683</v>
      </c>
      <c r="D696" s="21">
        <f t="shared" si="402"/>
        <v>4.1835681618162986E-2</v>
      </c>
      <c r="E696" s="19">
        <f t="shared" si="403"/>
        <v>7.635621912471418</v>
      </c>
      <c r="F696" s="54">
        <f t="shared" si="439"/>
        <v>1.8</v>
      </c>
      <c r="G696" s="4">
        <f t="shared" si="404"/>
        <v>9.6538165861574718</v>
      </c>
      <c r="H696" s="4"/>
      <c r="I696">
        <v>1989</v>
      </c>
      <c r="J696">
        <v>10</v>
      </c>
      <c r="K696">
        <v>5.0299999999999997E-3</v>
      </c>
      <c r="L696">
        <v>0</v>
      </c>
      <c r="M696">
        <v>1</v>
      </c>
      <c r="N696">
        <v>17.79</v>
      </c>
      <c r="O696">
        <v>0</v>
      </c>
      <c r="P696">
        <v>85.5</v>
      </c>
      <c r="Q696" s="11">
        <f t="shared" si="423"/>
        <v>-64.125</v>
      </c>
      <c r="R696" s="10">
        <f t="shared" si="424"/>
        <v>-44.944400000000002</v>
      </c>
      <c r="S696" s="4"/>
      <c r="T696">
        <v>667</v>
      </c>
      <c r="U696" s="4">
        <f t="shared" si="425"/>
        <v>2.4028610184342027</v>
      </c>
      <c r="V696" s="10">
        <f t="shared" si="426"/>
        <v>0.2</v>
      </c>
      <c r="W696">
        <f t="shared" si="427"/>
        <v>0.6</v>
      </c>
      <c r="X696" s="4">
        <f t="shared" si="428"/>
        <v>0.28834332221210435</v>
      </c>
      <c r="Y696" s="4"/>
      <c r="Z696"/>
      <c r="AB696"/>
      <c r="AC696">
        <v>667</v>
      </c>
      <c r="AD696" s="4">
        <f t="shared" si="429"/>
        <v>2.0180239520958087E-3</v>
      </c>
      <c r="AE696" s="4">
        <f t="shared" si="430"/>
        <v>0</v>
      </c>
      <c r="AF696" s="23">
        <f t="shared" si="431"/>
        <v>1.0761143637013332E-2</v>
      </c>
      <c r="AG696" s="4">
        <f t="shared" si="405"/>
        <v>8.5523911704334411E-3</v>
      </c>
      <c r="AH696" s="9"/>
      <c r="AI696" s="8">
        <f t="shared" si="432"/>
        <v>3.0119760479041919E-3</v>
      </c>
      <c r="AJ696" s="8">
        <f t="shared" si="433"/>
        <v>0</v>
      </c>
      <c r="AK696" s="22">
        <f t="shared" si="434"/>
        <v>0.16559784843087683</v>
      </c>
      <c r="AL696" s="4">
        <f t="shared" si="406"/>
        <v>0.16446048385722561</v>
      </c>
      <c r="AM696" s="4"/>
      <c r="AN696" s="21">
        <f t="shared" si="435"/>
        <v>4.1835681618162986E-2</v>
      </c>
      <c r="AO696" s="4">
        <f t="shared" si="407"/>
        <v>4.1206143600890435E-2</v>
      </c>
      <c r="AP696" s="3"/>
      <c r="AQ696" s="20">
        <f t="shared" si="436"/>
        <v>0</v>
      </c>
      <c r="AR696" s="19">
        <f t="shared" si="437"/>
        <v>7.635621912471418</v>
      </c>
      <c r="AS696" s="4">
        <f t="shared" si="408"/>
        <v>7.6321144413814332</v>
      </c>
      <c r="AT696" s="3"/>
      <c r="AU696" s="4">
        <v>3.4</v>
      </c>
      <c r="AV696" s="4"/>
      <c r="AW696" s="18">
        <f t="shared" si="438"/>
        <v>21.026543413842536</v>
      </c>
      <c r="AX696" s="18">
        <f t="shared" si="409"/>
        <v>5.8254338295419938E-3</v>
      </c>
      <c r="AY696" s="3">
        <f t="shared" si="410"/>
        <v>11.253816586157471</v>
      </c>
      <c r="AZ696"/>
      <c r="BA696" s="17">
        <f t="shared" si="411"/>
        <v>2.2507421163397404E-4</v>
      </c>
      <c r="BB696" s="17">
        <f t="shared" si="412"/>
        <v>2.6421755278770864E-4</v>
      </c>
      <c r="BC696" s="16">
        <f t="shared" si="413"/>
        <v>1.7194607021582082E-3</v>
      </c>
      <c r="BD696" s="15">
        <f t="shared" si="414"/>
        <v>1.1589865257800641E-4</v>
      </c>
      <c r="BE696" s="15">
        <f t="shared" si="415"/>
        <v>1.3605493998287711E-4</v>
      </c>
      <c r="BF696" s="14">
        <f t="shared" si="416"/>
        <v>8.8541098109032822E-4</v>
      </c>
      <c r="BG696" s="13">
        <f t="shared" si="417"/>
        <v>6.4150589563635637E-5</v>
      </c>
      <c r="BH696" s="13">
        <f t="shared" si="418"/>
        <v>7.5307213835572271E-5</v>
      </c>
      <c r="BI696" s="13">
        <f t="shared" si="419"/>
        <v>4.9008021387334248E-4</v>
      </c>
      <c r="BJ696" s="12">
        <f t="shared" si="420"/>
        <v>3.5741501247972177E-4</v>
      </c>
      <c r="BK696" s="12">
        <f t="shared" si="421"/>
        <v>4.1957414508489075E-4</v>
      </c>
      <c r="BL696" s="12">
        <f t="shared" si="422"/>
        <v>2.7304819324201141E-3</v>
      </c>
    </row>
    <row r="697" spans="1:64" x14ac:dyDescent="0.25">
      <c r="A697">
        <v>668</v>
      </c>
      <c r="B697" s="23">
        <f t="shared" si="400"/>
        <v>1.057041512252925E-2</v>
      </c>
      <c r="C697" s="22">
        <f t="shared" si="401"/>
        <v>0.16747245990512979</v>
      </c>
      <c r="D697" s="21">
        <f t="shared" si="402"/>
        <v>4.1968682067145768E-2</v>
      </c>
      <c r="E697" s="19">
        <f t="shared" si="403"/>
        <v>7.6330095952331245</v>
      </c>
      <c r="F697" s="54">
        <f t="shared" si="439"/>
        <v>1.8</v>
      </c>
      <c r="G697" s="4">
        <f t="shared" si="404"/>
        <v>9.6530211523279288</v>
      </c>
      <c r="H697" s="4"/>
      <c r="I697">
        <v>1989</v>
      </c>
      <c r="J697">
        <v>10</v>
      </c>
      <c r="K697">
        <v>5.0299999999999997E-3</v>
      </c>
      <c r="L697">
        <v>0</v>
      </c>
      <c r="M697">
        <v>1</v>
      </c>
      <c r="N697">
        <v>17.22</v>
      </c>
      <c r="O697">
        <v>0</v>
      </c>
      <c r="P697">
        <v>82.7</v>
      </c>
      <c r="Q697" s="11">
        <f t="shared" si="423"/>
        <v>-62.025000000000006</v>
      </c>
      <c r="R697" s="10">
        <f t="shared" si="424"/>
        <v>-44.944400000000002</v>
      </c>
      <c r="S697" s="4"/>
      <c r="T697">
        <v>668</v>
      </c>
      <c r="U697" s="4">
        <f t="shared" si="425"/>
        <v>2.2973092214835589</v>
      </c>
      <c r="V697" s="10">
        <f t="shared" si="426"/>
        <v>0.2</v>
      </c>
      <c r="W697">
        <f t="shared" si="427"/>
        <v>0.6</v>
      </c>
      <c r="X697" s="4">
        <f t="shared" si="428"/>
        <v>0.27567710657802708</v>
      </c>
      <c r="Y697" s="4"/>
      <c r="Z697"/>
      <c r="AB697"/>
      <c r="AC697">
        <v>668</v>
      </c>
      <c r="AD697" s="4">
        <f t="shared" si="429"/>
        <v>2.0180239520958087E-3</v>
      </c>
      <c r="AE697" s="4">
        <f t="shared" si="430"/>
        <v>0</v>
      </c>
      <c r="AF697" s="23">
        <f t="shared" si="431"/>
        <v>1.057041512252925E-2</v>
      </c>
      <c r="AG697" s="4">
        <f t="shared" si="405"/>
        <v>8.6809855338355162E-3</v>
      </c>
      <c r="AH697" s="9"/>
      <c r="AI697" s="8">
        <f t="shared" si="432"/>
        <v>3.0119760479041919E-3</v>
      </c>
      <c r="AJ697" s="8">
        <f t="shared" si="433"/>
        <v>0</v>
      </c>
      <c r="AK697" s="22">
        <f t="shared" si="434"/>
        <v>0.16747245990512979</v>
      </c>
      <c r="AL697" s="4">
        <f t="shared" si="406"/>
        <v>0.16648599620007554</v>
      </c>
      <c r="AM697" s="4"/>
      <c r="AN697" s="21">
        <f t="shared" si="435"/>
        <v>4.1968682067145768E-2</v>
      </c>
      <c r="AO697" s="4">
        <f t="shared" si="407"/>
        <v>4.1426745152341043E-2</v>
      </c>
      <c r="AP697" s="3"/>
      <c r="AQ697" s="20">
        <f t="shared" si="436"/>
        <v>0</v>
      </c>
      <c r="AR697" s="19">
        <f t="shared" si="437"/>
        <v>7.6330095952331245</v>
      </c>
      <c r="AS697" s="4">
        <f t="shared" si="408"/>
        <v>7.6300039414450973</v>
      </c>
      <c r="AT697" s="3"/>
      <c r="AU697" s="4">
        <v>3.4</v>
      </c>
      <c r="AV697" s="4"/>
      <c r="AW697" s="18">
        <f t="shared" si="438"/>
        <v>21.032368847672078</v>
      </c>
      <c r="AX697" s="18">
        <f t="shared" si="409"/>
        <v>5.0005278862975816E-3</v>
      </c>
      <c r="AY697" s="3">
        <f t="shared" si="410"/>
        <v>11.253021152327928</v>
      </c>
      <c r="AZ697"/>
      <c r="BA697" s="17">
        <f t="shared" si="411"/>
        <v>1.9253487276083787E-4</v>
      </c>
      <c r="BB697" s="17">
        <f t="shared" si="412"/>
        <v>2.2601919845837489E-4</v>
      </c>
      <c r="BC697" s="16">
        <f t="shared" si="413"/>
        <v>1.4708755174745215E-3</v>
      </c>
      <c r="BD697" s="15">
        <f t="shared" si="414"/>
        <v>1.0052169452216227E-4</v>
      </c>
      <c r="BE697" s="15">
        <f t="shared" si="415"/>
        <v>1.1800372835210354E-4</v>
      </c>
      <c r="BF697" s="14">
        <f t="shared" si="416"/>
        <v>7.6793828217999228E-4</v>
      </c>
      <c r="BG697" s="13">
        <f t="shared" si="417"/>
        <v>5.5223944602490258E-5</v>
      </c>
      <c r="BH697" s="13">
        <f t="shared" si="418"/>
        <v>6.4828108881184217E-5</v>
      </c>
      <c r="BI697" s="13">
        <f t="shared" si="419"/>
        <v>4.2188486132105043E-4</v>
      </c>
      <c r="BJ697" s="12">
        <f t="shared" si="420"/>
        <v>3.062792988443823E-4</v>
      </c>
      <c r="BK697" s="12">
        <f t="shared" si="421"/>
        <v>3.5954526386079662E-4</v>
      </c>
      <c r="BL697" s="12">
        <f t="shared" si="422"/>
        <v>2.3398292253220174E-3</v>
      </c>
    </row>
    <row r="698" spans="1:64" x14ac:dyDescent="0.25">
      <c r="A698">
        <v>669</v>
      </c>
      <c r="B698" s="23">
        <f t="shared" si="400"/>
        <v>8.6809855338355162E-3</v>
      </c>
      <c r="C698" s="22">
        <f t="shared" si="401"/>
        <v>0.16648599620007554</v>
      </c>
      <c r="D698" s="21">
        <f t="shared" si="402"/>
        <v>4.2081304963070915E-2</v>
      </c>
      <c r="E698" s="19">
        <f t="shared" si="403"/>
        <v>7.6307723377446504</v>
      </c>
      <c r="F698" s="54">
        <f t="shared" si="439"/>
        <v>1.8</v>
      </c>
      <c r="G698" s="4">
        <f t="shared" si="404"/>
        <v>9.6480206244416333</v>
      </c>
      <c r="H698" s="4"/>
      <c r="I698">
        <v>1989</v>
      </c>
      <c r="J698">
        <v>11</v>
      </c>
      <c r="K698">
        <v>0</v>
      </c>
      <c r="L698">
        <v>0</v>
      </c>
      <c r="M698">
        <v>0</v>
      </c>
      <c r="N698">
        <v>10.57</v>
      </c>
      <c r="O698">
        <v>0</v>
      </c>
      <c r="P698">
        <v>29.5</v>
      </c>
      <c r="Q698" s="11">
        <f t="shared" si="423"/>
        <v>-22.125</v>
      </c>
      <c r="R698" s="10">
        <f t="shared" si="424"/>
        <v>-44.944400000000002</v>
      </c>
      <c r="S698" s="4"/>
      <c r="T698">
        <v>669</v>
      </c>
      <c r="U698" s="4">
        <f t="shared" si="425"/>
        <v>1.1815440586446841</v>
      </c>
      <c r="V698" s="10">
        <f t="shared" si="426"/>
        <v>0.2</v>
      </c>
      <c r="W698">
        <f t="shared" si="427"/>
        <v>1</v>
      </c>
      <c r="X698" s="4">
        <f t="shared" si="428"/>
        <v>0.23630881172893684</v>
      </c>
      <c r="Y698" s="4"/>
      <c r="Z698"/>
      <c r="AB698"/>
      <c r="AC698">
        <v>669</v>
      </c>
      <c r="AD698" s="4">
        <f t="shared" si="429"/>
        <v>0</v>
      </c>
      <c r="AE698" s="4">
        <f t="shared" si="430"/>
        <v>0</v>
      </c>
      <c r="AF698" s="23">
        <f t="shared" si="431"/>
        <v>8.6809855338355162E-3</v>
      </c>
      <c r="AG698" s="4">
        <f t="shared" si="405"/>
        <v>7.0749342003079262E-3</v>
      </c>
      <c r="AH698" s="9"/>
      <c r="AI698" s="8">
        <f t="shared" si="432"/>
        <v>0</v>
      </c>
      <c r="AJ698" s="8">
        <f t="shared" si="433"/>
        <v>0</v>
      </c>
      <c r="AK698" s="22">
        <f t="shared" si="434"/>
        <v>0.16648599620007554</v>
      </c>
      <c r="AL698" s="4">
        <f t="shared" si="406"/>
        <v>0.16546734950268846</v>
      </c>
      <c r="AM698" s="4"/>
      <c r="AN698" s="21">
        <f t="shared" si="435"/>
        <v>4.2081304963070915E-2</v>
      </c>
      <c r="AO698" s="4">
        <f t="shared" si="407"/>
        <v>4.1516938588461137E-2</v>
      </c>
      <c r="AP698" s="3"/>
      <c r="AQ698" s="20">
        <f t="shared" si="436"/>
        <v>0</v>
      </c>
      <c r="AR698" s="19">
        <f t="shared" si="437"/>
        <v>7.6307723377446504</v>
      </c>
      <c r="AS698" s="4">
        <f t="shared" si="408"/>
        <v>7.6276508165780488</v>
      </c>
      <c r="AT698" s="3"/>
      <c r="AU698" s="4">
        <v>3.4</v>
      </c>
      <c r="AV698" s="4"/>
      <c r="AW698" s="18">
        <f t="shared" si="438"/>
        <v>21.037369375558377</v>
      </c>
      <c r="AX698" s="18">
        <f t="shared" si="409"/>
        <v>4.9126391766656577E-3</v>
      </c>
      <c r="AY698" s="3">
        <f t="shared" si="410"/>
        <v>11.248020624441633</v>
      </c>
      <c r="AZ698"/>
      <c r="BA698" s="17">
        <f t="shared" si="411"/>
        <v>1.6365832894672184E-4</v>
      </c>
      <c r="BB698" s="17">
        <f t="shared" si="412"/>
        <v>1.9212064702441261E-4</v>
      </c>
      <c r="BC698" s="16">
        <f t="shared" si="413"/>
        <v>1.2502723575564556E-3</v>
      </c>
      <c r="BD698" s="15">
        <f t="shared" si="414"/>
        <v>1.0380117546759731E-4</v>
      </c>
      <c r="BE698" s="15">
        <f t="shared" si="415"/>
        <v>1.2185355380978815E-4</v>
      </c>
      <c r="BF698" s="14">
        <f t="shared" si="416"/>
        <v>7.9299196810969131E-4</v>
      </c>
      <c r="BG698" s="13">
        <f t="shared" si="417"/>
        <v>5.7509530271044178E-5</v>
      </c>
      <c r="BH698" s="13">
        <f t="shared" si="418"/>
        <v>6.7511187709486638E-5</v>
      </c>
      <c r="BI698" s="13">
        <f t="shared" si="419"/>
        <v>4.3934565662924664E-4</v>
      </c>
      <c r="BJ698" s="12">
        <f t="shared" si="420"/>
        <v>3.1808630722640635E-4</v>
      </c>
      <c r="BK698" s="12">
        <f t="shared" si="421"/>
        <v>3.7340566500491181E-4</v>
      </c>
      <c r="BL698" s="12">
        <f t="shared" si="422"/>
        <v>2.430029194370264E-3</v>
      </c>
    </row>
    <row r="699" spans="1:64" x14ac:dyDescent="0.25">
      <c r="A699">
        <v>670</v>
      </c>
      <c r="B699" s="23">
        <f t="shared" si="400"/>
        <v>7.0749342003079262E-3</v>
      </c>
      <c r="C699" s="22">
        <f t="shared" si="401"/>
        <v>0.16546734950268846</v>
      </c>
      <c r="D699" s="21">
        <f t="shared" si="402"/>
        <v>4.215999393037291E-2</v>
      </c>
      <c r="E699" s="19">
        <f t="shared" si="403"/>
        <v>7.6284057076315976</v>
      </c>
      <c r="F699" s="54">
        <f t="shared" si="439"/>
        <v>1.8</v>
      </c>
      <c r="G699" s="4">
        <f t="shared" si="404"/>
        <v>9.643107985264967</v>
      </c>
      <c r="H699" s="4"/>
      <c r="I699">
        <v>1989</v>
      </c>
      <c r="J699">
        <v>11</v>
      </c>
      <c r="K699">
        <v>0</v>
      </c>
      <c r="L699">
        <v>0</v>
      </c>
      <c r="M699">
        <v>0</v>
      </c>
      <c r="N699">
        <v>10.88</v>
      </c>
      <c r="O699">
        <v>0</v>
      </c>
      <c r="P699">
        <v>32.6</v>
      </c>
      <c r="Q699" s="11">
        <f t="shared" si="423"/>
        <v>-24.450000000000003</v>
      </c>
      <c r="R699" s="10">
        <f t="shared" si="424"/>
        <v>-44.944400000000002</v>
      </c>
      <c r="S699" s="4"/>
      <c r="T699">
        <v>670</v>
      </c>
      <c r="U699" s="4">
        <f t="shared" si="425"/>
        <v>1.2274615188914102</v>
      </c>
      <c r="V699" s="10">
        <f t="shared" si="426"/>
        <v>0.2</v>
      </c>
      <c r="W699">
        <f t="shared" si="427"/>
        <v>1</v>
      </c>
      <c r="X699" s="4">
        <f t="shared" si="428"/>
        <v>0.24549230377828204</v>
      </c>
      <c r="Y699" s="4"/>
      <c r="Z699"/>
      <c r="AB699"/>
      <c r="AC699">
        <v>670</v>
      </c>
      <c r="AD699" s="4">
        <f t="shared" si="429"/>
        <v>0</v>
      </c>
      <c r="AE699" s="4">
        <f t="shared" si="430"/>
        <v>0</v>
      </c>
      <c r="AF699" s="23">
        <f t="shared" si="431"/>
        <v>7.0749342003079262E-3</v>
      </c>
      <c r="AG699" s="4">
        <f t="shared" si="405"/>
        <v>6.4878386974932785E-3</v>
      </c>
      <c r="AH699" s="9"/>
      <c r="AI699" s="8">
        <f t="shared" si="432"/>
        <v>0</v>
      </c>
      <c r="AJ699" s="8">
        <f t="shared" si="433"/>
        <v>0</v>
      </c>
      <c r="AK699" s="22">
        <f t="shared" si="434"/>
        <v>0.16546734950268846</v>
      </c>
      <c r="AL699" s="4">
        <f t="shared" si="406"/>
        <v>0.16503788122499408</v>
      </c>
      <c r="AM699" s="4"/>
      <c r="AN699" s="21">
        <f t="shared" si="435"/>
        <v>4.215999393037291E-2</v>
      </c>
      <c r="AO699" s="4">
        <f t="shared" si="407"/>
        <v>4.1919632230046994E-2</v>
      </c>
      <c r="AP699" s="3"/>
      <c r="AQ699" s="20">
        <f t="shared" si="436"/>
        <v>0</v>
      </c>
      <c r="AR699" s="19">
        <f t="shared" si="437"/>
        <v>7.6284057076315976</v>
      </c>
      <c r="AS699" s="4">
        <f t="shared" si="408"/>
        <v>7.627084144559011</v>
      </c>
      <c r="AT699" s="3"/>
      <c r="AU699" s="4">
        <v>3.4</v>
      </c>
      <c r="AV699" s="4"/>
      <c r="AW699" s="18">
        <f t="shared" si="438"/>
        <v>21.042282014735044</v>
      </c>
      <c r="AX699" s="18">
        <f t="shared" si="409"/>
        <v>2.0072913582020436E-3</v>
      </c>
      <c r="AY699" s="3">
        <f t="shared" si="410"/>
        <v>11.243107985264967</v>
      </c>
      <c r="AZ699"/>
      <c r="BA699" s="17">
        <f t="shared" si="411"/>
        <v>5.9825652466375596E-5</v>
      </c>
      <c r="BB699" s="17">
        <f t="shared" si="412"/>
        <v>7.0230113764875704E-5</v>
      </c>
      <c r="BC699" s="16">
        <f t="shared" si="413"/>
        <v>4.5703973658339645E-4</v>
      </c>
      <c r="BD699" s="15">
        <f t="shared" si="414"/>
        <v>4.3763271569103991E-5</v>
      </c>
      <c r="BE699" s="15">
        <f t="shared" si="415"/>
        <v>5.137427532025251E-5</v>
      </c>
      <c r="BF699" s="14">
        <f t="shared" si="416"/>
        <v>3.343307308050272E-4</v>
      </c>
      <c r="BG699" s="13">
        <f t="shared" si="417"/>
        <v>2.4493111394970553E-5</v>
      </c>
      <c r="BH699" s="13">
        <f t="shared" si="418"/>
        <v>2.8752782941921953E-5</v>
      </c>
      <c r="BI699" s="13">
        <f t="shared" si="419"/>
        <v>1.8711580598902426E-4</v>
      </c>
      <c r="BJ699" s="12">
        <f t="shared" si="420"/>
        <v>1.3466867437056086E-4</v>
      </c>
      <c r="BK699" s="12">
        <f t="shared" si="421"/>
        <v>1.5808931339152796E-4</v>
      </c>
      <c r="BL699" s="12">
        <f t="shared" si="422"/>
        <v>1.0288050848245957E-3</v>
      </c>
    </row>
    <row r="700" spans="1:64" x14ac:dyDescent="0.25">
      <c r="A700">
        <v>671</v>
      </c>
      <c r="B700" s="23">
        <f t="shared" si="400"/>
        <v>6.4878386974932785E-3</v>
      </c>
      <c r="C700" s="22">
        <f t="shared" si="401"/>
        <v>0.16503788122499408</v>
      </c>
      <c r="D700" s="21">
        <f t="shared" si="402"/>
        <v>4.2182382939848009E-2</v>
      </c>
      <c r="E700" s="19">
        <f t="shared" si="403"/>
        <v>7.6273925910444289</v>
      </c>
      <c r="F700" s="54">
        <f t="shared" si="439"/>
        <v>1.8</v>
      </c>
      <c r="G700" s="4">
        <f t="shared" si="404"/>
        <v>9.6411006939067647</v>
      </c>
      <c r="H700" s="4"/>
      <c r="I700">
        <v>1989</v>
      </c>
      <c r="J700">
        <v>12</v>
      </c>
      <c r="K700">
        <v>0</v>
      </c>
      <c r="L700">
        <v>0</v>
      </c>
      <c r="M700">
        <v>0</v>
      </c>
      <c r="N700">
        <v>1.84</v>
      </c>
      <c r="O700">
        <v>8.1</v>
      </c>
      <c r="P700">
        <v>1.4</v>
      </c>
      <c r="Q700" s="11">
        <f t="shared" si="423"/>
        <v>7.05</v>
      </c>
      <c r="R700" s="10">
        <f t="shared" si="424"/>
        <v>-37.894400000000005</v>
      </c>
      <c r="S700" s="4"/>
      <c r="T700">
        <v>671</v>
      </c>
      <c r="U700" s="4">
        <f t="shared" si="425"/>
        <v>0.24419728829964799</v>
      </c>
      <c r="V700" s="10">
        <f t="shared" si="426"/>
        <v>0.42569852733791813</v>
      </c>
      <c r="W700">
        <f t="shared" si="427"/>
        <v>1</v>
      </c>
      <c r="X700" s="4">
        <f t="shared" si="428"/>
        <v>0.10395442600907318</v>
      </c>
      <c r="Y700" s="4"/>
      <c r="Z700"/>
      <c r="AB700"/>
      <c r="AC700">
        <v>671</v>
      </c>
      <c r="AD700" s="4">
        <f t="shared" si="429"/>
        <v>0</v>
      </c>
      <c r="AE700" s="4">
        <f t="shared" si="430"/>
        <v>0</v>
      </c>
      <c r="AF700" s="23">
        <f t="shared" si="431"/>
        <v>6.4878386974932785E-3</v>
      </c>
      <c r="AG700" s="4">
        <f t="shared" si="405"/>
        <v>5.7540105442922393E-3</v>
      </c>
      <c r="AH700" s="9"/>
      <c r="AI700" s="8">
        <f t="shared" si="432"/>
        <v>0</v>
      </c>
      <c r="AJ700" s="8">
        <f t="shared" si="433"/>
        <v>0</v>
      </c>
      <c r="AK700" s="22">
        <f t="shared" si="434"/>
        <v>0.16503788122499408</v>
      </c>
      <c r="AL700" s="4">
        <f t="shared" si="406"/>
        <v>0.16444465338677747</v>
      </c>
      <c r="AM700" s="4"/>
      <c r="AN700" s="21">
        <f t="shared" si="435"/>
        <v>4.2182382939848009E-2</v>
      </c>
      <c r="AO700" s="4">
        <f t="shared" si="407"/>
        <v>4.1849528582838781E-2</v>
      </c>
      <c r="AP700" s="3"/>
      <c r="AQ700" s="20">
        <f t="shared" si="436"/>
        <v>0</v>
      </c>
      <c r="AR700" s="19">
        <f t="shared" si="437"/>
        <v>7.6273925910444289</v>
      </c>
      <c r="AS700" s="4">
        <f t="shared" si="408"/>
        <v>7.6255617429903584</v>
      </c>
      <c r="AT700" s="3"/>
      <c r="AU700" s="4">
        <v>3.4</v>
      </c>
      <c r="AV700" s="4"/>
      <c r="AW700" s="18">
        <f t="shared" si="438"/>
        <v>21.044289306093244</v>
      </c>
      <c r="AX700" s="18">
        <f t="shared" si="409"/>
        <v>2.7174715069438683E-3</v>
      </c>
      <c r="AY700" s="3">
        <f t="shared" si="410"/>
        <v>11.241100693906764</v>
      </c>
      <c r="AZ700"/>
      <c r="BA700" s="17">
        <f t="shared" si="411"/>
        <v>7.4777864679552574E-5</v>
      </c>
      <c r="BB700" s="17">
        <f t="shared" si="412"/>
        <v>8.7782710710779108E-5</v>
      </c>
      <c r="BC700" s="16">
        <f t="shared" si="413"/>
        <v>5.7126757781070768E-4</v>
      </c>
      <c r="BD700" s="15">
        <f t="shared" si="414"/>
        <v>6.0450543927485652E-5</v>
      </c>
      <c r="BE700" s="15">
        <f t="shared" si="415"/>
        <v>7.0963682001830977E-5</v>
      </c>
      <c r="BF700" s="14">
        <f t="shared" si="416"/>
        <v>4.6181361228729236E-4</v>
      </c>
      <c r="BG700" s="13">
        <f t="shared" si="417"/>
        <v>3.3918210902459962E-5</v>
      </c>
      <c r="BH700" s="13">
        <f t="shared" si="418"/>
        <v>3.9817030189844306E-5</v>
      </c>
      <c r="BI700" s="13">
        <f t="shared" si="419"/>
        <v>2.5911911591692399E-4</v>
      </c>
      <c r="BJ700" s="12">
        <f t="shared" si="420"/>
        <v>1.8656535244512576E-4</v>
      </c>
      <c r="BK700" s="12">
        <f t="shared" si="421"/>
        <v>2.1901150069645199E-4</v>
      </c>
      <c r="BL700" s="12">
        <f t="shared" si="422"/>
        <v>1.4252712009289444E-3</v>
      </c>
    </row>
    <row r="701" spans="1:64" x14ac:dyDescent="0.25">
      <c r="A701">
        <v>672</v>
      </c>
      <c r="B701" s="23">
        <f t="shared" si="400"/>
        <v>5.7540105442922393E-3</v>
      </c>
      <c r="C701" s="22">
        <f t="shared" si="401"/>
        <v>0.16444465338677747</v>
      </c>
      <c r="D701" s="21">
        <f t="shared" si="402"/>
        <v>4.2205240554793411E-2</v>
      </c>
      <c r="E701" s="19">
        <f t="shared" si="403"/>
        <v>7.6259793179139574</v>
      </c>
      <c r="F701" s="54">
        <f t="shared" si="439"/>
        <v>1.8</v>
      </c>
      <c r="G701" s="4">
        <f t="shared" si="404"/>
        <v>9.6383832223998205</v>
      </c>
      <c r="H701" s="4"/>
      <c r="I701">
        <v>1989</v>
      </c>
      <c r="J701">
        <v>12</v>
      </c>
      <c r="K701">
        <v>0</v>
      </c>
      <c r="L701">
        <v>0</v>
      </c>
      <c r="M701">
        <v>0</v>
      </c>
      <c r="N701">
        <v>2.0499999999999998</v>
      </c>
      <c r="O701">
        <v>5.58</v>
      </c>
      <c r="P701">
        <v>1.9</v>
      </c>
      <c r="Q701" s="11">
        <f t="shared" si="423"/>
        <v>4.1550000000000002</v>
      </c>
      <c r="R701" s="10">
        <f t="shared" si="424"/>
        <v>-33.739400000000003</v>
      </c>
      <c r="S701" s="4"/>
      <c r="T701">
        <v>672</v>
      </c>
      <c r="U701" s="4">
        <f t="shared" si="425"/>
        <v>0.25780302531035904</v>
      </c>
      <c r="V701" s="10">
        <f t="shared" si="426"/>
        <v>0.55871659557749975</v>
      </c>
      <c r="W701">
        <f t="shared" si="427"/>
        <v>1</v>
      </c>
      <c r="X701" s="4">
        <f t="shared" si="428"/>
        <v>0.1440388286309838</v>
      </c>
      <c r="Y701" s="4"/>
      <c r="Z701"/>
      <c r="AB701"/>
      <c r="AC701">
        <v>672</v>
      </c>
      <c r="AD701" s="4">
        <f t="shared" si="429"/>
        <v>0</v>
      </c>
      <c r="AE701" s="4">
        <f t="shared" si="430"/>
        <v>0</v>
      </c>
      <c r="AF701" s="23">
        <f t="shared" si="431"/>
        <v>5.7540105442922393E-3</v>
      </c>
      <c r="AG701" s="4">
        <f t="shared" si="405"/>
        <v>4.2334521692658188E-3</v>
      </c>
      <c r="AH701" s="9"/>
      <c r="AI701" s="8">
        <f t="shared" si="432"/>
        <v>0</v>
      </c>
      <c r="AJ701" s="8">
        <f t="shared" si="433"/>
        <v>0</v>
      </c>
      <c r="AK701" s="22">
        <f t="shared" si="434"/>
        <v>0.16444465338677747</v>
      </c>
      <c r="AL701" s="4">
        <f t="shared" si="406"/>
        <v>0.16293766109147714</v>
      </c>
      <c r="AM701" s="4"/>
      <c r="AN701" s="21">
        <f t="shared" si="435"/>
        <v>4.2205240554793411E-2</v>
      </c>
      <c r="AO701" s="4">
        <f t="shared" si="407"/>
        <v>4.1359012817169596E-2</v>
      </c>
      <c r="AP701" s="3"/>
      <c r="AQ701" s="20">
        <f t="shared" si="436"/>
        <v>0</v>
      </c>
      <c r="AR701" s="19">
        <f t="shared" si="437"/>
        <v>7.6259793179139574</v>
      </c>
      <c r="AS701" s="4">
        <f t="shared" si="408"/>
        <v>7.6213002432504213</v>
      </c>
      <c r="AT701" s="3"/>
      <c r="AU701" s="4">
        <v>3.4</v>
      </c>
      <c r="AV701" s="4"/>
      <c r="AW701" s="18">
        <f t="shared" si="438"/>
        <v>21.047006777600188</v>
      </c>
      <c r="AX701" s="18">
        <f t="shared" si="409"/>
        <v>6.6581905262232538E-3</v>
      </c>
      <c r="AY701" s="3">
        <f t="shared" si="410"/>
        <v>11.23838322239982</v>
      </c>
      <c r="AZ701"/>
      <c r="BA701" s="17">
        <f t="shared" si="411"/>
        <v>1.5494650608469595E-4</v>
      </c>
      <c r="BB701" s="17">
        <f t="shared" si="412"/>
        <v>1.8189372453420829E-4</v>
      </c>
      <c r="BC701" s="16">
        <f t="shared" si="413"/>
        <v>1.1837181444075164E-3</v>
      </c>
      <c r="BD701" s="15">
        <f t="shared" si="414"/>
        <v>1.5356410821734117E-4</v>
      </c>
      <c r="BE701" s="15">
        <f t="shared" si="415"/>
        <v>1.8027090964644398E-4</v>
      </c>
      <c r="BF701" s="14">
        <f t="shared" si="416"/>
        <v>1.1731572774365394E-3</v>
      </c>
      <c r="BG701" s="13">
        <f t="shared" si="417"/>
        <v>8.6231501171067206E-5</v>
      </c>
      <c r="BH701" s="13">
        <f t="shared" si="418"/>
        <v>1.0122828398342671E-4</v>
      </c>
      <c r="BI701" s="13">
        <f t="shared" si="419"/>
        <v>6.5876795246932031E-4</v>
      </c>
      <c r="BJ701" s="12">
        <f t="shared" si="420"/>
        <v>4.7680265534807157E-4</v>
      </c>
      <c r="BK701" s="12">
        <f t="shared" si="421"/>
        <v>5.5972485627817103E-4</v>
      </c>
      <c r="BL701" s="12">
        <f t="shared" si="422"/>
        <v>3.6425471519098782E-3</v>
      </c>
    </row>
    <row r="702" spans="1:64" x14ac:dyDescent="0.25">
      <c r="A702">
        <v>673</v>
      </c>
      <c r="B702" s="23">
        <f t="shared" si="400"/>
        <v>4.2334521692658188E-3</v>
      </c>
      <c r="C702" s="22">
        <f t="shared" si="401"/>
        <v>0.16293766109147714</v>
      </c>
      <c r="D702" s="21">
        <f t="shared" si="402"/>
        <v>4.2230557587990776E-2</v>
      </c>
      <c r="E702" s="19">
        <f t="shared" si="403"/>
        <v>7.6223233610248631</v>
      </c>
      <c r="F702" s="54">
        <f t="shared" si="439"/>
        <v>1.8</v>
      </c>
      <c r="G702" s="4">
        <f t="shared" si="404"/>
        <v>9.6317250318735965</v>
      </c>
      <c r="H702" s="4"/>
      <c r="I702">
        <v>1990</v>
      </c>
      <c r="J702">
        <v>1</v>
      </c>
      <c r="K702">
        <v>0</v>
      </c>
      <c r="L702">
        <v>0</v>
      </c>
      <c r="M702">
        <v>0</v>
      </c>
      <c r="N702">
        <v>6.2</v>
      </c>
      <c r="O702">
        <v>9.5</v>
      </c>
      <c r="P702">
        <v>11.2</v>
      </c>
      <c r="Q702" s="11">
        <f t="shared" si="423"/>
        <v>1.1000000000000014</v>
      </c>
      <c r="R702" s="10">
        <f t="shared" si="424"/>
        <v>-32.639400000000002</v>
      </c>
      <c r="S702" s="4"/>
      <c r="T702">
        <v>673</v>
      </c>
      <c r="U702" s="4">
        <f t="shared" si="425"/>
        <v>0.62002923829347845</v>
      </c>
      <c r="V702" s="10">
        <f t="shared" si="426"/>
        <v>0.59393196863731679</v>
      </c>
      <c r="W702">
        <f t="shared" si="427"/>
        <v>1</v>
      </c>
      <c r="X702" s="4">
        <f t="shared" si="428"/>
        <v>0.36825518611234165</v>
      </c>
      <c r="Y702" s="4"/>
      <c r="Z702"/>
      <c r="AB702"/>
      <c r="AC702">
        <v>673</v>
      </c>
      <c r="AD702" s="4">
        <f t="shared" si="429"/>
        <v>0</v>
      </c>
      <c r="AE702" s="4">
        <f t="shared" si="430"/>
        <v>0</v>
      </c>
      <c r="AF702" s="23">
        <f t="shared" si="431"/>
        <v>4.2334521692658188E-3</v>
      </c>
      <c r="AG702" s="4">
        <f t="shared" si="405"/>
        <v>2.5453394471403787E-3</v>
      </c>
      <c r="AH702" s="9"/>
      <c r="AI702" s="8">
        <f t="shared" si="432"/>
        <v>0</v>
      </c>
      <c r="AJ702" s="8">
        <f t="shared" si="433"/>
        <v>0</v>
      </c>
      <c r="AK702" s="22">
        <f t="shared" si="434"/>
        <v>0.16293766109147714</v>
      </c>
      <c r="AL702" s="4">
        <f t="shared" si="406"/>
        <v>0.16046968843987641</v>
      </c>
      <c r="AM702" s="4"/>
      <c r="AN702" s="21">
        <f t="shared" si="435"/>
        <v>4.2230557587990776E-2</v>
      </c>
      <c r="AO702" s="4">
        <f t="shared" si="407"/>
        <v>4.0836093073816332E-2</v>
      </c>
      <c r="AP702" s="3"/>
      <c r="AQ702" s="20">
        <f t="shared" si="436"/>
        <v>0</v>
      </c>
      <c r="AR702" s="19">
        <f t="shared" si="437"/>
        <v>7.6223233610248631</v>
      </c>
      <c r="AS702" s="4">
        <f t="shared" si="408"/>
        <v>7.6145715341749414</v>
      </c>
      <c r="AT702" s="3"/>
      <c r="AU702" s="4">
        <v>3.4</v>
      </c>
      <c r="AV702" s="4"/>
      <c r="AW702" s="18">
        <f t="shared" si="438"/>
        <v>21.053664968126412</v>
      </c>
      <c r="AX702" s="18">
        <f t="shared" si="409"/>
        <v>1.0355580533388696E-2</v>
      </c>
      <c r="AY702" s="3">
        <f t="shared" si="410"/>
        <v>11.231725031873596</v>
      </c>
      <c r="AZ702"/>
      <c r="BA702" s="17">
        <f t="shared" si="411"/>
        <v>1.7202047120743871E-4</v>
      </c>
      <c r="BB702" s="17">
        <f t="shared" si="412"/>
        <v>2.0193707489568892E-4</v>
      </c>
      <c r="BC702" s="16">
        <f t="shared" si="413"/>
        <v>1.3141551760223126E-3</v>
      </c>
      <c r="BD702" s="15">
        <f t="shared" si="414"/>
        <v>2.5148902255822393E-4</v>
      </c>
      <c r="BE702" s="15">
        <f t="shared" si="415"/>
        <v>2.9522624387269769E-4</v>
      </c>
      <c r="BF702" s="14">
        <f t="shared" si="416"/>
        <v>1.921257385169809E-3</v>
      </c>
      <c r="BG702" s="13">
        <f t="shared" si="417"/>
        <v>1.4209740834623914E-4</v>
      </c>
      <c r="BH702" s="13">
        <f t="shared" si="418"/>
        <v>1.6681000110210681E-4</v>
      </c>
      <c r="BI702" s="13">
        <f t="shared" si="419"/>
        <v>1.0855571047260983E-3</v>
      </c>
      <c r="BJ702" s="12">
        <f t="shared" si="420"/>
        <v>7.8991935192756612E-4</v>
      </c>
      <c r="BK702" s="12">
        <f t="shared" si="421"/>
        <v>9.2729663052366451E-4</v>
      </c>
      <c r="BL702" s="12">
        <f t="shared" si="422"/>
        <v>6.0346108674704758E-3</v>
      </c>
    </row>
    <row r="703" spans="1:64" x14ac:dyDescent="0.25">
      <c r="A703">
        <v>674</v>
      </c>
      <c r="B703" s="23">
        <f t="shared" si="400"/>
        <v>2.5453394471403787E-3</v>
      </c>
      <c r="C703" s="22">
        <f t="shared" si="401"/>
        <v>0.16046968843987641</v>
      </c>
      <c r="D703" s="21">
        <f t="shared" si="402"/>
        <v>4.2191619327855798E-2</v>
      </c>
      <c r="E703" s="19">
        <f t="shared" si="403"/>
        <v>7.6161628041253353</v>
      </c>
      <c r="F703" s="54">
        <f t="shared" si="439"/>
        <v>1.8</v>
      </c>
      <c r="G703" s="4">
        <f t="shared" si="404"/>
        <v>9.6213694513402075</v>
      </c>
      <c r="H703" s="4"/>
      <c r="I703">
        <v>1990</v>
      </c>
      <c r="J703">
        <v>1</v>
      </c>
      <c r="K703">
        <v>0</v>
      </c>
      <c r="L703">
        <v>0</v>
      </c>
      <c r="M703">
        <v>0</v>
      </c>
      <c r="N703">
        <v>6.6</v>
      </c>
      <c r="O703">
        <v>20.059999999999999</v>
      </c>
      <c r="P703">
        <v>13.2</v>
      </c>
      <c r="Q703" s="11">
        <f t="shared" si="423"/>
        <v>10.16</v>
      </c>
      <c r="R703" s="10">
        <f t="shared" si="424"/>
        <v>-22.479400000000002</v>
      </c>
      <c r="S703" s="4"/>
      <c r="T703">
        <v>674</v>
      </c>
      <c r="U703" s="4">
        <f t="shared" si="425"/>
        <v>0.66417375957845481</v>
      </c>
      <c r="V703" s="10">
        <f t="shared" si="426"/>
        <v>0.91919395980799035</v>
      </c>
      <c r="W703">
        <f t="shared" si="427"/>
        <v>1</v>
      </c>
      <c r="X703" s="4">
        <f t="shared" si="428"/>
        <v>0.61050450806748002</v>
      </c>
      <c r="Y703" s="4"/>
      <c r="Z703"/>
      <c r="AB703"/>
      <c r="AC703">
        <v>674</v>
      </c>
      <c r="AD703" s="4">
        <f t="shared" si="429"/>
        <v>0</v>
      </c>
      <c r="AE703" s="4">
        <f t="shared" si="430"/>
        <v>0</v>
      </c>
      <c r="AF703" s="23">
        <f t="shared" si="431"/>
        <v>2.5453394471403787E-3</v>
      </c>
      <c r="AG703" s="4">
        <f t="shared" si="405"/>
        <v>1.2406464574611534E-3</v>
      </c>
      <c r="AH703" s="9"/>
      <c r="AI703" s="8">
        <f t="shared" si="432"/>
        <v>0</v>
      </c>
      <c r="AJ703" s="8">
        <f t="shared" si="433"/>
        <v>0</v>
      </c>
      <c r="AK703" s="22">
        <f t="shared" si="434"/>
        <v>0.16046968843987641</v>
      </c>
      <c r="AL703" s="4">
        <f t="shared" si="406"/>
        <v>0.15704715718756918</v>
      </c>
      <c r="AM703" s="4"/>
      <c r="AN703" s="21">
        <f t="shared" si="435"/>
        <v>4.2191619327855798E-2</v>
      </c>
      <c r="AO703" s="4">
        <f t="shared" si="407"/>
        <v>4.0237199652802591E-2</v>
      </c>
      <c r="AP703" s="3"/>
      <c r="AQ703" s="20">
        <f t="shared" si="436"/>
        <v>0</v>
      </c>
      <c r="AR703" s="19">
        <f t="shared" si="437"/>
        <v>7.6161628041253353</v>
      </c>
      <c r="AS703" s="4">
        <f t="shared" si="408"/>
        <v>7.6052242387382734</v>
      </c>
      <c r="AT703" s="3"/>
      <c r="AU703" s="4">
        <v>3.4</v>
      </c>
      <c r="AV703" s="4"/>
      <c r="AW703" s="18">
        <f t="shared" si="438"/>
        <v>21.064020548659801</v>
      </c>
      <c r="AX703" s="18">
        <f t="shared" si="409"/>
        <v>1.3716909395971606E-2</v>
      </c>
      <c r="AY703" s="3">
        <f t="shared" si="410"/>
        <v>11.221369451340207</v>
      </c>
      <c r="AZ703"/>
      <c r="BA703" s="17">
        <f t="shared" si="411"/>
        <v>1.3294959508573925E-4</v>
      </c>
      <c r="BB703" s="17">
        <f t="shared" si="412"/>
        <v>1.560712637963026E-4</v>
      </c>
      <c r="BC703" s="16">
        <f t="shared" si="413"/>
        <v>1.0156721307971836E-3</v>
      </c>
      <c r="BD703" s="15">
        <f t="shared" si="414"/>
        <v>3.4875955321443739E-4</v>
      </c>
      <c r="BE703" s="15">
        <f t="shared" si="415"/>
        <v>4.0941338855607872E-4</v>
      </c>
      <c r="BF703" s="14">
        <f t="shared" si="416"/>
        <v>2.6643583105367213E-3</v>
      </c>
      <c r="BG703" s="13">
        <f t="shared" si="417"/>
        <v>1.9915743127416554E-4</v>
      </c>
      <c r="BH703" s="13">
        <f t="shared" si="418"/>
        <v>2.3379350627836826E-4</v>
      </c>
      <c r="BI703" s="13">
        <f t="shared" si="419"/>
        <v>1.5214687375006729E-3</v>
      </c>
      <c r="BJ703" s="12">
        <f t="shared" si="420"/>
        <v>1.1146513781654646E-3</v>
      </c>
      <c r="BK703" s="12">
        <f t="shared" si="421"/>
        <v>1.3085037917594585E-3</v>
      </c>
      <c r="BL703" s="12">
        <f t="shared" si="422"/>
        <v>8.5154102171370264E-3</v>
      </c>
    </row>
    <row r="704" spans="1:64" x14ac:dyDescent="0.25">
      <c r="A704">
        <v>675</v>
      </c>
      <c r="B704" s="23">
        <f t="shared" si="400"/>
        <v>1.2406464574611534E-3</v>
      </c>
      <c r="C704" s="22">
        <f t="shared" si="401"/>
        <v>0.15704715718756918</v>
      </c>
      <c r="D704" s="21">
        <f t="shared" si="402"/>
        <v>4.2032717610542399E-2</v>
      </c>
      <c r="E704" s="19">
        <f t="shared" si="403"/>
        <v>7.6073320206886628</v>
      </c>
      <c r="F704" s="54">
        <f t="shared" si="439"/>
        <v>1.8</v>
      </c>
      <c r="G704" s="4">
        <f t="shared" si="404"/>
        <v>9.6076525419442351</v>
      </c>
      <c r="H704" s="4"/>
      <c r="I704">
        <v>1990</v>
      </c>
      <c r="J704">
        <v>2</v>
      </c>
      <c r="K704">
        <v>0</v>
      </c>
      <c r="L704">
        <v>0</v>
      </c>
      <c r="M704">
        <v>0</v>
      </c>
      <c r="N704">
        <v>8.25</v>
      </c>
      <c r="O704">
        <v>54.3</v>
      </c>
      <c r="P704">
        <v>18.600000000000001</v>
      </c>
      <c r="Q704" s="11">
        <f t="shared" si="423"/>
        <v>40.349999999999994</v>
      </c>
      <c r="R704" s="10">
        <f t="shared" si="424"/>
        <v>0</v>
      </c>
      <c r="S704" s="4"/>
      <c r="T704">
        <v>675</v>
      </c>
      <c r="U704" s="4">
        <f t="shared" si="425"/>
        <v>0.86235772647507913</v>
      </c>
      <c r="V704" s="10">
        <f t="shared" si="426"/>
        <v>1</v>
      </c>
      <c r="W704">
        <f t="shared" si="427"/>
        <v>1</v>
      </c>
      <c r="X704" s="4">
        <f t="shared" si="428"/>
        <v>0.86235772647507913</v>
      </c>
      <c r="Y704" s="4"/>
      <c r="Z704"/>
      <c r="AB704"/>
      <c r="AC704">
        <v>675</v>
      </c>
      <c r="AD704" s="4">
        <f t="shared" si="429"/>
        <v>0</v>
      </c>
      <c r="AE704" s="4">
        <f t="shared" si="430"/>
        <v>0</v>
      </c>
      <c r="AF704" s="23">
        <f t="shared" si="431"/>
        <v>1.2406464574611534E-3</v>
      </c>
      <c r="AG704" s="4">
        <f t="shared" si="405"/>
        <v>6.3193773642131255E-4</v>
      </c>
      <c r="AH704" s="9"/>
      <c r="AI704" s="8">
        <f t="shared" si="432"/>
        <v>0</v>
      </c>
      <c r="AJ704" s="8">
        <f t="shared" si="433"/>
        <v>0</v>
      </c>
      <c r="AK704" s="22">
        <f t="shared" si="434"/>
        <v>0.15704715718756918</v>
      </c>
      <c r="AL704" s="4">
        <f t="shared" si="406"/>
        <v>0.15390079628096878</v>
      </c>
      <c r="AM704" s="4"/>
      <c r="AN704" s="21">
        <f t="shared" si="435"/>
        <v>4.2032717610542399E-2</v>
      </c>
      <c r="AO704" s="4">
        <f t="shared" si="407"/>
        <v>4.0202328004895108E-2</v>
      </c>
      <c r="AP704" s="3"/>
      <c r="AQ704" s="20">
        <f t="shared" si="436"/>
        <v>0</v>
      </c>
      <c r="AR704" s="19">
        <f t="shared" si="437"/>
        <v>7.6073320206886628</v>
      </c>
      <c r="AS704" s="4">
        <f t="shared" si="408"/>
        <v>7.5970751749393806</v>
      </c>
      <c r="AT704" s="3"/>
      <c r="AU704" s="4">
        <v>3.4</v>
      </c>
      <c r="AV704" s="4"/>
      <c r="AW704" s="18">
        <f t="shared" si="438"/>
        <v>21.077737458055772</v>
      </c>
      <c r="AX704" s="18">
        <f t="shared" si="409"/>
        <v>1.233285361818454E-2</v>
      </c>
      <c r="AY704" s="3">
        <f t="shared" si="410"/>
        <v>11.207652541944235</v>
      </c>
      <c r="AZ704"/>
      <c r="BA704" s="17">
        <f t="shared" si="411"/>
        <v>6.2028062254938668E-5</v>
      </c>
      <c r="BB704" s="17">
        <f t="shared" si="412"/>
        <v>7.2815551342754085E-5</v>
      </c>
      <c r="BC704" s="16">
        <f t="shared" si="413"/>
        <v>4.7386510744214808E-4</v>
      </c>
      <c r="BD704" s="15">
        <f t="shared" si="414"/>
        <v>3.206175029950668E-4</v>
      </c>
      <c r="BE704" s="15">
        <f t="shared" si="415"/>
        <v>3.7637706873333928E-4</v>
      </c>
      <c r="BF704" s="14">
        <f t="shared" si="416"/>
        <v>2.449366334871987E-3</v>
      </c>
      <c r="BG704" s="13">
        <f t="shared" si="417"/>
        <v>1.8651863606608611E-4</v>
      </c>
      <c r="BH704" s="13">
        <f t="shared" si="418"/>
        <v>2.1895665972975327E-4</v>
      </c>
      <c r="BI704" s="13">
        <f t="shared" si="419"/>
        <v>1.4249143098514518E-3</v>
      </c>
      <c r="BJ704" s="12">
        <f t="shared" si="420"/>
        <v>1.0451834263010974E-3</v>
      </c>
      <c r="BK704" s="12">
        <f t="shared" si="421"/>
        <v>1.2269544569621579E-3</v>
      </c>
      <c r="BL704" s="12">
        <f t="shared" si="422"/>
        <v>7.9847078660189516E-3</v>
      </c>
    </row>
    <row r="705" spans="1:64" x14ac:dyDescent="0.25">
      <c r="A705">
        <v>676</v>
      </c>
      <c r="B705" s="23">
        <f t="shared" si="400"/>
        <v>6.3193773642131255E-4</v>
      </c>
      <c r="C705" s="22">
        <f t="shared" si="401"/>
        <v>0.15390079628096878</v>
      </c>
      <c r="D705" s="21">
        <f t="shared" si="402"/>
        <v>4.181667563251229E-2</v>
      </c>
      <c r="E705" s="19">
        <f t="shared" si="403"/>
        <v>7.5989702786761493</v>
      </c>
      <c r="F705" s="54">
        <f t="shared" si="439"/>
        <v>1.8</v>
      </c>
      <c r="G705" s="4">
        <f t="shared" si="404"/>
        <v>9.5953196883260521</v>
      </c>
      <c r="H705" s="4"/>
      <c r="I705">
        <v>1990</v>
      </c>
      <c r="J705">
        <v>2</v>
      </c>
      <c r="K705">
        <v>0</v>
      </c>
      <c r="L705">
        <v>0</v>
      </c>
      <c r="M705">
        <v>0</v>
      </c>
      <c r="N705">
        <v>7.83</v>
      </c>
      <c r="O705">
        <v>54.36</v>
      </c>
      <c r="P705">
        <v>17.7</v>
      </c>
      <c r="Q705" s="11">
        <f t="shared" si="423"/>
        <v>41.085000000000001</v>
      </c>
      <c r="R705" s="10">
        <f t="shared" si="424"/>
        <v>0</v>
      </c>
      <c r="S705" s="4"/>
      <c r="T705">
        <v>676</v>
      </c>
      <c r="U705" s="4">
        <f t="shared" si="425"/>
        <v>0.80951638612758914</v>
      </c>
      <c r="V705" s="10">
        <f t="shared" si="426"/>
        <v>1</v>
      </c>
      <c r="W705">
        <f t="shared" si="427"/>
        <v>1</v>
      </c>
      <c r="X705" s="4">
        <f t="shared" si="428"/>
        <v>0.80951638612758914</v>
      </c>
      <c r="Y705" s="4"/>
      <c r="Z705"/>
      <c r="AB705"/>
      <c r="AC705">
        <v>676</v>
      </c>
      <c r="AD705" s="4">
        <f t="shared" si="429"/>
        <v>0</v>
      </c>
      <c r="AE705" s="4">
        <f t="shared" si="430"/>
        <v>0</v>
      </c>
      <c r="AF705" s="23">
        <f t="shared" si="431"/>
        <v>6.3193773642131255E-4</v>
      </c>
      <c r="AG705" s="4">
        <f t="shared" si="405"/>
        <v>2.2608820624280809E-4</v>
      </c>
      <c r="AH705" s="9"/>
      <c r="AI705" s="8">
        <f t="shared" si="432"/>
        <v>0</v>
      </c>
      <c r="AJ705" s="8">
        <f t="shared" si="433"/>
        <v>0</v>
      </c>
      <c r="AK705" s="22">
        <f t="shared" si="434"/>
        <v>0.15390079628096878</v>
      </c>
      <c r="AL705" s="4">
        <f t="shared" si="406"/>
        <v>0.14922753851045986</v>
      </c>
      <c r="AM705" s="4"/>
      <c r="AN705" s="21">
        <f t="shared" si="435"/>
        <v>4.181667563251229E-2</v>
      </c>
      <c r="AO705" s="4">
        <f t="shared" si="407"/>
        <v>3.9073952375494672E-2</v>
      </c>
      <c r="AP705" s="3"/>
      <c r="AQ705" s="20">
        <f t="shared" si="436"/>
        <v>0</v>
      </c>
      <c r="AR705" s="19">
        <f t="shared" si="437"/>
        <v>7.5989702786761493</v>
      </c>
      <c r="AS705" s="4">
        <f t="shared" si="408"/>
        <v>7.583364883300213</v>
      </c>
      <c r="AT705" s="3"/>
      <c r="AU705" s="4">
        <v>3.4</v>
      </c>
      <c r="AV705" s="4"/>
      <c r="AW705" s="18">
        <f t="shared" si="438"/>
        <v>21.090070311673955</v>
      </c>
      <c r="AX705" s="18">
        <f t="shared" si="409"/>
        <v>1.8237532255414881E-2</v>
      </c>
      <c r="AY705" s="3">
        <f t="shared" si="410"/>
        <v>11.195319688326052</v>
      </c>
      <c r="AZ705"/>
      <c r="BA705" s="17">
        <f t="shared" si="411"/>
        <v>4.1356496225396137E-5</v>
      </c>
      <c r="BB705" s="17">
        <f t="shared" si="412"/>
        <v>4.8548930351551979E-5</v>
      </c>
      <c r="BC705" s="16">
        <f t="shared" si="413"/>
        <v>3.1594410360155639E-4</v>
      </c>
      <c r="BD705" s="15">
        <f t="shared" si="414"/>
        <v>4.7620990779846347E-4</v>
      </c>
      <c r="BE705" s="15">
        <f t="shared" si="415"/>
        <v>5.5902902219819625E-4</v>
      </c>
      <c r="BF705" s="14">
        <f t="shared" si="416"/>
        <v>3.6380188405122612E-3</v>
      </c>
      <c r="BG705" s="13">
        <f t="shared" si="417"/>
        <v>2.7948639974097233E-4</v>
      </c>
      <c r="BH705" s="13">
        <f t="shared" si="418"/>
        <v>3.2809273013070664E-4</v>
      </c>
      <c r="BI705" s="13">
        <f t="shared" si="419"/>
        <v>2.1351441271459395E-3</v>
      </c>
      <c r="BJ705" s="12">
        <f t="shared" si="420"/>
        <v>1.5902062882193436E-3</v>
      </c>
      <c r="BK705" s="12">
        <f t="shared" si="421"/>
        <v>1.866763903561838E-3</v>
      </c>
      <c r="BL705" s="12">
        <f t="shared" si="422"/>
        <v>1.2148425184155124E-2</v>
      </c>
    </row>
    <row r="706" spans="1:64" x14ac:dyDescent="0.25">
      <c r="A706">
        <v>677</v>
      </c>
      <c r="B706" s="23">
        <f t="shared" si="400"/>
        <v>2.2608820624280809E-4</v>
      </c>
      <c r="C706" s="22">
        <f t="shared" si="401"/>
        <v>0.14922753851045986</v>
      </c>
      <c r="D706" s="21">
        <f t="shared" si="402"/>
        <v>4.1461211467478845E-2</v>
      </c>
      <c r="E706" s="19">
        <f t="shared" si="403"/>
        <v>7.5861673178864546</v>
      </c>
      <c r="F706" s="54">
        <f t="shared" si="439"/>
        <v>1.8</v>
      </c>
      <c r="G706" s="4">
        <f t="shared" si="404"/>
        <v>9.5770821560706363</v>
      </c>
      <c r="H706" s="4"/>
      <c r="I706">
        <v>1990</v>
      </c>
      <c r="J706">
        <v>3</v>
      </c>
      <c r="K706">
        <v>0</v>
      </c>
      <c r="L706">
        <v>0</v>
      </c>
      <c r="M706">
        <v>0</v>
      </c>
      <c r="N706">
        <v>10.92</v>
      </c>
      <c r="O706">
        <v>22.2</v>
      </c>
      <c r="P706">
        <v>38</v>
      </c>
      <c r="Q706" s="11">
        <f t="shared" si="423"/>
        <v>-6.3000000000000007</v>
      </c>
      <c r="R706" s="10">
        <f t="shared" si="424"/>
        <v>-6.3000000000000007</v>
      </c>
      <c r="S706" s="4"/>
      <c r="T706">
        <v>677</v>
      </c>
      <c r="U706" s="4">
        <f t="shared" si="425"/>
        <v>1.2334387856824662</v>
      </c>
      <c r="V706" s="10">
        <f t="shared" si="426"/>
        <v>1</v>
      </c>
      <c r="W706">
        <f t="shared" si="427"/>
        <v>1</v>
      </c>
      <c r="X706" s="4">
        <f t="shared" si="428"/>
        <v>1.2334387856824662</v>
      </c>
      <c r="Y706" s="4"/>
      <c r="Z706"/>
      <c r="AB706"/>
      <c r="AC706">
        <v>677</v>
      </c>
      <c r="AD706" s="4">
        <f t="shared" si="429"/>
        <v>0</v>
      </c>
      <c r="AE706" s="4">
        <f t="shared" si="430"/>
        <v>0</v>
      </c>
      <c r="AF706" s="23">
        <f t="shared" si="431"/>
        <v>2.2608820624280809E-4</v>
      </c>
      <c r="AG706" s="4">
        <f t="shared" si="405"/>
        <v>7.8985567666472982E-5</v>
      </c>
      <c r="AH706" s="9"/>
      <c r="AI706" s="8">
        <f t="shared" si="432"/>
        <v>0</v>
      </c>
      <c r="AJ706" s="8">
        <f t="shared" si="433"/>
        <v>0</v>
      </c>
      <c r="AK706" s="22">
        <f t="shared" si="434"/>
        <v>0.14922753851045986</v>
      </c>
      <c r="AL706" s="4">
        <f t="shared" si="406"/>
        <v>0.14459293406710502</v>
      </c>
      <c r="AM706" s="4"/>
      <c r="AN706" s="21">
        <f t="shared" si="435"/>
        <v>4.1461211467478845E-2</v>
      </c>
      <c r="AO706" s="4">
        <f t="shared" si="407"/>
        <v>3.8681009237962416E-2</v>
      </c>
      <c r="AP706" s="3"/>
      <c r="AQ706" s="20">
        <f t="shared" si="436"/>
        <v>0</v>
      </c>
      <c r="AR706" s="19">
        <f t="shared" si="437"/>
        <v>7.5861673178864546</v>
      </c>
      <c r="AS706" s="4">
        <f t="shared" si="408"/>
        <v>7.5702279480832377</v>
      </c>
      <c r="AT706" s="3"/>
      <c r="AU706" s="4">
        <v>3.4</v>
      </c>
      <c r="AV706" s="4"/>
      <c r="AW706" s="18">
        <f t="shared" si="438"/>
        <v>21.108307843929371</v>
      </c>
      <c r="AX706" s="18">
        <f t="shared" si="409"/>
        <v>1.8295180876781777E-2</v>
      </c>
      <c r="AY706" s="3">
        <f t="shared" si="410"/>
        <v>11.177082156070636</v>
      </c>
      <c r="AZ706"/>
      <c r="BA706" s="17">
        <f t="shared" si="411"/>
        <v>1.4989914400916637E-5</v>
      </c>
      <c r="BB706" s="17">
        <f t="shared" si="412"/>
        <v>1.7596856035858659E-5</v>
      </c>
      <c r="BC706" s="16">
        <f t="shared" si="413"/>
        <v>1.1451586813955984E-4</v>
      </c>
      <c r="BD706" s="15">
        <f t="shared" si="414"/>
        <v>4.7227109289372854E-4</v>
      </c>
      <c r="BE706" s="15">
        <f t="shared" si="415"/>
        <v>5.5440519600568131E-4</v>
      </c>
      <c r="BF706" s="14">
        <f t="shared" si="416"/>
        <v>3.60792815445543E-3</v>
      </c>
      <c r="BG706" s="13">
        <f t="shared" si="417"/>
        <v>2.8330554666470306E-4</v>
      </c>
      <c r="BH706" s="13">
        <f t="shared" si="418"/>
        <v>3.3257607651943403E-4</v>
      </c>
      <c r="BI706" s="13">
        <f t="shared" si="419"/>
        <v>2.1643206063322921E-3</v>
      </c>
      <c r="BJ706" s="12">
        <f t="shared" si="420"/>
        <v>1.62423863546669E-3</v>
      </c>
      <c r="BK706" s="12">
        <f t="shared" si="421"/>
        <v>1.9067149198956795E-3</v>
      </c>
      <c r="BL706" s="12">
        <f t="shared" si="422"/>
        <v>1.2408416247854494E-2</v>
      </c>
    </row>
    <row r="707" spans="1:64" x14ac:dyDescent="0.25">
      <c r="A707">
        <v>678</v>
      </c>
      <c r="B707" s="23">
        <f t="shared" si="400"/>
        <v>7.8985567666472982E-5</v>
      </c>
      <c r="C707" s="22">
        <f t="shared" si="401"/>
        <v>0.14459293406710502</v>
      </c>
      <c r="D707" s="21">
        <f t="shared" si="402"/>
        <v>4.107581442738846E-2</v>
      </c>
      <c r="E707" s="19">
        <f t="shared" si="403"/>
        <v>7.5730392411316938</v>
      </c>
      <c r="F707" s="54">
        <f t="shared" si="439"/>
        <v>1.8</v>
      </c>
      <c r="G707" s="4">
        <f t="shared" si="404"/>
        <v>9.5587869751938541</v>
      </c>
      <c r="H707" s="4"/>
      <c r="I707">
        <v>1990</v>
      </c>
      <c r="J707">
        <v>3</v>
      </c>
      <c r="K707">
        <v>0</v>
      </c>
      <c r="L707">
        <v>0</v>
      </c>
      <c r="M707">
        <v>0</v>
      </c>
      <c r="N707">
        <v>11.11</v>
      </c>
      <c r="O707">
        <v>25.39</v>
      </c>
      <c r="P707">
        <v>40.4</v>
      </c>
      <c r="Q707" s="11">
        <f t="shared" si="423"/>
        <v>-4.9099999999999966</v>
      </c>
      <c r="R707" s="10">
        <f t="shared" si="424"/>
        <v>-11.209999999999997</v>
      </c>
      <c r="S707" s="4"/>
      <c r="T707">
        <v>678</v>
      </c>
      <c r="U707" s="4">
        <f t="shared" si="425"/>
        <v>1.2619920818713177</v>
      </c>
      <c r="V707" s="10">
        <f t="shared" si="426"/>
        <v>1</v>
      </c>
      <c r="W707">
        <f t="shared" si="427"/>
        <v>1</v>
      </c>
      <c r="X707" s="4">
        <f t="shared" si="428"/>
        <v>1.2619920818713177</v>
      </c>
      <c r="Y707" s="4"/>
      <c r="Z707"/>
      <c r="AB707"/>
      <c r="AC707">
        <v>678</v>
      </c>
      <c r="AD707" s="4">
        <f t="shared" si="429"/>
        <v>0</v>
      </c>
      <c r="AE707" s="4">
        <f t="shared" si="430"/>
        <v>0</v>
      </c>
      <c r="AF707" s="23">
        <f t="shared" si="431"/>
        <v>7.8985567666472982E-5</v>
      </c>
      <c r="AG707" s="4">
        <f t="shared" si="405"/>
        <v>1.7493302445763871E-5</v>
      </c>
      <c r="AH707" s="9"/>
      <c r="AI707" s="8">
        <f t="shared" si="432"/>
        <v>0</v>
      </c>
      <c r="AJ707" s="8">
        <f t="shared" si="433"/>
        <v>0</v>
      </c>
      <c r="AK707" s="22">
        <f t="shared" si="434"/>
        <v>0.14459293406710502</v>
      </c>
      <c r="AL707" s="4">
        <f t="shared" si="406"/>
        <v>0.13819960199739395</v>
      </c>
      <c r="AM707" s="4"/>
      <c r="AN707" s="21">
        <f t="shared" si="435"/>
        <v>4.107581442738846E-2</v>
      </c>
      <c r="AO707" s="4">
        <f t="shared" si="407"/>
        <v>3.7185837846022397E-2</v>
      </c>
      <c r="AP707" s="3"/>
      <c r="AQ707" s="20">
        <f t="shared" si="436"/>
        <v>0</v>
      </c>
      <c r="AR707" s="19">
        <f t="shared" si="437"/>
        <v>7.5730392411316938</v>
      </c>
      <c r="AS707" s="4">
        <f t="shared" si="408"/>
        <v>7.5502417130225927</v>
      </c>
      <c r="AT707" s="3"/>
      <c r="AU707" s="4">
        <v>3.4</v>
      </c>
      <c r="AV707" s="4"/>
      <c r="AW707" s="18">
        <f t="shared" si="438"/>
        <v>21.126603024806151</v>
      </c>
      <c r="AX707" s="18">
        <f t="shared" si="409"/>
        <v>2.5800506484735853E-2</v>
      </c>
      <c r="AY707" s="3">
        <f t="shared" si="410"/>
        <v>11.158786975193854</v>
      </c>
      <c r="AZ707"/>
      <c r="BA707" s="17">
        <f t="shared" si="411"/>
        <v>6.2661268410801974E-6</v>
      </c>
      <c r="BB707" s="17">
        <f t="shared" si="412"/>
        <v>7.3558880308332747E-6</v>
      </c>
      <c r="BC707" s="16">
        <f t="shared" si="413"/>
        <v>4.7870250348795643E-5</v>
      </c>
      <c r="BD707" s="15">
        <f t="shared" si="414"/>
        <v>6.5148729750264E-4</v>
      </c>
      <c r="BE707" s="15">
        <f t="shared" si="415"/>
        <v>7.6478943619875126E-4</v>
      </c>
      <c r="BF707" s="14">
        <f t="shared" si="416"/>
        <v>4.9770553360096812E-3</v>
      </c>
      <c r="BG707" s="13">
        <f t="shared" si="417"/>
        <v>3.9639272647029323E-4</v>
      </c>
      <c r="BH707" s="13">
        <f t="shared" si="418"/>
        <v>4.6533059194338766E-4</v>
      </c>
      <c r="BI707" s="13">
        <f t="shared" si="419"/>
        <v>3.0282532629523824E-3</v>
      </c>
      <c r="BJ707" s="12">
        <f t="shared" si="420"/>
        <v>2.3230922178909962E-3</v>
      </c>
      <c r="BK707" s="12">
        <f t="shared" si="421"/>
        <v>2.7271082557850826E-3</v>
      </c>
      <c r="BL707" s="12">
        <f t="shared" si="422"/>
        <v>1.7747327635424994E-2</v>
      </c>
    </row>
    <row r="708" spans="1:64" x14ac:dyDescent="0.25">
      <c r="A708">
        <v>679</v>
      </c>
      <c r="B708" s="23">
        <f t="shared" si="400"/>
        <v>1.7493302445763871E-5</v>
      </c>
      <c r="C708" s="22">
        <f t="shared" si="401"/>
        <v>0.13819960199739395</v>
      </c>
      <c r="D708" s="21">
        <f t="shared" si="402"/>
        <v>4.0563076214727406E-2</v>
      </c>
      <c r="E708" s="19">
        <f t="shared" si="403"/>
        <v>7.5542062971945505</v>
      </c>
      <c r="F708" s="54">
        <f t="shared" si="439"/>
        <v>1.8</v>
      </c>
      <c r="G708" s="4">
        <f t="shared" si="404"/>
        <v>9.532986468709117</v>
      </c>
      <c r="H708" s="4"/>
      <c r="I708">
        <v>1990</v>
      </c>
      <c r="J708">
        <v>4</v>
      </c>
      <c r="K708">
        <v>0</v>
      </c>
      <c r="L708">
        <v>0</v>
      </c>
      <c r="M708">
        <v>0</v>
      </c>
      <c r="N708">
        <v>16.440000000000001</v>
      </c>
      <c r="O708">
        <v>36.700000000000003</v>
      </c>
      <c r="P708">
        <v>84.7</v>
      </c>
      <c r="Q708" s="11">
        <f t="shared" si="423"/>
        <v>-26.825000000000003</v>
      </c>
      <c r="R708" s="10">
        <f t="shared" si="424"/>
        <v>-24.969111111111111</v>
      </c>
      <c r="S708" s="4"/>
      <c r="T708">
        <v>679</v>
      </c>
      <c r="U708" s="4">
        <f t="shared" si="425"/>
        <v>2.1548081537345753</v>
      </c>
      <c r="V708" s="10">
        <f t="shared" si="426"/>
        <v>0.83948840927258206</v>
      </c>
      <c r="W708">
        <f t="shared" si="427"/>
        <v>1</v>
      </c>
      <c r="X708" s="4">
        <f t="shared" si="428"/>
        <v>1.8089364692662282</v>
      </c>
      <c r="Y708" s="4"/>
      <c r="Z708"/>
      <c r="AB708"/>
      <c r="AC708">
        <v>679</v>
      </c>
      <c r="AD708" s="4">
        <f t="shared" si="429"/>
        <v>0</v>
      </c>
      <c r="AE708" s="4">
        <f t="shared" si="430"/>
        <v>0</v>
      </c>
      <c r="AF708" s="23">
        <f t="shared" si="431"/>
        <v>1.7493302445763871E-5</v>
      </c>
      <c r="AG708" s="4">
        <f t="shared" si="405"/>
        <v>4.2730426578746484E-6</v>
      </c>
      <c r="AH708" s="9"/>
      <c r="AI708" s="8">
        <f t="shared" si="432"/>
        <v>0</v>
      </c>
      <c r="AJ708" s="8">
        <f t="shared" si="433"/>
        <v>0</v>
      </c>
      <c r="AK708" s="22">
        <f t="shared" si="434"/>
        <v>0.13819960199739395</v>
      </c>
      <c r="AL708" s="4">
        <f t="shared" si="406"/>
        <v>0.13247769251958097</v>
      </c>
      <c r="AM708" s="4"/>
      <c r="AN708" s="21">
        <f t="shared" si="435"/>
        <v>4.0563076214727406E-2</v>
      </c>
      <c r="AO708" s="4">
        <f t="shared" si="407"/>
        <v>3.695983310583674E-2</v>
      </c>
      <c r="AP708" s="3"/>
      <c r="AQ708" s="20">
        <f t="shared" si="436"/>
        <v>0</v>
      </c>
      <c r="AR708" s="19">
        <f t="shared" si="437"/>
        <v>7.5542062971945505</v>
      </c>
      <c r="AS708" s="4">
        <f t="shared" si="408"/>
        <v>7.5329410984657947</v>
      </c>
      <c r="AT708" s="3"/>
      <c r="AU708" s="4">
        <v>3.4</v>
      </c>
      <c r="AV708" s="4"/>
      <c r="AW708" s="18">
        <f t="shared" si="438"/>
        <v>21.152403531290886</v>
      </c>
      <c r="AX708" s="18">
        <f t="shared" si="409"/>
        <v>2.3824144835389763E-2</v>
      </c>
      <c r="AY708" s="3">
        <f t="shared" si="410"/>
        <v>11.132986468709117</v>
      </c>
      <c r="AZ708"/>
      <c r="BA708" s="17">
        <f t="shared" si="411"/>
        <v>1.3471584500199449E-6</v>
      </c>
      <c r="BB708" s="17">
        <f t="shared" si="412"/>
        <v>1.5814468761103701E-6</v>
      </c>
      <c r="BC708" s="16">
        <f t="shared" si="413"/>
        <v>1.0291654461758909E-5</v>
      </c>
      <c r="BD708" s="15">
        <f t="shared" si="414"/>
        <v>5.8306862550056558E-4</v>
      </c>
      <c r="BE708" s="15">
        <f t="shared" si="415"/>
        <v>6.8447186471805527E-4</v>
      </c>
      <c r="BF708" s="14">
        <f t="shared" si="416"/>
        <v>4.4543689875943607E-3</v>
      </c>
      <c r="BG708" s="13">
        <f t="shared" si="417"/>
        <v>3.6717428246493036E-4</v>
      </c>
      <c r="BH708" s="13">
        <f t="shared" si="418"/>
        <v>4.3103067941535302E-4</v>
      </c>
      <c r="BI708" s="13">
        <f t="shared" si="419"/>
        <v>2.8050381470103832E-3</v>
      </c>
      <c r="BJ708" s="12">
        <f t="shared" si="420"/>
        <v>2.1669462339189522E-3</v>
      </c>
      <c r="BK708" s="12">
        <f t="shared" si="421"/>
        <v>2.5438064485135527E-3</v>
      </c>
      <c r="BL708" s="12">
        <f t="shared" si="422"/>
        <v>1.6554446046323262E-2</v>
      </c>
    </row>
    <row r="709" spans="1:64" x14ac:dyDescent="0.25">
      <c r="A709">
        <v>680</v>
      </c>
      <c r="B709" s="23">
        <f t="shared" si="400"/>
        <v>4.2730426578746484E-6</v>
      </c>
      <c r="C709" s="22">
        <f t="shared" si="401"/>
        <v>0.13247769251958097</v>
      </c>
      <c r="D709" s="21">
        <f t="shared" si="402"/>
        <v>4.007836940617121E-2</v>
      </c>
      <c r="E709" s="19">
        <f t="shared" si="403"/>
        <v>7.5366019889053169</v>
      </c>
      <c r="F709" s="54">
        <f t="shared" si="439"/>
        <v>1.8</v>
      </c>
      <c r="G709" s="4">
        <f t="shared" si="404"/>
        <v>9.5091623238737277</v>
      </c>
      <c r="H709" s="4"/>
      <c r="I709">
        <v>1990</v>
      </c>
      <c r="J709">
        <v>4</v>
      </c>
      <c r="K709">
        <v>0</v>
      </c>
      <c r="L709">
        <v>0</v>
      </c>
      <c r="M709">
        <v>0</v>
      </c>
      <c r="N709">
        <v>15.66</v>
      </c>
      <c r="O709">
        <v>29.2</v>
      </c>
      <c r="P709">
        <v>79.2</v>
      </c>
      <c r="Q709" s="11">
        <f t="shared" si="423"/>
        <v>-30.200000000000006</v>
      </c>
      <c r="R709" s="10">
        <f t="shared" si="424"/>
        <v>-24.969111111111111</v>
      </c>
      <c r="S709" s="4"/>
      <c r="T709">
        <v>680</v>
      </c>
      <c r="U709" s="4">
        <f t="shared" si="425"/>
        <v>2.0147870083564126</v>
      </c>
      <c r="V709" s="10">
        <f t="shared" si="426"/>
        <v>0.83948840927258206</v>
      </c>
      <c r="W709">
        <f t="shared" si="427"/>
        <v>1</v>
      </c>
      <c r="X709" s="4">
        <f t="shared" si="428"/>
        <v>1.6913903406681892</v>
      </c>
      <c r="Y709" s="4"/>
      <c r="Z709"/>
      <c r="AB709"/>
      <c r="AC709">
        <v>680</v>
      </c>
      <c r="AD709" s="4">
        <f t="shared" si="429"/>
        <v>0</v>
      </c>
      <c r="AE709" s="4">
        <f t="shared" si="430"/>
        <v>0</v>
      </c>
      <c r="AF709" s="23">
        <f t="shared" si="431"/>
        <v>4.2730426578746484E-6</v>
      </c>
      <c r="AG709" s="4">
        <f t="shared" si="405"/>
        <v>5.3135845331456545E-7</v>
      </c>
      <c r="AH709" s="9"/>
      <c r="AI709" s="8">
        <f t="shared" si="432"/>
        <v>0</v>
      </c>
      <c r="AJ709" s="8">
        <f t="shared" si="433"/>
        <v>0</v>
      </c>
      <c r="AK709" s="22">
        <f t="shared" si="434"/>
        <v>0.13247769251958097</v>
      </c>
      <c r="AL709" s="4">
        <f t="shared" si="406"/>
        <v>0.12444637942124544</v>
      </c>
      <c r="AM709" s="4"/>
      <c r="AN709" s="21">
        <f t="shared" si="435"/>
        <v>4.007836940617121E-2</v>
      </c>
      <c r="AO709" s="4">
        <f t="shared" si="407"/>
        <v>3.4926652885066446E-2</v>
      </c>
      <c r="AP709" s="3"/>
      <c r="AQ709" s="20">
        <f t="shared" si="436"/>
        <v>0</v>
      </c>
      <c r="AR709" s="19">
        <f t="shared" si="437"/>
        <v>7.5366019889053169</v>
      </c>
      <c r="AS709" s="4">
        <f t="shared" si="408"/>
        <v>7.5052451293818301</v>
      </c>
      <c r="AT709" s="3"/>
      <c r="AU709" s="4">
        <v>3.4</v>
      </c>
      <c r="AV709" s="4"/>
      <c r="AW709" s="18">
        <f t="shared" si="438"/>
        <v>21.176227676126278</v>
      </c>
      <c r="AX709" s="18">
        <f t="shared" si="409"/>
        <v>3.4676145877628364E-2</v>
      </c>
      <c r="AY709" s="3">
        <f t="shared" si="410"/>
        <v>11.109162323873727</v>
      </c>
      <c r="AZ709"/>
      <c r="BA709" s="17">
        <f t="shared" si="411"/>
        <v>3.8128157648587873E-7</v>
      </c>
      <c r="BB709" s="17">
        <f t="shared" si="412"/>
        <v>4.4759141587472722E-7</v>
      </c>
      <c r="BC709" s="16">
        <f t="shared" si="413"/>
        <v>2.912811212199477E-6</v>
      </c>
      <c r="BD709" s="15">
        <f t="shared" si="414"/>
        <v>8.1839929613864543E-4</v>
      </c>
      <c r="BE709" s="15">
        <f t="shared" si="415"/>
        <v>9.6072960851058373E-4</v>
      </c>
      <c r="BF709" s="14">
        <f t="shared" si="416"/>
        <v>6.252184193686304E-3</v>
      </c>
      <c r="BG709" s="13">
        <f t="shared" si="417"/>
        <v>5.2496536035330976E-4</v>
      </c>
      <c r="BH709" s="13">
        <f t="shared" si="418"/>
        <v>6.1626368389301582E-4</v>
      </c>
      <c r="BI709" s="13">
        <f t="shared" si="419"/>
        <v>4.0104874768584391E-3</v>
      </c>
      <c r="BJ709" s="12">
        <f t="shared" si="420"/>
        <v>3.1952971387030622E-3</v>
      </c>
      <c r="BK709" s="12">
        <f t="shared" si="421"/>
        <v>3.7510009889122902E-3</v>
      </c>
      <c r="BL709" s="12">
        <f t="shared" si="422"/>
        <v>2.441056139587142E-2</v>
      </c>
    </row>
    <row r="710" spans="1:64" x14ac:dyDescent="0.25">
      <c r="A710">
        <v>681</v>
      </c>
      <c r="B710" s="23">
        <f t="shared" si="400"/>
        <v>3.4154932252517087E-4</v>
      </c>
      <c r="C710" s="22">
        <f t="shared" si="401"/>
        <v>0.12495536145717358</v>
      </c>
      <c r="D710" s="21">
        <f t="shared" si="402"/>
        <v>3.9465695961837952E-2</v>
      </c>
      <c r="E710" s="19">
        <f t="shared" si="403"/>
        <v>7.5105735712545618</v>
      </c>
      <c r="F710" s="54">
        <f t="shared" si="439"/>
        <v>1.8</v>
      </c>
      <c r="G710" s="4">
        <f t="shared" si="404"/>
        <v>9.4753361779960983</v>
      </c>
      <c r="H710" s="4"/>
      <c r="I710">
        <v>1990</v>
      </c>
      <c r="J710">
        <v>5</v>
      </c>
      <c r="K710">
        <v>8.4999999999999995E-4</v>
      </c>
      <c r="L710">
        <v>0</v>
      </c>
      <c r="M710">
        <v>0</v>
      </c>
      <c r="N710">
        <v>20.82</v>
      </c>
      <c r="O710">
        <v>29.3</v>
      </c>
      <c r="P710">
        <v>145.19999999999999</v>
      </c>
      <c r="Q710" s="11">
        <f t="shared" si="423"/>
        <v>-79.599999999999994</v>
      </c>
      <c r="R710" s="10">
        <f t="shared" si="424"/>
        <v>-24.969111111111111</v>
      </c>
      <c r="S710" s="4"/>
      <c r="T710">
        <v>681</v>
      </c>
      <c r="U710" s="4">
        <f t="shared" si="425"/>
        <v>2.9798785291659038</v>
      </c>
      <c r="V710" s="10">
        <f t="shared" si="426"/>
        <v>0.83948840927258206</v>
      </c>
      <c r="W710">
        <f t="shared" si="427"/>
        <v>1</v>
      </c>
      <c r="X710" s="4">
        <f t="shared" si="428"/>
        <v>2.5015734862750061</v>
      </c>
      <c r="Y710" s="4"/>
      <c r="Z710"/>
      <c r="AB710"/>
      <c r="AC710">
        <v>681</v>
      </c>
      <c r="AD710" s="4">
        <f t="shared" si="429"/>
        <v>3.410179640718563E-4</v>
      </c>
      <c r="AE710" s="4">
        <f t="shared" si="430"/>
        <v>0</v>
      </c>
      <c r="AF710" s="23">
        <f t="shared" si="431"/>
        <v>3.4154932252517087E-4</v>
      </c>
      <c r="AG710" s="4">
        <f t="shared" si="405"/>
        <v>4.5939307039220141E-5</v>
      </c>
      <c r="AH710" s="9"/>
      <c r="AI710" s="8">
        <f t="shared" si="432"/>
        <v>5.0898203592814376E-4</v>
      </c>
      <c r="AJ710" s="8">
        <f t="shared" si="433"/>
        <v>0</v>
      </c>
      <c r="AK710" s="22">
        <f t="shared" si="434"/>
        <v>0.12495536145717358</v>
      </c>
      <c r="AL710" s="4">
        <f t="shared" si="406"/>
        <v>0.11765674394679018</v>
      </c>
      <c r="AM710" s="4"/>
      <c r="AN710" s="21">
        <f t="shared" si="435"/>
        <v>3.9465695961837952E-2</v>
      </c>
      <c r="AO710" s="4">
        <f t="shared" si="407"/>
        <v>3.4571324021948402E-2</v>
      </c>
      <c r="AP710" s="3"/>
      <c r="AQ710" s="20">
        <f t="shared" si="436"/>
        <v>0</v>
      </c>
      <c r="AR710" s="19">
        <f t="shared" si="437"/>
        <v>7.5105735712545618</v>
      </c>
      <c r="AS710" s="4">
        <f t="shared" si="408"/>
        <v>7.4804989568688489</v>
      </c>
      <c r="AT710" s="3"/>
      <c r="AU710" s="4">
        <v>3.4</v>
      </c>
      <c r="AV710" s="4"/>
      <c r="AW710" s="18">
        <f t="shared" si="438"/>
        <v>21.210903822003907</v>
      </c>
      <c r="AX710" s="18">
        <f t="shared" si="409"/>
        <v>3.3134438866517749E-2</v>
      </c>
      <c r="AY710" s="3">
        <f t="shared" si="410"/>
        <v>11.075336177996098</v>
      </c>
      <c r="AZ710"/>
      <c r="BA710" s="17">
        <f t="shared" si="411"/>
        <v>3.0122973123208812E-5</v>
      </c>
      <c r="BB710" s="17">
        <f t="shared" si="412"/>
        <v>3.5361751057679905E-5</v>
      </c>
      <c r="BC710" s="16">
        <f t="shared" si="413"/>
        <v>2.3012529130506202E-4</v>
      </c>
      <c r="BD710" s="15">
        <f t="shared" si="414"/>
        <v>7.4373684105540462E-4</v>
      </c>
      <c r="BE710" s="15">
        <f t="shared" si="415"/>
        <v>8.7308237863025764E-4</v>
      </c>
      <c r="BF710" s="14">
        <f t="shared" si="416"/>
        <v>5.6817982906977342E-3</v>
      </c>
      <c r="BG710" s="13">
        <f t="shared" si="417"/>
        <v>4.9874167543990824E-4</v>
      </c>
      <c r="BH710" s="13">
        <f t="shared" si="418"/>
        <v>5.8547935812510961E-4</v>
      </c>
      <c r="BI710" s="13">
        <f t="shared" si="419"/>
        <v>3.8101509063245323E-3</v>
      </c>
      <c r="BJ710" s="12">
        <f t="shared" si="420"/>
        <v>3.064635003460344E-3</v>
      </c>
      <c r="BK710" s="12">
        <f t="shared" si="421"/>
        <v>3.5976150040621432E-3</v>
      </c>
      <c r="BL710" s="12">
        <f t="shared" si="422"/>
        <v>2.3412364378190421E-2</v>
      </c>
    </row>
    <row r="711" spans="1:64" x14ac:dyDescent="0.25">
      <c r="A711">
        <v>682</v>
      </c>
      <c r="B711" s="23">
        <f t="shared" si="400"/>
        <v>3.8695727111107646E-4</v>
      </c>
      <c r="C711" s="22">
        <f t="shared" si="401"/>
        <v>0.11816572598271832</v>
      </c>
      <c r="D711" s="21">
        <f t="shared" si="402"/>
        <v>3.8908560515027273E-2</v>
      </c>
      <c r="E711" s="19">
        <f t="shared" si="403"/>
        <v>7.4855904953607242</v>
      </c>
      <c r="F711" s="54">
        <f t="shared" si="439"/>
        <v>1.8</v>
      </c>
      <c r="G711" s="4">
        <f t="shared" si="404"/>
        <v>9.4430517391295812</v>
      </c>
      <c r="H711" s="4"/>
      <c r="I711">
        <v>1990</v>
      </c>
      <c r="J711">
        <v>5</v>
      </c>
      <c r="K711">
        <v>8.4999999999999995E-4</v>
      </c>
      <c r="L711">
        <v>0</v>
      </c>
      <c r="M711">
        <v>0</v>
      </c>
      <c r="N711">
        <v>20.239999999999998</v>
      </c>
      <c r="O711">
        <v>28.2</v>
      </c>
      <c r="P711">
        <v>139.4</v>
      </c>
      <c r="Q711" s="11">
        <f t="shared" si="423"/>
        <v>-76.350000000000009</v>
      </c>
      <c r="R711" s="10">
        <f t="shared" si="424"/>
        <v>-24.969111111111111</v>
      </c>
      <c r="S711" s="4"/>
      <c r="T711">
        <v>682</v>
      </c>
      <c r="U711" s="4">
        <f t="shared" si="425"/>
        <v>2.8677050866389542</v>
      </c>
      <c r="V711" s="10">
        <f t="shared" si="426"/>
        <v>0.83948840927258206</v>
      </c>
      <c r="W711">
        <f t="shared" si="427"/>
        <v>1</v>
      </c>
      <c r="X711" s="4">
        <f t="shared" si="428"/>
        <v>2.4074051814454278</v>
      </c>
      <c r="Y711" s="4"/>
      <c r="Z711"/>
      <c r="AB711"/>
      <c r="AC711">
        <v>682</v>
      </c>
      <c r="AD711" s="4">
        <f t="shared" si="429"/>
        <v>3.410179640718563E-4</v>
      </c>
      <c r="AE711" s="4">
        <f t="shared" si="430"/>
        <v>0</v>
      </c>
      <c r="AF711" s="23">
        <f t="shared" si="431"/>
        <v>3.8695727111107646E-4</v>
      </c>
      <c r="AG711" s="4">
        <f t="shared" si="405"/>
        <v>3.8487701043722137E-5</v>
      </c>
      <c r="AH711" s="9"/>
      <c r="AI711" s="8">
        <f t="shared" si="432"/>
        <v>5.0898203592814376E-4</v>
      </c>
      <c r="AJ711" s="8">
        <f t="shared" si="433"/>
        <v>0</v>
      </c>
      <c r="AK711" s="22">
        <f t="shared" si="434"/>
        <v>0.11816572598271832</v>
      </c>
      <c r="AL711" s="4">
        <f t="shared" si="406"/>
        <v>0.11026083988352416</v>
      </c>
      <c r="AM711" s="4"/>
      <c r="AN711" s="21">
        <f t="shared" si="435"/>
        <v>3.8908560515027273E-2</v>
      </c>
      <c r="AO711" s="4">
        <f t="shared" si="407"/>
        <v>3.3411090823916058E-2</v>
      </c>
      <c r="AP711" s="3"/>
      <c r="AQ711" s="20">
        <f t="shared" si="436"/>
        <v>0</v>
      </c>
      <c r="AR711" s="19">
        <f t="shared" si="437"/>
        <v>7.4855904953607242</v>
      </c>
      <c r="AS711" s="4">
        <f t="shared" si="408"/>
        <v>7.4511170010286367</v>
      </c>
      <c r="AT711" s="3"/>
      <c r="AU711" s="4">
        <v>3.4</v>
      </c>
      <c r="AV711" s="4"/>
      <c r="AW711" s="18">
        <f t="shared" si="438"/>
        <v>21.244038260870425</v>
      </c>
      <c r="AX711" s="18">
        <f t="shared" si="409"/>
        <v>3.7541473684416737E-2</v>
      </c>
      <c r="AY711" s="3">
        <f t="shared" si="410"/>
        <v>11.043051739129581</v>
      </c>
      <c r="AZ711"/>
      <c r="BA711" s="17">
        <f t="shared" si="411"/>
        <v>3.5509417622874577E-5</v>
      </c>
      <c r="BB711" s="17">
        <f t="shared" si="412"/>
        <v>4.1684968513809282E-5</v>
      </c>
      <c r="BC711" s="16">
        <f t="shared" si="413"/>
        <v>2.7127518393067052E-4</v>
      </c>
      <c r="BD711" s="15">
        <f t="shared" si="414"/>
        <v>8.0551625125627635E-4</v>
      </c>
      <c r="BE711" s="15">
        <f t="shared" si="415"/>
        <v>9.456060340834549E-4</v>
      </c>
      <c r="BF711" s="14">
        <f t="shared" si="416"/>
        <v>6.1537638138544357E-3</v>
      </c>
      <c r="BG711" s="13">
        <f t="shared" si="417"/>
        <v>5.6019797393795862E-4</v>
      </c>
      <c r="BH711" s="13">
        <f t="shared" si="418"/>
        <v>6.576237085358645E-4</v>
      </c>
      <c r="BI711" s="13">
        <f t="shared" si="419"/>
        <v>4.2796480086373925E-3</v>
      </c>
      <c r="BJ711" s="12">
        <f t="shared" si="420"/>
        <v>3.5128855208828857E-3</v>
      </c>
      <c r="BK711" s="12">
        <f t="shared" si="421"/>
        <v>4.1238221332103439E-3</v>
      </c>
      <c r="BL711" s="12">
        <f t="shared" si="422"/>
        <v>2.6836786677994235E-2</v>
      </c>
    </row>
    <row r="712" spans="1:64" x14ac:dyDescent="0.25">
      <c r="A712">
        <v>683</v>
      </c>
      <c r="B712" s="23">
        <f t="shared" si="400"/>
        <v>3.8538769226006083E-3</v>
      </c>
      <c r="C712" s="22">
        <f t="shared" si="401"/>
        <v>0.11595545066196727</v>
      </c>
      <c r="D712" s="21">
        <f t="shared" si="402"/>
        <v>3.8325199987616056E-2</v>
      </c>
      <c r="E712" s="19">
        <f t="shared" si="403"/>
        <v>7.4568857378729794</v>
      </c>
      <c r="F712" s="54">
        <f t="shared" si="439"/>
        <v>1.8</v>
      </c>
      <c r="G712" s="4">
        <f t="shared" si="404"/>
        <v>9.4150202654451629</v>
      </c>
      <c r="H712" s="4"/>
      <c r="I712">
        <v>1990</v>
      </c>
      <c r="J712">
        <v>6</v>
      </c>
      <c r="K712">
        <v>9.5099999999999994E-3</v>
      </c>
      <c r="L712">
        <v>0</v>
      </c>
      <c r="M712">
        <v>1</v>
      </c>
      <c r="N712">
        <v>29.11</v>
      </c>
      <c r="O712">
        <v>0</v>
      </c>
      <c r="P712">
        <v>-1301.5999999999999</v>
      </c>
      <c r="Q712" s="11">
        <f t="shared" si="423"/>
        <v>976.19999999999993</v>
      </c>
      <c r="R712" s="10">
        <f t="shared" si="424"/>
        <v>0</v>
      </c>
      <c r="S712" s="4"/>
      <c r="T712">
        <v>683</v>
      </c>
      <c r="U712" s="4">
        <f t="shared" si="425"/>
        <v>4.6159510790411575</v>
      </c>
      <c r="V712" s="10">
        <f t="shared" si="426"/>
        <v>1</v>
      </c>
      <c r="W712">
        <f t="shared" si="427"/>
        <v>0.6</v>
      </c>
      <c r="X712" s="4">
        <f t="shared" si="428"/>
        <v>2.7695706474246946</v>
      </c>
      <c r="Y712" s="4"/>
      <c r="Z712"/>
      <c r="AB712"/>
      <c r="AC712">
        <v>683</v>
      </c>
      <c r="AD712" s="4">
        <f t="shared" si="429"/>
        <v>3.8153892215568863E-3</v>
      </c>
      <c r="AE712" s="4">
        <f t="shared" si="430"/>
        <v>0</v>
      </c>
      <c r="AF712" s="23">
        <f t="shared" si="431"/>
        <v>3.8538769226006083E-3</v>
      </c>
      <c r="AG712" s="4">
        <f t="shared" si="405"/>
        <v>4.2308684863891211E-4</v>
      </c>
      <c r="AH712" s="9"/>
      <c r="AI712" s="8">
        <f t="shared" si="432"/>
        <v>5.6946107784431139E-3</v>
      </c>
      <c r="AJ712" s="8">
        <f t="shared" si="433"/>
        <v>0</v>
      </c>
      <c r="AK712" s="22">
        <f t="shared" si="434"/>
        <v>0.11595545066196727</v>
      </c>
      <c r="AL712" s="4">
        <f t="shared" si="406"/>
        <v>0.10851933372679408</v>
      </c>
      <c r="AM712" s="4"/>
      <c r="AN712" s="21">
        <f t="shared" si="435"/>
        <v>3.8325199987616056E-2</v>
      </c>
      <c r="AO712" s="4">
        <f t="shared" si="407"/>
        <v>3.3125277178834386E-2</v>
      </c>
      <c r="AP712" s="3"/>
      <c r="AQ712" s="20">
        <f t="shared" si="436"/>
        <v>0</v>
      </c>
      <c r="AR712" s="19">
        <f t="shared" si="437"/>
        <v>7.4568857378729794</v>
      </c>
      <c r="AS712" s="4">
        <f t="shared" si="408"/>
        <v>7.4240100616070102</v>
      </c>
      <c r="AT712" s="3"/>
      <c r="AU712" s="4">
        <v>3.4</v>
      </c>
      <c r="AV712" s="4"/>
      <c r="AW712" s="18">
        <f t="shared" si="438"/>
        <v>21.281579734554843</v>
      </c>
      <c r="AX712" s="18">
        <f t="shared" si="409"/>
        <v>3.8100564526675415E-2</v>
      </c>
      <c r="AY712" s="3">
        <f t="shared" si="410"/>
        <v>11.015020265445163</v>
      </c>
      <c r="AZ712"/>
      <c r="BA712" s="17">
        <f t="shared" si="411"/>
        <v>3.4960113587298734E-4</v>
      </c>
      <c r="BB712" s="17">
        <f t="shared" si="412"/>
        <v>4.1040133341611553E-4</v>
      </c>
      <c r="BC712" s="16">
        <f t="shared" si="413"/>
        <v>2.6707876046725937E-3</v>
      </c>
      <c r="BD712" s="15">
        <f t="shared" si="414"/>
        <v>7.5774817781810197E-4</v>
      </c>
      <c r="BE712" s="15">
        <f t="shared" si="415"/>
        <v>8.8953046961255439E-4</v>
      </c>
      <c r="BF712" s="14">
        <f t="shared" si="416"/>
        <v>5.78883828774254E-3</v>
      </c>
      <c r="BG712" s="13">
        <f t="shared" si="417"/>
        <v>5.2987763203555974E-4</v>
      </c>
      <c r="BH712" s="13">
        <f t="shared" si="418"/>
        <v>6.2203026369391792E-4</v>
      </c>
      <c r="BI712" s="13">
        <f t="shared" si="419"/>
        <v>4.048014913052192E-3</v>
      </c>
      <c r="BJ712" s="12">
        <f t="shared" si="420"/>
        <v>3.3500661705901181E-3</v>
      </c>
      <c r="BK712" s="12">
        <f t="shared" si="421"/>
        <v>3.9326863741710079E-3</v>
      </c>
      <c r="BL712" s="12">
        <f t="shared" si="422"/>
        <v>2.559292372120809E-2</v>
      </c>
    </row>
    <row r="713" spans="1:64" x14ac:dyDescent="0.25">
      <c r="A713">
        <v>684</v>
      </c>
      <c r="B713" s="23">
        <f t="shared" si="400"/>
        <v>4.2384760701957985E-3</v>
      </c>
      <c r="C713" s="22">
        <f t="shared" si="401"/>
        <v>0.1142139445052372</v>
      </c>
      <c r="D713" s="21">
        <f t="shared" si="402"/>
        <v>3.8112570295151152E-2</v>
      </c>
      <c r="E713" s="19">
        <f t="shared" si="403"/>
        <v>7.4298647100479025</v>
      </c>
      <c r="F713" s="54">
        <f t="shared" si="439"/>
        <v>1.8</v>
      </c>
      <c r="G713" s="4">
        <f t="shared" si="404"/>
        <v>9.3864297009184874</v>
      </c>
      <c r="H713" s="4"/>
      <c r="I713">
        <v>1990</v>
      </c>
      <c r="J713">
        <v>6</v>
      </c>
      <c r="K713">
        <v>9.5099999999999994E-3</v>
      </c>
      <c r="L713">
        <v>0</v>
      </c>
      <c r="M713">
        <v>1</v>
      </c>
      <c r="N713">
        <v>28.11</v>
      </c>
      <c r="O713">
        <v>13.2</v>
      </c>
      <c r="P713">
        <v>-1258.4000000000001</v>
      </c>
      <c r="Q713" s="11">
        <f t="shared" si="423"/>
        <v>957.00000000000011</v>
      </c>
      <c r="R713" s="10">
        <f t="shared" si="424"/>
        <v>0</v>
      </c>
      <c r="S713" s="4"/>
      <c r="T713">
        <v>684</v>
      </c>
      <c r="U713" s="4">
        <f t="shared" si="425"/>
        <v>4.4185148791696172</v>
      </c>
      <c r="V713" s="10">
        <f t="shared" si="426"/>
        <v>1</v>
      </c>
      <c r="W713">
        <f t="shared" si="427"/>
        <v>0.6</v>
      </c>
      <c r="X713" s="4">
        <f t="shared" si="428"/>
        <v>2.6511089275017703</v>
      </c>
      <c r="Y713" s="4"/>
      <c r="Z713"/>
      <c r="AB713"/>
      <c r="AC713">
        <v>684</v>
      </c>
      <c r="AD713" s="4">
        <f t="shared" si="429"/>
        <v>3.8153892215568863E-3</v>
      </c>
      <c r="AE713" s="4">
        <f t="shared" si="430"/>
        <v>0</v>
      </c>
      <c r="AF713" s="23">
        <f t="shared" si="431"/>
        <v>4.2384760701957985E-3</v>
      </c>
      <c r="AG713" s="4">
        <f t="shared" si="405"/>
        <v>2.877911634029741E-3</v>
      </c>
      <c r="AH713" s="9"/>
      <c r="AI713" s="8">
        <f t="shared" si="432"/>
        <v>5.6946107784431139E-3</v>
      </c>
      <c r="AJ713" s="8">
        <f t="shared" si="433"/>
        <v>0</v>
      </c>
      <c r="AK713" s="22">
        <f t="shared" si="434"/>
        <v>0.1142139445052372</v>
      </c>
      <c r="AL713" s="4">
        <f t="shared" si="406"/>
        <v>0.11289511809692086</v>
      </c>
      <c r="AM713" s="4"/>
      <c r="AN713" s="21">
        <f t="shared" si="435"/>
        <v>3.8112570295151152E-2</v>
      </c>
      <c r="AO713" s="4">
        <f t="shared" si="407"/>
        <v>3.7151085511756006E-2</v>
      </c>
      <c r="AP713" s="3"/>
      <c r="AQ713" s="20">
        <f t="shared" si="436"/>
        <v>0</v>
      </c>
      <c r="AR713" s="19">
        <f t="shared" si="437"/>
        <v>7.4298647100479025</v>
      </c>
      <c r="AS713" s="4">
        <f t="shared" si="408"/>
        <v>7.4241141575454916</v>
      </c>
      <c r="AT713" s="3"/>
      <c r="AU713" s="4">
        <v>3.4</v>
      </c>
      <c r="AV713" s="4"/>
      <c r="AW713" s="18">
        <f t="shared" si="438"/>
        <v>21.319680299081519</v>
      </c>
      <c r="AX713" s="18">
        <f t="shared" si="409"/>
        <v>7.3110010521814832E-3</v>
      </c>
      <c r="AY713" s="3">
        <f t="shared" si="410"/>
        <v>10.986429700918487</v>
      </c>
      <c r="AZ713"/>
      <c r="BA713" s="17">
        <f t="shared" si="411"/>
        <v>1.3864295455500808E-4</v>
      </c>
      <c r="BB713" s="17">
        <f t="shared" si="412"/>
        <v>1.6275477273848776E-4</v>
      </c>
      <c r="BC713" s="16">
        <f t="shared" si="413"/>
        <v>1.0591667088725618E-3</v>
      </c>
      <c r="BD713" s="15">
        <f t="shared" si="414"/>
        <v>1.3438980538796739E-4</v>
      </c>
      <c r="BE713" s="15">
        <f t="shared" si="415"/>
        <v>1.5776194545543998E-4</v>
      </c>
      <c r="BF713" s="14">
        <f t="shared" si="416"/>
        <v>1.026674657472927E-3</v>
      </c>
      <c r="BG713" s="13">
        <f t="shared" si="417"/>
        <v>9.7976315995161961E-5</v>
      </c>
      <c r="BH713" s="13">
        <f t="shared" si="418"/>
        <v>1.1501567529866838E-4</v>
      </c>
      <c r="BI713" s="13">
        <f t="shared" si="419"/>
        <v>7.4849279210131565E-4</v>
      </c>
      <c r="BJ713" s="12">
        <f t="shared" si="420"/>
        <v>5.8598737999104118E-4</v>
      </c>
      <c r="BK713" s="12">
        <f t="shared" si="421"/>
        <v>6.8789822868513522E-4</v>
      </c>
      <c r="BL713" s="12">
        <f t="shared" si="422"/>
        <v>4.476666893734679E-3</v>
      </c>
    </row>
    <row r="714" spans="1:64" x14ac:dyDescent="0.25">
      <c r="A714">
        <v>685</v>
      </c>
      <c r="B714" s="23">
        <f t="shared" si="400"/>
        <v>1.1427432592113573E-2</v>
      </c>
      <c r="C714" s="22">
        <f t="shared" si="401"/>
        <v>0.12565559713883703</v>
      </c>
      <c r="D714" s="21">
        <f t="shared" si="402"/>
        <v>3.8108081967685184E-2</v>
      </c>
      <c r="E714" s="19">
        <f t="shared" si="403"/>
        <v>7.4252375881676693</v>
      </c>
      <c r="F714" s="54">
        <f t="shared" si="439"/>
        <v>1.8</v>
      </c>
      <c r="G714" s="4">
        <f t="shared" si="404"/>
        <v>9.4004286998663051</v>
      </c>
      <c r="H714" s="4"/>
      <c r="I714">
        <v>1990</v>
      </c>
      <c r="J714">
        <v>7</v>
      </c>
      <c r="K714">
        <v>2.1309999999999999E-2</v>
      </c>
      <c r="L714">
        <v>0</v>
      </c>
      <c r="M714">
        <v>1</v>
      </c>
      <c r="N714">
        <v>25.35</v>
      </c>
      <c r="O714">
        <v>79.5</v>
      </c>
      <c r="P714">
        <v>209.3</v>
      </c>
      <c r="Q714" s="11">
        <f t="shared" si="423"/>
        <v>-77.475000000000023</v>
      </c>
      <c r="R714" s="10">
        <f t="shared" si="424"/>
        <v>-44.944400000000002</v>
      </c>
      <c r="S714" s="4"/>
      <c r="T714">
        <v>685</v>
      </c>
      <c r="U714" s="4">
        <f t="shared" si="425"/>
        <v>3.8713888318824821</v>
      </c>
      <c r="V714" s="10">
        <f t="shared" si="426"/>
        <v>0.2</v>
      </c>
      <c r="W714">
        <f t="shared" si="427"/>
        <v>0.6</v>
      </c>
      <c r="X714" s="4">
        <f t="shared" si="428"/>
        <v>0.46456665982589784</v>
      </c>
      <c r="Y714" s="4"/>
      <c r="Z714"/>
      <c r="AB714"/>
      <c r="AC714">
        <v>685</v>
      </c>
      <c r="AD714" s="4">
        <f t="shared" si="429"/>
        <v>8.5495209580838324E-3</v>
      </c>
      <c r="AE714" s="4">
        <f t="shared" si="430"/>
        <v>0</v>
      </c>
      <c r="AF714" s="23">
        <f t="shared" si="431"/>
        <v>1.1427432592113573E-2</v>
      </c>
      <c r="AG714" s="4">
        <f t="shared" si="405"/>
        <v>7.7468864501161585E-3</v>
      </c>
      <c r="AH714" s="9"/>
      <c r="AI714" s="8">
        <f t="shared" si="432"/>
        <v>1.2760479041916168E-2</v>
      </c>
      <c r="AJ714" s="8">
        <f t="shared" si="433"/>
        <v>0</v>
      </c>
      <c r="AK714" s="22">
        <f t="shared" si="434"/>
        <v>0.12565559713883703</v>
      </c>
      <c r="AL714" s="4">
        <f t="shared" si="406"/>
        <v>0.12419874116815745</v>
      </c>
      <c r="AM714" s="4"/>
      <c r="AN714" s="21">
        <f t="shared" si="435"/>
        <v>3.8108081967685184E-2</v>
      </c>
      <c r="AO714" s="4">
        <f t="shared" si="407"/>
        <v>3.7142819955910164E-2</v>
      </c>
      <c r="AP714" s="3"/>
      <c r="AQ714" s="20">
        <f t="shared" si="436"/>
        <v>0</v>
      </c>
      <c r="AR714" s="19">
        <f t="shared" si="437"/>
        <v>7.4252375881676693</v>
      </c>
      <c r="AS714" s="4">
        <f t="shared" si="408"/>
        <v>7.4194670684948365</v>
      </c>
      <c r="AT714" s="3"/>
      <c r="AU714" s="4">
        <v>3.4</v>
      </c>
      <c r="AV714" s="4"/>
      <c r="AW714" s="18">
        <f t="shared" si="438"/>
        <v>21.326991300133699</v>
      </c>
      <c r="AX714" s="18">
        <f t="shared" si="409"/>
        <v>9.2429881835264585E-3</v>
      </c>
      <c r="AY714" s="3">
        <f t="shared" si="410"/>
        <v>11.000428699866305</v>
      </c>
      <c r="AZ714"/>
      <c r="BA714" s="17">
        <f t="shared" si="411"/>
        <v>3.7505154327014745E-4</v>
      </c>
      <c r="BB714" s="17">
        <f t="shared" si="412"/>
        <v>4.402778986214774E-4</v>
      </c>
      <c r="BC714" s="16">
        <f t="shared" si="413"/>
        <v>2.86521670010579E-3</v>
      </c>
      <c r="BD714" s="15">
        <f t="shared" si="414"/>
        <v>1.4845516372990791E-4</v>
      </c>
      <c r="BE714" s="15">
        <f t="shared" si="415"/>
        <v>1.7427345307423974E-4</v>
      </c>
      <c r="BF714" s="14">
        <f t="shared" si="416"/>
        <v>1.1341273538754378E-3</v>
      </c>
      <c r="BG714" s="13">
        <f t="shared" si="417"/>
        <v>9.836121956069279E-5</v>
      </c>
      <c r="BH714" s="13">
        <f t="shared" si="418"/>
        <v>1.1546751861472632E-4</v>
      </c>
      <c r="BI714" s="13">
        <f t="shared" si="419"/>
        <v>7.514332735996009E-4</v>
      </c>
      <c r="BJ714" s="12">
        <f t="shared" si="420"/>
        <v>5.8802205576810704E-4</v>
      </c>
      <c r="BK714" s="12">
        <f t="shared" si="421"/>
        <v>6.9028676111908217E-4</v>
      </c>
      <c r="BL714" s="12">
        <f t="shared" si="422"/>
        <v>4.4922108559456303E-3</v>
      </c>
    </row>
    <row r="715" spans="1:64" x14ac:dyDescent="0.25">
      <c r="A715">
        <v>686</v>
      </c>
      <c r="B715" s="23">
        <f t="shared" si="400"/>
        <v>1.629640740819999E-2</v>
      </c>
      <c r="C715" s="22">
        <f t="shared" si="401"/>
        <v>0.13695922021007362</v>
      </c>
      <c r="D715" s="21">
        <f t="shared" si="402"/>
        <v>3.835270993823902E-2</v>
      </c>
      <c r="E715" s="19">
        <f t="shared" si="403"/>
        <v>7.4208873741262664</v>
      </c>
      <c r="F715" s="54">
        <f t="shared" si="439"/>
        <v>1.8</v>
      </c>
      <c r="G715" s="4">
        <f t="shared" si="404"/>
        <v>9.4124957116827801</v>
      </c>
      <c r="H715" s="4"/>
      <c r="I715">
        <v>1990</v>
      </c>
      <c r="J715">
        <v>7</v>
      </c>
      <c r="K715">
        <v>2.1309999999999999E-2</v>
      </c>
      <c r="L715">
        <v>0</v>
      </c>
      <c r="M715">
        <v>1</v>
      </c>
      <c r="N715">
        <v>25.43</v>
      </c>
      <c r="O715">
        <v>53.85</v>
      </c>
      <c r="P715">
        <v>210.8</v>
      </c>
      <c r="Q715" s="11">
        <f t="shared" si="423"/>
        <v>-104.25000000000003</v>
      </c>
      <c r="R715" s="10">
        <f t="shared" si="424"/>
        <v>-44.944400000000002</v>
      </c>
      <c r="S715" s="4"/>
      <c r="T715">
        <v>686</v>
      </c>
      <c r="U715" s="4">
        <f t="shared" si="425"/>
        <v>3.887258181926462</v>
      </c>
      <c r="V715" s="10">
        <f t="shared" si="426"/>
        <v>0.2</v>
      </c>
      <c r="W715">
        <f t="shared" si="427"/>
        <v>0.6</v>
      </c>
      <c r="X715" s="4">
        <f t="shared" si="428"/>
        <v>0.46647098183117547</v>
      </c>
      <c r="Y715" s="4"/>
      <c r="Z715"/>
      <c r="AB715"/>
      <c r="AC715">
        <v>686</v>
      </c>
      <c r="AD715" s="4">
        <f t="shared" si="429"/>
        <v>8.5495209580838324E-3</v>
      </c>
      <c r="AE715" s="4">
        <f t="shared" si="430"/>
        <v>0</v>
      </c>
      <c r="AF715" s="23">
        <f t="shared" si="431"/>
        <v>1.629640740819999E-2</v>
      </c>
      <c r="AG715" s="4">
        <f t="shared" si="405"/>
        <v>1.0975570140080328E-2</v>
      </c>
      <c r="AH715" s="9"/>
      <c r="AI715" s="8">
        <f t="shared" si="432"/>
        <v>1.2760479041916168E-2</v>
      </c>
      <c r="AJ715" s="8">
        <f t="shared" si="433"/>
        <v>0</v>
      </c>
      <c r="AK715" s="22">
        <f t="shared" si="434"/>
        <v>0.13695922021007362</v>
      </c>
      <c r="AL715" s="4">
        <f t="shared" si="406"/>
        <v>0.13534472410320636</v>
      </c>
      <c r="AM715" s="4"/>
      <c r="AN715" s="21">
        <f t="shared" si="435"/>
        <v>3.835270993823902E-2</v>
      </c>
      <c r="AO715" s="4">
        <f t="shared" si="407"/>
        <v>3.7365102689097505E-2</v>
      </c>
      <c r="AP715" s="3"/>
      <c r="AQ715" s="20">
        <f t="shared" si="436"/>
        <v>0</v>
      </c>
      <c r="AR715" s="19">
        <f t="shared" si="437"/>
        <v>7.4208873741262664</v>
      </c>
      <c r="AS715" s="4">
        <f t="shared" si="408"/>
        <v>7.4150231429487192</v>
      </c>
      <c r="AT715" s="3"/>
      <c r="AU715" s="4">
        <v>3.4</v>
      </c>
      <c r="AV715" s="4"/>
      <c r="AW715" s="18">
        <f t="shared" si="438"/>
        <v>21.336234288317225</v>
      </c>
      <c r="AX715" s="18">
        <f t="shared" si="409"/>
        <v>1.0732981837296146E-2</v>
      </c>
      <c r="AY715" s="3">
        <f t="shared" si="410"/>
        <v>11.01249571168278</v>
      </c>
      <c r="AZ715"/>
      <c r="BA715" s="17">
        <f t="shared" si="411"/>
        <v>5.421989432836178E-4</v>
      </c>
      <c r="BB715" s="17">
        <f t="shared" si="412"/>
        <v>6.3649441168076872E-4</v>
      </c>
      <c r="BC715" s="16">
        <f t="shared" si="413"/>
        <v>4.1421439131552763E-3</v>
      </c>
      <c r="BD715" s="15">
        <f t="shared" si="414"/>
        <v>1.6451886027859922E-4</v>
      </c>
      <c r="BE715" s="15">
        <f t="shared" si="415"/>
        <v>1.9313083597922518E-4</v>
      </c>
      <c r="BF715" s="14">
        <f t="shared" si="416"/>
        <v>1.2568464106094339E-3</v>
      </c>
      <c r="BG715" s="13">
        <f t="shared" si="417"/>
        <v>1.0063822287371019E-4</v>
      </c>
      <c r="BH715" s="13">
        <f t="shared" si="418"/>
        <v>1.1814052250392065E-4</v>
      </c>
      <c r="BI715" s="13">
        <f t="shared" si="419"/>
        <v>7.6882850376388363E-4</v>
      </c>
      <c r="BJ715" s="12">
        <f t="shared" si="420"/>
        <v>5.9757135717863669E-4</v>
      </c>
      <c r="BK715" s="12">
        <f t="shared" si="421"/>
        <v>7.0149681060100821E-4</v>
      </c>
      <c r="BL715" s="12">
        <f t="shared" si="422"/>
        <v>4.5651630097675519E-3</v>
      </c>
    </row>
    <row r="716" spans="1:64" x14ac:dyDescent="0.25">
      <c r="A716">
        <v>687</v>
      </c>
      <c r="B716" s="23">
        <f t="shared" si="400"/>
        <v>1.8919282714930631E-2</v>
      </c>
      <c r="C716" s="22">
        <f t="shared" si="401"/>
        <v>0.14720101152835607</v>
      </c>
      <c r="D716" s="21">
        <f t="shared" si="402"/>
        <v>3.8770030072712076E-2</v>
      </c>
      <c r="E716" s="19">
        <f t="shared" si="403"/>
        <v>7.4166724055294839</v>
      </c>
      <c r="F716" s="54">
        <f t="shared" si="439"/>
        <v>1.8</v>
      </c>
      <c r="G716" s="4">
        <f t="shared" si="404"/>
        <v>9.4215627298454834</v>
      </c>
      <c r="H716" s="4"/>
      <c r="I716">
        <v>1990</v>
      </c>
      <c r="J716">
        <v>8</v>
      </c>
      <c r="K716">
        <v>1.9800000000000002E-2</v>
      </c>
      <c r="L716">
        <v>0</v>
      </c>
      <c r="M716">
        <v>1</v>
      </c>
      <c r="N716">
        <v>25.76</v>
      </c>
      <c r="O716">
        <v>47.7</v>
      </c>
      <c r="P716">
        <v>201.8</v>
      </c>
      <c r="Q716" s="11">
        <f t="shared" si="423"/>
        <v>-103.65000000000002</v>
      </c>
      <c r="R716" s="10">
        <f t="shared" si="424"/>
        <v>-44.944400000000002</v>
      </c>
      <c r="S716" s="4"/>
      <c r="T716">
        <v>687</v>
      </c>
      <c r="U716" s="4">
        <f t="shared" si="425"/>
        <v>3.9527277252099213</v>
      </c>
      <c r="V716" s="10">
        <f t="shared" si="426"/>
        <v>0.2</v>
      </c>
      <c r="W716">
        <f t="shared" si="427"/>
        <v>0.6</v>
      </c>
      <c r="X716" s="4">
        <f t="shared" si="428"/>
        <v>0.47432732702519054</v>
      </c>
      <c r="Y716" s="4"/>
      <c r="Z716"/>
      <c r="AB716"/>
      <c r="AC716">
        <v>687</v>
      </c>
      <c r="AD716" s="4">
        <f t="shared" si="429"/>
        <v>7.9437125748503014E-3</v>
      </c>
      <c r="AE716" s="4">
        <f t="shared" si="430"/>
        <v>0</v>
      </c>
      <c r="AF716" s="23">
        <f t="shared" si="431"/>
        <v>1.8919282714930631E-2</v>
      </c>
      <c r="AG716" s="4">
        <f t="shared" si="405"/>
        <v>1.2810505389913197E-2</v>
      </c>
      <c r="AH716" s="9"/>
      <c r="AI716" s="8">
        <f t="shared" si="432"/>
        <v>1.1856287425149702E-2</v>
      </c>
      <c r="AJ716" s="8">
        <f t="shared" si="433"/>
        <v>0</v>
      </c>
      <c r="AK716" s="22">
        <f t="shared" si="434"/>
        <v>0.14720101152835607</v>
      </c>
      <c r="AL716" s="4">
        <f t="shared" si="406"/>
        <v>0.14548916195581141</v>
      </c>
      <c r="AM716" s="4"/>
      <c r="AN716" s="21">
        <f t="shared" si="435"/>
        <v>3.8770030072712076E-2</v>
      </c>
      <c r="AO716" s="4">
        <f t="shared" si="407"/>
        <v>3.7785032773440197E-2</v>
      </c>
      <c r="AP716" s="3"/>
      <c r="AQ716" s="20">
        <f t="shared" si="436"/>
        <v>0</v>
      </c>
      <c r="AR716" s="19">
        <f t="shared" si="437"/>
        <v>7.4166724055294839</v>
      </c>
      <c r="AS716" s="4">
        <f t="shared" si="408"/>
        <v>7.4108909004098287</v>
      </c>
      <c r="AT716" s="3"/>
      <c r="AU716" s="4">
        <v>3.4</v>
      </c>
      <c r="AV716" s="4"/>
      <c r="AW716" s="18">
        <f t="shared" si="438"/>
        <v>21.346967270154522</v>
      </c>
      <c r="AX716" s="18">
        <f t="shared" si="409"/>
        <v>1.1355729533532108E-2</v>
      </c>
      <c r="AY716" s="3">
        <f t="shared" si="410"/>
        <v>11.021562729845483</v>
      </c>
      <c r="AZ716"/>
      <c r="BA716" s="17">
        <f t="shared" si="411"/>
        <v>6.2249086816178298E-4</v>
      </c>
      <c r="BB716" s="17">
        <f t="shared" si="412"/>
        <v>7.3075014958122356E-4</v>
      </c>
      <c r="BC716" s="16">
        <f t="shared" si="413"/>
        <v>4.7555363072744284E-3</v>
      </c>
      <c r="BD716" s="15">
        <f t="shared" si="414"/>
        <v>1.7443928136186648E-4</v>
      </c>
      <c r="BE716" s="15">
        <f t="shared" si="415"/>
        <v>2.0477654768566932E-4</v>
      </c>
      <c r="BF716" s="14">
        <f t="shared" si="416"/>
        <v>1.3326337434971301E-3</v>
      </c>
      <c r="BG716" s="13">
        <f t="shared" si="417"/>
        <v>1.0037226622252334E-4</v>
      </c>
      <c r="BH716" s="13">
        <f t="shared" si="418"/>
        <v>1.1782831252209261E-4</v>
      </c>
      <c r="BI716" s="13">
        <f t="shared" si="419"/>
        <v>7.6679672052726354E-4</v>
      </c>
      <c r="BJ716" s="12">
        <f t="shared" si="420"/>
        <v>5.8914148441410394E-4</v>
      </c>
      <c r="BK716" s="12">
        <f t="shared" si="421"/>
        <v>6.916008730078611E-4</v>
      </c>
      <c r="BL716" s="12">
        <f t="shared" si="422"/>
        <v>4.5007627622332853E-3</v>
      </c>
    </row>
    <row r="717" spans="1:64" x14ac:dyDescent="0.25">
      <c r="A717">
        <v>688</v>
      </c>
      <c r="B717" s="23">
        <f t="shared" si="400"/>
        <v>2.0754217964763497E-2</v>
      </c>
      <c r="C717" s="22">
        <f t="shared" si="401"/>
        <v>0.15734544938096112</v>
      </c>
      <c r="D717" s="21">
        <f t="shared" si="402"/>
        <v>3.9271476673600481E-2</v>
      </c>
      <c r="E717" s="19">
        <f t="shared" si="403"/>
        <v>7.412635856292626</v>
      </c>
      <c r="F717" s="54">
        <f t="shared" si="439"/>
        <v>1.8</v>
      </c>
      <c r="G717" s="4">
        <f t="shared" si="404"/>
        <v>9.4300070003119512</v>
      </c>
      <c r="H717" s="4"/>
      <c r="I717">
        <v>1990</v>
      </c>
      <c r="J717">
        <v>8</v>
      </c>
      <c r="K717">
        <v>1.9800000000000002E-2</v>
      </c>
      <c r="L717">
        <v>0</v>
      </c>
      <c r="M717">
        <v>1</v>
      </c>
      <c r="N717">
        <v>25.49</v>
      </c>
      <c r="O717">
        <v>54.84</v>
      </c>
      <c r="P717">
        <v>198.4</v>
      </c>
      <c r="Q717" s="11">
        <f t="shared" si="423"/>
        <v>-93.960000000000008</v>
      </c>
      <c r="R717" s="10">
        <f t="shared" si="424"/>
        <v>-44.944400000000002</v>
      </c>
      <c r="S717" s="4"/>
      <c r="T717">
        <v>688</v>
      </c>
      <c r="U717" s="4">
        <f t="shared" si="425"/>
        <v>3.8991608353716374</v>
      </c>
      <c r="V717" s="10">
        <f t="shared" si="426"/>
        <v>0.2</v>
      </c>
      <c r="W717">
        <f t="shared" si="427"/>
        <v>0.6</v>
      </c>
      <c r="X717" s="4">
        <f t="shared" si="428"/>
        <v>0.46789930024459653</v>
      </c>
      <c r="Y717" s="4"/>
      <c r="Z717"/>
      <c r="AB717"/>
      <c r="AC717">
        <v>688</v>
      </c>
      <c r="AD717" s="4">
        <f t="shared" si="429"/>
        <v>7.9437125748503014E-3</v>
      </c>
      <c r="AE717" s="4">
        <f t="shared" si="430"/>
        <v>0</v>
      </c>
      <c r="AF717" s="23">
        <f t="shared" si="431"/>
        <v>2.0754217964763497E-2</v>
      </c>
      <c r="AG717" s="4">
        <f t="shared" si="405"/>
        <v>1.4722063916206144E-2</v>
      </c>
      <c r="AH717" s="9"/>
      <c r="AI717" s="8">
        <f t="shared" si="432"/>
        <v>1.1856287425149702E-2</v>
      </c>
      <c r="AJ717" s="8">
        <f t="shared" si="433"/>
        <v>0</v>
      </c>
      <c r="AK717" s="22">
        <f t="shared" si="434"/>
        <v>0.15734544938096112</v>
      </c>
      <c r="AL717" s="4">
        <f t="shared" si="406"/>
        <v>0.15573278737932889</v>
      </c>
      <c r="AM717" s="4"/>
      <c r="AN717" s="21">
        <f t="shared" si="435"/>
        <v>3.9271476673600481E-2</v>
      </c>
      <c r="AO717" s="4">
        <f t="shared" si="407"/>
        <v>3.8391417295654463E-2</v>
      </c>
      <c r="AP717" s="3"/>
      <c r="AQ717" s="20">
        <f t="shared" si="436"/>
        <v>0</v>
      </c>
      <c r="AR717" s="19">
        <f t="shared" si="437"/>
        <v>7.412635856292626</v>
      </c>
      <c r="AS717" s="4">
        <f t="shared" si="408"/>
        <v>7.4075465734455541</v>
      </c>
      <c r="AT717" s="3"/>
      <c r="AU717" s="4">
        <v>3.4</v>
      </c>
      <c r="AV717" s="4"/>
      <c r="AW717" s="18">
        <f t="shared" si="438"/>
        <v>21.358322999688053</v>
      </c>
      <c r="AX717" s="18">
        <f t="shared" si="409"/>
        <v>1.0598294965767975E-2</v>
      </c>
      <c r="AY717" s="3">
        <f t="shared" si="410"/>
        <v>11.030007000311951</v>
      </c>
      <c r="AZ717"/>
      <c r="BA717" s="17">
        <f t="shared" si="411"/>
        <v>6.1468287527756036E-4</v>
      </c>
      <c r="BB717" s="17">
        <f t="shared" si="412"/>
        <v>7.2158424489104911E-4</v>
      </c>
      <c r="BC717" s="16">
        <f t="shared" si="413"/>
        <v>4.6958869283887433E-3</v>
      </c>
      <c r="BD717" s="15">
        <f t="shared" si="414"/>
        <v>1.6433196301597142E-4</v>
      </c>
      <c r="BE717" s="15">
        <f t="shared" si="415"/>
        <v>1.9291143484483601E-4</v>
      </c>
      <c r="BF717" s="14">
        <f t="shared" si="416"/>
        <v>1.2554186037714295E-3</v>
      </c>
      <c r="BG717" s="13">
        <f t="shared" si="417"/>
        <v>8.9678981089717744E-5</v>
      </c>
      <c r="BH717" s="13">
        <f t="shared" si="418"/>
        <v>1.0527532562705995E-4</v>
      </c>
      <c r="BI717" s="13">
        <f t="shared" si="419"/>
        <v>6.8510507122923961E-4</v>
      </c>
      <c r="BJ717" s="12">
        <f t="shared" si="420"/>
        <v>5.1860330295892842E-4</v>
      </c>
      <c r="BK717" s="12">
        <f t="shared" si="421"/>
        <v>6.0879518173439422E-4</v>
      </c>
      <c r="BL717" s="12">
        <f t="shared" si="422"/>
        <v>3.9618843623785635E-3</v>
      </c>
    </row>
    <row r="718" spans="1:64" x14ac:dyDescent="0.25">
      <c r="A718">
        <v>689</v>
      </c>
      <c r="B718" s="23">
        <f t="shared" si="400"/>
        <v>2.1666794455128299E-2</v>
      </c>
      <c r="C718" s="22">
        <f t="shared" si="401"/>
        <v>0.16609805684040674</v>
      </c>
      <c r="D718" s="21">
        <f t="shared" si="402"/>
        <v>3.9778714417996637E-2</v>
      </c>
      <c r="E718" s="19">
        <f t="shared" si="403"/>
        <v>7.4091751396326515</v>
      </c>
      <c r="F718" s="54">
        <f t="shared" si="439"/>
        <v>1.8</v>
      </c>
      <c r="G718" s="4">
        <f t="shared" si="404"/>
        <v>9.4367187053461841</v>
      </c>
      <c r="H718" s="4"/>
      <c r="I718">
        <v>1990</v>
      </c>
      <c r="J718">
        <v>9</v>
      </c>
      <c r="K718">
        <v>1.7309999999999999E-2</v>
      </c>
      <c r="L718">
        <v>0</v>
      </c>
      <c r="M718">
        <v>1</v>
      </c>
      <c r="N718">
        <v>23.14</v>
      </c>
      <c r="O718">
        <v>31.7</v>
      </c>
      <c r="P718">
        <v>145.69999999999999</v>
      </c>
      <c r="Q718" s="11">
        <f t="shared" si="423"/>
        <v>-77.574999999999989</v>
      </c>
      <c r="R718" s="10">
        <f t="shared" si="424"/>
        <v>-44.944400000000002</v>
      </c>
      <c r="S718" s="4"/>
      <c r="T718">
        <v>689</v>
      </c>
      <c r="U718" s="4">
        <f t="shared" si="425"/>
        <v>3.4340218625857384</v>
      </c>
      <c r="V718" s="10">
        <f t="shared" si="426"/>
        <v>0.2</v>
      </c>
      <c r="W718">
        <f t="shared" si="427"/>
        <v>0.6</v>
      </c>
      <c r="X718" s="4">
        <f t="shared" si="428"/>
        <v>0.41208262351028863</v>
      </c>
      <c r="Y718" s="4"/>
      <c r="Z718"/>
      <c r="AB718"/>
      <c r="AC718">
        <v>689</v>
      </c>
      <c r="AD718" s="4">
        <f t="shared" si="429"/>
        <v>6.9447305389221566E-3</v>
      </c>
      <c r="AE718" s="4">
        <f t="shared" si="430"/>
        <v>0</v>
      </c>
      <c r="AF718" s="23">
        <f t="shared" si="431"/>
        <v>2.1666794455128299E-2</v>
      </c>
      <c r="AG718" s="4">
        <f t="shared" si="405"/>
        <v>1.5399729387614289E-2</v>
      </c>
      <c r="AH718" s="9"/>
      <c r="AI718" s="8">
        <f t="shared" si="432"/>
        <v>1.0365269461077844E-2</v>
      </c>
      <c r="AJ718" s="8">
        <f t="shared" si="433"/>
        <v>0</v>
      </c>
      <c r="AK718" s="22">
        <f t="shared" si="434"/>
        <v>0.16609805684040674</v>
      </c>
      <c r="AL718" s="4">
        <f t="shared" si="406"/>
        <v>0.16440540998867989</v>
      </c>
      <c r="AM718" s="4"/>
      <c r="AN718" s="21">
        <f t="shared" si="435"/>
        <v>3.9778714417996637E-2</v>
      </c>
      <c r="AO718" s="4">
        <f t="shared" si="407"/>
        <v>3.8892347675885834E-2</v>
      </c>
      <c r="AP718" s="3"/>
      <c r="AQ718" s="20">
        <f t="shared" si="436"/>
        <v>0</v>
      </c>
      <c r="AR718" s="19">
        <f t="shared" si="437"/>
        <v>7.4091751396326515</v>
      </c>
      <c r="AS718" s="4">
        <f t="shared" si="408"/>
        <v>7.4041174233936893</v>
      </c>
      <c r="AT718" s="3"/>
      <c r="AU718" s="4">
        <v>3.4</v>
      </c>
      <c r="AV718" s="4"/>
      <c r="AW718" s="18">
        <f t="shared" si="438"/>
        <v>21.36892129465382</v>
      </c>
      <c r="AX718" s="18">
        <f t="shared" si="409"/>
        <v>1.0823770116248434E-2</v>
      </c>
      <c r="AY718" s="3">
        <f t="shared" si="410"/>
        <v>11.036718705346184</v>
      </c>
      <c r="AZ718"/>
      <c r="BA718" s="17">
        <f t="shared" si="411"/>
        <v>6.3862055647805852E-4</v>
      </c>
      <c r="BB718" s="17">
        <f t="shared" si="412"/>
        <v>7.4968500108293825E-4</v>
      </c>
      <c r="BC718" s="16">
        <f t="shared" si="413"/>
        <v>4.8787595099530146E-3</v>
      </c>
      <c r="BD718" s="15">
        <f t="shared" si="414"/>
        <v>1.7248250380770709E-4</v>
      </c>
      <c r="BE718" s="15">
        <f t="shared" si="415"/>
        <v>2.0247946099165615E-4</v>
      </c>
      <c r="BF718" s="14">
        <f t="shared" si="416"/>
        <v>1.3176848869274848E-3</v>
      </c>
      <c r="BG718" s="13">
        <f t="shared" si="417"/>
        <v>9.0321708166815571E-5</v>
      </c>
      <c r="BH718" s="13">
        <f t="shared" si="418"/>
        <v>1.0602983132626176E-4</v>
      </c>
      <c r="BI718" s="13">
        <f t="shared" si="419"/>
        <v>6.9001520261772564E-4</v>
      </c>
      <c r="BJ718" s="12">
        <f t="shared" si="420"/>
        <v>5.1538663221752979E-4</v>
      </c>
      <c r="BK718" s="12">
        <f t="shared" si="421"/>
        <v>6.050190899944915E-4</v>
      </c>
      <c r="BL718" s="12">
        <f t="shared" si="422"/>
        <v>3.937310516750208E-3</v>
      </c>
    </row>
    <row r="719" spans="1:64" x14ac:dyDescent="0.25">
      <c r="A719">
        <v>690</v>
      </c>
      <c r="B719" s="23">
        <f t="shared" si="400"/>
        <v>2.2344459926536445E-2</v>
      </c>
      <c r="C719" s="22">
        <f t="shared" si="401"/>
        <v>0.17477067944975774</v>
      </c>
      <c r="D719" s="21">
        <f t="shared" si="402"/>
        <v>4.0309159076555939E-2</v>
      </c>
      <c r="E719" s="19">
        <f t="shared" si="403"/>
        <v>7.4057806367770853</v>
      </c>
      <c r="F719" s="54">
        <f t="shared" si="439"/>
        <v>1.8</v>
      </c>
      <c r="G719" s="4">
        <f t="shared" si="404"/>
        <v>9.4432049352299359</v>
      </c>
      <c r="H719" s="4"/>
      <c r="I719">
        <v>1990</v>
      </c>
      <c r="J719">
        <v>9</v>
      </c>
      <c r="K719">
        <v>1.7309999999999999E-2</v>
      </c>
      <c r="L719">
        <v>0</v>
      </c>
      <c r="M719">
        <v>1</v>
      </c>
      <c r="N719">
        <v>23.04</v>
      </c>
      <c r="O719">
        <v>40.130000000000003</v>
      </c>
      <c r="P719">
        <v>145.4</v>
      </c>
      <c r="Q719" s="11">
        <f t="shared" si="423"/>
        <v>-68.920000000000016</v>
      </c>
      <c r="R719" s="10">
        <f t="shared" si="424"/>
        <v>-44.944400000000002</v>
      </c>
      <c r="S719" s="4"/>
      <c r="T719">
        <v>690</v>
      </c>
      <c r="U719" s="4">
        <f t="shared" si="425"/>
        <v>3.414309421067816</v>
      </c>
      <c r="V719" s="10">
        <f t="shared" si="426"/>
        <v>0.2</v>
      </c>
      <c r="W719">
        <f t="shared" si="427"/>
        <v>0.6</v>
      </c>
      <c r="X719" s="4">
        <f t="shared" si="428"/>
        <v>0.40971713052813791</v>
      </c>
      <c r="Y719" s="4"/>
      <c r="Z719"/>
      <c r="AB719"/>
      <c r="AC719">
        <v>690</v>
      </c>
      <c r="AD719" s="4">
        <f t="shared" si="429"/>
        <v>6.9447305389221566E-3</v>
      </c>
      <c r="AE719" s="4">
        <f t="shared" si="430"/>
        <v>0</v>
      </c>
      <c r="AF719" s="23">
        <f t="shared" si="431"/>
        <v>2.2344459926536445E-2</v>
      </c>
      <c r="AG719" s="4">
        <f t="shared" si="405"/>
        <v>1.8013069845732952E-2</v>
      </c>
      <c r="AH719" s="9"/>
      <c r="AI719" s="8">
        <f t="shared" si="432"/>
        <v>1.0365269461077844E-2</v>
      </c>
      <c r="AJ719" s="8">
        <f t="shared" si="433"/>
        <v>0</v>
      </c>
      <c r="AK719" s="22">
        <f t="shared" si="434"/>
        <v>0.17477067944975774</v>
      </c>
      <c r="AL719" s="4">
        <f t="shared" si="406"/>
        <v>0.17364453146540351</v>
      </c>
      <c r="AM719" s="4"/>
      <c r="AN719" s="21">
        <f t="shared" si="435"/>
        <v>4.0309159076555939E-2</v>
      </c>
      <c r="AO719" s="4">
        <f t="shared" si="407"/>
        <v>3.9739950108964167E-2</v>
      </c>
      <c r="AP719" s="3"/>
      <c r="AQ719" s="20">
        <f t="shared" si="436"/>
        <v>0</v>
      </c>
      <c r="AR719" s="19">
        <f t="shared" si="437"/>
        <v>7.4057806367770853</v>
      </c>
      <c r="AS719" s="4">
        <f t="shared" si="408"/>
        <v>7.4025897171082651</v>
      </c>
      <c r="AT719" s="3"/>
      <c r="AU719" s="4">
        <v>3.4</v>
      </c>
      <c r="AV719" s="4"/>
      <c r="AW719" s="18">
        <f t="shared" si="438"/>
        <v>21.37974506477007</v>
      </c>
      <c r="AX719" s="18">
        <f t="shared" si="409"/>
        <v>7.1757319567290461E-3</v>
      </c>
      <c r="AY719" s="3">
        <f t="shared" si="410"/>
        <v>11.043204935229936</v>
      </c>
      <c r="AZ719"/>
      <c r="BA719" s="17">
        <f t="shared" si="411"/>
        <v>4.4137322876456415E-4</v>
      </c>
      <c r="BB719" s="17">
        <f t="shared" si="412"/>
        <v>5.1813379028883616E-4</v>
      </c>
      <c r="BC719" s="16">
        <f t="shared" si="413"/>
        <v>3.3718830617500933E-3</v>
      </c>
      <c r="BD719" s="15">
        <f t="shared" si="414"/>
        <v>1.1475567026946864E-4</v>
      </c>
      <c r="BE719" s="15">
        <f t="shared" si="415"/>
        <v>1.3471317814241972E-4</v>
      </c>
      <c r="BF719" s="14">
        <f t="shared" si="416"/>
        <v>8.7667913594234278E-4</v>
      </c>
      <c r="BG719" s="13">
        <f t="shared" si="417"/>
        <v>5.8002995615929291E-5</v>
      </c>
      <c r="BH719" s="13">
        <f t="shared" si="418"/>
        <v>6.809047311435178E-5</v>
      </c>
      <c r="BI719" s="13">
        <f t="shared" si="419"/>
        <v>4.4311549886149118E-4</v>
      </c>
      <c r="BJ719" s="12">
        <f t="shared" si="420"/>
        <v>3.2515808797675385E-4</v>
      </c>
      <c r="BK719" s="12">
        <f t="shared" si="421"/>
        <v>3.8170732066836318E-4</v>
      </c>
      <c r="BL719" s="12">
        <f t="shared" si="422"/>
        <v>2.4840542601751192E-3</v>
      </c>
    </row>
    <row r="720" spans="1:64" x14ac:dyDescent="0.25">
      <c r="A720">
        <v>691</v>
      </c>
      <c r="B720" s="23">
        <f t="shared" si="400"/>
        <v>1.8646962061301814E-2</v>
      </c>
      <c r="C720" s="22">
        <f t="shared" si="401"/>
        <v>0.17459063924983464</v>
      </c>
      <c r="D720" s="21">
        <f t="shared" si="402"/>
        <v>4.0679240091590886E-2</v>
      </c>
      <c r="E720" s="19">
        <f t="shared" si="403"/>
        <v>7.4036923618704789</v>
      </c>
      <c r="F720" s="54">
        <f t="shared" si="439"/>
        <v>1.8</v>
      </c>
      <c r="G720" s="4">
        <f t="shared" si="404"/>
        <v>9.4376092032732064</v>
      </c>
      <c r="H720" s="4"/>
      <c r="I720">
        <v>1990</v>
      </c>
      <c r="J720">
        <v>10</v>
      </c>
      <c r="K720">
        <v>1.58E-3</v>
      </c>
      <c r="L720">
        <v>0</v>
      </c>
      <c r="M720">
        <v>1</v>
      </c>
      <c r="N720">
        <v>16.440000000000001</v>
      </c>
      <c r="O720">
        <v>48.5</v>
      </c>
      <c r="P720">
        <v>73.3</v>
      </c>
      <c r="Q720" s="11">
        <f t="shared" si="423"/>
        <v>-6.4749999999999943</v>
      </c>
      <c r="R720" s="10">
        <f t="shared" si="424"/>
        <v>-44.944400000000002</v>
      </c>
      <c r="S720" s="4"/>
      <c r="T720">
        <v>691</v>
      </c>
      <c r="U720" s="4">
        <f t="shared" si="425"/>
        <v>2.1548081537345753</v>
      </c>
      <c r="V720" s="10">
        <f t="shared" si="426"/>
        <v>0.2</v>
      </c>
      <c r="W720">
        <f t="shared" si="427"/>
        <v>0.6</v>
      </c>
      <c r="X720" s="4">
        <f t="shared" si="428"/>
        <v>0.25857697844814903</v>
      </c>
      <c r="Y720" s="4"/>
      <c r="Z720"/>
      <c r="AB720"/>
      <c r="AC720">
        <v>691</v>
      </c>
      <c r="AD720" s="4">
        <f t="shared" si="429"/>
        <v>6.338922155688624E-4</v>
      </c>
      <c r="AE720" s="4">
        <f t="shared" si="430"/>
        <v>0</v>
      </c>
      <c r="AF720" s="23">
        <f t="shared" si="431"/>
        <v>1.8646962061301814E-2</v>
      </c>
      <c r="AG720" s="4">
        <f t="shared" si="405"/>
        <v>1.5056822624190773E-2</v>
      </c>
      <c r="AH720" s="9"/>
      <c r="AI720" s="8">
        <f t="shared" si="432"/>
        <v>9.4610778443113784E-4</v>
      </c>
      <c r="AJ720" s="8">
        <f t="shared" si="433"/>
        <v>0</v>
      </c>
      <c r="AK720" s="22">
        <f t="shared" si="434"/>
        <v>0.17459063924983464</v>
      </c>
      <c r="AL720" s="4">
        <f t="shared" si="406"/>
        <v>0.17347412776785989</v>
      </c>
      <c r="AM720" s="4"/>
      <c r="AN720" s="21">
        <f t="shared" si="435"/>
        <v>4.0679240091590886E-2</v>
      </c>
      <c r="AO720" s="4">
        <f t="shared" si="407"/>
        <v>4.0109116693071288E-2</v>
      </c>
      <c r="AP720" s="3"/>
      <c r="AQ720" s="20">
        <f t="shared" si="436"/>
        <v>0</v>
      </c>
      <c r="AR720" s="19">
        <f t="shared" si="437"/>
        <v>7.4036923618704789</v>
      </c>
      <c r="AS720" s="4">
        <f t="shared" si="408"/>
        <v>7.4005264497964225</v>
      </c>
      <c r="AT720" s="3"/>
      <c r="AU720" s="4">
        <v>3.4</v>
      </c>
      <c r="AV720" s="4"/>
      <c r="AW720" s="18">
        <f t="shared" si="438"/>
        <v>21.386920796726798</v>
      </c>
      <c r="AX720" s="18">
        <f t="shared" si="409"/>
        <v>6.5724284141204367E-3</v>
      </c>
      <c r="AY720" s="3">
        <f t="shared" si="410"/>
        <v>11.037609203273206</v>
      </c>
      <c r="AZ720"/>
      <c r="BA720" s="17">
        <f t="shared" si="411"/>
        <v>3.658390044562197E-4</v>
      </c>
      <c r="BB720" s="17">
        <f t="shared" si="412"/>
        <v>4.294631791442579E-4</v>
      </c>
      <c r="BC720" s="16">
        <f t="shared" si="413"/>
        <v>2.7948372535105638E-3</v>
      </c>
      <c r="BD720" s="15">
        <f t="shared" si="414"/>
        <v>1.1377370048843269E-4</v>
      </c>
      <c r="BE720" s="15">
        <f t="shared" si="415"/>
        <v>1.3356043100816011E-4</v>
      </c>
      <c r="BF720" s="14">
        <f t="shared" si="416"/>
        <v>8.6917735047815968E-4</v>
      </c>
      <c r="BG720" s="13">
        <f t="shared" si="417"/>
        <v>5.8096177094292424E-5</v>
      </c>
      <c r="BH720" s="13">
        <f t="shared" si="418"/>
        <v>6.8199860067212845E-5</v>
      </c>
      <c r="BI720" s="13">
        <f t="shared" si="419"/>
        <v>4.438273613580928E-4</v>
      </c>
      <c r="BJ720" s="12">
        <f t="shared" si="420"/>
        <v>3.2260978763006286E-4</v>
      </c>
      <c r="BK720" s="12">
        <f t="shared" si="421"/>
        <v>3.7871583765268247E-4</v>
      </c>
      <c r="BL720" s="12">
        <f t="shared" si="422"/>
        <v>2.4645864487736202E-3</v>
      </c>
    </row>
    <row r="721" spans="1:64" x14ac:dyDescent="0.25">
      <c r="A721">
        <v>692</v>
      </c>
      <c r="B721" s="23">
        <f t="shared" si="400"/>
        <v>1.5690714839759635E-2</v>
      </c>
      <c r="C721" s="22">
        <f t="shared" si="401"/>
        <v>0.17442023555229103</v>
      </c>
      <c r="D721" s="21">
        <f t="shared" si="402"/>
        <v>4.0969435362740295E-2</v>
      </c>
      <c r="E721" s="19">
        <f t="shared" si="403"/>
        <v>7.4015363891042947</v>
      </c>
      <c r="F721" s="54">
        <f t="shared" si="439"/>
        <v>1.8</v>
      </c>
      <c r="G721" s="4">
        <f t="shared" si="404"/>
        <v>9.4326167748590866</v>
      </c>
      <c r="H721" s="4"/>
      <c r="I721">
        <v>1990</v>
      </c>
      <c r="J721">
        <v>10</v>
      </c>
      <c r="K721">
        <v>1.58E-3</v>
      </c>
      <c r="L721">
        <v>0</v>
      </c>
      <c r="M721">
        <v>1</v>
      </c>
      <c r="N721">
        <v>16.350000000000001</v>
      </c>
      <c r="O721">
        <v>12.95</v>
      </c>
      <c r="P721">
        <v>73.8</v>
      </c>
      <c r="Q721" s="11">
        <f t="shared" si="423"/>
        <v>-42.399999999999991</v>
      </c>
      <c r="R721" s="10">
        <f t="shared" si="424"/>
        <v>-44.944400000000002</v>
      </c>
      <c r="S721" s="4"/>
      <c r="T721">
        <v>692</v>
      </c>
      <c r="U721" s="4">
        <f t="shared" si="425"/>
        <v>2.1385202168339039</v>
      </c>
      <c r="V721" s="10">
        <f t="shared" si="426"/>
        <v>0.2</v>
      </c>
      <c r="W721">
        <f t="shared" si="427"/>
        <v>0.6</v>
      </c>
      <c r="X721" s="4">
        <f t="shared" si="428"/>
        <v>0.25662242602006846</v>
      </c>
      <c r="Y721" s="4"/>
      <c r="Z721"/>
      <c r="AB721"/>
      <c r="AC721">
        <v>692</v>
      </c>
      <c r="AD721" s="4">
        <f t="shared" si="429"/>
        <v>6.338922155688624E-4</v>
      </c>
      <c r="AE721" s="4">
        <f t="shared" si="430"/>
        <v>0</v>
      </c>
      <c r="AF721" s="23">
        <f t="shared" si="431"/>
        <v>1.5690714839759635E-2</v>
      </c>
      <c r="AG721" s="4">
        <f t="shared" si="405"/>
        <v>9.7026097544314384E-3</v>
      </c>
      <c r="AH721" s="9"/>
      <c r="AI721" s="8">
        <f t="shared" si="432"/>
        <v>9.4610778443113784E-4</v>
      </c>
      <c r="AJ721" s="8">
        <f t="shared" si="433"/>
        <v>0</v>
      </c>
      <c r="AK721" s="22">
        <f t="shared" si="434"/>
        <v>0.17442023555229103</v>
      </c>
      <c r="AL721" s="4">
        <f t="shared" si="406"/>
        <v>0.17192310405396688</v>
      </c>
      <c r="AM721" s="4"/>
      <c r="AN721" s="21">
        <f t="shared" si="435"/>
        <v>4.0969435362740295E-2</v>
      </c>
      <c r="AO721" s="4">
        <f t="shared" si="407"/>
        <v>3.9690100962783352E-2</v>
      </c>
      <c r="AP721" s="3"/>
      <c r="AQ721" s="20">
        <f t="shared" si="436"/>
        <v>0</v>
      </c>
      <c r="AR721" s="19">
        <f t="shared" si="437"/>
        <v>7.4015363891042947</v>
      </c>
      <c r="AS721" s="4">
        <f t="shared" si="408"/>
        <v>7.3944243526190965</v>
      </c>
      <c r="AT721" s="3"/>
      <c r="AU721" s="4">
        <v>3.4</v>
      </c>
      <c r="AV721" s="4"/>
      <c r="AW721" s="18">
        <f t="shared" si="438"/>
        <v>21.393493225140919</v>
      </c>
      <c r="AX721" s="18">
        <f t="shared" si="409"/>
        <v>1.3138033241587136E-2</v>
      </c>
      <c r="AY721" s="3">
        <f t="shared" si="410"/>
        <v>11.032616774859086</v>
      </c>
      <c r="AZ721"/>
      <c r="BA721" s="17">
        <f t="shared" si="411"/>
        <v>6.1019423935202918E-4</v>
      </c>
      <c r="BB721" s="17">
        <f t="shared" si="412"/>
        <v>7.1631497663064291E-4</v>
      </c>
      <c r="BC721" s="16">
        <f t="shared" si="413"/>
        <v>4.6615958693455245E-3</v>
      </c>
      <c r="BD721" s="15">
        <f t="shared" si="414"/>
        <v>2.5446033986866514E-4</v>
      </c>
      <c r="BE721" s="15">
        <f t="shared" si="415"/>
        <v>2.9871431201973736E-4</v>
      </c>
      <c r="BF721" s="14">
        <f t="shared" si="416"/>
        <v>1.9439568464357433E-3</v>
      </c>
      <c r="BG721" s="13">
        <f t="shared" si="417"/>
        <v>1.3036552798168299E-4</v>
      </c>
      <c r="BH721" s="13">
        <f t="shared" si="418"/>
        <v>1.5303779371762788E-4</v>
      </c>
      <c r="BI721" s="13">
        <f t="shared" si="419"/>
        <v>9.9593107825763174E-4</v>
      </c>
      <c r="BJ721" s="12">
        <f t="shared" si="420"/>
        <v>7.2472403731898519E-4</v>
      </c>
      <c r="BK721" s="12">
        <f t="shared" si="421"/>
        <v>8.5076300033098257E-4</v>
      </c>
      <c r="BL721" s="12">
        <f t="shared" si="422"/>
        <v>5.5365494475482363E-3</v>
      </c>
    </row>
    <row r="722" spans="1:64" x14ac:dyDescent="0.25">
      <c r="A722">
        <v>693</v>
      </c>
      <c r="B722" s="23">
        <f t="shared" si="400"/>
        <v>9.7026097544314384E-3</v>
      </c>
      <c r="C722" s="22">
        <f t="shared" si="401"/>
        <v>0.17192310405396688</v>
      </c>
      <c r="D722" s="21">
        <f t="shared" si="402"/>
        <v>4.1409845107304707E-2</v>
      </c>
      <c r="E722" s="19">
        <f t="shared" si="403"/>
        <v>7.3964431827017956</v>
      </c>
      <c r="F722" s="54">
        <f t="shared" si="439"/>
        <v>1.8</v>
      </c>
      <c r="G722" s="4">
        <f t="shared" si="404"/>
        <v>9.4194787416174997</v>
      </c>
      <c r="H722" s="4"/>
      <c r="I722">
        <v>1990</v>
      </c>
      <c r="J722">
        <v>11</v>
      </c>
      <c r="K722">
        <v>0</v>
      </c>
      <c r="L722">
        <v>0</v>
      </c>
      <c r="M722">
        <v>0</v>
      </c>
      <c r="N722">
        <v>11.75</v>
      </c>
      <c r="O722">
        <v>32.799999999999997</v>
      </c>
      <c r="P722">
        <v>34.4</v>
      </c>
      <c r="Q722" s="11">
        <f t="shared" si="423"/>
        <v>7</v>
      </c>
      <c r="R722" s="10">
        <f t="shared" si="424"/>
        <v>-37.944400000000002</v>
      </c>
      <c r="S722" s="4"/>
      <c r="T722">
        <v>693</v>
      </c>
      <c r="U722" s="4">
        <f t="shared" si="425"/>
        <v>1.3600849541131759</v>
      </c>
      <c r="V722" s="10">
        <f t="shared" si="426"/>
        <v>0.42409782856247202</v>
      </c>
      <c r="W722">
        <f t="shared" si="427"/>
        <v>1</v>
      </c>
      <c r="X722" s="4">
        <f t="shared" si="428"/>
        <v>0.57680907569988726</v>
      </c>
      <c r="Y722" s="4"/>
      <c r="Z722"/>
      <c r="AB722"/>
      <c r="AC722">
        <v>693</v>
      </c>
      <c r="AD722" s="4">
        <f t="shared" si="429"/>
        <v>0</v>
      </c>
      <c r="AE722" s="4">
        <f t="shared" si="430"/>
        <v>0</v>
      </c>
      <c r="AF722" s="23">
        <f t="shared" si="431"/>
        <v>9.7026097544314384E-3</v>
      </c>
      <c r="AG722" s="4">
        <f t="shared" si="405"/>
        <v>4.3309049527507594E-3</v>
      </c>
      <c r="AH722" s="9"/>
      <c r="AI722" s="8">
        <f t="shared" si="432"/>
        <v>0</v>
      </c>
      <c r="AJ722" s="8">
        <f t="shared" si="433"/>
        <v>0</v>
      </c>
      <c r="AK722" s="22">
        <f t="shared" si="434"/>
        <v>0.17192310405396688</v>
      </c>
      <c r="AL722" s="4">
        <f t="shared" si="406"/>
        <v>0.16781274690135836</v>
      </c>
      <c r="AM722" s="4"/>
      <c r="AN722" s="21">
        <f t="shared" si="435"/>
        <v>4.1409845107304707E-2</v>
      </c>
      <c r="AO722" s="4">
        <f t="shared" si="407"/>
        <v>3.92629703338509E-2</v>
      </c>
      <c r="AP722" s="3"/>
      <c r="AQ722" s="20">
        <f t="shared" si="436"/>
        <v>0</v>
      </c>
      <c r="AR722" s="19">
        <f t="shared" si="437"/>
        <v>7.3964431827017956</v>
      </c>
      <c r="AS722" s="4">
        <f t="shared" si="408"/>
        <v>7.3845205882361249</v>
      </c>
      <c r="AT722" s="3"/>
      <c r="AU722" s="4">
        <v>3.4</v>
      </c>
      <c r="AV722" s="4"/>
      <c r="AW722" s="18">
        <f t="shared" si="438"/>
        <v>21.406631258382507</v>
      </c>
      <c r="AX722" s="18">
        <f t="shared" si="409"/>
        <v>1.8334300912149448E-2</v>
      </c>
      <c r="AY722" s="3">
        <f t="shared" si="410"/>
        <v>11.019478741617499</v>
      </c>
      <c r="AZ722"/>
      <c r="BA722" s="17">
        <f t="shared" si="411"/>
        <v>5.4738239873516447E-4</v>
      </c>
      <c r="BB722" s="17">
        <f t="shared" si="412"/>
        <v>6.4257933764562782E-4</v>
      </c>
      <c r="BC722" s="16">
        <f t="shared" si="413"/>
        <v>4.1817430652998869E-3</v>
      </c>
      <c r="BD722" s="15">
        <f t="shared" si="414"/>
        <v>4.1884973968583288E-4</v>
      </c>
      <c r="BE722" s="15">
        <f t="shared" si="415"/>
        <v>4.9169317267467336E-4</v>
      </c>
      <c r="BF722" s="14">
        <f t="shared" si="416"/>
        <v>3.1998142402480121E-3</v>
      </c>
      <c r="BG722" s="13">
        <f t="shared" si="417"/>
        <v>2.1876880928182763E-4</v>
      </c>
      <c r="BH722" s="13">
        <f t="shared" si="418"/>
        <v>2.5681555872214545E-4</v>
      </c>
      <c r="BI722" s="13">
        <f t="shared" si="419"/>
        <v>1.6712904054498351E-3</v>
      </c>
      <c r="BJ722" s="12">
        <f t="shared" si="420"/>
        <v>1.2149249816787238E-3</v>
      </c>
      <c r="BK722" s="12">
        <f t="shared" si="421"/>
        <v>1.4262162828402409E-3</v>
      </c>
      <c r="BL722" s="12">
        <f t="shared" si="422"/>
        <v>9.2814532011517136E-3</v>
      </c>
    </row>
    <row r="723" spans="1:64" x14ac:dyDescent="0.25">
      <c r="A723">
        <v>694</v>
      </c>
      <c r="B723" s="23">
        <f t="shared" si="400"/>
        <v>4.3309049527507594E-3</v>
      </c>
      <c r="C723" s="22">
        <f t="shared" si="401"/>
        <v>0.16781274690135836</v>
      </c>
      <c r="D723" s="21">
        <f t="shared" si="402"/>
        <v>4.1662896263232448E-2</v>
      </c>
      <c r="E723" s="19">
        <f t="shared" si="403"/>
        <v>7.3873378925880075</v>
      </c>
      <c r="F723" s="54">
        <f t="shared" si="439"/>
        <v>1.8</v>
      </c>
      <c r="G723" s="4">
        <f t="shared" si="404"/>
        <v>9.4011444407053499</v>
      </c>
      <c r="H723" s="4"/>
      <c r="I723">
        <v>1990</v>
      </c>
      <c r="J723">
        <v>11</v>
      </c>
      <c r="K723">
        <v>0</v>
      </c>
      <c r="L723">
        <v>0</v>
      </c>
      <c r="M723">
        <v>0</v>
      </c>
      <c r="N723">
        <v>11.71</v>
      </c>
      <c r="O723">
        <v>35.56</v>
      </c>
      <c r="P723">
        <v>35.299999999999997</v>
      </c>
      <c r="Q723" s="11">
        <f t="shared" si="423"/>
        <v>9.0850000000000044</v>
      </c>
      <c r="R723" s="10">
        <f t="shared" si="424"/>
        <v>-28.859399999999997</v>
      </c>
      <c r="S723" s="4"/>
      <c r="T723">
        <v>694</v>
      </c>
      <c r="U723" s="4">
        <f t="shared" si="425"/>
        <v>1.353869643230464</v>
      </c>
      <c r="V723" s="10">
        <f t="shared" si="426"/>
        <v>0.71494479606105177</v>
      </c>
      <c r="W723">
        <f t="shared" si="427"/>
        <v>1</v>
      </c>
      <c r="X723" s="4">
        <f t="shared" si="428"/>
        <v>0.96794205597265304</v>
      </c>
      <c r="Y723" s="4"/>
      <c r="Z723"/>
      <c r="AB723"/>
      <c r="AC723">
        <v>694</v>
      </c>
      <c r="AD723" s="4">
        <f t="shared" si="429"/>
        <v>0</v>
      </c>
      <c r="AE723" s="4">
        <f t="shared" si="430"/>
        <v>0</v>
      </c>
      <c r="AF723" s="23">
        <f t="shared" si="431"/>
        <v>4.3309049527507594E-3</v>
      </c>
      <c r="AG723" s="4">
        <f t="shared" si="405"/>
        <v>3.1799513188647045E-3</v>
      </c>
      <c r="AH723" s="9"/>
      <c r="AI723" s="8">
        <f t="shared" si="432"/>
        <v>0</v>
      </c>
      <c r="AJ723" s="8">
        <f t="shared" si="433"/>
        <v>0</v>
      </c>
      <c r="AK723" s="22">
        <f t="shared" si="434"/>
        <v>0.16781274690135836</v>
      </c>
      <c r="AL723" s="4">
        <f t="shared" si="406"/>
        <v>0.16626475660879356</v>
      </c>
      <c r="AM723" s="4"/>
      <c r="AN723" s="21">
        <f t="shared" si="435"/>
        <v>4.1662896263232448E-2</v>
      </c>
      <c r="AO723" s="4">
        <f t="shared" si="407"/>
        <v>4.0822069464163391E-2</v>
      </c>
      <c r="AP723" s="3"/>
      <c r="AQ723" s="20">
        <f t="shared" si="436"/>
        <v>0</v>
      </c>
      <c r="AR723" s="19">
        <f t="shared" si="437"/>
        <v>7.3873378925880075</v>
      </c>
      <c r="AS723" s="4">
        <f t="shared" si="408"/>
        <v>7.3827752478065358</v>
      </c>
      <c r="AT723" s="3"/>
      <c r="AU723" s="4">
        <v>3.4</v>
      </c>
      <c r="AV723" s="4"/>
      <c r="AW723" s="18">
        <f t="shared" si="438"/>
        <v>21.424965559294655</v>
      </c>
      <c r="AX723" s="18">
        <f t="shared" si="409"/>
        <v>6.307535709694923E-3</v>
      </c>
      <c r="AY723" s="3">
        <f t="shared" si="410"/>
        <v>11.00114444070535</v>
      </c>
      <c r="AZ723"/>
      <c r="BA723" s="17">
        <f t="shared" si="411"/>
        <v>1.1728339218349959E-4</v>
      </c>
      <c r="BB723" s="17">
        <f t="shared" si="412"/>
        <v>1.3768050386758649E-4</v>
      </c>
      <c r="BC723" s="16">
        <f t="shared" si="413"/>
        <v>8.9598973783496893E-4</v>
      </c>
      <c r="BD723" s="15">
        <f t="shared" si="414"/>
        <v>1.5774184748531945E-4</v>
      </c>
      <c r="BE723" s="15">
        <f t="shared" si="415"/>
        <v>1.85175212265375E-4</v>
      </c>
      <c r="BF723" s="14">
        <f t="shared" si="416"/>
        <v>1.2050732328141105E-3</v>
      </c>
      <c r="BG723" s="13">
        <f t="shared" si="417"/>
        <v>8.5681139821984999E-5</v>
      </c>
      <c r="BH723" s="13">
        <f t="shared" si="418"/>
        <v>1.0058220761711283E-4</v>
      </c>
      <c r="BI723" s="13">
        <f t="shared" si="419"/>
        <v>6.5456345162995906E-4</v>
      </c>
      <c r="BJ723" s="12">
        <f t="shared" si="420"/>
        <v>4.6493832726568691E-4</v>
      </c>
      <c r="BK723" s="12">
        <f t="shared" si="421"/>
        <v>5.4579716679015416E-4</v>
      </c>
      <c r="BL723" s="12">
        <f t="shared" si="422"/>
        <v>3.5519092874158847E-3</v>
      </c>
    </row>
    <row r="724" spans="1:64" x14ac:dyDescent="0.25">
      <c r="A724">
        <v>695</v>
      </c>
      <c r="B724" s="23">
        <f t="shared" si="400"/>
        <v>3.1799513188647045E-3</v>
      </c>
      <c r="C724" s="22">
        <f t="shared" si="401"/>
        <v>0.16626475660879356</v>
      </c>
      <c r="D724" s="21">
        <f t="shared" si="402"/>
        <v>4.1647714170919878E-2</v>
      </c>
      <c r="E724" s="19">
        <f t="shared" si="403"/>
        <v>7.3837444828970762</v>
      </c>
      <c r="F724" s="54">
        <f t="shared" si="439"/>
        <v>1.8</v>
      </c>
      <c r="G724" s="4">
        <f t="shared" si="404"/>
        <v>9.394836904995655</v>
      </c>
      <c r="H724" s="4"/>
      <c r="I724">
        <v>1990</v>
      </c>
      <c r="J724">
        <v>12</v>
      </c>
      <c r="K724">
        <v>0</v>
      </c>
      <c r="L724">
        <v>0</v>
      </c>
      <c r="M724">
        <v>0</v>
      </c>
      <c r="N724">
        <v>3.83</v>
      </c>
      <c r="O724">
        <v>10.7</v>
      </c>
      <c r="P724">
        <v>4.5999999999999996</v>
      </c>
      <c r="Q724" s="11">
        <f t="shared" si="423"/>
        <v>7.25</v>
      </c>
      <c r="R724" s="10">
        <f t="shared" si="424"/>
        <v>-21.609399999999997</v>
      </c>
      <c r="S724" s="4"/>
      <c r="T724">
        <v>695</v>
      </c>
      <c r="U724" s="4">
        <f t="shared" si="425"/>
        <v>0.39141995983217415</v>
      </c>
      <c r="V724" s="10">
        <f t="shared" si="426"/>
        <v>0.94704611850075482</v>
      </c>
      <c r="W724">
        <f t="shared" si="427"/>
        <v>1</v>
      </c>
      <c r="X724" s="4">
        <f t="shared" si="428"/>
        <v>0.37069275366278187</v>
      </c>
      <c r="Y724" s="4"/>
      <c r="Z724"/>
      <c r="AB724"/>
      <c r="AC724">
        <v>695</v>
      </c>
      <c r="AD724" s="4">
        <f t="shared" si="429"/>
        <v>0</v>
      </c>
      <c r="AE724" s="4">
        <f t="shared" si="430"/>
        <v>0</v>
      </c>
      <c r="AF724" s="23">
        <f t="shared" si="431"/>
        <v>3.1799513188647045E-3</v>
      </c>
      <c r="AG724" s="4">
        <f t="shared" si="405"/>
        <v>2.2819598614463323E-3</v>
      </c>
      <c r="AH724" s="9"/>
      <c r="AI724" s="8">
        <f t="shared" si="432"/>
        <v>0</v>
      </c>
      <c r="AJ724" s="8">
        <f t="shared" si="433"/>
        <v>0</v>
      </c>
      <c r="AK724" s="22">
        <f t="shared" si="434"/>
        <v>0.16626475660879356</v>
      </c>
      <c r="AL724" s="4">
        <f t="shared" si="406"/>
        <v>0.16461781268017106</v>
      </c>
      <c r="AM724" s="4"/>
      <c r="AN724" s="21">
        <f t="shared" si="435"/>
        <v>4.1647714170919878E-2</v>
      </c>
      <c r="AO724" s="4">
        <f t="shared" si="407"/>
        <v>4.0745508971963343E-2</v>
      </c>
      <c r="AP724" s="3"/>
      <c r="AQ724" s="20">
        <f t="shared" si="436"/>
        <v>0</v>
      </c>
      <c r="AR724" s="19">
        <f t="shared" si="437"/>
        <v>7.3837444828970762</v>
      </c>
      <c r="AS724" s="4">
        <f t="shared" si="408"/>
        <v>7.3788457946453141</v>
      </c>
      <c r="AT724" s="3"/>
      <c r="AU724" s="4">
        <v>3.4</v>
      </c>
      <c r="AV724" s="4"/>
      <c r="AW724" s="18">
        <f t="shared" si="438"/>
        <v>21.43127309500435</v>
      </c>
      <c r="AX724" s="18">
        <f t="shared" si="409"/>
        <v>6.4970271358506968E-3</v>
      </c>
      <c r="AY724" s="3">
        <f t="shared" si="410"/>
        <v>10.994836904995655</v>
      </c>
      <c r="AZ724"/>
      <c r="BA724" s="17">
        <f t="shared" si="411"/>
        <v>9.1506278947339431E-5</v>
      </c>
      <c r="BB724" s="17">
        <f t="shared" si="412"/>
        <v>1.0742041441644194E-4</v>
      </c>
      <c r="BC724" s="16">
        <f t="shared" si="413"/>
        <v>6.9906476405459086E-4</v>
      </c>
      <c r="BD724" s="15">
        <f t="shared" si="414"/>
        <v>1.6782532762218001E-4</v>
      </c>
      <c r="BE724" s="15">
        <f t="shared" si="415"/>
        <v>1.9701234112168959E-4</v>
      </c>
      <c r="BF724" s="14">
        <f t="shared" si="416"/>
        <v>1.2821062598786267E-3</v>
      </c>
      <c r="BG724" s="13">
        <f t="shared" si="417"/>
        <v>9.1935663665220402E-5</v>
      </c>
      <c r="BH724" s="13">
        <f t="shared" si="418"/>
        <v>1.0792447473743265E-4</v>
      </c>
      <c r="BI724" s="13">
        <f t="shared" si="419"/>
        <v>7.0234506055388195E-4</v>
      </c>
      <c r="BJ724" s="12">
        <f t="shared" si="420"/>
        <v>4.9918151218330935E-4</v>
      </c>
      <c r="BK724" s="12">
        <f t="shared" si="421"/>
        <v>5.8599568821518923E-4</v>
      </c>
      <c r="BL724" s="12">
        <f t="shared" si="422"/>
        <v>3.8135110513635973E-3</v>
      </c>
    </row>
    <row r="725" spans="1:64" x14ac:dyDescent="0.25">
      <c r="A725">
        <v>696</v>
      </c>
      <c r="B725" s="23">
        <f t="shared" si="400"/>
        <v>2.2819598614463323E-3</v>
      </c>
      <c r="C725" s="22">
        <f t="shared" si="401"/>
        <v>0.16461781268017106</v>
      </c>
      <c r="D725" s="21">
        <f t="shared" si="402"/>
        <v>4.15959577543814E-2</v>
      </c>
      <c r="E725" s="19">
        <f t="shared" si="403"/>
        <v>7.379844147563805</v>
      </c>
      <c r="F725" s="54">
        <f t="shared" si="439"/>
        <v>1.8</v>
      </c>
      <c r="G725" s="4">
        <f t="shared" si="404"/>
        <v>9.3883398778598046</v>
      </c>
      <c r="H725" s="4"/>
      <c r="I725">
        <v>1990</v>
      </c>
      <c r="J725">
        <v>12</v>
      </c>
      <c r="K725">
        <v>0</v>
      </c>
      <c r="L725">
        <v>0</v>
      </c>
      <c r="M725">
        <v>0</v>
      </c>
      <c r="N725">
        <v>3.91</v>
      </c>
      <c r="O725">
        <v>11.17</v>
      </c>
      <c r="P725">
        <v>5.0999999999999996</v>
      </c>
      <c r="Q725" s="11">
        <f t="shared" si="423"/>
        <v>7.3450000000000006</v>
      </c>
      <c r="R725" s="10">
        <f t="shared" si="424"/>
        <v>-14.264399999999997</v>
      </c>
      <c r="S725" s="4"/>
      <c r="T725">
        <v>696</v>
      </c>
      <c r="U725" s="4">
        <f t="shared" si="425"/>
        <v>0.39819747126754063</v>
      </c>
      <c r="V725" s="10">
        <f t="shared" si="426"/>
        <v>1</v>
      </c>
      <c r="W725">
        <f t="shared" si="427"/>
        <v>1</v>
      </c>
      <c r="X725" s="4">
        <f t="shared" si="428"/>
        <v>0.39819747126754063</v>
      </c>
      <c r="Y725" s="4"/>
      <c r="Z725"/>
      <c r="AB725"/>
      <c r="AC725">
        <v>696</v>
      </c>
      <c r="AD725" s="4">
        <f t="shared" si="429"/>
        <v>0</v>
      </c>
      <c r="AE725" s="4">
        <f t="shared" si="430"/>
        <v>0</v>
      </c>
      <c r="AF725" s="23">
        <f t="shared" si="431"/>
        <v>2.2819598614463323E-3</v>
      </c>
      <c r="AG725" s="4">
        <f t="shared" si="405"/>
        <v>1.7183987297406961E-3</v>
      </c>
      <c r="AH725" s="9"/>
      <c r="AI725" s="8">
        <f t="shared" si="432"/>
        <v>0</v>
      </c>
      <c r="AJ725" s="8">
        <f t="shared" si="433"/>
        <v>0</v>
      </c>
      <c r="AK725" s="22">
        <f t="shared" si="434"/>
        <v>0.16461781268017106</v>
      </c>
      <c r="AL725" s="4">
        <f t="shared" si="406"/>
        <v>0.16322298092254181</v>
      </c>
      <c r="AM725" s="4"/>
      <c r="AN725" s="21">
        <f t="shared" si="435"/>
        <v>4.15959577543814E-2</v>
      </c>
      <c r="AO725" s="4">
        <f t="shared" si="407"/>
        <v>4.0824509984956278E-2</v>
      </c>
      <c r="AP725" s="3"/>
      <c r="AQ725" s="20">
        <f t="shared" si="436"/>
        <v>0</v>
      </c>
      <c r="AR725" s="19">
        <f t="shared" si="437"/>
        <v>7.379844147563805</v>
      </c>
      <c r="AS725" s="4">
        <f t="shared" si="408"/>
        <v>7.3756588705947328</v>
      </c>
      <c r="AT725" s="3"/>
      <c r="AU725" s="4">
        <v>3.4</v>
      </c>
      <c r="AV725" s="4"/>
      <c r="AW725" s="18">
        <f t="shared" si="438"/>
        <v>21.437770122140201</v>
      </c>
      <c r="AX725" s="18">
        <f t="shared" si="409"/>
        <v>5.3832528505425199E-3</v>
      </c>
      <c r="AY725" s="3">
        <f t="shared" si="410"/>
        <v>10.988339877859804</v>
      </c>
      <c r="AZ725"/>
      <c r="BA725" s="17">
        <f t="shared" si="411"/>
        <v>5.7427475167737796E-5</v>
      </c>
      <c r="BB725" s="17">
        <f t="shared" si="412"/>
        <v>6.7414862153431318E-5</v>
      </c>
      <c r="BC725" s="16">
        <f t="shared" si="413"/>
        <v>4.3871879438446711E-4</v>
      </c>
      <c r="BD725" s="15">
        <f t="shared" si="414"/>
        <v>1.421348308425663E-4</v>
      </c>
      <c r="BE725" s="15">
        <f t="shared" si="415"/>
        <v>1.6685393185866479E-4</v>
      </c>
      <c r="BF725" s="14">
        <f t="shared" si="416"/>
        <v>1.0858429949280192E-3</v>
      </c>
      <c r="BG725" s="13">
        <f t="shared" si="417"/>
        <v>7.8611343347589587E-5</v>
      </c>
      <c r="BH725" s="13">
        <f t="shared" si="418"/>
        <v>9.2282881321083436E-5</v>
      </c>
      <c r="BI725" s="13">
        <f t="shared" si="419"/>
        <v>6.0055354475644935E-4</v>
      </c>
      <c r="BJ725" s="12">
        <f t="shared" si="420"/>
        <v>4.2648414819537576E-4</v>
      </c>
      <c r="BK725" s="12">
        <f t="shared" si="421"/>
        <v>5.0065530440326716E-4</v>
      </c>
      <c r="BL725" s="12">
        <f t="shared" si="422"/>
        <v>3.2581375164735843E-3</v>
      </c>
    </row>
    <row r="726" spans="1:64" x14ac:dyDescent="0.25">
      <c r="A726">
        <v>697</v>
      </c>
      <c r="B726" s="23">
        <f t="shared" si="400"/>
        <v>1.7183987297406961E-3</v>
      </c>
      <c r="C726" s="22">
        <f t="shared" si="401"/>
        <v>0.16322298092254181</v>
      </c>
      <c r="D726" s="21">
        <f t="shared" si="402"/>
        <v>4.1529167782509549E-2</v>
      </c>
      <c r="E726" s="19">
        <f t="shared" si="403"/>
        <v>7.3764860775744694</v>
      </c>
      <c r="F726" s="54">
        <f t="shared" si="439"/>
        <v>1.8</v>
      </c>
      <c r="G726" s="4">
        <f t="shared" si="404"/>
        <v>9.3829566250092622</v>
      </c>
      <c r="H726" s="4"/>
      <c r="I726">
        <v>1991</v>
      </c>
      <c r="J726">
        <v>1</v>
      </c>
      <c r="K726">
        <v>0</v>
      </c>
      <c r="L726">
        <v>0</v>
      </c>
      <c r="M726">
        <v>0</v>
      </c>
      <c r="N726">
        <v>3.2</v>
      </c>
      <c r="O726">
        <v>29.2</v>
      </c>
      <c r="P726">
        <v>3.9</v>
      </c>
      <c r="Q726" s="11">
        <f t="shared" si="423"/>
        <v>26.274999999999999</v>
      </c>
      <c r="R726" s="10">
        <f t="shared" si="424"/>
        <v>0</v>
      </c>
      <c r="S726" s="4"/>
      <c r="T726">
        <v>697</v>
      </c>
      <c r="U726" s="4">
        <f t="shared" si="425"/>
        <v>0.34037013115663972</v>
      </c>
      <c r="V726" s="10">
        <f t="shared" si="426"/>
        <v>1</v>
      </c>
      <c r="W726">
        <f t="shared" si="427"/>
        <v>1</v>
      </c>
      <c r="X726" s="4">
        <f t="shared" si="428"/>
        <v>0.34037013115663972</v>
      </c>
      <c r="Y726" s="4"/>
      <c r="Z726"/>
      <c r="AB726"/>
      <c r="AC726">
        <v>697</v>
      </c>
      <c r="AD726" s="4">
        <f t="shared" si="429"/>
        <v>0</v>
      </c>
      <c r="AE726" s="4">
        <f t="shared" si="430"/>
        <v>0</v>
      </c>
      <c r="AF726" s="23">
        <f t="shared" si="431"/>
        <v>1.7183987297406961E-3</v>
      </c>
      <c r="AG726" s="4">
        <f t="shared" si="405"/>
        <v>1.2830681262915272E-3</v>
      </c>
      <c r="AH726" s="9"/>
      <c r="AI726" s="8">
        <f t="shared" si="432"/>
        <v>0</v>
      </c>
      <c r="AJ726" s="8">
        <f t="shared" si="433"/>
        <v>0</v>
      </c>
      <c r="AK726" s="22">
        <f t="shared" si="434"/>
        <v>0.16322298092254181</v>
      </c>
      <c r="AL726" s="4">
        <f t="shared" si="406"/>
        <v>0.16179871877365604</v>
      </c>
      <c r="AM726" s="4"/>
      <c r="AN726" s="21">
        <f t="shared" si="435"/>
        <v>4.1529167782509549E-2</v>
      </c>
      <c r="AO726" s="4">
        <f t="shared" si="407"/>
        <v>4.0736107614153562E-2</v>
      </c>
      <c r="AP726" s="3"/>
      <c r="AQ726" s="20">
        <f t="shared" si="436"/>
        <v>0</v>
      </c>
      <c r="AR726" s="19">
        <f t="shared" si="437"/>
        <v>7.3764860775744694</v>
      </c>
      <c r="AS726" s="4">
        <f t="shared" si="408"/>
        <v>7.3721774222758762</v>
      </c>
      <c r="AT726" s="3"/>
      <c r="AU726" s="4">
        <v>3.4</v>
      </c>
      <c r="AV726" s="4"/>
      <c r="AW726" s="18">
        <f t="shared" si="438"/>
        <v>21.443153374990743</v>
      </c>
      <c r="AX726" s="18">
        <f t="shared" si="409"/>
        <v>5.4192111156775285E-3</v>
      </c>
      <c r="AY726" s="3">
        <f t="shared" si="410"/>
        <v>10.982956625009262</v>
      </c>
      <c r="AZ726"/>
      <c r="BA726" s="17">
        <f t="shared" si="411"/>
        <v>4.4360648761688606E-5</v>
      </c>
      <c r="BB726" s="17">
        <f t="shared" si="412"/>
        <v>5.2075544198504014E-5</v>
      </c>
      <c r="BC726" s="16">
        <f t="shared" si="413"/>
        <v>3.3889441048897637E-4</v>
      </c>
      <c r="BD726" s="15">
        <f t="shared" si="414"/>
        <v>1.4513381882803235E-4</v>
      </c>
      <c r="BE726" s="15">
        <f t="shared" si="415"/>
        <v>1.7037448297203795E-4</v>
      </c>
      <c r="BF726" s="14">
        <f t="shared" si="416"/>
        <v>1.1087538470857042E-3</v>
      </c>
      <c r="BG726" s="13">
        <f t="shared" si="417"/>
        <v>8.0813669649194372E-5</v>
      </c>
      <c r="BH726" s="13">
        <f t="shared" si="418"/>
        <v>9.4868220892532524E-5</v>
      </c>
      <c r="BI726" s="13">
        <f t="shared" si="419"/>
        <v>6.1737827781426023E-4</v>
      </c>
      <c r="BJ726" s="12">
        <f t="shared" si="420"/>
        <v>4.3905653042009658E-4</v>
      </c>
      <c r="BK726" s="12">
        <f t="shared" si="421"/>
        <v>5.154141878844612E-4</v>
      </c>
      <c r="BL726" s="12">
        <f t="shared" si="422"/>
        <v>3.3541845802885872E-3</v>
      </c>
    </row>
    <row r="727" spans="1:64" x14ac:dyDescent="0.25">
      <c r="A727">
        <v>698</v>
      </c>
      <c r="B727" s="23">
        <f t="shared" si="400"/>
        <v>1.2830681262915272E-3</v>
      </c>
      <c r="C727" s="22">
        <f t="shared" si="401"/>
        <v>0.16179871877365604</v>
      </c>
      <c r="D727" s="21">
        <f t="shared" si="402"/>
        <v>4.1445472281812577E-2</v>
      </c>
      <c r="E727" s="19">
        <f t="shared" si="403"/>
        <v>7.3730101547118236</v>
      </c>
      <c r="F727" s="54">
        <f t="shared" si="439"/>
        <v>1.8</v>
      </c>
      <c r="G727" s="4">
        <f t="shared" si="404"/>
        <v>9.3775374138935845</v>
      </c>
      <c r="H727" s="4"/>
      <c r="I727">
        <v>1991</v>
      </c>
      <c r="J727">
        <v>1</v>
      </c>
      <c r="K727">
        <v>0</v>
      </c>
      <c r="L727">
        <v>0</v>
      </c>
      <c r="M727">
        <v>0</v>
      </c>
      <c r="N727">
        <v>3.33</v>
      </c>
      <c r="O727">
        <v>39.869999999999997</v>
      </c>
      <c r="P727">
        <v>4.2</v>
      </c>
      <c r="Q727" s="11">
        <f t="shared" si="423"/>
        <v>36.72</v>
      </c>
      <c r="R727" s="10">
        <f t="shared" si="424"/>
        <v>0</v>
      </c>
      <c r="S727" s="4"/>
      <c r="T727">
        <v>698</v>
      </c>
      <c r="U727" s="4">
        <f t="shared" si="425"/>
        <v>0.3505664432206651</v>
      </c>
      <c r="V727" s="10">
        <f t="shared" si="426"/>
        <v>1</v>
      </c>
      <c r="W727">
        <f t="shared" si="427"/>
        <v>1</v>
      </c>
      <c r="X727" s="4">
        <f t="shared" si="428"/>
        <v>0.3505664432206651</v>
      </c>
      <c r="Y727" s="4"/>
      <c r="Z727"/>
      <c r="AB727"/>
      <c r="AC727">
        <v>698</v>
      </c>
      <c r="AD727" s="4">
        <f t="shared" si="429"/>
        <v>0</v>
      </c>
      <c r="AE727" s="4">
        <f t="shared" si="430"/>
        <v>0</v>
      </c>
      <c r="AF727" s="23">
        <f t="shared" si="431"/>
        <v>1.2830681262915272E-3</v>
      </c>
      <c r="AG727" s="4">
        <f t="shared" si="405"/>
        <v>5.5006527741741128E-4</v>
      </c>
      <c r="AH727" s="9"/>
      <c r="AI727" s="8">
        <f t="shared" si="432"/>
        <v>0</v>
      </c>
      <c r="AJ727" s="8">
        <f t="shared" si="433"/>
        <v>0</v>
      </c>
      <c r="AK727" s="22">
        <f t="shared" si="434"/>
        <v>0.16179871877365604</v>
      </c>
      <c r="AL727" s="4">
        <f t="shared" si="406"/>
        <v>0.15773933794955763</v>
      </c>
      <c r="AM727" s="4"/>
      <c r="AN727" s="21">
        <f t="shared" si="435"/>
        <v>4.1445472281812577E-2</v>
      </c>
      <c r="AO727" s="4">
        <f t="shared" si="407"/>
        <v>3.9192227811912742E-2</v>
      </c>
      <c r="AP727" s="3"/>
      <c r="AQ727" s="20">
        <f t="shared" si="436"/>
        <v>0</v>
      </c>
      <c r="AR727" s="19">
        <f t="shared" si="437"/>
        <v>7.3730101547118236</v>
      </c>
      <c r="AS727" s="4">
        <f t="shared" si="408"/>
        <v>7.3605312532216578</v>
      </c>
      <c r="AT727" s="3"/>
      <c r="AU727" s="4">
        <v>3.4</v>
      </c>
      <c r="AV727" s="4"/>
      <c r="AW727" s="18">
        <f t="shared" si="438"/>
        <v>21.448572586106419</v>
      </c>
      <c r="AX727" s="18">
        <f t="shared" si="409"/>
        <v>1.519937699678775E-2</v>
      </c>
      <c r="AY727" s="3">
        <f t="shared" si="410"/>
        <v>10.977537413893584</v>
      </c>
      <c r="AZ727"/>
      <c r="BA727" s="17">
        <f t="shared" si="411"/>
        <v>7.469376529605397E-5</v>
      </c>
      <c r="BB727" s="17">
        <f t="shared" si="412"/>
        <v>8.7683985347541618E-5</v>
      </c>
      <c r="BC727" s="16">
        <f t="shared" si="413"/>
        <v>5.7062509823052035E-4</v>
      </c>
      <c r="BD727" s="15">
        <f t="shared" si="414"/>
        <v>4.1365519791394535E-4</v>
      </c>
      <c r="BE727" s="15">
        <f t="shared" si="415"/>
        <v>4.8559523233376195E-4</v>
      </c>
      <c r="BF727" s="14">
        <f t="shared" si="416"/>
        <v>3.1601303938506948E-3</v>
      </c>
      <c r="BG727" s="13">
        <f t="shared" si="417"/>
        <v>2.2960799381317805E-4</v>
      </c>
      <c r="BH727" s="13">
        <f t="shared" si="418"/>
        <v>2.6953981882416554E-4</v>
      </c>
      <c r="BI727" s="13">
        <f t="shared" si="419"/>
        <v>1.7540966572624924E-3</v>
      </c>
      <c r="BJ727" s="12">
        <f t="shared" si="420"/>
        <v>1.2716132556520271E-3</v>
      </c>
      <c r="BK727" s="12">
        <f t="shared" si="421"/>
        <v>1.492763387069771E-3</v>
      </c>
      <c r="BL727" s="12">
        <f t="shared" si="422"/>
        <v>9.7145248474440424E-3</v>
      </c>
    </row>
    <row r="728" spans="1:64" x14ac:dyDescent="0.25">
      <c r="A728">
        <v>699</v>
      </c>
      <c r="B728" s="23">
        <f t="shared" si="400"/>
        <v>5.5006527741741128E-4</v>
      </c>
      <c r="C728" s="22">
        <f t="shared" si="401"/>
        <v>0.15773933794955763</v>
      </c>
      <c r="D728" s="21">
        <f t="shared" si="402"/>
        <v>4.1181798024587948E-2</v>
      </c>
      <c r="E728" s="19">
        <f t="shared" si="403"/>
        <v>7.3628668356452334</v>
      </c>
      <c r="F728" s="54">
        <f t="shared" si="439"/>
        <v>1.8</v>
      </c>
      <c r="G728" s="4">
        <f t="shared" si="404"/>
        <v>9.3623380368967961</v>
      </c>
      <c r="H728" s="4"/>
      <c r="I728">
        <v>1991</v>
      </c>
      <c r="J728">
        <v>2</v>
      </c>
      <c r="K728">
        <v>0</v>
      </c>
      <c r="L728">
        <v>0</v>
      </c>
      <c r="M728">
        <v>0</v>
      </c>
      <c r="N728">
        <v>9.41</v>
      </c>
      <c r="O728">
        <v>13.8</v>
      </c>
      <c r="P728">
        <v>24.9</v>
      </c>
      <c r="Q728" s="11">
        <f t="shared" si="423"/>
        <v>-4.8749999999999964</v>
      </c>
      <c r="R728" s="10">
        <f t="shared" si="424"/>
        <v>-4.8749999999999964</v>
      </c>
      <c r="S728" s="4"/>
      <c r="T728">
        <v>699</v>
      </c>
      <c r="U728" s="4">
        <f t="shared" si="425"/>
        <v>1.0163670060270669</v>
      </c>
      <c r="V728" s="10">
        <f t="shared" si="426"/>
        <v>1</v>
      </c>
      <c r="W728">
        <f t="shared" si="427"/>
        <v>1</v>
      </c>
      <c r="X728" s="4">
        <f t="shared" si="428"/>
        <v>1.0163670060270669</v>
      </c>
      <c r="Y728" s="4"/>
      <c r="Z728"/>
      <c r="AB728"/>
      <c r="AC728">
        <v>699</v>
      </c>
      <c r="AD728" s="4">
        <f t="shared" si="429"/>
        <v>0</v>
      </c>
      <c r="AE728" s="4">
        <f t="shared" si="430"/>
        <v>0</v>
      </c>
      <c r="AF728" s="23">
        <f t="shared" si="431"/>
        <v>5.5006527741741128E-4</v>
      </c>
      <c r="AG728" s="4">
        <f t="shared" si="405"/>
        <v>2.3554843088730853E-4</v>
      </c>
      <c r="AH728" s="9"/>
      <c r="AI728" s="8">
        <f t="shared" si="432"/>
        <v>0</v>
      </c>
      <c r="AJ728" s="8">
        <f t="shared" si="433"/>
        <v>0</v>
      </c>
      <c r="AK728" s="22">
        <f t="shared" si="434"/>
        <v>0.15773933794955763</v>
      </c>
      <c r="AL728" s="4">
        <f t="shared" si="406"/>
        <v>0.15377650751823854</v>
      </c>
      <c r="AM728" s="4"/>
      <c r="AN728" s="21">
        <f t="shared" si="435"/>
        <v>4.1181798024587948E-2</v>
      </c>
      <c r="AO728" s="4">
        <f t="shared" si="407"/>
        <v>3.8939938317659441E-2</v>
      </c>
      <c r="AP728" s="3"/>
      <c r="AQ728" s="20">
        <f t="shared" si="436"/>
        <v>0</v>
      </c>
      <c r="AR728" s="19">
        <f t="shared" si="437"/>
        <v>7.3628668356452334</v>
      </c>
      <c r="AS728" s="4">
        <f t="shared" si="408"/>
        <v>7.3503882266660465</v>
      </c>
      <c r="AT728" s="3"/>
      <c r="AU728" s="4">
        <v>3.4</v>
      </c>
      <c r="AV728" s="4"/>
      <c r="AW728" s="18">
        <f t="shared" si="438"/>
        <v>21.463771963103206</v>
      </c>
      <c r="AX728" s="18">
        <f t="shared" si="409"/>
        <v>1.4789343066338287E-2</v>
      </c>
      <c r="AY728" s="3">
        <f t="shared" si="410"/>
        <v>10.962338036896796</v>
      </c>
      <c r="AZ728"/>
      <c r="BA728" s="17">
        <f t="shared" si="411"/>
        <v>3.2049599196590651E-5</v>
      </c>
      <c r="BB728" s="17">
        <f t="shared" si="412"/>
        <v>3.762344253512816E-5</v>
      </c>
      <c r="BC728" s="16">
        <f t="shared" si="413"/>
        <v>2.4484380479838398E-4</v>
      </c>
      <c r="BD728" s="15">
        <f t="shared" si="414"/>
        <v>4.0381661080807435E-4</v>
      </c>
      <c r="BE728" s="15">
        <f t="shared" si="415"/>
        <v>4.7404558660078295E-4</v>
      </c>
      <c r="BF728" s="14">
        <f t="shared" si="416"/>
        <v>3.0849682339102349E-3</v>
      </c>
      <c r="BG728" s="13">
        <f t="shared" si="417"/>
        <v>2.2844787442941611E-4</v>
      </c>
      <c r="BH728" s="13">
        <f t="shared" si="418"/>
        <v>2.6817793954757541E-4</v>
      </c>
      <c r="BI728" s="13">
        <f t="shared" si="419"/>
        <v>1.7452338929515162E-3</v>
      </c>
      <c r="BJ728" s="12">
        <f t="shared" si="420"/>
        <v>1.271583448473999E-3</v>
      </c>
      <c r="BK728" s="12">
        <f t="shared" si="421"/>
        <v>1.4927283960346944E-3</v>
      </c>
      <c r="BL728" s="12">
        <f t="shared" si="422"/>
        <v>9.7142971346781525E-3</v>
      </c>
    </row>
    <row r="729" spans="1:64" x14ac:dyDescent="0.25">
      <c r="A729">
        <v>700</v>
      </c>
      <c r="B729" s="23">
        <f t="shared" si="400"/>
        <v>2.3554843088730853E-4</v>
      </c>
      <c r="C729" s="22">
        <f t="shared" si="401"/>
        <v>0.15377650751823854</v>
      </c>
      <c r="D729" s="21">
        <f t="shared" si="402"/>
        <v>4.0875835850567518E-2</v>
      </c>
      <c r="E729" s="19">
        <f t="shared" si="403"/>
        <v>7.3526608020307647</v>
      </c>
      <c r="F729" s="54">
        <f t="shared" si="439"/>
        <v>1.8</v>
      </c>
      <c r="G729" s="4">
        <f t="shared" si="404"/>
        <v>9.3475486938304577</v>
      </c>
      <c r="H729" s="4"/>
      <c r="I729">
        <v>1991</v>
      </c>
      <c r="J729">
        <v>2</v>
      </c>
      <c r="K729">
        <v>0</v>
      </c>
      <c r="L729">
        <v>0</v>
      </c>
      <c r="M729">
        <v>0</v>
      </c>
      <c r="N729">
        <v>9.42</v>
      </c>
      <c r="O729">
        <v>12.95</v>
      </c>
      <c r="P729">
        <v>24.9</v>
      </c>
      <c r="Q729" s="11">
        <f t="shared" si="423"/>
        <v>-5.7249999999999979</v>
      </c>
      <c r="R729" s="10">
        <f t="shared" si="424"/>
        <v>-10.599999999999994</v>
      </c>
      <c r="S729" s="4"/>
      <c r="T729">
        <v>700</v>
      </c>
      <c r="U729" s="4">
        <f t="shared" si="425"/>
        <v>1.0177444965096627</v>
      </c>
      <c r="V729" s="10">
        <f t="shared" si="426"/>
        <v>1</v>
      </c>
      <c r="W729">
        <f t="shared" si="427"/>
        <v>1</v>
      </c>
      <c r="X729" s="4">
        <f t="shared" si="428"/>
        <v>1.0177444965096627</v>
      </c>
      <c r="Y729" s="4"/>
      <c r="Z729"/>
      <c r="AB729"/>
      <c r="AC729">
        <v>700</v>
      </c>
      <c r="AD729" s="4">
        <f t="shared" si="429"/>
        <v>0</v>
      </c>
      <c r="AE729" s="4">
        <f t="shared" si="430"/>
        <v>0</v>
      </c>
      <c r="AF729" s="23">
        <f t="shared" si="431"/>
        <v>2.3554843088730853E-4</v>
      </c>
      <c r="AG729" s="4">
        <f t="shared" si="405"/>
        <v>8.6573631939711578E-5</v>
      </c>
      <c r="AH729" s="9"/>
      <c r="AI729" s="8">
        <f t="shared" si="432"/>
        <v>0</v>
      </c>
      <c r="AJ729" s="8">
        <f t="shared" si="433"/>
        <v>0</v>
      </c>
      <c r="AK729" s="22">
        <f t="shared" si="434"/>
        <v>0.15377650751823854</v>
      </c>
      <c r="AL729" s="4">
        <f t="shared" si="406"/>
        <v>0.14922760052633591</v>
      </c>
      <c r="AM729" s="4"/>
      <c r="AN729" s="21">
        <f t="shared" si="435"/>
        <v>4.0875835850567518E-2</v>
      </c>
      <c r="AO729" s="4">
        <f t="shared" si="407"/>
        <v>3.8262804984613735E-2</v>
      </c>
      <c r="AP729" s="3"/>
      <c r="AQ729" s="20">
        <f t="shared" si="436"/>
        <v>0</v>
      </c>
      <c r="AR729" s="19">
        <f t="shared" si="437"/>
        <v>7.3526608020307647</v>
      </c>
      <c r="AS729" s="4">
        <f t="shared" si="408"/>
        <v>7.3379566556713431</v>
      </c>
      <c r="AT729" s="3"/>
      <c r="AU729" s="4">
        <v>3.4</v>
      </c>
      <c r="AV729" s="4"/>
      <c r="AW729" s="18">
        <f t="shared" si="438"/>
        <v>21.478561306169542</v>
      </c>
      <c r="AX729" s="18">
        <f t="shared" si="409"/>
        <v>1.7138194255288394E-2</v>
      </c>
      <c r="AY729" s="3">
        <f t="shared" si="410"/>
        <v>10.947548693830457</v>
      </c>
      <c r="AZ729"/>
      <c r="BA729" s="17">
        <f t="shared" si="411"/>
        <v>1.5180689522162612E-5</v>
      </c>
      <c r="BB729" s="17">
        <f t="shared" si="412"/>
        <v>1.7820809439060455E-5</v>
      </c>
      <c r="BC729" s="16">
        <f t="shared" si="413"/>
        <v>1.159732999863739E-4</v>
      </c>
      <c r="BD729" s="15">
        <f t="shared" si="414"/>
        <v>4.6353843198378402E-4</v>
      </c>
      <c r="BE729" s="15">
        <f t="shared" si="415"/>
        <v>5.441538114592247E-4</v>
      </c>
      <c r="BF729" s="14">
        <f t="shared" si="416"/>
        <v>3.5412147484596263E-3</v>
      </c>
      <c r="BG729" s="13">
        <f t="shared" si="417"/>
        <v>2.6627060796924107E-4</v>
      </c>
      <c r="BH729" s="13">
        <f t="shared" si="418"/>
        <v>3.125785397899786E-4</v>
      </c>
      <c r="BI729" s="13">
        <f t="shared" si="419"/>
        <v>2.0341817181945636E-3</v>
      </c>
      <c r="BJ729" s="12">
        <f t="shared" si="420"/>
        <v>1.4983680605558988E-3</v>
      </c>
      <c r="BK729" s="12">
        <f t="shared" si="421"/>
        <v>1.7589538102177943E-3</v>
      </c>
      <c r="BL729" s="12">
        <f t="shared" si="422"/>
        <v>1.144682448864783E-2</v>
      </c>
    </row>
    <row r="730" spans="1:64" x14ac:dyDescent="0.25">
      <c r="A730">
        <v>701</v>
      </c>
      <c r="B730" s="23">
        <f t="shared" si="400"/>
        <v>8.6573631939711578E-5</v>
      </c>
      <c r="C730" s="22">
        <f t="shared" si="401"/>
        <v>0.14922760052633591</v>
      </c>
      <c r="D730" s="21">
        <f t="shared" si="402"/>
        <v>4.0506162774644826E-2</v>
      </c>
      <c r="E730" s="19">
        <f t="shared" si="403"/>
        <v>7.3405901626422496</v>
      </c>
      <c r="F730" s="54">
        <f t="shared" si="439"/>
        <v>1.8</v>
      </c>
      <c r="G730" s="4">
        <f t="shared" si="404"/>
        <v>9.3304104995751711</v>
      </c>
      <c r="H730" s="4"/>
      <c r="I730">
        <v>1991</v>
      </c>
      <c r="J730">
        <v>3</v>
      </c>
      <c r="K730">
        <v>0</v>
      </c>
      <c r="L730">
        <v>0</v>
      </c>
      <c r="M730">
        <v>0</v>
      </c>
      <c r="N730">
        <v>12.2</v>
      </c>
      <c r="O730">
        <v>2.1</v>
      </c>
      <c r="P730">
        <v>48.3</v>
      </c>
      <c r="Q730" s="11">
        <f t="shared" si="423"/>
        <v>-34.124999999999993</v>
      </c>
      <c r="R730" s="10">
        <f t="shared" si="424"/>
        <v>-24.969111111111111</v>
      </c>
      <c r="S730" s="4"/>
      <c r="T730">
        <v>701</v>
      </c>
      <c r="U730" s="4">
        <f t="shared" si="425"/>
        <v>1.4307588923606303</v>
      </c>
      <c r="V730" s="10">
        <f t="shared" si="426"/>
        <v>0.83948840927258206</v>
      </c>
      <c r="W730">
        <f t="shared" si="427"/>
        <v>1</v>
      </c>
      <c r="X730" s="4">
        <f t="shared" si="428"/>
        <v>1.201105506600427</v>
      </c>
      <c r="Y730" s="4"/>
      <c r="Z730"/>
      <c r="AB730"/>
      <c r="AC730">
        <v>701</v>
      </c>
      <c r="AD730" s="4">
        <f t="shared" si="429"/>
        <v>0</v>
      </c>
      <c r="AE730" s="4">
        <f t="shared" si="430"/>
        <v>0</v>
      </c>
      <c r="AF730" s="23">
        <f t="shared" si="431"/>
        <v>8.6573631939711578E-5</v>
      </c>
      <c r="AG730" s="4">
        <f t="shared" si="405"/>
        <v>3.2031549202259393E-5</v>
      </c>
      <c r="AH730" s="9"/>
      <c r="AI730" s="8">
        <f t="shared" si="432"/>
        <v>0</v>
      </c>
      <c r="AJ730" s="8">
        <f t="shared" si="433"/>
        <v>0</v>
      </c>
      <c r="AK730" s="22">
        <f t="shared" si="434"/>
        <v>0.14922760052633591</v>
      </c>
      <c r="AL730" s="4">
        <f t="shared" si="406"/>
        <v>0.14484213743887384</v>
      </c>
      <c r="AM730" s="4"/>
      <c r="AN730" s="21">
        <f t="shared" si="435"/>
        <v>4.0506162774644826E-2</v>
      </c>
      <c r="AO730" s="4">
        <f t="shared" si="407"/>
        <v>3.7933402202456876E-2</v>
      </c>
      <c r="AP730" s="3"/>
      <c r="AQ730" s="20">
        <f t="shared" si="436"/>
        <v>0</v>
      </c>
      <c r="AR730" s="19">
        <f t="shared" si="437"/>
        <v>7.3405901626422496</v>
      </c>
      <c r="AS730" s="4">
        <f t="shared" si="408"/>
        <v>7.3260075512814318</v>
      </c>
      <c r="AT730" s="3"/>
      <c r="AU730" s="4">
        <v>3.4</v>
      </c>
      <c r="AV730" s="4"/>
      <c r="AW730" s="18">
        <f t="shared" si="438"/>
        <v>21.495699500424831</v>
      </c>
      <c r="AX730" s="18">
        <f t="shared" si="409"/>
        <v>1.6811481974141635E-2</v>
      </c>
      <c r="AY730" s="3">
        <f t="shared" si="410"/>
        <v>10.930410499575171</v>
      </c>
      <c r="AZ730"/>
      <c r="BA730" s="17">
        <f t="shared" si="411"/>
        <v>5.5578958976854686E-6</v>
      </c>
      <c r="BB730" s="17">
        <f t="shared" si="412"/>
        <v>6.5244864885872895E-6</v>
      </c>
      <c r="BC730" s="16">
        <f t="shared" si="413"/>
        <v>4.2459700351179429E-5</v>
      </c>
      <c r="BD730" s="15">
        <f t="shared" si="414"/>
        <v>4.4688332531386338E-4</v>
      </c>
      <c r="BE730" s="15">
        <f t="shared" si="415"/>
        <v>5.2460216449888315E-4</v>
      </c>
      <c r="BF730" s="14">
        <f t="shared" si="416"/>
        <v>3.4139775976493253E-3</v>
      </c>
      <c r="BG730" s="13">
        <f t="shared" si="417"/>
        <v>2.6216702245716774E-4</v>
      </c>
      <c r="BH730" s="13">
        <f t="shared" si="418"/>
        <v>3.0776128723232737E-4</v>
      </c>
      <c r="BI730" s="13">
        <f t="shared" si="419"/>
        <v>2.0028322624984552E-3</v>
      </c>
      <c r="BJ730" s="12">
        <f t="shared" si="420"/>
        <v>1.4859835157005781E-3</v>
      </c>
      <c r="BK730" s="12">
        <f t="shared" si="421"/>
        <v>1.7444154314745915E-3</v>
      </c>
      <c r="BL730" s="12">
        <f t="shared" si="422"/>
        <v>1.1352212413642674E-2</v>
      </c>
    </row>
    <row r="731" spans="1:64" x14ac:dyDescent="0.25">
      <c r="A731">
        <v>702</v>
      </c>
      <c r="B731" s="23">
        <f t="shared" si="400"/>
        <v>3.2031549202259393E-5</v>
      </c>
      <c r="C731" s="22">
        <f t="shared" si="401"/>
        <v>0.14484213743887384</v>
      </c>
      <c r="D731" s="21">
        <f t="shared" si="402"/>
        <v>4.0133993961826167E-2</v>
      </c>
      <c r="E731" s="19">
        <f t="shared" si="403"/>
        <v>7.3285908546511269</v>
      </c>
      <c r="F731" s="54">
        <f t="shared" si="439"/>
        <v>1.8</v>
      </c>
      <c r="G731" s="4">
        <f t="shared" si="404"/>
        <v>9.3135990176010299</v>
      </c>
      <c r="H731" s="4"/>
      <c r="I731">
        <v>1991</v>
      </c>
      <c r="J731">
        <v>3</v>
      </c>
      <c r="K731">
        <v>0</v>
      </c>
      <c r="L731">
        <v>0</v>
      </c>
      <c r="M731">
        <v>0</v>
      </c>
      <c r="N731">
        <v>12.14</v>
      </c>
      <c r="O731">
        <v>4.57</v>
      </c>
      <c r="P731">
        <v>47.9</v>
      </c>
      <c r="Q731" s="11">
        <f t="shared" si="423"/>
        <v>-31.354999999999997</v>
      </c>
      <c r="R731" s="10">
        <f t="shared" si="424"/>
        <v>-24.969111111111111</v>
      </c>
      <c r="S731" s="4"/>
      <c r="T731">
        <v>702</v>
      </c>
      <c r="U731" s="4">
        <f t="shared" si="425"/>
        <v>1.4212569667129491</v>
      </c>
      <c r="V731" s="10">
        <f t="shared" si="426"/>
        <v>0.83948840927258206</v>
      </c>
      <c r="W731">
        <f t="shared" si="427"/>
        <v>1</v>
      </c>
      <c r="X731" s="4">
        <f t="shared" si="428"/>
        <v>1.1931287501534287</v>
      </c>
      <c r="Y731" s="4"/>
      <c r="Z731"/>
      <c r="AB731"/>
      <c r="AC731">
        <v>702</v>
      </c>
      <c r="AD731" s="4">
        <f t="shared" si="429"/>
        <v>0</v>
      </c>
      <c r="AE731" s="4">
        <f t="shared" si="430"/>
        <v>0</v>
      </c>
      <c r="AF731" s="23">
        <f t="shared" si="431"/>
        <v>3.2031549202259393E-5</v>
      </c>
      <c r="AG731" s="4">
        <f t="shared" si="405"/>
        <v>6.0814993079007495E-6</v>
      </c>
      <c r="AH731" s="9"/>
      <c r="AI731" s="8">
        <f t="shared" si="432"/>
        <v>0</v>
      </c>
      <c r="AJ731" s="8">
        <f t="shared" si="433"/>
        <v>0</v>
      </c>
      <c r="AK731" s="22">
        <f t="shared" si="434"/>
        <v>0.14484213743887384</v>
      </c>
      <c r="AL731" s="4">
        <f t="shared" si="406"/>
        <v>0.13779958404146625</v>
      </c>
      <c r="AM731" s="4"/>
      <c r="AN731" s="21">
        <f t="shared" si="435"/>
        <v>4.0133993961826167E-2</v>
      </c>
      <c r="AO731" s="4">
        <f t="shared" si="407"/>
        <v>3.5965735029463201E-2</v>
      </c>
      <c r="AP731" s="3"/>
      <c r="AQ731" s="20">
        <f t="shared" si="436"/>
        <v>0</v>
      </c>
      <c r="AR731" s="19">
        <f t="shared" si="437"/>
        <v>7.3285908546511269</v>
      </c>
      <c r="AS731" s="4">
        <f t="shared" si="408"/>
        <v>7.3042788020872074</v>
      </c>
      <c r="AT731" s="3"/>
      <c r="AU731" s="4">
        <v>3.4</v>
      </c>
      <c r="AV731" s="4"/>
      <c r="AW731" s="18">
        <f t="shared" si="438"/>
        <v>21.512510982398972</v>
      </c>
      <c r="AX731" s="18">
        <f t="shared" si="409"/>
        <v>2.7673897925934499E-2</v>
      </c>
      <c r="AY731" s="3">
        <f t="shared" si="410"/>
        <v>10.91359901760103</v>
      </c>
      <c r="AZ731"/>
      <c r="BA731" s="17">
        <f t="shared" si="411"/>
        <v>2.6443375209350583E-6</v>
      </c>
      <c r="BB731" s="17">
        <f t="shared" si="412"/>
        <v>3.1042223071846337E-6</v>
      </c>
      <c r="BC731" s="16">
        <f t="shared" si="413"/>
        <v>2.0201490066238955E-5</v>
      </c>
      <c r="BD731" s="15">
        <f t="shared" si="414"/>
        <v>7.1764363720942326E-4</v>
      </c>
      <c r="BE731" s="15">
        <f t="shared" si="415"/>
        <v>8.4245122628932303E-4</v>
      </c>
      <c r="BF731" s="14">
        <f t="shared" si="416"/>
        <v>5.4824585339088407E-3</v>
      </c>
      <c r="BG731" s="13">
        <f t="shared" si="417"/>
        <v>4.2474999226172058E-4</v>
      </c>
      <c r="BH731" s="13">
        <f t="shared" si="418"/>
        <v>4.9861955613332413E-4</v>
      </c>
      <c r="BI731" s="13">
        <f t="shared" si="419"/>
        <v>3.2448893839679212E-3</v>
      </c>
      <c r="BJ731" s="12">
        <f t="shared" si="420"/>
        <v>2.4774238611269062E-3</v>
      </c>
      <c r="BK731" s="12">
        <f t="shared" si="421"/>
        <v>2.9082801848011506E-3</v>
      </c>
      <c r="BL731" s="12">
        <f t="shared" si="422"/>
        <v>1.8926348517991496E-2</v>
      </c>
    </row>
    <row r="732" spans="1:64" x14ac:dyDescent="0.25">
      <c r="A732">
        <v>703</v>
      </c>
      <c r="B732" s="23">
        <f t="shared" si="400"/>
        <v>6.0814993079007495E-6</v>
      </c>
      <c r="C732" s="22">
        <f t="shared" si="401"/>
        <v>0.13779958404146625</v>
      </c>
      <c r="D732" s="21">
        <f t="shared" si="402"/>
        <v>3.9588196857582185E-2</v>
      </c>
      <c r="E732" s="19">
        <f t="shared" si="403"/>
        <v>7.308531257276738</v>
      </c>
      <c r="F732" s="54">
        <f t="shared" si="439"/>
        <v>1.8</v>
      </c>
      <c r="G732" s="4">
        <f t="shared" si="404"/>
        <v>9.2859251196750954</v>
      </c>
      <c r="H732" s="4"/>
      <c r="I732">
        <v>1991</v>
      </c>
      <c r="J732">
        <v>4</v>
      </c>
      <c r="K732">
        <v>0</v>
      </c>
      <c r="L732">
        <v>0</v>
      </c>
      <c r="M732">
        <v>0</v>
      </c>
      <c r="N732">
        <v>17.64</v>
      </c>
      <c r="O732">
        <v>1.8</v>
      </c>
      <c r="P732">
        <v>98.2</v>
      </c>
      <c r="Q732" s="11">
        <f t="shared" si="423"/>
        <v>-71.850000000000009</v>
      </c>
      <c r="R732" s="10">
        <f t="shared" si="424"/>
        <v>-24.969111111111111</v>
      </c>
      <c r="S732" s="4"/>
      <c r="T732">
        <v>703</v>
      </c>
      <c r="U732" s="4">
        <f t="shared" si="425"/>
        <v>2.3749751144439459</v>
      </c>
      <c r="V732" s="10">
        <f t="shared" si="426"/>
        <v>0.83948840927258206</v>
      </c>
      <c r="W732">
        <f t="shared" si="427"/>
        <v>1</v>
      </c>
      <c r="X732" s="4">
        <f t="shared" si="428"/>
        <v>1.9937640808865167</v>
      </c>
      <c r="Y732" s="4"/>
      <c r="Z732"/>
      <c r="AB732"/>
      <c r="AC732">
        <v>703</v>
      </c>
      <c r="AD732" s="4">
        <f t="shared" si="429"/>
        <v>0</v>
      </c>
      <c r="AE732" s="4">
        <f t="shared" si="430"/>
        <v>0</v>
      </c>
      <c r="AF732" s="23">
        <f t="shared" si="431"/>
        <v>6.0814993079007495E-6</v>
      </c>
      <c r="AG732" s="4">
        <f t="shared" si="405"/>
        <v>1.2476525585140721E-6</v>
      </c>
      <c r="AH732" s="9"/>
      <c r="AI732" s="8">
        <f t="shared" si="432"/>
        <v>0</v>
      </c>
      <c r="AJ732" s="8">
        <f t="shared" si="433"/>
        <v>0</v>
      </c>
      <c r="AK732" s="22">
        <f t="shared" si="434"/>
        <v>0.13779958404146625</v>
      </c>
      <c r="AL732" s="4">
        <f t="shared" si="406"/>
        <v>0.13140454797279444</v>
      </c>
      <c r="AM732" s="4"/>
      <c r="AN732" s="21">
        <f t="shared" si="435"/>
        <v>3.9588196857582185E-2</v>
      </c>
      <c r="AO732" s="4">
        <f t="shared" si="407"/>
        <v>3.5658510580090397E-2</v>
      </c>
      <c r="AP732" s="3"/>
      <c r="AQ732" s="20">
        <f t="shared" si="436"/>
        <v>0</v>
      </c>
      <c r="AR732" s="19">
        <f t="shared" si="437"/>
        <v>7.308531257276738</v>
      </c>
      <c r="AS732" s="4">
        <f t="shared" si="408"/>
        <v>7.2854146497434362</v>
      </c>
      <c r="AT732" s="3"/>
      <c r="AU732" s="4">
        <v>3.4</v>
      </c>
      <c r="AV732" s="4"/>
      <c r="AW732" s="18">
        <f t="shared" si="438"/>
        <v>21.540184880324905</v>
      </c>
      <c r="AX732" s="18">
        <f t="shared" si="409"/>
        <v>2.603703449586869E-2</v>
      </c>
      <c r="AY732" s="3">
        <f t="shared" si="410"/>
        <v>10.885925119675095</v>
      </c>
      <c r="AZ732"/>
      <c r="BA732" s="17">
        <f t="shared" si="411"/>
        <v>4.9257409453505303E-7</v>
      </c>
      <c r="BB732" s="17">
        <f t="shared" si="412"/>
        <v>5.7823915445419269E-7</v>
      </c>
      <c r="BC732" s="16">
        <f t="shared" si="413"/>
        <v>3.7630335003974323E-6</v>
      </c>
      <c r="BD732" s="15">
        <f t="shared" si="414"/>
        <v>6.5166093679835848E-4</v>
      </c>
      <c r="BE732" s="15">
        <f t="shared" si="415"/>
        <v>7.6499327363285558E-4</v>
      </c>
      <c r="BF732" s="14">
        <f t="shared" si="416"/>
        <v>4.9783818582405971E-3</v>
      </c>
      <c r="BG732" s="13">
        <f t="shared" si="417"/>
        <v>4.0043918649012591E-4</v>
      </c>
      <c r="BH732" s="13">
        <f t="shared" si="418"/>
        <v>4.7008078414058254E-4</v>
      </c>
      <c r="BI732" s="13">
        <f t="shared" si="419"/>
        <v>3.0591663068610803E-3</v>
      </c>
      <c r="BJ732" s="12">
        <f t="shared" si="420"/>
        <v>2.3556067485761868E-3</v>
      </c>
      <c r="BK732" s="12">
        <f t="shared" si="421"/>
        <v>2.7652774874590016E-3</v>
      </c>
      <c r="BL732" s="12">
        <f t="shared" si="422"/>
        <v>1.7995723297266616E-2</v>
      </c>
    </row>
    <row r="733" spans="1:64" x14ac:dyDescent="0.25">
      <c r="A733">
        <v>704</v>
      </c>
      <c r="B733" s="23">
        <f t="shared" ref="B733:B796" si="440">AF733</f>
        <v>1.2476525585140721E-6</v>
      </c>
      <c r="C733" s="22">
        <f t="shared" ref="C733:C796" si="441">AK733</f>
        <v>0.13140454797279444</v>
      </c>
      <c r="D733" s="21">
        <f t="shared" ref="D733:D796" si="442">AN733</f>
        <v>3.9066710026049598E-2</v>
      </c>
      <c r="E733" s="19">
        <f t="shared" ref="E733:E796" si="443">AR733</f>
        <v>7.2894155795278222</v>
      </c>
      <c r="F733" s="54">
        <f t="shared" si="439"/>
        <v>1.8</v>
      </c>
      <c r="G733" s="4">
        <f t="shared" ref="G733:G796" si="444">SUM(B733:F733)</f>
        <v>9.2598880851792256</v>
      </c>
      <c r="H733" s="4"/>
      <c r="I733">
        <v>1991</v>
      </c>
      <c r="J733">
        <v>4</v>
      </c>
      <c r="K733">
        <v>0</v>
      </c>
      <c r="L733">
        <v>0</v>
      </c>
      <c r="M733">
        <v>0</v>
      </c>
      <c r="N733">
        <v>17.04</v>
      </c>
      <c r="O733">
        <v>2.79</v>
      </c>
      <c r="P733">
        <v>92.5</v>
      </c>
      <c r="Q733" s="11">
        <f t="shared" si="423"/>
        <v>-66.584999999999994</v>
      </c>
      <c r="R733" s="10">
        <f t="shared" si="424"/>
        <v>-24.969111111111111</v>
      </c>
      <c r="S733" s="4"/>
      <c r="T733">
        <v>704</v>
      </c>
      <c r="U733" s="4">
        <f t="shared" si="425"/>
        <v>2.2642181769979248</v>
      </c>
      <c r="V733" s="10">
        <f t="shared" si="426"/>
        <v>0.83948840927258206</v>
      </c>
      <c r="W733">
        <f t="shared" si="427"/>
        <v>1</v>
      </c>
      <c r="X733" s="4">
        <f t="shared" si="428"/>
        <v>1.9007849156540535</v>
      </c>
      <c r="Y733" s="4"/>
      <c r="Z733"/>
      <c r="AB733"/>
      <c r="AC733">
        <v>704</v>
      </c>
      <c r="AD733" s="4">
        <f t="shared" si="429"/>
        <v>0</v>
      </c>
      <c r="AE733" s="4">
        <f t="shared" si="430"/>
        <v>0</v>
      </c>
      <c r="AF733" s="23">
        <f t="shared" si="431"/>
        <v>1.2476525585140721E-6</v>
      </c>
      <c r="AG733" s="4">
        <f t="shared" ref="AG733:AG796" si="445">AF733*EXP(-X734*B$17/$P$17)</f>
        <v>1.1307452842224829E-7</v>
      </c>
      <c r="AH733" s="9"/>
      <c r="AI733" s="8">
        <f t="shared" si="432"/>
        <v>0</v>
      </c>
      <c r="AJ733" s="8">
        <f t="shared" si="433"/>
        <v>0</v>
      </c>
      <c r="AK733" s="22">
        <f t="shared" si="434"/>
        <v>0.13140454797279444</v>
      </c>
      <c r="AL733" s="4">
        <f t="shared" ref="AL733:AL796" si="446">AK733*EXP(-X734*C$17/$P$17)</f>
        <v>0.12227242634510307</v>
      </c>
      <c r="AM733" s="4"/>
      <c r="AN733" s="21">
        <f t="shared" si="435"/>
        <v>3.9066710026049598E-2</v>
      </c>
      <c r="AO733" s="4">
        <f t="shared" ref="AO733:AO796" si="447">(AN733*EXP(-X734*D$17/$P$17))</f>
        <v>3.3341622738394042E-2</v>
      </c>
      <c r="AP733" s="3"/>
      <c r="AQ733" s="20">
        <f t="shared" si="436"/>
        <v>0</v>
      </c>
      <c r="AR733" s="19">
        <f t="shared" si="437"/>
        <v>7.2894155795278222</v>
      </c>
      <c r="AS733" s="4">
        <f t="shared" ref="AS733:AS796" si="448">AR733*EXP(-X734*E$17/$P$17)</f>
        <v>7.2544961223454916</v>
      </c>
      <c r="AT733" s="3"/>
      <c r="AU733" s="4">
        <v>3.4</v>
      </c>
      <c r="AV733" s="4"/>
      <c r="AW733" s="18">
        <f t="shared" si="438"/>
        <v>21.566221914820773</v>
      </c>
      <c r="AX733" s="18">
        <f t="shared" ref="AX733:AX796" si="449">BC733+BF733+BI733+BL733</f>
        <v>3.8750821287944298E-2</v>
      </c>
      <c r="AY733" s="3">
        <f t="shared" ref="AY733:AY796" si="450">AF733+AK733+AN733+AR733+AU733</f>
        <v>10.859888085179225</v>
      </c>
      <c r="AZ733"/>
      <c r="BA733" s="17">
        <f t="shared" ref="BA733:BA796" si="451">(AF733-AG733)*$AY$25</f>
        <v>1.1561470084312321E-7</v>
      </c>
      <c r="BB733" s="17">
        <f t="shared" ref="BB733:BB796" si="452">(AF733-AG733)*$AZ$25</f>
        <v>1.3572160533757942E-7</v>
      </c>
      <c r="BC733" s="16">
        <f t="shared" ref="BC733:BC796" si="453">(AF733-AG733)*$AX$25</f>
        <v>8.8324172391112138E-7</v>
      </c>
      <c r="BD733" s="15">
        <f t="shared" ref="BD733:BD796" si="454">(AK733-AL733)*$AY$25</f>
        <v>9.3057284915265244E-4</v>
      </c>
      <c r="BE733" s="15">
        <f t="shared" ref="BE733:BE796" si="455">(AK733-AL733)*$AZ$25</f>
        <v>1.0924116055270267E-3</v>
      </c>
      <c r="BF733" s="14">
        <f t="shared" ref="BF733:BF796" si="456">(AK733-AL733)*$AX$25</f>
        <v>7.1091371730116855E-3</v>
      </c>
      <c r="BG733" s="13">
        <f t="shared" ref="BG733:BG796" si="457">(AN733-AO733)*$AY$25</f>
        <v>5.8339244768338707E-4</v>
      </c>
      <c r="BH733" s="13">
        <f t="shared" ref="BH733:BH796" si="458">(AN733-AO733)*$AZ$25</f>
        <v>6.8485200380223696E-4</v>
      </c>
      <c r="BI733" s="13">
        <f t="shared" ref="BI733:BI796" si="459">(AN733-AO733)*$AX$25</f>
        <v>4.4568428361699327E-3</v>
      </c>
      <c r="BJ733" s="12">
        <f t="shared" ref="BJ733:BJ796" si="460">(AR733-AS733)*$AY$25</f>
        <v>3.5583296068342346E-3</v>
      </c>
      <c r="BK733" s="12">
        <f t="shared" ref="BK733:BK796" si="461">(AR733-AS733)*$AZ$25</f>
        <v>4.1771695384575794E-3</v>
      </c>
      <c r="BL733" s="12">
        <f t="shared" ref="BL733:BL796" si="462">(AR733-AS733)*$AX$25</f>
        <v>2.7183958037038769E-2</v>
      </c>
    </row>
    <row r="734" spans="1:64" x14ac:dyDescent="0.25">
      <c r="A734">
        <v>705</v>
      </c>
      <c r="B734" s="23">
        <f t="shared" si="440"/>
        <v>4.3340648770207502E-4</v>
      </c>
      <c r="C734" s="22">
        <f t="shared" si="441"/>
        <v>0.12291913293192942</v>
      </c>
      <c r="D734" s="21">
        <f t="shared" si="442"/>
        <v>3.8414033256765158E-2</v>
      </c>
      <c r="E734" s="19">
        <f t="shared" si="443"/>
        <v>7.2604506912148841</v>
      </c>
      <c r="F734" s="54">
        <f t="shared" si="439"/>
        <v>1.8</v>
      </c>
      <c r="G734" s="4">
        <f t="shared" si="444"/>
        <v>9.2222172638912809</v>
      </c>
      <c r="H734" s="4"/>
      <c r="I734">
        <v>1991</v>
      </c>
      <c r="J734">
        <v>5</v>
      </c>
      <c r="K734">
        <v>1.08E-3</v>
      </c>
      <c r="L734">
        <v>0</v>
      </c>
      <c r="M734">
        <v>0</v>
      </c>
      <c r="N734">
        <v>23.13</v>
      </c>
      <c r="O734">
        <v>47.5</v>
      </c>
      <c r="P734">
        <v>176.4</v>
      </c>
      <c r="Q734" s="11">
        <f t="shared" ref="Q734:Q797" si="463">O734-0.75*P734</f>
        <v>-84.800000000000011</v>
      </c>
      <c r="R734" s="10">
        <f t="shared" ref="R734:R797" si="464">IF(M734=1,MAX($L$17,MIN(0,R733+Q734)),MAX(MIN($L$18,R733),MIN(0,R733+Q734)))</f>
        <v>-24.969111111111111</v>
      </c>
      <c r="S734" s="4"/>
      <c r="T734">
        <v>705</v>
      </c>
      <c r="U734" s="4">
        <f t="shared" ref="U734:U797" si="465">IF(N734&lt;-5,0,47.91/(1+EXP(106.06/(N734+18.27))))</f>
        <v>3.4320501965063075</v>
      </c>
      <c r="V734" s="10">
        <f t="shared" ref="V734:V797" si="466">IF(R734&gt;$L$19,1,$L$21+($L$20-$L$21)*($L$17-R734)/($L$17-$L$19))</f>
        <v>0.83948840927258206</v>
      </c>
      <c r="W734">
        <f t="shared" ref="W734:W797" si="467">IF(M734=1,0.6,1)</f>
        <v>1</v>
      </c>
      <c r="X734" s="4">
        <f t="shared" ref="X734:X797" si="468">U734*V734*W734</f>
        <v>2.8811663600087329</v>
      </c>
      <c r="Y734" s="4"/>
      <c r="Z734"/>
      <c r="AB734"/>
      <c r="AC734">
        <v>705</v>
      </c>
      <c r="AD734" s="4">
        <f t="shared" ref="AD734:AD797" si="469">K734*$R$16</f>
        <v>4.3329341317365275E-4</v>
      </c>
      <c r="AE734" s="4">
        <f t="shared" ref="AE734:AE797" si="470">$P$19*L734</f>
        <v>0</v>
      </c>
      <c r="AF734" s="23">
        <f t="shared" ref="AF734:AF797" si="471">AG733+AD734+AE734</f>
        <v>4.3340648770207502E-4</v>
      </c>
      <c r="AG734" s="4">
        <f t="shared" si="445"/>
        <v>4.4275346931722979E-5</v>
      </c>
      <c r="AH734" s="9"/>
      <c r="AI734" s="8">
        <f t="shared" ref="AI734:AI797" si="472">K734*$S$16</f>
        <v>6.4670658682634743E-4</v>
      </c>
      <c r="AJ734" s="8">
        <f t="shared" ref="AJ734:AJ797" si="473">$P$20*L734</f>
        <v>0</v>
      </c>
      <c r="AK734" s="22">
        <f t="shared" ref="AK734:AK797" si="474">AL733+AI734+AJ734</f>
        <v>0.12291913293192942</v>
      </c>
      <c r="AL734" s="4">
        <f t="shared" si="446"/>
        <v>0.11478826324884525</v>
      </c>
      <c r="AM734" s="4"/>
      <c r="AN734" s="21">
        <f t="shared" ref="AN734:AN797" si="475">AO733+BA733+BD733+BG733+BJ733</f>
        <v>3.8414033256765158E-2</v>
      </c>
      <c r="AO734" s="4">
        <f t="shared" si="447"/>
        <v>3.3044676251226979E-2</v>
      </c>
      <c r="AP734" s="3"/>
      <c r="AQ734" s="20">
        <f t="shared" ref="AQ734:AQ797" si="476">$P$21*L734</f>
        <v>0</v>
      </c>
      <c r="AR734" s="19">
        <f t="shared" ref="AR734:AR797" si="477">AS733+BB733+BE733+BH733+BK733+AQ734</f>
        <v>7.2604506912148841</v>
      </c>
      <c r="AS734" s="4">
        <f t="shared" si="448"/>
        <v>7.2274003667343534</v>
      </c>
      <c r="AT734" s="3"/>
      <c r="AU734" s="4">
        <v>3.4</v>
      </c>
      <c r="AV734" s="4"/>
      <c r="AW734" s="18">
        <f t="shared" ref="AW734:AW797" si="478">AW733+AX733</f>
        <v>21.604972736108717</v>
      </c>
      <c r="AX734" s="18">
        <f t="shared" si="449"/>
        <v>3.6541414361691574E-2</v>
      </c>
      <c r="AY734" s="3">
        <f t="shared" si="450"/>
        <v>10.822217263891281</v>
      </c>
      <c r="AZ734"/>
      <c r="BA734" s="17">
        <f t="shared" si="451"/>
        <v>3.9652874668537725E-5</v>
      </c>
      <c r="BB734" s="17">
        <f t="shared" si="452"/>
        <v>4.6549026784805152E-5</v>
      </c>
      <c r="BC734" s="16">
        <f t="shared" si="453"/>
        <v>3.029292393170092E-4</v>
      </c>
      <c r="BD734" s="15">
        <f t="shared" si="454"/>
        <v>8.2854421738460442E-4</v>
      </c>
      <c r="BE734" s="15">
        <f t="shared" si="455"/>
        <v>9.7263886388627475E-4</v>
      </c>
      <c r="BF734" s="14">
        <f t="shared" si="456"/>
        <v>6.3296866018132929E-3</v>
      </c>
      <c r="BG734" s="13">
        <f t="shared" si="457"/>
        <v>5.4714315582594486E-4</v>
      </c>
      <c r="BH734" s="13">
        <f t="shared" si="458"/>
        <v>6.4229848727393531E-4</v>
      </c>
      <c r="BI734" s="13">
        <f t="shared" si="459"/>
        <v>4.1799153624382992E-3</v>
      </c>
      <c r="BJ734" s="12">
        <f t="shared" si="460"/>
        <v>3.3678630083075526E-3</v>
      </c>
      <c r="BK734" s="12">
        <f t="shared" si="461"/>
        <v>3.9535783141001705E-3</v>
      </c>
      <c r="BL734" s="12">
        <f t="shared" si="462"/>
        <v>2.5728883158122971E-2</v>
      </c>
    </row>
    <row r="735" spans="1:64" x14ac:dyDescent="0.25">
      <c r="A735">
        <v>706</v>
      </c>
      <c r="B735" s="23">
        <f t="shared" si="440"/>
        <v>4.7756876010537571E-4</v>
      </c>
      <c r="C735" s="22">
        <f t="shared" si="441"/>
        <v>0.1154349698356716</v>
      </c>
      <c r="D735" s="21">
        <f t="shared" si="442"/>
        <v>3.782787950741362E-2</v>
      </c>
      <c r="E735" s="19">
        <f t="shared" si="443"/>
        <v>7.2330154314263986</v>
      </c>
      <c r="F735" s="54">
        <f t="shared" si="439"/>
        <v>1.8</v>
      </c>
      <c r="G735" s="4">
        <f t="shared" si="444"/>
        <v>9.1867558495295896</v>
      </c>
      <c r="H735" s="4"/>
      <c r="I735">
        <v>1991</v>
      </c>
      <c r="J735">
        <v>5</v>
      </c>
      <c r="K735">
        <v>1.08E-3</v>
      </c>
      <c r="L735">
        <v>0</v>
      </c>
      <c r="M735">
        <v>0</v>
      </c>
      <c r="N735">
        <v>22.26</v>
      </c>
      <c r="O735">
        <v>52.09</v>
      </c>
      <c r="P735">
        <v>165.1</v>
      </c>
      <c r="Q735" s="11">
        <f t="shared" si="463"/>
        <v>-71.734999999999985</v>
      </c>
      <c r="R735" s="10">
        <f t="shared" si="464"/>
        <v>-24.969111111111111</v>
      </c>
      <c r="S735" s="4"/>
      <c r="T735">
        <v>706</v>
      </c>
      <c r="U735" s="4">
        <f t="shared" si="465"/>
        <v>3.2609117843206858</v>
      </c>
      <c r="V735" s="10">
        <f t="shared" si="466"/>
        <v>0.83948840927258206</v>
      </c>
      <c r="W735">
        <f t="shared" si="467"/>
        <v>1</v>
      </c>
      <c r="X735" s="4">
        <f t="shared" si="468"/>
        <v>2.7374976465975895</v>
      </c>
      <c r="Y735" s="4"/>
      <c r="Z735"/>
      <c r="AB735"/>
      <c r="AC735">
        <v>706</v>
      </c>
      <c r="AD735" s="4">
        <f t="shared" si="469"/>
        <v>4.3329341317365275E-4</v>
      </c>
      <c r="AE735" s="4">
        <f t="shared" si="470"/>
        <v>0</v>
      </c>
      <c r="AF735" s="23">
        <f t="shared" si="471"/>
        <v>4.7756876010537571E-4</v>
      </c>
      <c r="AG735" s="4">
        <f t="shared" si="445"/>
        <v>3.2439632171449967E-4</v>
      </c>
      <c r="AH735" s="9"/>
      <c r="AI735" s="8">
        <f t="shared" si="472"/>
        <v>6.4670658682634743E-4</v>
      </c>
      <c r="AJ735" s="8">
        <f t="shared" si="473"/>
        <v>0</v>
      </c>
      <c r="AK735" s="22">
        <f t="shared" si="474"/>
        <v>0.1154349698356716</v>
      </c>
      <c r="AL735" s="4">
        <f t="shared" si="446"/>
        <v>0.11410340226355084</v>
      </c>
      <c r="AM735" s="4"/>
      <c r="AN735" s="21">
        <f t="shared" si="475"/>
        <v>3.782787950741362E-2</v>
      </c>
      <c r="AO735" s="4">
        <f t="shared" si="447"/>
        <v>3.6874542245264111E-2</v>
      </c>
      <c r="AP735" s="3"/>
      <c r="AQ735" s="20">
        <f t="shared" si="476"/>
        <v>0</v>
      </c>
      <c r="AR735" s="19">
        <f t="shared" si="477"/>
        <v>7.2330154314263986</v>
      </c>
      <c r="AS735" s="4">
        <f t="shared" si="448"/>
        <v>7.2274229704315731</v>
      </c>
      <c r="AT735" s="3"/>
      <c r="AU735" s="4">
        <v>3.4</v>
      </c>
      <c r="AV735" s="4"/>
      <c r="AW735" s="18">
        <f t="shared" si="478"/>
        <v>21.64151415047041</v>
      </c>
      <c r="AX735" s="18">
        <f t="shared" si="449"/>
        <v>6.2515810064954803E-3</v>
      </c>
      <c r="AY735" s="3">
        <f t="shared" si="450"/>
        <v>10.786755849529589</v>
      </c>
      <c r="AZ735"/>
      <c r="BA735" s="17">
        <f t="shared" si="451"/>
        <v>1.5608433419550372E-5</v>
      </c>
      <c r="BB735" s="17">
        <f t="shared" si="452"/>
        <v>1.8322943579472178E-5</v>
      </c>
      <c r="BC735" s="16">
        <f t="shared" si="453"/>
        <v>1.1924106139185351E-4</v>
      </c>
      <c r="BD735" s="15">
        <f t="shared" si="454"/>
        <v>1.3568814345072948E-4</v>
      </c>
      <c r="BE735" s="15">
        <f t="shared" si="455"/>
        <v>1.5928608144216068E-4</v>
      </c>
      <c r="BF735" s="14">
        <f t="shared" si="456"/>
        <v>1.0365933472278692E-3</v>
      </c>
      <c r="BG735" s="13">
        <f t="shared" si="457"/>
        <v>9.714607496594771E-5</v>
      </c>
      <c r="BH735" s="13">
        <f t="shared" si="458"/>
        <v>1.1404104452524296E-4</v>
      </c>
      <c r="BI735" s="13">
        <f t="shared" si="459"/>
        <v>7.4215014265831833E-4</v>
      </c>
      <c r="BJ735" s="12">
        <f t="shared" si="460"/>
        <v>5.698776882196926E-4</v>
      </c>
      <c r="BK735" s="12">
        <f t="shared" si="461"/>
        <v>6.6898685138833472E-4</v>
      </c>
      <c r="BL735" s="12">
        <f t="shared" si="462"/>
        <v>4.3535964552174388E-3</v>
      </c>
    </row>
    <row r="736" spans="1:64" x14ac:dyDescent="0.25">
      <c r="A736">
        <v>707</v>
      </c>
      <c r="B736" s="23">
        <f t="shared" si="440"/>
        <v>2.2621807528522245E-3</v>
      </c>
      <c r="C736" s="22">
        <f t="shared" si="441"/>
        <v>0.11699561783241312</v>
      </c>
      <c r="D736" s="21">
        <f t="shared" si="442"/>
        <v>3.7692862585320036E-2</v>
      </c>
      <c r="E736" s="19">
        <f t="shared" si="443"/>
        <v>7.2283836073525078</v>
      </c>
      <c r="F736" s="54">
        <f t="shared" si="439"/>
        <v>1.8</v>
      </c>
      <c r="G736" s="4">
        <f t="shared" si="444"/>
        <v>9.1853342685230928</v>
      </c>
      <c r="H736" s="4"/>
      <c r="I736">
        <v>1991</v>
      </c>
      <c r="J736">
        <v>6</v>
      </c>
      <c r="K736">
        <v>4.8300000000000001E-3</v>
      </c>
      <c r="L736">
        <v>0</v>
      </c>
      <c r="M736">
        <v>1</v>
      </c>
      <c r="N736">
        <v>25.33</v>
      </c>
      <c r="O736">
        <v>130.80000000000001</v>
      </c>
      <c r="P736">
        <v>207.9</v>
      </c>
      <c r="Q736" s="11">
        <f t="shared" si="463"/>
        <v>-25.125</v>
      </c>
      <c r="R736" s="10">
        <f t="shared" si="464"/>
        <v>-44.944400000000002</v>
      </c>
      <c r="S736" s="4"/>
      <c r="T736">
        <v>707</v>
      </c>
      <c r="U736" s="4">
        <f t="shared" si="465"/>
        <v>3.8674216633204455</v>
      </c>
      <c r="V736" s="10">
        <f t="shared" si="466"/>
        <v>0.2</v>
      </c>
      <c r="W736">
        <f t="shared" si="467"/>
        <v>0.6</v>
      </c>
      <c r="X736" s="4">
        <f t="shared" si="468"/>
        <v>0.46409059959845345</v>
      </c>
      <c r="Y736" s="4"/>
      <c r="Z736"/>
      <c r="AB736"/>
      <c r="AC736">
        <v>707</v>
      </c>
      <c r="AD736" s="4">
        <f t="shared" si="469"/>
        <v>1.9377844311377248E-3</v>
      </c>
      <c r="AE736" s="4">
        <f t="shared" si="470"/>
        <v>0</v>
      </c>
      <c r="AF736" s="23">
        <f t="shared" si="471"/>
        <v>2.2621807528522245E-3</v>
      </c>
      <c r="AG736" s="4">
        <f t="shared" si="445"/>
        <v>1.5393684719219509E-3</v>
      </c>
      <c r="AH736" s="9"/>
      <c r="AI736" s="8">
        <f t="shared" si="472"/>
        <v>2.8922155688622759E-3</v>
      </c>
      <c r="AJ736" s="8">
        <f t="shared" si="473"/>
        <v>0</v>
      </c>
      <c r="AK736" s="22">
        <f t="shared" si="474"/>
        <v>0.11699561783241312</v>
      </c>
      <c r="AL736" s="4">
        <f t="shared" si="446"/>
        <v>0.11565224131661987</v>
      </c>
      <c r="AM736" s="4"/>
      <c r="AN736" s="21">
        <f t="shared" si="475"/>
        <v>3.7692862585320036E-2</v>
      </c>
      <c r="AO736" s="4">
        <f t="shared" si="447"/>
        <v>3.6747257277062705E-2</v>
      </c>
      <c r="AP736" s="3"/>
      <c r="AQ736" s="20">
        <f t="shared" si="476"/>
        <v>0</v>
      </c>
      <c r="AR736" s="19">
        <f t="shared" si="477"/>
        <v>7.2283836073525078</v>
      </c>
      <c r="AS736" s="4">
        <f t="shared" si="448"/>
        <v>7.2228205149539342</v>
      </c>
      <c r="AT736" s="3"/>
      <c r="AU736" s="4">
        <v>3.4</v>
      </c>
      <c r="AV736" s="4"/>
      <c r="AW736" s="18">
        <f t="shared" si="478"/>
        <v>21.647765731476905</v>
      </c>
      <c r="AX736" s="18">
        <f t="shared" si="449"/>
        <v>6.6753430234575807E-3</v>
      </c>
      <c r="AY736" s="3">
        <f t="shared" si="450"/>
        <v>10.785334268523092</v>
      </c>
      <c r="AZ736"/>
      <c r="BA736" s="17">
        <f t="shared" si="451"/>
        <v>7.3655335648201994E-5</v>
      </c>
      <c r="BB736" s="17">
        <f t="shared" si="452"/>
        <v>8.6464959239193642E-5</v>
      </c>
      <c r="BC736" s="16">
        <f t="shared" si="453"/>
        <v>5.6269198604287803E-4</v>
      </c>
      <c r="BD736" s="15">
        <f t="shared" si="454"/>
        <v>1.368914872964213E-4</v>
      </c>
      <c r="BE736" s="15">
        <f t="shared" si="455"/>
        <v>1.6069870247840761E-4</v>
      </c>
      <c r="BF736" s="14">
        <f t="shared" si="456"/>
        <v>1.0457863260184199E-3</v>
      </c>
      <c r="BG736" s="13">
        <f t="shared" si="457"/>
        <v>9.6358180689425744E-5</v>
      </c>
      <c r="BH736" s="13">
        <f t="shared" si="458"/>
        <v>1.1311612515715196E-4</v>
      </c>
      <c r="BI736" s="13">
        <f t="shared" si="459"/>
        <v>7.3613100241075389E-4</v>
      </c>
      <c r="BJ736" s="12">
        <f t="shared" si="460"/>
        <v>5.6688499721054312E-4</v>
      </c>
      <c r="BK736" s="12">
        <f t="shared" si="461"/>
        <v>6.6547369237759404E-4</v>
      </c>
      <c r="BL736" s="12">
        <f t="shared" si="462"/>
        <v>4.3307337089855289E-3</v>
      </c>
    </row>
    <row r="737" spans="1:64" x14ac:dyDescent="0.25">
      <c r="A737">
        <v>708</v>
      </c>
      <c r="B737" s="23">
        <f t="shared" si="440"/>
        <v>3.4771529030596755E-3</v>
      </c>
      <c r="C737" s="22">
        <f t="shared" si="441"/>
        <v>0.11854445688548215</v>
      </c>
      <c r="D737" s="21">
        <f t="shared" si="442"/>
        <v>3.7621047277907292E-2</v>
      </c>
      <c r="E737" s="19">
        <f t="shared" si="443"/>
        <v>7.2238462684331868</v>
      </c>
      <c r="F737" s="54">
        <f t="shared" si="439"/>
        <v>1.8</v>
      </c>
      <c r="G737" s="4">
        <f t="shared" si="444"/>
        <v>9.1834889254996366</v>
      </c>
      <c r="H737" s="4"/>
      <c r="I737">
        <v>1991</v>
      </c>
      <c r="J737">
        <v>6</v>
      </c>
      <c r="K737">
        <v>4.8300000000000001E-3</v>
      </c>
      <c r="L737">
        <v>0</v>
      </c>
      <c r="M737">
        <v>1</v>
      </c>
      <c r="N737">
        <v>25.24</v>
      </c>
      <c r="O737">
        <v>106.42</v>
      </c>
      <c r="P737">
        <v>206.6</v>
      </c>
      <c r="Q737" s="11">
        <f t="shared" si="463"/>
        <v>-48.529999999999987</v>
      </c>
      <c r="R737" s="10">
        <f t="shared" si="464"/>
        <v>-44.944400000000002</v>
      </c>
      <c r="S737" s="4"/>
      <c r="T737">
        <v>708</v>
      </c>
      <c r="U737" s="4">
        <f t="shared" si="465"/>
        <v>3.8495703377327839</v>
      </c>
      <c r="V737" s="10">
        <f t="shared" si="466"/>
        <v>0.2</v>
      </c>
      <c r="W737">
        <f t="shared" si="467"/>
        <v>0.6</v>
      </c>
      <c r="X737" s="4">
        <f t="shared" si="468"/>
        <v>0.46194844052793405</v>
      </c>
      <c r="Y737" s="4"/>
      <c r="Z737"/>
      <c r="AB737"/>
      <c r="AC737">
        <v>708</v>
      </c>
      <c r="AD737" s="4">
        <f t="shared" si="469"/>
        <v>1.9377844311377248E-3</v>
      </c>
      <c r="AE737" s="4">
        <f t="shared" si="470"/>
        <v>0</v>
      </c>
      <c r="AF737" s="23">
        <f t="shared" si="471"/>
        <v>3.4771529030596755E-3</v>
      </c>
      <c r="AG737" s="4">
        <f t="shared" si="445"/>
        <v>2.3109256161584768E-3</v>
      </c>
      <c r="AH737" s="9"/>
      <c r="AI737" s="8">
        <f t="shared" si="472"/>
        <v>2.8922155688622759E-3</v>
      </c>
      <c r="AJ737" s="8">
        <f t="shared" si="473"/>
        <v>0</v>
      </c>
      <c r="AK737" s="22">
        <f t="shared" si="474"/>
        <v>0.11854445688548215</v>
      </c>
      <c r="AL737" s="4">
        <f t="shared" si="446"/>
        <v>0.11710032936695998</v>
      </c>
      <c r="AM737" s="4"/>
      <c r="AN737" s="21">
        <f t="shared" si="475"/>
        <v>3.7621047277907292E-2</v>
      </c>
      <c r="AO737" s="4">
        <f t="shared" si="447"/>
        <v>3.662013869638156E-2</v>
      </c>
      <c r="AP737" s="3"/>
      <c r="AQ737" s="20">
        <f t="shared" si="476"/>
        <v>0</v>
      </c>
      <c r="AR737" s="19">
        <f t="shared" si="477"/>
        <v>7.2238462684331868</v>
      </c>
      <c r="AS737" s="4">
        <f t="shared" si="448"/>
        <v>7.2179458480912837</v>
      </c>
      <c r="AT737" s="3"/>
      <c r="AU737" s="4">
        <v>3.4</v>
      </c>
      <c r="AV737" s="4"/>
      <c r="AW737" s="18">
        <f t="shared" si="478"/>
        <v>21.654441074500362</v>
      </c>
      <c r="AX737" s="18">
        <f t="shared" si="449"/>
        <v>7.4046171450092716E-3</v>
      </c>
      <c r="AY737" s="3">
        <f t="shared" si="450"/>
        <v>10.783488925499636</v>
      </c>
      <c r="AZ737"/>
      <c r="BA737" s="17">
        <f t="shared" si="451"/>
        <v>1.1883979357440666E-4</v>
      </c>
      <c r="BB737" s="17">
        <f t="shared" si="452"/>
        <v>1.3950758376125998E-4</v>
      </c>
      <c r="BC737" s="16">
        <f t="shared" si="453"/>
        <v>9.0787990956553216E-4</v>
      </c>
      <c r="BD737" s="15">
        <f t="shared" si="454"/>
        <v>1.4715812099741634E-4</v>
      </c>
      <c r="BE737" s="15">
        <f t="shared" si="455"/>
        <v>1.7275083769261918E-4</v>
      </c>
      <c r="BF737" s="14">
        <f t="shared" si="456"/>
        <v>1.1242185598321376E-3</v>
      </c>
      <c r="BG737" s="13">
        <f t="shared" si="457"/>
        <v>1.0199364270701315E-4</v>
      </c>
      <c r="BH737" s="13">
        <f t="shared" si="458"/>
        <v>1.1973166752562414E-4</v>
      </c>
      <c r="BI737" s="13">
        <f t="shared" si="459"/>
        <v>7.7918327129309489E-4</v>
      </c>
      <c r="BJ737" s="12">
        <f t="shared" si="460"/>
        <v>6.012590712889031E-4</v>
      </c>
      <c r="BK737" s="12">
        <f t="shared" si="461"/>
        <v>7.0582586629566887E-4</v>
      </c>
      <c r="BL737" s="12">
        <f t="shared" si="462"/>
        <v>4.5933354043185071E-3</v>
      </c>
    </row>
    <row r="738" spans="1:64" x14ac:dyDescent="0.25">
      <c r="A738">
        <v>709</v>
      </c>
      <c r="B738" s="23">
        <f t="shared" si="440"/>
        <v>1.9113081304781235E-2</v>
      </c>
      <c r="C738" s="22">
        <f t="shared" si="441"/>
        <v>0.14217817367833724</v>
      </c>
      <c r="D738" s="21">
        <f t="shared" si="442"/>
        <v>3.7589389324949304E-2</v>
      </c>
      <c r="E738" s="19">
        <f t="shared" si="443"/>
        <v>7.2190836640465585</v>
      </c>
      <c r="F738" s="54">
        <f t="shared" ref="F738:F801" si="479">$F$21</f>
        <v>1.8</v>
      </c>
      <c r="G738" s="4">
        <f t="shared" si="444"/>
        <v>9.2179643083546274</v>
      </c>
      <c r="H738" s="4"/>
      <c r="I738">
        <v>1991</v>
      </c>
      <c r="J738">
        <v>7</v>
      </c>
      <c r="K738">
        <v>4.1880000000000001E-2</v>
      </c>
      <c r="L738">
        <v>0</v>
      </c>
      <c r="M738">
        <v>1</v>
      </c>
      <c r="N738">
        <v>26.43</v>
      </c>
      <c r="O738">
        <v>54.4</v>
      </c>
      <c r="P738">
        <v>225.5</v>
      </c>
      <c r="Q738" s="11">
        <f t="shared" si="463"/>
        <v>-114.72499999999999</v>
      </c>
      <c r="R738" s="10">
        <f t="shared" si="464"/>
        <v>-44.944400000000002</v>
      </c>
      <c r="S738" s="4"/>
      <c r="T738">
        <v>709</v>
      </c>
      <c r="U738" s="4">
        <f t="shared" si="465"/>
        <v>4.0856568371888198</v>
      </c>
      <c r="V738" s="10">
        <f t="shared" si="466"/>
        <v>0.2</v>
      </c>
      <c r="W738">
        <f t="shared" si="467"/>
        <v>0.6</v>
      </c>
      <c r="X738" s="4">
        <f t="shared" si="468"/>
        <v>0.49027882046265842</v>
      </c>
      <c r="Y738" s="4"/>
      <c r="Z738"/>
      <c r="AB738"/>
      <c r="AC738">
        <v>709</v>
      </c>
      <c r="AD738" s="4">
        <f t="shared" si="469"/>
        <v>1.6802155688622759E-2</v>
      </c>
      <c r="AE738" s="4">
        <f t="shared" si="470"/>
        <v>0</v>
      </c>
      <c r="AF738" s="23">
        <f t="shared" si="471"/>
        <v>1.9113081304781235E-2</v>
      </c>
      <c r="AG738" s="4">
        <f t="shared" si="445"/>
        <v>1.2775901095835067E-2</v>
      </c>
      <c r="AH738" s="9"/>
      <c r="AI738" s="8">
        <f t="shared" si="472"/>
        <v>2.5077844311377249E-2</v>
      </c>
      <c r="AJ738" s="8">
        <f t="shared" si="473"/>
        <v>0</v>
      </c>
      <c r="AK738" s="22">
        <f t="shared" si="474"/>
        <v>0.14217817367833724</v>
      </c>
      <c r="AL738" s="4">
        <f t="shared" si="446"/>
        <v>0.14047037968418508</v>
      </c>
      <c r="AM738" s="4"/>
      <c r="AN738" s="21">
        <f t="shared" si="475"/>
        <v>3.7589389324949304E-2</v>
      </c>
      <c r="AO738" s="4">
        <f t="shared" si="447"/>
        <v>3.6603219422259033E-2</v>
      </c>
      <c r="AP738" s="3"/>
      <c r="AQ738" s="20">
        <f t="shared" si="476"/>
        <v>0</v>
      </c>
      <c r="AR738" s="19">
        <f t="shared" si="477"/>
        <v>7.2190836640465585</v>
      </c>
      <c r="AS738" s="4">
        <f t="shared" si="448"/>
        <v>7.2132701344989885</v>
      </c>
      <c r="AT738" s="3"/>
      <c r="AU738" s="4">
        <v>3.4</v>
      </c>
      <c r="AV738" s="4"/>
      <c r="AW738" s="18">
        <f t="shared" si="478"/>
        <v>21.661845691645372</v>
      </c>
      <c r="AX738" s="18">
        <f t="shared" si="449"/>
        <v>1.15562216090412E-2</v>
      </c>
      <c r="AY738" s="3">
        <f t="shared" si="450"/>
        <v>10.817964308354627</v>
      </c>
      <c r="AZ738"/>
      <c r="BA738" s="17">
        <f t="shared" si="451"/>
        <v>6.4576536352195686E-4</v>
      </c>
      <c r="BB738" s="17">
        <f t="shared" si="452"/>
        <v>7.5807238326490586E-4</v>
      </c>
      <c r="BC738" s="16">
        <f t="shared" si="453"/>
        <v>4.9333424621593068E-3</v>
      </c>
      <c r="BD738" s="15">
        <f t="shared" si="454"/>
        <v>1.7402601363575233E-4</v>
      </c>
      <c r="BE738" s="15">
        <f t="shared" si="455"/>
        <v>2.0429140731153533E-4</v>
      </c>
      <c r="BF738" s="14">
        <f t="shared" si="456"/>
        <v>1.3294765732048748E-3</v>
      </c>
      <c r="BG738" s="13">
        <f t="shared" si="457"/>
        <v>1.0049175575063809E-4</v>
      </c>
      <c r="BH738" s="13">
        <f t="shared" si="458"/>
        <v>1.1796858283770559E-4</v>
      </c>
      <c r="BI738" s="13">
        <f t="shared" si="459"/>
        <v>7.6770956410192814E-4</v>
      </c>
      <c r="BJ738" s="12">
        <f t="shared" si="460"/>
        <v>5.9240480747769792E-4</v>
      </c>
      <c r="BK738" s="12">
        <f t="shared" si="461"/>
        <v>6.9543173051729752E-4</v>
      </c>
      <c r="BL738" s="12">
        <f t="shared" si="462"/>
        <v>4.5256930095750898E-3</v>
      </c>
    </row>
    <row r="739" spans="1:64" x14ac:dyDescent="0.25">
      <c r="A739">
        <v>710</v>
      </c>
      <c r="B739" s="23">
        <f t="shared" si="440"/>
        <v>2.9578056784457823E-2</v>
      </c>
      <c r="C739" s="22">
        <f t="shared" si="441"/>
        <v>0.16554822399556232</v>
      </c>
      <c r="D739" s="21">
        <f t="shared" si="442"/>
        <v>3.8115907362645078E-2</v>
      </c>
      <c r="E739" s="19">
        <f t="shared" si="443"/>
        <v>7.21504589860292</v>
      </c>
      <c r="F739" s="54">
        <f t="shared" si="479"/>
        <v>1.8</v>
      </c>
      <c r="G739" s="4">
        <f t="shared" si="444"/>
        <v>9.2482880867455854</v>
      </c>
      <c r="H739" s="4"/>
      <c r="I739">
        <v>1991</v>
      </c>
      <c r="J739">
        <v>7</v>
      </c>
      <c r="K739">
        <v>4.1880000000000001E-2</v>
      </c>
      <c r="L739">
        <v>0</v>
      </c>
      <c r="M739">
        <v>1</v>
      </c>
      <c r="N739">
        <v>26.14</v>
      </c>
      <c r="O739">
        <v>55.89</v>
      </c>
      <c r="P739">
        <v>221.2</v>
      </c>
      <c r="Q739" s="11">
        <f t="shared" si="463"/>
        <v>-110.00999999999998</v>
      </c>
      <c r="R739" s="10">
        <f t="shared" si="464"/>
        <v>-44.944400000000002</v>
      </c>
      <c r="S739" s="4"/>
      <c r="T739">
        <v>710</v>
      </c>
      <c r="U739" s="4">
        <f t="shared" si="465"/>
        <v>4.028123162131874</v>
      </c>
      <c r="V739" s="10">
        <f t="shared" si="466"/>
        <v>0.2</v>
      </c>
      <c r="W739">
        <f t="shared" si="467"/>
        <v>0.6</v>
      </c>
      <c r="X739" s="4">
        <f t="shared" si="468"/>
        <v>0.48337477945582485</v>
      </c>
      <c r="Y739" s="4"/>
      <c r="Z739"/>
      <c r="AB739"/>
      <c r="AC739">
        <v>710</v>
      </c>
      <c r="AD739" s="4">
        <f t="shared" si="469"/>
        <v>1.6802155688622759E-2</v>
      </c>
      <c r="AE739" s="4">
        <f t="shared" si="470"/>
        <v>0</v>
      </c>
      <c r="AF739" s="23">
        <f t="shared" si="471"/>
        <v>2.9578056784457823E-2</v>
      </c>
      <c r="AG739" s="4">
        <f t="shared" si="445"/>
        <v>2.0027707264051255E-2</v>
      </c>
      <c r="AH739" s="9"/>
      <c r="AI739" s="8">
        <f t="shared" si="472"/>
        <v>2.5077844311377249E-2</v>
      </c>
      <c r="AJ739" s="8">
        <f t="shared" si="473"/>
        <v>0</v>
      </c>
      <c r="AK739" s="22">
        <f t="shared" si="474"/>
        <v>0.16554822399556232</v>
      </c>
      <c r="AL739" s="4">
        <f t="shared" si="446"/>
        <v>0.16362300858066867</v>
      </c>
      <c r="AM739" s="4"/>
      <c r="AN739" s="21">
        <f t="shared" si="475"/>
        <v>3.8115907362645078E-2</v>
      </c>
      <c r="AO739" s="4">
        <f t="shared" si="447"/>
        <v>3.7147528804746373E-2</v>
      </c>
      <c r="AP739" s="3"/>
      <c r="AQ739" s="20">
        <f t="shared" si="476"/>
        <v>0</v>
      </c>
      <c r="AR739" s="19">
        <f t="shared" si="477"/>
        <v>7.21504589860292</v>
      </c>
      <c r="AS739" s="4">
        <f t="shared" si="448"/>
        <v>7.2094215670266433</v>
      </c>
      <c r="AT739" s="3"/>
      <c r="AU739" s="4">
        <v>3.4</v>
      </c>
      <c r="AV739" s="4"/>
      <c r="AW739" s="18">
        <f t="shared" si="478"/>
        <v>21.673401913254413</v>
      </c>
      <c r="AX739" s="18">
        <f t="shared" si="449"/>
        <v>1.4065717823896564E-2</v>
      </c>
      <c r="AY739" s="3">
        <f t="shared" si="450"/>
        <v>10.848288086745585</v>
      </c>
      <c r="AZ739"/>
      <c r="BA739" s="17">
        <f t="shared" si="451"/>
        <v>9.7319071360804361E-4</v>
      </c>
      <c r="BB739" s="17">
        <f t="shared" si="452"/>
        <v>1.142441272496399E-3</v>
      </c>
      <c r="BC739" s="16">
        <f t="shared" si="453"/>
        <v>7.4347175343021264E-3</v>
      </c>
      <c r="BD739" s="15">
        <f t="shared" si="454"/>
        <v>1.9618148628656692E-4</v>
      </c>
      <c r="BE739" s="15">
        <f t="shared" si="455"/>
        <v>2.3030000564075247E-4</v>
      </c>
      <c r="BF739" s="14">
        <f t="shared" si="456"/>
        <v>1.4987339229663359E-3</v>
      </c>
      <c r="BG739" s="13">
        <f t="shared" si="457"/>
        <v>9.8678798905785974E-5</v>
      </c>
      <c r="BH739" s="13">
        <f t="shared" si="458"/>
        <v>1.1584032915027049E-4</v>
      </c>
      <c r="BI739" s="13">
        <f t="shared" si="459"/>
        <v>7.5385942984264895E-4</v>
      </c>
      <c r="BJ739" s="12">
        <f t="shared" si="460"/>
        <v>5.7312533416598878E-4</v>
      </c>
      <c r="BK739" s="12">
        <f t="shared" si="461"/>
        <v>6.7279930532529117E-4</v>
      </c>
      <c r="BL739" s="12">
        <f t="shared" si="462"/>
        <v>4.3784069367854518E-3</v>
      </c>
    </row>
    <row r="740" spans="1:64" x14ac:dyDescent="0.25">
      <c r="A740">
        <v>711</v>
      </c>
      <c r="B740" s="23">
        <f t="shared" si="440"/>
        <v>3.3379563551476407E-2</v>
      </c>
      <c r="C740" s="22">
        <f t="shared" si="441"/>
        <v>0.18355115229324351</v>
      </c>
      <c r="D740" s="21">
        <f t="shared" si="442"/>
        <v>3.8988705137712763E-2</v>
      </c>
      <c r="E740" s="19">
        <f t="shared" si="443"/>
        <v>7.2115829479392568</v>
      </c>
      <c r="F740" s="54">
        <f t="shared" si="479"/>
        <v>1.8</v>
      </c>
      <c r="G740" s="4">
        <f t="shared" si="444"/>
        <v>9.26750236892169</v>
      </c>
      <c r="H740" s="4"/>
      <c r="I740">
        <v>1991</v>
      </c>
      <c r="J740">
        <v>8</v>
      </c>
      <c r="K740">
        <v>3.3279999999999997E-2</v>
      </c>
      <c r="L740">
        <v>0</v>
      </c>
      <c r="M740">
        <v>1</v>
      </c>
      <c r="N740">
        <v>25.49</v>
      </c>
      <c r="O740">
        <v>60.8</v>
      </c>
      <c r="P740">
        <v>198.5</v>
      </c>
      <c r="Q740" s="11">
        <f t="shared" si="463"/>
        <v>-88.075000000000003</v>
      </c>
      <c r="R740" s="10">
        <f t="shared" si="464"/>
        <v>-44.944400000000002</v>
      </c>
      <c r="S740" s="4"/>
      <c r="T740">
        <v>711</v>
      </c>
      <c r="U740" s="4">
        <f t="shared" si="465"/>
        <v>3.8991608353716374</v>
      </c>
      <c r="V740" s="10">
        <f t="shared" si="466"/>
        <v>0.2</v>
      </c>
      <c r="W740">
        <f t="shared" si="467"/>
        <v>0.6</v>
      </c>
      <c r="X740" s="4">
        <f t="shared" si="468"/>
        <v>0.46789930024459653</v>
      </c>
      <c r="Y740" s="4"/>
      <c r="Z740"/>
      <c r="AB740"/>
      <c r="AC740">
        <v>711</v>
      </c>
      <c r="AD740" s="4">
        <f t="shared" si="469"/>
        <v>1.335185628742515E-2</v>
      </c>
      <c r="AE740" s="4">
        <f t="shared" si="470"/>
        <v>0</v>
      </c>
      <c r="AF740" s="23">
        <f t="shared" si="471"/>
        <v>3.3379563551476407E-2</v>
      </c>
      <c r="AG740" s="4">
        <f t="shared" si="445"/>
        <v>2.2642148280891953E-2</v>
      </c>
      <c r="AH740" s="9"/>
      <c r="AI740" s="8">
        <f t="shared" si="472"/>
        <v>1.9928143712574852E-2</v>
      </c>
      <c r="AJ740" s="8">
        <f t="shared" si="473"/>
        <v>0</v>
      </c>
      <c r="AK740" s="22">
        <f t="shared" si="474"/>
        <v>0.18355115229324351</v>
      </c>
      <c r="AL740" s="4">
        <f t="shared" si="446"/>
        <v>0.18142629200688157</v>
      </c>
      <c r="AM740" s="4"/>
      <c r="AN740" s="21">
        <f t="shared" si="475"/>
        <v>3.8988705137712763E-2</v>
      </c>
      <c r="AO740" s="4">
        <f t="shared" si="447"/>
        <v>3.800262992073463E-2</v>
      </c>
      <c r="AP740" s="3"/>
      <c r="AQ740" s="20">
        <f t="shared" si="476"/>
        <v>0</v>
      </c>
      <c r="AR740" s="19">
        <f t="shared" si="477"/>
        <v>7.2115829479392568</v>
      </c>
      <c r="AS740" s="4">
        <f t="shared" si="448"/>
        <v>7.2059870466076514</v>
      </c>
      <c r="AT740" s="3"/>
      <c r="AU740" s="4">
        <v>3.4</v>
      </c>
      <c r="AV740" s="4"/>
      <c r="AW740" s="18">
        <f t="shared" si="478"/>
        <v>21.687467631078309</v>
      </c>
      <c r="AX740" s="18">
        <f t="shared" si="449"/>
        <v>1.5136882871300399E-2</v>
      </c>
      <c r="AY740" s="3">
        <f t="shared" si="450"/>
        <v>10.86750236892169</v>
      </c>
      <c r="AZ740"/>
      <c r="BA740" s="17">
        <f t="shared" si="451"/>
        <v>1.094153968622621E-3</v>
      </c>
      <c r="BB740" s="17">
        <f t="shared" si="452"/>
        <v>1.2844416153395984E-3</v>
      </c>
      <c r="BC740" s="16">
        <f t="shared" si="453"/>
        <v>8.3588196866222365E-3</v>
      </c>
      <c r="BD740" s="15">
        <f t="shared" si="454"/>
        <v>2.1652550977149329E-4</v>
      </c>
      <c r="BE740" s="15">
        <f t="shared" si="455"/>
        <v>2.5418212016653562E-4</v>
      </c>
      <c r="BF740" s="14">
        <f t="shared" si="456"/>
        <v>1.6541526564239116E-3</v>
      </c>
      <c r="BG740" s="13">
        <f t="shared" si="457"/>
        <v>1.0048210717646099E-4</v>
      </c>
      <c r="BH740" s="13">
        <f t="shared" si="458"/>
        <v>1.1795725625062812E-4</v>
      </c>
      <c r="BI740" s="13">
        <f t="shared" si="459"/>
        <v>7.6763585355104377E-4</v>
      </c>
      <c r="BJ740" s="12">
        <f t="shared" si="460"/>
        <v>5.7022826217499459E-4</v>
      </c>
      <c r="BK740" s="12">
        <f t="shared" si="461"/>
        <v>6.693983947271676E-4</v>
      </c>
      <c r="BL740" s="12">
        <f t="shared" si="462"/>
        <v>4.3562746747032068E-3</v>
      </c>
    </row>
    <row r="741" spans="1:64" x14ac:dyDescent="0.25">
      <c r="A741">
        <v>712</v>
      </c>
      <c r="B741" s="23">
        <f t="shared" si="440"/>
        <v>3.5994004568317105E-2</v>
      </c>
      <c r="C741" s="22">
        <f t="shared" si="441"/>
        <v>0.20135443571945641</v>
      </c>
      <c r="D741" s="21">
        <f t="shared" si="442"/>
        <v>3.9984019768480199E-2</v>
      </c>
      <c r="E741" s="19">
        <f t="shared" si="443"/>
        <v>7.2083130259941361</v>
      </c>
      <c r="F741" s="54">
        <f t="shared" si="479"/>
        <v>1.8</v>
      </c>
      <c r="G741" s="4">
        <f t="shared" si="444"/>
        <v>9.2856454860503899</v>
      </c>
      <c r="H741" s="4"/>
      <c r="I741">
        <v>1991</v>
      </c>
      <c r="J741">
        <v>8</v>
      </c>
      <c r="K741">
        <v>3.3279999999999997E-2</v>
      </c>
      <c r="L741">
        <v>0</v>
      </c>
      <c r="M741">
        <v>1</v>
      </c>
      <c r="N741">
        <v>25.4</v>
      </c>
      <c r="O741">
        <v>62.47</v>
      </c>
      <c r="P741">
        <v>197.3</v>
      </c>
      <c r="Q741" s="11">
        <f t="shared" si="463"/>
        <v>-85.505000000000024</v>
      </c>
      <c r="R741" s="10">
        <f t="shared" si="464"/>
        <v>-44.944400000000002</v>
      </c>
      <c r="S741" s="4"/>
      <c r="T741">
        <v>712</v>
      </c>
      <c r="U741" s="4">
        <f t="shared" si="465"/>
        <v>3.8813070543240356</v>
      </c>
      <c r="V741" s="10">
        <f t="shared" si="466"/>
        <v>0.2</v>
      </c>
      <c r="W741">
        <f t="shared" si="467"/>
        <v>0.6</v>
      </c>
      <c r="X741" s="4">
        <f t="shared" si="468"/>
        <v>0.46575684651888427</v>
      </c>
      <c r="Y741" s="4"/>
      <c r="Z741"/>
      <c r="AB741"/>
      <c r="AC741">
        <v>712</v>
      </c>
      <c r="AD741" s="4">
        <f t="shared" si="469"/>
        <v>1.335185628742515E-2</v>
      </c>
      <c r="AE741" s="4">
        <f t="shared" si="470"/>
        <v>0</v>
      </c>
      <c r="AF741" s="23">
        <f t="shared" si="471"/>
        <v>3.5994004568317105E-2</v>
      </c>
      <c r="AG741" s="4">
        <f t="shared" si="445"/>
        <v>8.7726999519904536E-3</v>
      </c>
      <c r="AH741" s="9"/>
      <c r="AI741" s="8">
        <f t="shared" si="472"/>
        <v>1.9928143712574852E-2</v>
      </c>
      <c r="AJ741" s="8">
        <f t="shared" si="473"/>
        <v>0</v>
      </c>
      <c r="AK741" s="22">
        <f t="shared" si="474"/>
        <v>0.20135443571945641</v>
      </c>
      <c r="AL741" s="4">
        <f t="shared" si="446"/>
        <v>0.1930048820235146</v>
      </c>
      <c r="AM741" s="4"/>
      <c r="AN741" s="21">
        <f t="shared" si="475"/>
        <v>3.9984019768480199E-2</v>
      </c>
      <c r="AO741" s="4">
        <f t="shared" si="447"/>
        <v>3.6426887010531712E-2</v>
      </c>
      <c r="AP741" s="3"/>
      <c r="AQ741" s="20">
        <f t="shared" si="476"/>
        <v>0</v>
      </c>
      <c r="AR741" s="19">
        <f t="shared" si="477"/>
        <v>7.2083130259941361</v>
      </c>
      <c r="AS741" s="4">
        <f t="shared" si="448"/>
        <v>7.1879896672165469</v>
      </c>
      <c r="AT741" s="3"/>
      <c r="AU741" s="4">
        <v>3.4</v>
      </c>
      <c r="AV741" s="4"/>
      <c r="AW741" s="18">
        <f t="shared" si="478"/>
        <v>21.702604513949609</v>
      </c>
      <c r="AX741" s="18">
        <f t="shared" si="449"/>
        <v>4.6281446789666655E-2</v>
      </c>
      <c r="AY741" s="3">
        <f t="shared" si="450"/>
        <v>10.88564548605039</v>
      </c>
      <c r="AZ741"/>
      <c r="BA741" s="17">
        <f t="shared" si="451"/>
        <v>2.7738797211871147E-3</v>
      </c>
      <c r="BB741" s="17">
        <f t="shared" si="452"/>
        <v>3.2562935857413954E-3</v>
      </c>
      <c r="BC741" s="16">
        <f t="shared" si="453"/>
        <v>2.1191131309398144E-2</v>
      </c>
      <c r="BD741" s="15">
        <f t="shared" si="454"/>
        <v>8.5082834950697933E-4</v>
      </c>
      <c r="BE741" s="15">
        <f t="shared" si="455"/>
        <v>9.9879849724732357E-4</v>
      </c>
      <c r="BF741" s="14">
        <f t="shared" si="456"/>
        <v>6.4999268491875116E-3</v>
      </c>
      <c r="BG741" s="13">
        <f t="shared" si="457"/>
        <v>3.6247558895195959E-4</v>
      </c>
      <c r="BH741" s="13">
        <f t="shared" si="458"/>
        <v>4.2551482181316997E-4</v>
      </c>
      <c r="BI741" s="13">
        <f t="shared" si="459"/>
        <v>2.7691423471833572E-3</v>
      </c>
      <c r="BJ741" s="12">
        <f t="shared" si="460"/>
        <v>2.0709717470981546E-3</v>
      </c>
      <c r="BK741" s="12">
        <f t="shared" si="461"/>
        <v>2.4311407465934859E-3</v>
      </c>
      <c r="BL741" s="12">
        <f t="shared" si="462"/>
        <v>1.5821246283897646E-2</v>
      </c>
    </row>
    <row r="742" spans="1:64" x14ac:dyDescent="0.25">
      <c r="A742">
        <v>713</v>
      </c>
      <c r="B742" s="23">
        <f t="shared" si="440"/>
        <v>1.3270125101691052E-2</v>
      </c>
      <c r="C742" s="22">
        <f t="shared" si="441"/>
        <v>0.19971745687381401</v>
      </c>
      <c r="D742" s="21">
        <f t="shared" si="442"/>
        <v>4.2485042417275916E-2</v>
      </c>
      <c r="E742" s="19">
        <f t="shared" si="443"/>
        <v>7.195101414867942</v>
      </c>
      <c r="F742" s="54">
        <f t="shared" si="479"/>
        <v>1.8</v>
      </c>
      <c r="G742" s="4">
        <f t="shared" si="444"/>
        <v>9.250574039260723</v>
      </c>
      <c r="H742" s="4"/>
      <c r="I742">
        <v>1991</v>
      </c>
      <c r="J742">
        <v>9</v>
      </c>
      <c r="K742">
        <v>1.1209999999999999E-2</v>
      </c>
      <c r="L742">
        <v>0</v>
      </c>
      <c r="M742">
        <v>1</v>
      </c>
      <c r="N742">
        <v>20.010000000000002</v>
      </c>
      <c r="O742">
        <v>172</v>
      </c>
      <c r="P742">
        <v>114.3</v>
      </c>
      <c r="Q742" s="11">
        <f t="shared" si="463"/>
        <v>86.275000000000006</v>
      </c>
      <c r="R742" s="10">
        <f t="shared" si="464"/>
        <v>0</v>
      </c>
      <c r="S742" s="4"/>
      <c r="T742">
        <v>713</v>
      </c>
      <c r="U742" s="4">
        <f t="shared" si="465"/>
        <v>2.8234155271140282</v>
      </c>
      <c r="V742" s="10">
        <f t="shared" si="466"/>
        <v>1</v>
      </c>
      <c r="W742">
        <f t="shared" si="467"/>
        <v>0.6</v>
      </c>
      <c r="X742" s="4">
        <f t="shared" si="468"/>
        <v>1.6940493162684169</v>
      </c>
      <c r="Y742" s="4"/>
      <c r="Z742"/>
      <c r="AB742"/>
      <c r="AC742">
        <v>713</v>
      </c>
      <c r="AD742" s="4">
        <f t="shared" si="469"/>
        <v>4.4974251497005993E-3</v>
      </c>
      <c r="AE742" s="4">
        <f t="shared" si="470"/>
        <v>0</v>
      </c>
      <c r="AF742" s="23">
        <f t="shared" si="471"/>
        <v>1.3270125101691052E-2</v>
      </c>
      <c r="AG742" s="4">
        <f t="shared" si="445"/>
        <v>3.0701517757307315E-3</v>
      </c>
      <c r="AH742" s="9"/>
      <c r="AI742" s="8">
        <f t="shared" si="472"/>
        <v>6.7125748502994019E-3</v>
      </c>
      <c r="AJ742" s="8">
        <f t="shared" si="473"/>
        <v>0</v>
      </c>
      <c r="AK742" s="22">
        <f t="shared" si="474"/>
        <v>0.19971745687381401</v>
      </c>
      <c r="AL742" s="4">
        <f t="shared" si="446"/>
        <v>0.19113691501499497</v>
      </c>
      <c r="AM742" s="4"/>
      <c r="AN742" s="21">
        <f t="shared" si="475"/>
        <v>4.2485042417275916E-2</v>
      </c>
      <c r="AO742" s="4">
        <f t="shared" si="447"/>
        <v>3.8572594782205226E-2</v>
      </c>
      <c r="AP742" s="3"/>
      <c r="AQ742" s="20">
        <f t="shared" si="476"/>
        <v>0</v>
      </c>
      <c r="AR742" s="19">
        <f t="shared" si="477"/>
        <v>7.195101414867942</v>
      </c>
      <c r="AS742" s="4">
        <f t="shared" si="448"/>
        <v>7.1740680081391837</v>
      </c>
      <c r="AT742" s="3"/>
      <c r="AU742" s="4">
        <v>3.4</v>
      </c>
      <c r="AV742" s="4"/>
      <c r="AW742" s="18">
        <f t="shared" si="478"/>
        <v>21.748885960739276</v>
      </c>
      <c r="AX742" s="18">
        <f t="shared" si="449"/>
        <v>3.403992761728511E-2</v>
      </c>
      <c r="AY742" s="3">
        <f t="shared" si="450"/>
        <v>10.850574039260723</v>
      </c>
      <c r="AZ742"/>
      <c r="BA742" s="17">
        <f t="shared" si="451"/>
        <v>1.039388066234015E-3</v>
      </c>
      <c r="BB742" s="17">
        <f t="shared" si="452"/>
        <v>1.2201512081877566E-3</v>
      </c>
      <c r="BC742" s="16">
        <f t="shared" si="453"/>
        <v>7.9404340515385492E-3</v>
      </c>
      <c r="BD742" s="15">
        <f t="shared" si="454"/>
        <v>8.743662875253912E-4</v>
      </c>
      <c r="BE742" s="15">
        <f t="shared" si="455"/>
        <v>1.0264299897037202E-3</v>
      </c>
      <c r="BF742" s="14">
        <f t="shared" si="456"/>
        <v>6.6797455815899298E-3</v>
      </c>
      <c r="BG742" s="13">
        <f t="shared" si="457"/>
        <v>3.9868255060119054E-4</v>
      </c>
      <c r="BH742" s="13">
        <f t="shared" si="458"/>
        <v>4.6801864635791934E-4</v>
      </c>
      <c r="BI742" s="13">
        <f t="shared" si="459"/>
        <v>3.0457464381115802E-3</v>
      </c>
      <c r="BJ742" s="12">
        <f t="shared" si="460"/>
        <v>2.1433263840481011E-3</v>
      </c>
      <c r="BK742" s="12">
        <f t="shared" si="461"/>
        <v>2.5160787986651619E-3</v>
      </c>
      <c r="BL742" s="12">
        <f t="shared" si="462"/>
        <v>1.6374001546045049E-2</v>
      </c>
    </row>
    <row r="743" spans="1:64" x14ac:dyDescent="0.25">
      <c r="A743">
        <v>714</v>
      </c>
      <c r="B743" s="23">
        <f t="shared" si="440"/>
        <v>7.5675769254313309E-3</v>
      </c>
      <c r="C743" s="22">
        <f t="shared" si="441"/>
        <v>0.19784948986529438</v>
      </c>
      <c r="D743" s="21">
        <f t="shared" si="442"/>
        <v>4.302835807061392E-2</v>
      </c>
      <c r="E743" s="19">
        <f t="shared" si="443"/>
        <v>7.1792986867820989</v>
      </c>
      <c r="F743" s="54">
        <f t="shared" si="479"/>
        <v>1.8</v>
      </c>
      <c r="G743" s="4">
        <f t="shared" si="444"/>
        <v>9.2277441116434389</v>
      </c>
      <c r="H743" s="4"/>
      <c r="I743">
        <v>1991</v>
      </c>
      <c r="J743">
        <v>9</v>
      </c>
      <c r="K743">
        <v>1.1209999999999999E-2</v>
      </c>
      <c r="L743">
        <v>0</v>
      </c>
      <c r="M743">
        <v>1</v>
      </c>
      <c r="N743">
        <v>20.55</v>
      </c>
      <c r="O743">
        <v>153.93</v>
      </c>
      <c r="P743">
        <v>119.7</v>
      </c>
      <c r="Q743" s="11">
        <f t="shared" si="463"/>
        <v>64.155000000000001</v>
      </c>
      <c r="R743" s="10">
        <f t="shared" si="464"/>
        <v>0</v>
      </c>
      <c r="S743" s="4"/>
      <c r="T743">
        <v>714</v>
      </c>
      <c r="U743" s="4">
        <f t="shared" si="465"/>
        <v>2.9275765539616945</v>
      </c>
      <c r="V743" s="10">
        <f t="shared" si="466"/>
        <v>1</v>
      </c>
      <c r="W743">
        <f t="shared" si="467"/>
        <v>0.6</v>
      </c>
      <c r="X743" s="4">
        <f t="shared" si="468"/>
        <v>1.7565459323770167</v>
      </c>
      <c r="Y743" s="4"/>
      <c r="Z743"/>
      <c r="AB743"/>
      <c r="AC743">
        <v>714</v>
      </c>
      <c r="AD743" s="4">
        <f t="shared" si="469"/>
        <v>4.4974251497005993E-3</v>
      </c>
      <c r="AE743" s="4">
        <f t="shared" si="470"/>
        <v>0</v>
      </c>
      <c r="AF743" s="23">
        <f t="shared" si="471"/>
        <v>7.5675769254313309E-3</v>
      </c>
      <c r="AG743" s="4">
        <f t="shared" si="445"/>
        <v>5.7985515296011866E-3</v>
      </c>
      <c r="AH743" s="9"/>
      <c r="AI743" s="8">
        <f t="shared" si="472"/>
        <v>6.7125748502994019E-3</v>
      </c>
      <c r="AJ743" s="8">
        <f t="shared" si="473"/>
        <v>0</v>
      </c>
      <c r="AK743" s="22">
        <f t="shared" si="474"/>
        <v>0.19784948986529438</v>
      </c>
      <c r="AL743" s="4">
        <f t="shared" si="446"/>
        <v>0.19627537469761649</v>
      </c>
      <c r="AM743" s="4"/>
      <c r="AN743" s="21">
        <f t="shared" si="475"/>
        <v>4.302835807061392E-2</v>
      </c>
      <c r="AO743" s="4">
        <f t="shared" si="447"/>
        <v>4.2278805693756118E-2</v>
      </c>
      <c r="AP743" s="3"/>
      <c r="AQ743" s="20">
        <f t="shared" si="476"/>
        <v>0</v>
      </c>
      <c r="AR743" s="19">
        <f t="shared" si="477"/>
        <v>7.1792986867820989</v>
      </c>
      <c r="AS743" s="4">
        <f t="shared" si="448"/>
        <v>7.1754765158540428</v>
      </c>
      <c r="AT743" s="3"/>
      <c r="AU743" s="4">
        <v>3.4</v>
      </c>
      <c r="AV743" s="4"/>
      <c r="AW743" s="18">
        <f t="shared" si="478"/>
        <v>21.782925888356562</v>
      </c>
      <c r="AX743" s="18">
        <f t="shared" si="449"/>
        <v>6.1615312673568151E-3</v>
      </c>
      <c r="AY743" s="3">
        <f t="shared" si="450"/>
        <v>10.827744111643439</v>
      </c>
      <c r="AZ743"/>
      <c r="BA743" s="17">
        <f t="shared" si="451"/>
        <v>1.8026555820602048E-4</v>
      </c>
      <c r="BB743" s="17">
        <f t="shared" si="452"/>
        <v>2.1161609006793708E-4</v>
      </c>
      <c r="BC743" s="16">
        <f t="shared" si="453"/>
        <v>1.3771437475561868E-3</v>
      </c>
      <c r="BD743" s="15">
        <f t="shared" si="454"/>
        <v>1.6040399988088316E-4</v>
      </c>
      <c r="BE743" s="15">
        <f t="shared" si="455"/>
        <v>1.8830034768625413E-4</v>
      </c>
      <c r="BF743" s="14">
        <f t="shared" si="456"/>
        <v>1.2254108201107492E-3</v>
      </c>
      <c r="BG743" s="13">
        <f t="shared" si="457"/>
        <v>7.6380179695224003E-5</v>
      </c>
      <c r="BH743" s="13">
        <f t="shared" si="458"/>
        <v>8.9663689207436875E-5</v>
      </c>
      <c r="BI743" s="13">
        <f t="shared" si="459"/>
        <v>5.8350850795514165E-4</v>
      </c>
      <c r="BJ743" s="12">
        <f t="shared" si="460"/>
        <v>3.894832587078475E-4</v>
      </c>
      <c r="BK743" s="12">
        <f t="shared" si="461"/>
        <v>4.5721947761356011E-4</v>
      </c>
      <c r="BL743" s="12">
        <f t="shared" si="462"/>
        <v>2.9754681917347381E-3</v>
      </c>
    </row>
    <row r="744" spans="1:64" x14ac:dyDescent="0.25">
      <c r="A744">
        <v>715</v>
      </c>
      <c r="B744" s="23">
        <f t="shared" si="440"/>
        <v>7.2950185954694501E-3</v>
      </c>
      <c r="C744" s="22">
        <f t="shared" si="441"/>
        <v>0.19850890763174822</v>
      </c>
      <c r="D744" s="21">
        <f t="shared" si="442"/>
        <v>4.3085338690246097E-2</v>
      </c>
      <c r="E744" s="19">
        <f t="shared" si="443"/>
        <v>7.1764233154586181</v>
      </c>
      <c r="F744" s="54">
        <f t="shared" si="479"/>
        <v>1.8</v>
      </c>
      <c r="G744" s="4">
        <f t="shared" si="444"/>
        <v>9.225312580376082</v>
      </c>
      <c r="H744" s="4"/>
      <c r="I744">
        <v>1991</v>
      </c>
      <c r="J744">
        <v>10</v>
      </c>
      <c r="K744">
        <v>3.7299999999999998E-3</v>
      </c>
      <c r="L744">
        <v>0</v>
      </c>
      <c r="M744">
        <v>1</v>
      </c>
      <c r="N744">
        <v>16.760000000000002</v>
      </c>
      <c r="O744">
        <v>14.6</v>
      </c>
      <c r="P744">
        <v>77.7</v>
      </c>
      <c r="Q744" s="11">
        <f t="shared" si="463"/>
        <v>-43.675000000000004</v>
      </c>
      <c r="R744" s="10">
        <f t="shared" si="464"/>
        <v>-43.675000000000004</v>
      </c>
      <c r="S744" s="4"/>
      <c r="T744">
        <v>715</v>
      </c>
      <c r="U744" s="4">
        <f t="shared" si="465"/>
        <v>2.2129853052320363</v>
      </c>
      <c r="V744" s="10">
        <f t="shared" si="466"/>
        <v>0.24063854051102879</v>
      </c>
      <c r="W744">
        <f t="shared" si="467"/>
        <v>0.6</v>
      </c>
      <c r="X744" s="4">
        <f t="shared" si="468"/>
        <v>0.31951773241403442</v>
      </c>
      <c r="Y744" s="4"/>
      <c r="Z744"/>
      <c r="AB744"/>
      <c r="AC744">
        <v>715</v>
      </c>
      <c r="AD744" s="4">
        <f t="shared" si="469"/>
        <v>1.4964670658682636E-3</v>
      </c>
      <c r="AE744" s="4">
        <f t="shared" si="470"/>
        <v>0</v>
      </c>
      <c r="AF744" s="23">
        <f t="shared" si="471"/>
        <v>7.2950185954694501E-3</v>
      </c>
      <c r="AG744" s="4">
        <f t="shared" si="445"/>
        <v>5.8446589829688617E-3</v>
      </c>
      <c r="AH744" s="9"/>
      <c r="AI744" s="8">
        <f t="shared" si="472"/>
        <v>2.2335329341317367E-3</v>
      </c>
      <c r="AJ744" s="8">
        <f t="shared" si="473"/>
        <v>0</v>
      </c>
      <c r="AK744" s="22">
        <f t="shared" si="474"/>
        <v>0.19850890763174822</v>
      </c>
      <c r="AL744" s="4">
        <f t="shared" si="446"/>
        <v>0.19719322180726126</v>
      </c>
      <c r="AM744" s="4"/>
      <c r="AN744" s="21">
        <f t="shared" si="475"/>
        <v>4.3085338690246097E-2</v>
      </c>
      <c r="AO744" s="4">
        <f t="shared" si="447"/>
        <v>4.2459597634175249E-2</v>
      </c>
      <c r="AP744" s="3"/>
      <c r="AQ744" s="20">
        <f t="shared" si="476"/>
        <v>0</v>
      </c>
      <c r="AR744" s="19">
        <f t="shared" si="477"/>
        <v>7.1764233154586181</v>
      </c>
      <c r="AS744" s="4">
        <f t="shared" si="448"/>
        <v>7.1732425186279345</v>
      </c>
      <c r="AT744" s="3"/>
      <c r="AU744" s="4">
        <v>3.4</v>
      </c>
      <c r="AV744" s="4"/>
      <c r="AW744" s="18">
        <f t="shared" si="478"/>
        <v>21.789087419623918</v>
      </c>
      <c r="AX744" s="18">
        <f t="shared" si="449"/>
        <v>5.1165981285055924E-3</v>
      </c>
      <c r="AY744" s="3">
        <f t="shared" si="450"/>
        <v>10.825312580376082</v>
      </c>
      <c r="AZ744"/>
      <c r="BA744" s="17">
        <f t="shared" si="451"/>
        <v>1.477931779629407E-4</v>
      </c>
      <c r="BB744" s="17">
        <f t="shared" si="452"/>
        <v>1.7349633934779995E-4</v>
      </c>
      <c r="BC744" s="16">
        <f t="shared" si="453"/>
        <v>1.129070095189848E-3</v>
      </c>
      <c r="BD744" s="15">
        <f t="shared" si="454"/>
        <v>1.3406977657524991E-4</v>
      </c>
      <c r="BE744" s="15">
        <f t="shared" si="455"/>
        <v>1.5738625945790205E-4</v>
      </c>
      <c r="BF744" s="14">
        <f t="shared" si="456"/>
        <v>1.02422978845381E-3</v>
      </c>
      <c r="BG744" s="13">
        <f t="shared" si="457"/>
        <v>6.3763675202697253E-5</v>
      </c>
      <c r="BH744" s="13">
        <f t="shared" si="458"/>
        <v>7.4853010020557636E-5</v>
      </c>
      <c r="BI744" s="13">
        <f t="shared" si="459"/>
        <v>4.8712437084759359E-4</v>
      </c>
      <c r="BJ744" s="12">
        <f t="shared" si="460"/>
        <v>3.2412656006786805E-4</v>
      </c>
      <c r="BK744" s="12">
        <f t="shared" si="461"/>
        <v>3.8049639660141032E-4</v>
      </c>
      <c r="BL744" s="12">
        <f t="shared" si="462"/>
        <v>2.4761738740143404E-3</v>
      </c>
    </row>
    <row r="745" spans="1:64" x14ac:dyDescent="0.25">
      <c r="A745">
        <v>716</v>
      </c>
      <c r="B745" s="23">
        <f t="shared" si="440"/>
        <v>7.3411260488371252E-3</v>
      </c>
      <c r="C745" s="22">
        <f t="shared" si="441"/>
        <v>0.19942675474139299</v>
      </c>
      <c r="D745" s="21">
        <f t="shared" si="442"/>
        <v>4.312935082398401E-2</v>
      </c>
      <c r="E745" s="19">
        <f t="shared" si="443"/>
        <v>7.1740287506333615</v>
      </c>
      <c r="F745" s="54">
        <f t="shared" si="479"/>
        <v>1.8</v>
      </c>
      <c r="G745" s="4">
        <f t="shared" si="444"/>
        <v>9.2239259822475752</v>
      </c>
      <c r="H745" s="4"/>
      <c r="I745">
        <v>1991</v>
      </c>
      <c r="J745">
        <v>10</v>
      </c>
      <c r="K745">
        <v>3.7299999999999998E-3</v>
      </c>
      <c r="L745">
        <v>0</v>
      </c>
      <c r="M745">
        <v>1</v>
      </c>
      <c r="N745">
        <v>16.78</v>
      </c>
      <c r="O745">
        <v>19.809999999999999</v>
      </c>
      <c r="P745">
        <v>77.900000000000006</v>
      </c>
      <c r="Q745" s="11">
        <f t="shared" si="463"/>
        <v>-38.615000000000009</v>
      </c>
      <c r="R745" s="10">
        <f t="shared" si="464"/>
        <v>-44.944400000000002</v>
      </c>
      <c r="S745" s="4"/>
      <c r="T745">
        <v>716</v>
      </c>
      <c r="U745" s="4">
        <f t="shared" si="465"/>
        <v>2.2166348119575967</v>
      </c>
      <c r="V745" s="10">
        <f t="shared" si="466"/>
        <v>0.2</v>
      </c>
      <c r="W745">
        <f t="shared" si="467"/>
        <v>0.6</v>
      </c>
      <c r="X745" s="4">
        <f t="shared" si="468"/>
        <v>0.26599617743491161</v>
      </c>
      <c r="Y745" s="4"/>
      <c r="Z745"/>
      <c r="AB745"/>
      <c r="AC745">
        <v>716</v>
      </c>
      <c r="AD745" s="4">
        <f t="shared" si="469"/>
        <v>1.4964670658682636E-3</v>
      </c>
      <c r="AE745" s="4">
        <f t="shared" si="470"/>
        <v>0</v>
      </c>
      <c r="AF745" s="23">
        <f t="shared" si="471"/>
        <v>7.3411260488371252E-3</v>
      </c>
      <c r="AG745" s="4">
        <f t="shared" si="445"/>
        <v>4.779860596837539E-3</v>
      </c>
      <c r="AH745" s="9"/>
      <c r="AI745" s="8">
        <f t="shared" si="472"/>
        <v>2.2335329341317367E-3</v>
      </c>
      <c r="AJ745" s="8">
        <f t="shared" si="473"/>
        <v>0</v>
      </c>
      <c r="AK745" s="22">
        <f t="shared" si="474"/>
        <v>0.19942675474139299</v>
      </c>
      <c r="AL745" s="4">
        <f t="shared" si="446"/>
        <v>0.1968761004052822</v>
      </c>
      <c r="AM745" s="4"/>
      <c r="AN745" s="21">
        <f t="shared" si="475"/>
        <v>4.312935082398401E-2</v>
      </c>
      <c r="AO745" s="4">
        <f t="shared" si="447"/>
        <v>4.1925088645538483E-2</v>
      </c>
      <c r="AP745" s="3"/>
      <c r="AQ745" s="20">
        <f t="shared" si="476"/>
        <v>0</v>
      </c>
      <c r="AR745" s="19">
        <f t="shared" si="477"/>
        <v>7.1740287506333615</v>
      </c>
      <c r="AS745" s="4">
        <f t="shared" si="448"/>
        <v>7.1678749146340586</v>
      </c>
      <c r="AT745" s="3"/>
      <c r="AU745" s="4">
        <v>3.4</v>
      </c>
      <c r="AV745" s="4"/>
      <c r="AW745" s="18">
        <f t="shared" si="478"/>
        <v>21.794204017752424</v>
      </c>
      <c r="AX745" s="18">
        <f t="shared" si="449"/>
        <v>9.7076092373095356E-3</v>
      </c>
      <c r="AY745" s="3">
        <f t="shared" si="450"/>
        <v>10.823925982247575</v>
      </c>
      <c r="AZ745"/>
      <c r="BA745" s="17">
        <f t="shared" si="451"/>
        <v>2.6099565755631038E-4</v>
      </c>
      <c r="BB745" s="17">
        <f t="shared" si="452"/>
        <v>3.0638620669653827E-4</v>
      </c>
      <c r="BC745" s="16">
        <f t="shared" si="453"/>
        <v>1.9938835877467377E-3</v>
      </c>
      <c r="BD745" s="15">
        <f t="shared" si="454"/>
        <v>2.5991437362822708E-4</v>
      </c>
      <c r="BE745" s="15">
        <f t="shared" si="455"/>
        <v>3.0511687338965788E-4</v>
      </c>
      <c r="BF745" s="14">
        <f t="shared" si="456"/>
        <v>1.9856230890929068E-3</v>
      </c>
      <c r="BG745" s="13">
        <f t="shared" si="457"/>
        <v>1.2271558923664263E-4</v>
      </c>
      <c r="BH745" s="13">
        <f t="shared" si="458"/>
        <v>1.4405743084301527E-4</v>
      </c>
      <c r="BI745" s="13">
        <f t="shared" si="459"/>
        <v>9.3748915836586904E-4</v>
      </c>
      <c r="BJ745" s="12">
        <f t="shared" si="460"/>
        <v>6.2708239471151569E-4</v>
      </c>
      <c r="BK745" s="12">
        <f t="shared" si="461"/>
        <v>7.3614020248743148E-4</v>
      </c>
      <c r="BL745" s="12">
        <f t="shared" si="462"/>
        <v>4.7906134021040237E-3</v>
      </c>
    </row>
    <row r="746" spans="1:64" x14ac:dyDescent="0.25">
      <c r="A746">
        <v>717</v>
      </c>
      <c r="B746" s="23">
        <f t="shared" si="440"/>
        <v>4.779860596837539E-3</v>
      </c>
      <c r="C746" s="22">
        <f t="shared" si="441"/>
        <v>0.1968761004052822</v>
      </c>
      <c r="D746" s="21">
        <f t="shared" si="442"/>
        <v>4.3195796660671172E-2</v>
      </c>
      <c r="E746" s="19">
        <f t="shared" si="443"/>
        <v>7.1693666153474753</v>
      </c>
      <c r="F746" s="54">
        <f t="shared" si="479"/>
        <v>1.8</v>
      </c>
      <c r="G746" s="4">
        <f t="shared" si="444"/>
        <v>9.2142183730102669</v>
      </c>
      <c r="H746" s="4"/>
      <c r="I746">
        <v>1991</v>
      </c>
      <c r="J746">
        <v>11</v>
      </c>
      <c r="K746">
        <v>0</v>
      </c>
      <c r="L746">
        <v>0</v>
      </c>
      <c r="M746">
        <v>0</v>
      </c>
      <c r="N746">
        <v>7.34</v>
      </c>
      <c r="O746">
        <v>27.2</v>
      </c>
      <c r="P746">
        <v>16</v>
      </c>
      <c r="Q746" s="11">
        <f t="shared" si="463"/>
        <v>15.2</v>
      </c>
      <c r="R746" s="10">
        <f t="shared" si="464"/>
        <v>-29.744400000000002</v>
      </c>
      <c r="S746" s="4"/>
      <c r="T746">
        <v>717</v>
      </c>
      <c r="U746" s="4">
        <f t="shared" si="465"/>
        <v>0.74990928320914341</v>
      </c>
      <c r="V746" s="10">
        <f t="shared" si="466"/>
        <v>0.68661242773565334</v>
      </c>
      <c r="W746">
        <f t="shared" si="467"/>
        <v>1</v>
      </c>
      <c r="X746" s="4">
        <f t="shared" si="468"/>
        <v>0.51489703352573357</v>
      </c>
      <c r="Y746" s="4"/>
      <c r="Z746"/>
      <c r="AB746"/>
      <c r="AC746">
        <v>717</v>
      </c>
      <c r="AD746" s="4">
        <f t="shared" si="469"/>
        <v>0</v>
      </c>
      <c r="AE746" s="4">
        <f t="shared" si="470"/>
        <v>0</v>
      </c>
      <c r="AF746" s="23">
        <f t="shared" si="471"/>
        <v>4.779860596837539E-3</v>
      </c>
      <c r="AG746" s="4">
        <f t="shared" si="445"/>
        <v>2.4977470100202041E-3</v>
      </c>
      <c r="AH746" s="9"/>
      <c r="AI746" s="8">
        <f t="shared" si="472"/>
        <v>0</v>
      </c>
      <c r="AJ746" s="8">
        <f t="shared" si="473"/>
        <v>0</v>
      </c>
      <c r="AK746" s="22">
        <f t="shared" si="474"/>
        <v>0.1968761004052822</v>
      </c>
      <c r="AL746" s="4">
        <f t="shared" si="446"/>
        <v>0.19307986881220177</v>
      </c>
      <c r="AM746" s="4"/>
      <c r="AN746" s="21">
        <f t="shared" si="475"/>
        <v>4.3195796660671172E-2</v>
      </c>
      <c r="AO746" s="4">
        <f t="shared" si="447"/>
        <v>4.1384554119613698E-2</v>
      </c>
      <c r="AP746" s="3"/>
      <c r="AQ746" s="20">
        <f t="shared" si="476"/>
        <v>0</v>
      </c>
      <c r="AR746" s="19">
        <f t="shared" si="477"/>
        <v>7.1693666153474753</v>
      </c>
      <c r="AS746" s="4">
        <f t="shared" si="448"/>
        <v>7.1600664956960109</v>
      </c>
      <c r="AT746" s="3"/>
      <c r="AU746" s="4">
        <v>3.4</v>
      </c>
      <c r="AV746" s="4"/>
      <c r="AW746" s="18">
        <f t="shared" si="478"/>
        <v>21.803911626989734</v>
      </c>
      <c r="AX746" s="18">
        <f t="shared" si="449"/>
        <v>1.3381773990383762E-2</v>
      </c>
      <c r="AY746" s="3">
        <f t="shared" si="450"/>
        <v>10.814218373010267</v>
      </c>
      <c r="AZ746"/>
      <c r="BA746" s="17">
        <f t="shared" si="451"/>
        <v>2.3254978735006831E-4</v>
      </c>
      <c r="BB746" s="17">
        <f t="shared" si="452"/>
        <v>2.7299322862834105E-4</v>
      </c>
      <c r="BC746" s="16">
        <f t="shared" si="453"/>
        <v>1.7765705708389257E-3</v>
      </c>
      <c r="BD746" s="15">
        <f t="shared" si="454"/>
        <v>3.8684001304845089E-4</v>
      </c>
      <c r="BE746" s="15">
        <f t="shared" si="455"/>
        <v>4.5411653705687712E-4</v>
      </c>
      <c r="BF746" s="14">
        <f t="shared" si="456"/>
        <v>2.9552750429751016E-3</v>
      </c>
      <c r="BG746" s="13">
        <f t="shared" si="457"/>
        <v>1.8456752994040477E-4</v>
      </c>
      <c r="BH746" s="13">
        <f t="shared" si="458"/>
        <v>2.166662307996056E-4</v>
      </c>
      <c r="BI746" s="13">
        <f t="shared" si="459"/>
        <v>1.410008780317464E-3</v>
      </c>
      <c r="BJ746" s="12">
        <f t="shared" si="460"/>
        <v>9.4769202539756966E-4</v>
      </c>
      <c r="BK746" s="12">
        <f t="shared" si="461"/>
        <v>1.1125080298145383E-3</v>
      </c>
      <c r="BL746" s="12">
        <f t="shared" si="462"/>
        <v>7.2399195962522707E-3</v>
      </c>
    </row>
    <row r="747" spans="1:64" x14ac:dyDescent="0.25">
      <c r="A747">
        <v>718</v>
      </c>
      <c r="B747" s="23">
        <f t="shared" si="440"/>
        <v>2.4977470100202041E-3</v>
      </c>
      <c r="C747" s="22">
        <f t="shared" si="441"/>
        <v>0.19307986881220177</v>
      </c>
      <c r="D747" s="21">
        <f t="shared" si="442"/>
        <v>4.3136203475350195E-2</v>
      </c>
      <c r="E747" s="19">
        <f t="shared" si="443"/>
        <v>7.1621227797223099</v>
      </c>
      <c r="F747" s="54">
        <f t="shared" si="479"/>
        <v>1.8</v>
      </c>
      <c r="G747" s="4">
        <f t="shared" si="444"/>
        <v>9.2008365990198815</v>
      </c>
      <c r="H747" s="4"/>
      <c r="I747">
        <v>1991</v>
      </c>
      <c r="J747">
        <v>11</v>
      </c>
      <c r="K747">
        <v>0</v>
      </c>
      <c r="L747">
        <v>0</v>
      </c>
      <c r="M747">
        <v>0</v>
      </c>
      <c r="N747">
        <v>7.58</v>
      </c>
      <c r="O747">
        <v>36.07</v>
      </c>
      <c r="P747">
        <v>16.899999999999999</v>
      </c>
      <c r="Q747" s="11">
        <f t="shared" si="463"/>
        <v>23.395000000000003</v>
      </c>
      <c r="R747" s="10">
        <f t="shared" si="464"/>
        <v>-6.3493999999999993</v>
      </c>
      <c r="S747" s="4"/>
      <c r="T747">
        <v>718</v>
      </c>
      <c r="U747" s="4">
        <f t="shared" si="465"/>
        <v>0.77882670321069447</v>
      </c>
      <c r="V747" s="10">
        <f t="shared" si="466"/>
        <v>1</v>
      </c>
      <c r="W747">
        <f t="shared" si="467"/>
        <v>1</v>
      </c>
      <c r="X747" s="4">
        <f t="shared" si="468"/>
        <v>0.77882670321069447</v>
      </c>
      <c r="Y747" s="4"/>
      <c r="Z747"/>
      <c r="AB747"/>
      <c r="AC747">
        <v>718</v>
      </c>
      <c r="AD747" s="4">
        <f t="shared" si="469"/>
        <v>0</v>
      </c>
      <c r="AE747" s="4">
        <f t="shared" si="470"/>
        <v>0</v>
      </c>
      <c r="AF747" s="23">
        <f t="shared" si="471"/>
        <v>2.4977470100202041E-3</v>
      </c>
      <c r="AG747" s="4">
        <f t="shared" si="445"/>
        <v>1.4939213833997827E-3</v>
      </c>
      <c r="AH747" s="9"/>
      <c r="AI747" s="8">
        <f t="shared" si="472"/>
        <v>0</v>
      </c>
      <c r="AJ747" s="8">
        <f t="shared" si="473"/>
        <v>0</v>
      </c>
      <c r="AK747" s="22">
        <f t="shared" si="474"/>
        <v>0.19307986881220177</v>
      </c>
      <c r="AL747" s="4">
        <f t="shared" si="446"/>
        <v>0.19012550208106657</v>
      </c>
      <c r="AM747" s="4"/>
      <c r="AN747" s="21">
        <f t="shared" si="475"/>
        <v>4.3136203475350195E-2</v>
      </c>
      <c r="AO747" s="4">
        <f t="shared" si="447"/>
        <v>4.1697436179244568E-2</v>
      </c>
      <c r="AP747" s="3"/>
      <c r="AQ747" s="20">
        <f t="shared" si="476"/>
        <v>0</v>
      </c>
      <c r="AR747" s="19">
        <f t="shared" si="477"/>
        <v>7.1621227797223099</v>
      </c>
      <c r="AS747" s="4">
        <f t="shared" si="448"/>
        <v>7.1547641200420147</v>
      </c>
      <c r="AT747" s="3"/>
      <c r="AU747" s="4">
        <v>3.4</v>
      </c>
      <c r="AV747" s="4"/>
      <c r="AW747" s="18">
        <f t="shared" si="478"/>
        <v>21.81729340098012</v>
      </c>
      <c r="AX747" s="18">
        <f t="shared" si="449"/>
        <v>9.9299430373621881E-3</v>
      </c>
      <c r="AY747" s="3">
        <f t="shared" si="450"/>
        <v>10.800836599019881</v>
      </c>
      <c r="AZ747"/>
      <c r="BA747" s="17">
        <f t="shared" si="451"/>
        <v>1.0229089268632143E-4</v>
      </c>
      <c r="BB747" s="17">
        <f t="shared" si="452"/>
        <v>1.2008061315350776E-4</v>
      </c>
      <c r="BC747" s="16">
        <f t="shared" si="453"/>
        <v>7.8145412078059234E-4</v>
      </c>
      <c r="BD747" s="15">
        <f t="shared" si="454"/>
        <v>3.0105309352185093E-4</v>
      </c>
      <c r="BE747" s="15">
        <f t="shared" si="455"/>
        <v>3.5341015326478153E-4</v>
      </c>
      <c r="BF747" s="14">
        <f t="shared" si="456"/>
        <v>2.299903484348562E-3</v>
      </c>
      <c r="BG747" s="13">
        <f t="shared" si="457"/>
        <v>1.4661190866586656E-4</v>
      </c>
      <c r="BH747" s="13">
        <f t="shared" si="458"/>
        <v>1.7210963191210423E-4</v>
      </c>
      <c r="BI747" s="13">
        <f t="shared" si="459"/>
        <v>1.1200457555276559E-3</v>
      </c>
      <c r="BJ747" s="12">
        <f t="shared" si="460"/>
        <v>7.4985520165134331E-4</v>
      </c>
      <c r="BK747" s="12">
        <f t="shared" si="461"/>
        <v>8.8026480193853344E-4</v>
      </c>
      <c r="BL747" s="12">
        <f t="shared" si="462"/>
        <v>5.7285396767053779E-3</v>
      </c>
    </row>
    <row r="748" spans="1:64" x14ac:dyDescent="0.25">
      <c r="A748">
        <v>719</v>
      </c>
      <c r="B748" s="23">
        <f t="shared" si="440"/>
        <v>1.4939213833997827E-3</v>
      </c>
      <c r="C748" s="22">
        <f t="shared" si="441"/>
        <v>0.19012550208106657</v>
      </c>
      <c r="D748" s="21">
        <f t="shared" si="442"/>
        <v>4.2997247275769951E-2</v>
      </c>
      <c r="E748" s="19">
        <f t="shared" si="443"/>
        <v>7.1562899852422834</v>
      </c>
      <c r="F748" s="54">
        <f t="shared" si="479"/>
        <v>1.8</v>
      </c>
      <c r="G748" s="4">
        <f t="shared" si="444"/>
        <v>9.1909066559825199</v>
      </c>
      <c r="H748" s="4"/>
      <c r="I748">
        <v>1991</v>
      </c>
      <c r="J748">
        <v>12</v>
      </c>
      <c r="K748">
        <v>0</v>
      </c>
      <c r="L748">
        <v>0</v>
      </c>
      <c r="M748">
        <v>0</v>
      </c>
      <c r="N748">
        <v>6.17</v>
      </c>
      <c r="O748">
        <v>56.9</v>
      </c>
      <c r="P748">
        <v>11.6</v>
      </c>
      <c r="Q748" s="11">
        <f t="shared" si="463"/>
        <v>48.2</v>
      </c>
      <c r="R748" s="10">
        <f t="shared" si="464"/>
        <v>0</v>
      </c>
      <c r="S748" s="4"/>
      <c r="T748">
        <v>719</v>
      </c>
      <c r="U748" s="4">
        <f t="shared" si="465"/>
        <v>0.61678159894554518</v>
      </c>
      <c r="V748" s="10">
        <f t="shared" si="466"/>
        <v>1</v>
      </c>
      <c r="W748">
        <f t="shared" si="467"/>
        <v>1</v>
      </c>
      <c r="X748" s="4">
        <f t="shared" si="468"/>
        <v>0.61678159894554518</v>
      </c>
      <c r="Y748" s="4"/>
      <c r="Z748"/>
      <c r="AB748"/>
      <c r="AC748">
        <v>719</v>
      </c>
      <c r="AD748" s="4">
        <f t="shared" si="469"/>
        <v>0</v>
      </c>
      <c r="AE748" s="4">
        <f t="shared" si="470"/>
        <v>0</v>
      </c>
      <c r="AF748" s="23">
        <f t="shared" si="471"/>
        <v>1.4939213833997827E-3</v>
      </c>
      <c r="AG748" s="4">
        <f t="shared" si="445"/>
        <v>8.8386589386230607E-4</v>
      </c>
      <c r="AH748" s="9"/>
      <c r="AI748" s="8">
        <f t="shared" si="472"/>
        <v>0</v>
      </c>
      <c r="AJ748" s="8">
        <f t="shared" si="473"/>
        <v>0</v>
      </c>
      <c r="AK748" s="22">
        <f t="shared" si="474"/>
        <v>0.19012550208106657</v>
      </c>
      <c r="AL748" s="4">
        <f t="shared" si="446"/>
        <v>0.18715530112840728</v>
      </c>
      <c r="AM748" s="4"/>
      <c r="AN748" s="21">
        <f t="shared" si="475"/>
        <v>4.2997247275769951E-2</v>
      </c>
      <c r="AO748" s="4">
        <f t="shared" si="447"/>
        <v>4.1533307957309369E-2</v>
      </c>
      <c r="AP748" s="3"/>
      <c r="AQ748" s="20">
        <f t="shared" si="476"/>
        <v>0</v>
      </c>
      <c r="AR748" s="19">
        <f t="shared" si="477"/>
        <v>7.1562899852422834</v>
      </c>
      <c r="AS748" s="4">
        <f t="shared" si="448"/>
        <v>7.1487819060730162</v>
      </c>
      <c r="AT748" s="3"/>
      <c r="AU748" s="4">
        <v>3.4</v>
      </c>
      <c r="AV748" s="4"/>
      <c r="AW748" s="18">
        <f t="shared" si="478"/>
        <v>21.827223344017483</v>
      </c>
      <c r="AX748" s="18">
        <f t="shared" si="449"/>
        <v>9.7716443065759412E-3</v>
      </c>
      <c r="AY748" s="3">
        <f t="shared" si="450"/>
        <v>10.79090665598252</v>
      </c>
      <c r="AZ748"/>
      <c r="BA748" s="17">
        <f t="shared" si="451"/>
        <v>6.2165299388771151E-5</v>
      </c>
      <c r="BB748" s="17">
        <f t="shared" si="452"/>
        <v>7.2976655804209617E-5</v>
      </c>
      <c r="BC748" s="16">
        <f t="shared" si="453"/>
        <v>4.7491353434449588E-4</v>
      </c>
      <c r="BD748" s="15">
        <f t="shared" si="454"/>
        <v>3.0266661743650318E-4</v>
      </c>
      <c r="BE748" s="15">
        <f t="shared" si="455"/>
        <v>3.553042900341559E-4</v>
      </c>
      <c r="BF748" s="14">
        <f t="shared" si="456"/>
        <v>2.3122300451886321E-3</v>
      </c>
      <c r="BG748" s="13">
        <f t="shared" si="457"/>
        <v>1.4917696435793652E-4</v>
      </c>
      <c r="BH748" s="13">
        <f t="shared" si="458"/>
        <v>1.751207842462733E-4</v>
      </c>
      <c r="BI748" s="13">
        <f t="shared" si="459"/>
        <v>1.139641569856372E-3</v>
      </c>
      <c r="BJ748" s="12">
        <f t="shared" si="460"/>
        <v>7.6508120555715412E-4</v>
      </c>
      <c r="BK748" s="12">
        <f t="shared" si="461"/>
        <v>8.9813880652361573E-4</v>
      </c>
      <c r="BL748" s="12">
        <f t="shared" si="462"/>
        <v>5.8448591571864427E-3</v>
      </c>
    </row>
    <row r="749" spans="1:64" x14ac:dyDescent="0.25">
      <c r="A749">
        <v>720</v>
      </c>
      <c r="B749" s="23">
        <f t="shared" si="440"/>
        <v>8.8386589386230607E-4</v>
      </c>
      <c r="C749" s="22">
        <f t="shared" si="441"/>
        <v>0.18715530112840728</v>
      </c>
      <c r="D749" s="21">
        <f t="shared" si="442"/>
        <v>4.2812398044049738E-2</v>
      </c>
      <c r="E749" s="19">
        <f t="shared" si="443"/>
        <v>7.1502834466096248</v>
      </c>
      <c r="F749" s="54">
        <f t="shared" si="479"/>
        <v>1.8</v>
      </c>
      <c r="G749" s="4">
        <f t="shared" si="444"/>
        <v>9.1811350116759449</v>
      </c>
      <c r="H749" s="4"/>
      <c r="I749">
        <v>1991</v>
      </c>
      <c r="J749">
        <v>12</v>
      </c>
      <c r="K749">
        <v>0</v>
      </c>
      <c r="L749">
        <v>0</v>
      </c>
      <c r="M749">
        <v>0</v>
      </c>
      <c r="N749">
        <v>6.29</v>
      </c>
      <c r="O749">
        <v>72.38</v>
      </c>
      <c r="P749">
        <v>12</v>
      </c>
      <c r="Q749" s="11">
        <f t="shared" si="463"/>
        <v>63.379999999999995</v>
      </c>
      <c r="R749" s="10">
        <f t="shared" si="464"/>
        <v>0</v>
      </c>
      <c r="S749" s="4"/>
      <c r="T749">
        <v>720</v>
      </c>
      <c r="U749" s="4">
        <f t="shared" si="465"/>
        <v>0.62982527448166381</v>
      </c>
      <c r="V749" s="10">
        <f t="shared" si="466"/>
        <v>1</v>
      </c>
      <c r="W749">
        <f t="shared" si="467"/>
        <v>1</v>
      </c>
      <c r="X749" s="4">
        <f t="shared" si="468"/>
        <v>0.62982527448166381</v>
      </c>
      <c r="Y749" s="4"/>
      <c r="Z749"/>
      <c r="AB749"/>
      <c r="AC749">
        <v>720</v>
      </c>
      <c r="AD749" s="4">
        <f t="shared" si="469"/>
        <v>0</v>
      </c>
      <c r="AE749" s="4">
        <f t="shared" si="470"/>
        <v>0</v>
      </c>
      <c r="AF749" s="23">
        <f t="shared" si="471"/>
        <v>8.8386589386230607E-4</v>
      </c>
      <c r="AG749" s="4">
        <f t="shared" si="445"/>
        <v>6.2203987347277481E-4</v>
      </c>
      <c r="AH749" s="9"/>
      <c r="AI749" s="8">
        <f t="shared" si="472"/>
        <v>0</v>
      </c>
      <c r="AJ749" s="8">
        <f t="shared" si="473"/>
        <v>0</v>
      </c>
      <c r="AK749" s="22">
        <f t="shared" si="474"/>
        <v>0.18715530112840728</v>
      </c>
      <c r="AL749" s="4">
        <f t="shared" si="446"/>
        <v>0.18519322231409849</v>
      </c>
      <c r="AM749" s="4"/>
      <c r="AN749" s="21">
        <f t="shared" si="475"/>
        <v>4.2812398044049738E-2</v>
      </c>
      <c r="AO749" s="4">
        <f t="shared" si="447"/>
        <v>4.1831174315082369E-2</v>
      </c>
      <c r="AP749" s="3"/>
      <c r="AQ749" s="20">
        <f t="shared" si="476"/>
        <v>0</v>
      </c>
      <c r="AR749" s="19">
        <f t="shared" si="477"/>
        <v>7.1502834466096248</v>
      </c>
      <c r="AS749" s="4">
        <f t="shared" si="448"/>
        <v>7.1452614054496921</v>
      </c>
      <c r="AT749" s="3"/>
      <c r="AU749" s="4">
        <v>3.4</v>
      </c>
      <c r="AV749" s="4"/>
      <c r="AW749" s="18">
        <f t="shared" si="478"/>
        <v>21.836994988324058</v>
      </c>
      <c r="AX749" s="18">
        <f t="shared" si="449"/>
        <v>6.4046538685332104E-3</v>
      </c>
      <c r="AY749" s="3">
        <f t="shared" si="450"/>
        <v>10.781135011675945</v>
      </c>
      <c r="AZ749"/>
      <c r="BA749" s="17">
        <f t="shared" si="451"/>
        <v>2.6680348303440389E-5</v>
      </c>
      <c r="BB749" s="17">
        <f t="shared" si="452"/>
        <v>3.1320408877951758E-5</v>
      </c>
      <c r="BC749" s="16">
        <f t="shared" si="453"/>
        <v>2.0382526320813913E-4</v>
      </c>
      <c r="BD749" s="15">
        <f t="shared" si="454"/>
        <v>1.9993790566223278E-4</v>
      </c>
      <c r="BE749" s="15">
        <f t="shared" si="455"/>
        <v>2.3470971534262109E-4</v>
      </c>
      <c r="BF749" s="14">
        <f t="shared" si="456"/>
        <v>1.5274311933039394E-3</v>
      </c>
      <c r="BG749" s="13">
        <f t="shared" si="457"/>
        <v>9.998773541873969E-5</v>
      </c>
      <c r="BH749" s="13">
        <f t="shared" si="458"/>
        <v>1.1737690679591181E-4</v>
      </c>
      <c r="BI749" s="13">
        <f t="shared" si="459"/>
        <v>7.6385908675271751E-4</v>
      </c>
      <c r="BJ749" s="12">
        <f t="shared" si="460"/>
        <v>5.1175130394555098E-4</v>
      </c>
      <c r="BK749" s="12">
        <f t="shared" si="461"/>
        <v>6.0075153071869019E-4</v>
      </c>
      <c r="BL749" s="12">
        <f t="shared" si="462"/>
        <v>3.9095383252684144E-3</v>
      </c>
    </row>
    <row r="750" spans="1:64" x14ac:dyDescent="0.25">
      <c r="A750">
        <v>721</v>
      </c>
      <c r="B750" s="23">
        <f t="shared" si="440"/>
        <v>6.2203987347277481E-4</v>
      </c>
      <c r="C750" s="22">
        <f t="shared" si="441"/>
        <v>0.18519322231409849</v>
      </c>
      <c r="D750" s="21">
        <f t="shared" si="442"/>
        <v>4.2669531608412338E-2</v>
      </c>
      <c r="E750" s="19">
        <f t="shared" si="443"/>
        <v>7.1462455640114273</v>
      </c>
      <c r="F750" s="54">
        <f t="shared" si="479"/>
        <v>1.8</v>
      </c>
      <c r="G750" s="4">
        <f t="shared" si="444"/>
        <v>9.1747303578074106</v>
      </c>
      <c r="H750" s="4"/>
      <c r="I750">
        <v>1992</v>
      </c>
      <c r="J750">
        <v>1</v>
      </c>
      <c r="K750">
        <v>0</v>
      </c>
      <c r="L750">
        <v>0</v>
      </c>
      <c r="M750">
        <v>0</v>
      </c>
      <c r="N750">
        <v>4.18</v>
      </c>
      <c r="O750">
        <v>33.5</v>
      </c>
      <c r="P750">
        <v>6.1</v>
      </c>
      <c r="Q750" s="11">
        <f t="shared" si="463"/>
        <v>28.925000000000001</v>
      </c>
      <c r="R750" s="10">
        <f t="shared" si="464"/>
        <v>0</v>
      </c>
      <c r="S750" s="4"/>
      <c r="T750">
        <v>721</v>
      </c>
      <c r="U750" s="4">
        <f t="shared" si="465"/>
        <v>0.42156138168908269</v>
      </c>
      <c r="V750" s="10">
        <f t="shared" si="466"/>
        <v>1</v>
      </c>
      <c r="W750">
        <f t="shared" si="467"/>
        <v>1</v>
      </c>
      <c r="X750" s="4">
        <f t="shared" si="468"/>
        <v>0.42156138168908269</v>
      </c>
      <c r="Y750" s="4"/>
      <c r="Z750"/>
      <c r="AB750"/>
      <c r="AC750">
        <v>721</v>
      </c>
      <c r="AD750" s="4">
        <f t="shared" si="469"/>
        <v>0</v>
      </c>
      <c r="AE750" s="4">
        <f t="shared" si="470"/>
        <v>0</v>
      </c>
      <c r="AF750" s="23">
        <f t="shared" si="471"/>
        <v>6.2203987347277481E-4</v>
      </c>
      <c r="AG750" s="4">
        <f t="shared" si="445"/>
        <v>4.0940484722491288E-4</v>
      </c>
      <c r="AH750" s="9"/>
      <c r="AI750" s="8">
        <f t="shared" si="472"/>
        <v>0</v>
      </c>
      <c r="AJ750" s="8">
        <f t="shared" si="473"/>
        <v>0</v>
      </c>
      <c r="AK750" s="22">
        <f t="shared" si="474"/>
        <v>0.18519322231409849</v>
      </c>
      <c r="AL750" s="4">
        <f t="shared" si="446"/>
        <v>0.18288375537527693</v>
      </c>
      <c r="AM750" s="4"/>
      <c r="AN750" s="21">
        <f t="shared" si="475"/>
        <v>4.2669531608412338E-2</v>
      </c>
      <c r="AO750" s="4">
        <f t="shared" si="447"/>
        <v>4.1507633122820978E-2</v>
      </c>
      <c r="AP750" s="3"/>
      <c r="AQ750" s="20">
        <f t="shared" si="476"/>
        <v>0</v>
      </c>
      <c r="AR750" s="19">
        <f t="shared" si="477"/>
        <v>7.1462455640114273</v>
      </c>
      <c r="AS750" s="4">
        <f t="shared" si="448"/>
        <v>7.1402695196298493</v>
      </c>
      <c r="AT750" s="3"/>
      <c r="AU750" s="4">
        <v>3.4</v>
      </c>
      <c r="AV750" s="4"/>
      <c r="AW750" s="18">
        <f t="shared" si="478"/>
        <v>21.84339964219259</v>
      </c>
      <c r="AX750" s="18">
        <f t="shared" si="449"/>
        <v>7.5201126977531285E-3</v>
      </c>
      <c r="AY750" s="3">
        <f t="shared" si="450"/>
        <v>10.77473035780741</v>
      </c>
      <c r="AZ750"/>
      <c r="BA750" s="17">
        <f t="shared" si="451"/>
        <v>2.1667733991311809E-5</v>
      </c>
      <c r="BB750" s="17">
        <f t="shared" si="452"/>
        <v>2.5436035555018211E-5</v>
      </c>
      <c r="BC750" s="16">
        <f t="shared" si="453"/>
        <v>1.6553125670153192E-4</v>
      </c>
      <c r="BD750" s="15">
        <f t="shared" si="454"/>
        <v>2.3533712283969435E-4</v>
      </c>
      <c r="BE750" s="15">
        <f t="shared" si="455"/>
        <v>2.762653181161629E-4</v>
      </c>
      <c r="BF750" s="14">
        <f t="shared" si="456"/>
        <v>1.7978644978657013E-3</v>
      </c>
      <c r="BG750" s="13">
        <f t="shared" si="457"/>
        <v>1.1839868414414052E-4</v>
      </c>
      <c r="BH750" s="13">
        <f t="shared" si="458"/>
        <v>1.3898975964746931E-4</v>
      </c>
      <c r="BI750" s="13">
        <f t="shared" si="459"/>
        <v>9.0451004179975059E-4</v>
      </c>
      <c r="BJ750" s="12">
        <f t="shared" si="460"/>
        <v>6.0896524088823074E-4</v>
      </c>
      <c r="BK750" s="12">
        <f t="shared" si="461"/>
        <v>7.1487223930357519E-4</v>
      </c>
      <c r="BL750" s="12">
        <f t="shared" si="462"/>
        <v>4.6522069013861444E-3</v>
      </c>
    </row>
    <row r="751" spans="1:64" x14ac:dyDescent="0.25">
      <c r="A751">
        <v>722</v>
      </c>
      <c r="B751" s="23">
        <f t="shared" si="440"/>
        <v>4.0940484722491288E-4</v>
      </c>
      <c r="C751" s="22">
        <f t="shared" si="441"/>
        <v>0.18288375537527693</v>
      </c>
      <c r="D751" s="21">
        <f t="shared" si="442"/>
        <v>4.2492001904684357E-2</v>
      </c>
      <c r="E751" s="19">
        <f t="shared" si="443"/>
        <v>7.1414250829824715</v>
      </c>
      <c r="F751" s="54">
        <f t="shared" si="479"/>
        <v>1.8</v>
      </c>
      <c r="G751" s="4">
        <f t="shared" si="444"/>
        <v>9.1672102451096578</v>
      </c>
      <c r="H751" s="4"/>
      <c r="I751">
        <v>1992</v>
      </c>
      <c r="J751">
        <v>1</v>
      </c>
      <c r="K751">
        <v>0</v>
      </c>
      <c r="L751">
        <v>0</v>
      </c>
      <c r="M751">
        <v>0</v>
      </c>
      <c r="N751">
        <v>5.05</v>
      </c>
      <c r="O751">
        <v>36.83</v>
      </c>
      <c r="P751">
        <v>9.3000000000000007</v>
      </c>
      <c r="Q751" s="11">
        <f t="shared" si="463"/>
        <v>29.854999999999997</v>
      </c>
      <c r="R751" s="10">
        <f t="shared" si="464"/>
        <v>0</v>
      </c>
      <c r="S751" s="4"/>
      <c r="T751">
        <v>722</v>
      </c>
      <c r="U751" s="4">
        <f t="shared" si="465"/>
        <v>0.50195961955531099</v>
      </c>
      <c r="V751" s="10">
        <f t="shared" si="466"/>
        <v>1</v>
      </c>
      <c r="W751">
        <f t="shared" si="467"/>
        <v>1</v>
      </c>
      <c r="X751" s="4">
        <f t="shared" si="468"/>
        <v>0.50195961955531099</v>
      </c>
      <c r="Y751" s="4"/>
      <c r="Z751"/>
      <c r="AB751"/>
      <c r="AC751">
        <v>722</v>
      </c>
      <c r="AD751" s="4">
        <f t="shared" si="469"/>
        <v>0</v>
      </c>
      <c r="AE751" s="4">
        <f t="shared" si="470"/>
        <v>0</v>
      </c>
      <c r="AF751" s="23">
        <f t="shared" si="471"/>
        <v>4.0940484722491288E-4</v>
      </c>
      <c r="AG751" s="4">
        <f t="shared" si="445"/>
        <v>1.7895604191222827E-4</v>
      </c>
      <c r="AH751" s="9"/>
      <c r="AI751" s="8">
        <f t="shared" si="472"/>
        <v>0</v>
      </c>
      <c r="AJ751" s="8">
        <f t="shared" si="473"/>
        <v>0</v>
      </c>
      <c r="AK751" s="22">
        <f t="shared" si="474"/>
        <v>0.18288375537527693</v>
      </c>
      <c r="AL751" s="4">
        <f t="shared" si="446"/>
        <v>0.17839921235416981</v>
      </c>
      <c r="AM751" s="4"/>
      <c r="AN751" s="21">
        <f t="shared" si="475"/>
        <v>4.2492001904684357E-2</v>
      </c>
      <c r="AO751" s="4">
        <f t="shared" si="447"/>
        <v>4.0233364861594678E-2</v>
      </c>
      <c r="AP751" s="3"/>
      <c r="AQ751" s="20">
        <f t="shared" si="476"/>
        <v>0</v>
      </c>
      <c r="AR751" s="19">
        <f t="shared" si="477"/>
        <v>7.1414250829824715</v>
      </c>
      <c r="AS751" s="4">
        <f t="shared" si="448"/>
        <v>7.1296148822909284</v>
      </c>
      <c r="AT751" s="3"/>
      <c r="AU751" s="4">
        <v>3.4</v>
      </c>
      <c r="AV751" s="4"/>
      <c r="AW751" s="18">
        <f t="shared" si="478"/>
        <v>21.850919754890345</v>
      </c>
      <c r="AX751" s="18">
        <f t="shared" si="449"/>
        <v>1.4622759795387536E-2</v>
      </c>
      <c r="AY751" s="3">
        <f t="shared" si="450"/>
        <v>10.767210245109657</v>
      </c>
      <c r="AZ751"/>
      <c r="BA751" s="17">
        <f t="shared" si="451"/>
        <v>2.3482976912328254E-5</v>
      </c>
      <c r="BB751" s="17">
        <f t="shared" si="452"/>
        <v>2.7566972897080992E-5</v>
      </c>
      <c r="BC751" s="16">
        <f t="shared" si="453"/>
        <v>1.7939885550327539E-4</v>
      </c>
      <c r="BD751" s="15">
        <f t="shared" si="454"/>
        <v>4.5697967530840906E-4</v>
      </c>
      <c r="BE751" s="15">
        <f t="shared" si="455"/>
        <v>5.3645440144900187E-4</v>
      </c>
      <c r="BF751" s="14">
        <f t="shared" si="456"/>
        <v>3.4911089443497132E-3</v>
      </c>
      <c r="BG751" s="13">
        <f t="shared" si="457"/>
        <v>2.3015750272273083E-4</v>
      </c>
      <c r="BH751" s="13">
        <f t="shared" si="458"/>
        <v>2.7018489450059705E-4</v>
      </c>
      <c r="BI751" s="13">
        <f t="shared" si="459"/>
        <v>1.7582946458663507E-3</v>
      </c>
      <c r="BJ751" s="12">
        <f t="shared" si="460"/>
        <v>1.2034719372624268E-3</v>
      </c>
      <c r="BK751" s="12">
        <f t="shared" si="461"/>
        <v>1.4127714046124138E-3</v>
      </c>
      <c r="BL751" s="12">
        <f t="shared" si="462"/>
        <v>9.193957349668198E-3</v>
      </c>
    </row>
    <row r="752" spans="1:64" x14ac:dyDescent="0.25">
      <c r="A752">
        <v>723</v>
      </c>
      <c r="B752" s="23">
        <f t="shared" si="440"/>
        <v>1.7895604191222827E-4</v>
      </c>
      <c r="C752" s="22">
        <f t="shared" si="441"/>
        <v>0.17839921235416981</v>
      </c>
      <c r="D752" s="21">
        <f t="shared" si="442"/>
        <v>4.2147456953800573E-2</v>
      </c>
      <c r="E752" s="19">
        <f t="shared" si="443"/>
        <v>7.1318618599643884</v>
      </c>
      <c r="F752" s="54">
        <f t="shared" si="479"/>
        <v>1.8</v>
      </c>
      <c r="G752" s="4">
        <f t="shared" si="444"/>
        <v>9.152587485314271</v>
      </c>
      <c r="H752" s="4"/>
      <c r="I752">
        <v>1992</v>
      </c>
      <c r="J752">
        <v>2</v>
      </c>
      <c r="K752">
        <v>0</v>
      </c>
      <c r="L752">
        <v>0</v>
      </c>
      <c r="M752">
        <v>0</v>
      </c>
      <c r="N752">
        <v>9.24</v>
      </c>
      <c r="O752">
        <v>51</v>
      </c>
      <c r="P752">
        <v>24.1</v>
      </c>
      <c r="Q752" s="11">
        <f t="shared" si="463"/>
        <v>32.924999999999997</v>
      </c>
      <c r="R752" s="10">
        <f t="shared" si="464"/>
        <v>0</v>
      </c>
      <c r="S752" s="4"/>
      <c r="T752">
        <v>723</v>
      </c>
      <c r="U752" s="4">
        <f t="shared" si="465"/>
        <v>0.99307717585289668</v>
      </c>
      <c r="V752" s="10">
        <f t="shared" si="466"/>
        <v>1</v>
      </c>
      <c r="W752">
        <f t="shared" si="467"/>
        <v>1</v>
      </c>
      <c r="X752" s="4">
        <f t="shared" si="468"/>
        <v>0.99307717585289668</v>
      </c>
      <c r="Y752" s="4"/>
      <c r="Z752"/>
      <c r="AB752"/>
      <c r="AC752">
        <v>723</v>
      </c>
      <c r="AD752" s="4">
        <f t="shared" si="469"/>
        <v>0</v>
      </c>
      <c r="AE752" s="4">
        <f t="shared" si="470"/>
        <v>0</v>
      </c>
      <c r="AF752" s="23">
        <f t="shared" si="471"/>
        <v>1.7895604191222827E-4</v>
      </c>
      <c r="AG752" s="4">
        <f t="shared" si="445"/>
        <v>7.9561701831518323E-5</v>
      </c>
      <c r="AH752" s="9"/>
      <c r="AI752" s="8">
        <f t="shared" si="472"/>
        <v>0</v>
      </c>
      <c r="AJ752" s="8">
        <f t="shared" si="473"/>
        <v>0</v>
      </c>
      <c r="AK752" s="22">
        <f t="shared" si="474"/>
        <v>0.17839921235416981</v>
      </c>
      <c r="AL752" s="4">
        <f t="shared" si="446"/>
        <v>0.17411318642294285</v>
      </c>
      <c r="AM752" s="4"/>
      <c r="AN752" s="21">
        <f t="shared" si="475"/>
        <v>4.2147456953800573E-2</v>
      </c>
      <c r="AO752" s="4">
        <f t="shared" si="447"/>
        <v>3.995182143037615E-2</v>
      </c>
      <c r="AP752" s="3"/>
      <c r="AQ752" s="20">
        <f t="shared" si="476"/>
        <v>0</v>
      </c>
      <c r="AR752" s="19">
        <f t="shared" si="477"/>
        <v>7.1318618599643884</v>
      </c>
      <c r="AS752" s="4">
        <f t="shared" si="448"/>
        <v>7.1203089480063912</v>
      </c>
      <c r="AT752" s="3"/>
      <c r="AU752" s="4">
        <v>3.4</v>
      </c>
      <c r="AV752" s="4"/>
      <c r="AW752" s="18">
        <f t="shared" si="478"/>
        <v>21.865542514685732</v>
      </c>
      <c r="AX752" s="18">
        <f t="shared" si="449"/>
        <v>1.4116857998716023E-2</v>
      </c>
      <c r="AY752" s="3">
        <f t="shared" si="450"/>
        <v>10.752587485314271</v>
      </c>
      <c r="AZ752"/>
      <c r="BA752" s="17">
        <f t="shared" si="451"/>
        <v>1.0128388342757618E-5</v>
      </c>
      <c r="BB752" s="17">
        <f t="shared" si="452"/>
        <v>1.1889847184976334E-5</v>
      </c>
      <c r="BC752" s="16">
        <f t="shared" si="453"/>
        <v>7.7376104552976004E-5</v>
      </c>
      <c r="BD752" s="15">
        <f t="shared" si="454"/>
        <v>4.3675057395970275E-4</v>
      </c>
      <c r="BE752" s="15">
        <f t="shared" si="455"/>
        <v>5.1270719551791191E-4</v>
      </c>
      <c r="BF752" s="14">
        <f t="shared" si="456"/>
        <v>3.3365681617493412E-3</v>
      </c>
      <c r="BG752" s="13">
        <f t="shared" si="457"/>
        <v>2.2373758125803341E-4</v>
      </c>
      <c r="BH752" s="13">
        <f t="shared" si="458"/>
        <v>2.6264846495508266E-4</v>
      </c>
      <c r="BI752" s="13">
        <f t="shared" si="459"/>
        <v>1.7092494772113073E-3</v>
      </c>
      <c r="BJ752" s="12">
        <f t="shared" si="460"/>
        <v>1.1772539432855741E-3</v>
      </c>
      <c r="BK752" s="12">
        <f t="shared" si="461"/>
        <v>1.3819937595091522E-3</v>
      </c>
      <c r="BL752" s="12">
        <f t="shared" si="462"/>
        <v>8.9936642552023993E-3</v>
      </c>
    </row>
    <row r="753" spans="1:64" x14ac:dyDescent="0.25">
      <c r="A753">
        <v>724</v>
      </c>
      <c r="B753" s="23">
        <f t="shared" si="440"/>
        <v>7.9561701831518323E-5</v>
      </c>
      <c r="C753" s="22">
        <f t="shared" si="441"/>
        <v>0.17411318642294285</v>
      </c>
      <c r="D753" s="21">
        <f t="shared" si="442"/>
        <v>4.1799691917222222E-2</v>
      </c>
      <c r="E753" s="19">
        <f t="shared" si="443"/>
        <v>7.1224781872735576</v>
      </c>
      <c r="F753" s="54">
        <f t="shared" si="479"/>
        <v>1.8</v>
      </c>
      <c r="G753" s="4">
        <f t="shared" si="444"/>
        <v>9.138470627315554</v>
      </c>
      <c r="H753" s="4"/>
      <c r="I753">
        <v>1992</v>
      </c>
      <c r="J753">
        <v>2</v>
      </c>
      <c r="K753">
        <v>0</v>
      </c>
      <c r="L753">
        <v>0</v>
      </c>
      <c r="M753">
        <v>0</v>
      </c>
      <c r="N753">
        <v>9.09</v>
      </c>
      <c r="O753">
        <v>36.57</v>
      </c>
      <c r="P753">
        <v>24.8</v>
      </c>
      <c r="Q753" s="11">
        <f t="shared" si="463"/>
        <v>17.97</v>
      </c>
      <c r="R753" s="10">
        <f t="shared" si="464"/>
        <v>0</v>
      </c>
      <c r="S753" s="4"/>
      <c r="T753">
        <v>724</v>
      </c>
      <c r="U753" s="4">
        <f t="shared" si="465"/>
        <v>0.97272882656850901</v>
      </c>
      <c r="V753" s="10">
        <f t="shared" si="466"/>
        <v>1</v>
      </c>
      <c r="W753">
        <f t="shared" si="467"/>
        <v>1</v>
      </c>
      <c r="X753" s="4">
        <f t="shared" si="468"/>
        <v>0.97272882656850901</v>
      </c>
      <c r="Y753" s="4"/>
      <c r="Z753"/>
      <c r="AB753"/>
      <c r="AC753">
        <v>724</v>
      </c>
      <c r="AD753" s="4">
        <f t="shared" si="469"/>
        <v>0</v>
      </c>
      <c r="AE753" s="4">
        <f t="shared" si="470"/>
        <v>0</v>
      </c>
      <c r="AF753" s="23">
        <f t="shared" si="471"/>
        <v>7.9561701831518323E-5</v>
      </c>
      <c r="AG753" s="4">
        <f t="shared" si="445"/>
        <v>2.2286396684071475E-5</v>
      </c>
      <c r="AH753" s="9"/>
      <c r="AI753" s="8">
        <f t="shared" si="472"/>
        <v>0</v>
      </c>
      <c r="AJ753" s="8">
        <f t="shared" si="473"/>
        <v>0</v>
      </c>
      <c r="AK753" s="22">
        <f t="shared" si="474"/>
        <v>0.17411318642294285</v>
      </c>
      <c r="AL753" s="4">
        <f t="shared" si="446"/>
        <v>0.16759140324298347</v>
      </c>
      <c r="AM753" s="4"/>
      <c r="AN753" s="21">
        <f t="shared" si="475"/>
        <v>4.1799691917222222E-2</v>
      </c>
      <c r="AO753" s="4">
        <f t="shared" si="447"/>
        <v>3.8432376752269244E-2</v>
      </c>
      <c r="AP753" s="3"/>
      <c r="AQ753" s="20">
        <f t="shared" si="476"/>
        <v>0</v>
      </c>
      <c r="AR753" s="19">
        <f t="shared" si="477"/>
        <v>7.1224781872735576</v>
      </c>
      <c r="AS753" s="4">
        <f t="shared" si="448"/>
        <v>7.1043737260739608</v>
      </c>
      <c r="AT753" s="3"/>
      <c r="AU753" s="4">
        <v>3.4</v>
      </c>
      <c r="AV753" s="4"/>
      <c r="AW753" s="18">
        <f t="shared" si="478"/>
        <v>21.879659372684447</v>
      </c>
      <c r="AX753" s="18">
        <f t="shared" si="449"/>
        <v>2.1836900656142411E-2</v>
      </c>
      <c r="AY753" s="3">
        <f t="shared" si="450"/>
        <v>10.738470627315554</v>
      </c>
      <c r="AZ753"/>
      <c r="BA753" s="17">
        <f t="shared" si="451"/>
        <v>5.8364141510696616E-6</v>
      </c>
      <c r="BB753" s="17">
        <f t="shared" si="452"/>
        <v>6.851442699081777E-6</v>
      </c>
      <c r="BC753" s="16">
        <f t="shared" si="453"/>
        <v>4.4587448297295409E-5</v>
      </c>
      <c r="BD753" s="15">
        <f t="shared" si="454"/>
        <v>6.6457660144687706E-4</v>
      </c>
      <c r="BE753" s="15">
        <f t="shared" si="455"/>
        <v>7.8015514082894262E-4</v>
      </c>
      <c r="BF753" s="14">
        <f t="shared" si="456"/>
        <v>5.0770514376835647E-3</v>
      </c>
      <c r="BG753" s="13">
        <f t="shared" si="457"/>
        <v>3.4313297553368167E-4</v>
      </c>
      <c r="BH753" s="13">
        <f t="shared" si="458"/>
        <v>4.0280827562649585E-4</v>
      </c>
      <c r="BI753" s="13">
        <f t="shared" si="459"/>
        <v>2.6213739137928003E-3</v>
      </c>
      <c r="BJ753" s="12">
        <f t="shared" si="460"/>
        <v>1.8448637378849291E-3</v>
      </c>
      <c r="BK753" s="12">
        <f t="shared" si="461"/>
        <v>2.1657096053431775E-3</v>
      </c>
      <c r="BL753" s="12">
        <f t="shared" si="462"/>
        <v>1.409388785636875E-2</v>
      </c>
    </row>
    <row r="754" spans="1:64" x14ac:dyDescent="0.25">
      <c r="A754">
        <v>725</v>
      </c>
      <c r="B754" s="23">
        <f t="shared" si="440"/>
        <v>2.2286396684071475E-5</v>
      </c>
      <c r="C754" s="22">
        <f t="shared" si="441"/>
        <v>0.16759140324298347</v>
      </c>
      <c r="D754" s="21">
        <f t="shared" si="442"/>
        <v>4.1290786481285806E-2</v>
      </c>
      <c r="E754" s="19">
        <f t="shared" si="443"/>
        <v>7.1077292505384584</v>
      </c>
      <c r="F754" s="54">
        <f t="shared" si="479"/>
        <v>1.8</v>
      </c>
      <c r="G754" s="4">
        <f t="shared" si="444"/>
        <v>9.116633726659412</v>
      </c>
      <c r="H754" s="4"/>
      <c r="I754">
        <v>1992</v>
      </c>
      <c r="J754">
        <v>3</v>
      </c>
      <c r="K754">
        <v>0</v>
      </c>
      <c r="L754">
        <v>0</v>
      </c>
      <c r="M754">
        <v>0</v>
      </c>
      <c r="N754">
        <v>12.8</v>
      </c>
      <c r="O754">
        <v>34.6</v>
      </c>
      <c r="P754">
        <v>52.4</v>
      </c>
      <c r="Q754" s="11">
        <f t="shared" si="463"/>
        <v>-4.6999999999999957</v>
      </c>
      <c r="R754" s="10">
        <f t="shared" si="464"/>
        <v>-4.6999999999999957</v>
      </c>
      <c r="S754" s="4"/>
      <c r="T754">
        <v>725</v>
      </c>
      <c r="U754" s="4">
        <f t="shared" si="465"/>
        <v>1.5270676393613094</v>
      </c>
      <c r="V754" s="10">
        <f t="shared" si="466"/>
        <v>1</v>
      </c>
      <c r="W754">
        <f t="shared" si="467"/>
        <v>1</v>
      </c>
      <c r="X754" s="4">
        <f t="shared" si="468"/>
        <v>1.5270676393613094</v>
      </c>
      <c r="Y754" s="4"/>
      <c r="Z754"/>
      <c r="AB754"/>
      <c r="AC754">
        <v>725</v>
      </c>
      <c r="AD754" s="4">
        <f t="shared" si="469"/>
        <v>0</v>
      </c>
      <c r="AE754" s="4">
        <f t="shared" si="470"/>
        <v>0</v>
      </c>
      <c r="AF754" s="23">
        <f t="shared" si="471"/>
        <v>2.2286396684071475E-5</v>
      </c>
      <c r="AG754" s="4">
        <f t="shared" si="445"/>
        <v>6.5522382391324548E-6</v>
      </c>
      <c r="AH754" s="9"/>
      <c r="AI754" s="8">
        <f t="shared" si="472"/>
        <v>0</v>
      </c>
      <c r="AJ754" s="8">
        <f t="shared" si="473"/>
        <v>0</v>
      </c>
      <c r="AK754" s="22">
        <f t="shared" si="474"/>
        <v>0.16759140324298347</v>
      </c>
      <c r="AL754" s="4">
        <f t="shared" si="446"/>
        <v>0.16154824041224627</v>
      </c>
      <c r="AM754" s="4"/>
      <c r="AN754" s="21">
        <f t="shared" si="475"/>
        <v>4.1290786481285806E-2</v>
      </c>
      <c r="AO754" s="4">
        <f t="shared" si="447"/>
        <v>3.808590181582857E-2</v>
      </c>
      <c r="AP754" s="3"/>
      <c r="AQ754" s="20">
        <f t="shared" si="476"/>
        <v>0</v>
      </c>
      <c r="AR754" s="19">
        <f t="shared" si="477"/>
        <v>7.1077292505384584</v>
      </c>
      <c r="AS754" s="4">
        <f t="shared" si="448"/>
        <v>7.0903484017526068</v>
      </c>
      <c r="AT754" s="3"/>
      <c r="AU754" s="4">
        <v>3.4</v>
      </c>
      <c r="AV754" s="4"/>
      <c r="AW754" s="18">
        <f t="shared" si="478"/>
        <v>21.901496273340591</v>
      </c>
      <c r="AX754" s="18">
        <f t="shared" si="449"/>
        <v>2.0742204325364305E-2</v>
      </c>
      <c r="AY754" s="3">
        <f t="shared" si="450"/>
        <v>10.716633726659412</v>
      </c>
      <c r="AZ754"/>
      <c r="BA754" s="17">
        <f t="shared" si="451"/>
        <v>1.6033273810904852E-6</v>
      </c>
      <c r="BB754" s="17">
        <f t="shared" si="452"/>
        <v>1.8821669256279607E-6</v>
      </c>
      <c r="BC754" s="16">
        <f t="shared" si="453"/>
        <v>1.2248664138220578E-5</v>
      </c>
      <c r="BD754" s="15">
        <f t="shared" si="454"/>
        <v>6.1580468182114941E-4</v>
      </c>
      <c r="BE754" s="15">
        <f t="shared" si="455"/>
        <v>7.2290114822482745E-4</v>
      </c>
      <c r="BF754" s="14">
        <f t="shared" si="456"/>
        <v>4.7044570006912157E-3</v>
      </c>
      <c r="BG754" s="13">
        <f t="shared" si="457"/>
        <v>3.2658113589910018E-4</v>
      </c>
      <c r="BH754" s="13">
        <f t="shared" si="458"/>
        <v>3.8337785518590024E-4</v>
      </c>
      <c r="BI754" s="13">
        <f t="shared" si="459"/>
        <v>2.4949256743722358E-3</v>
      </c>
      <c r="BJ754" s="12">
        <f t="shared" si="460"/>
        <v>1.7711268678569044E-3</v>
      </c>
      <c r="BK754" s="12">
        <f t="shared" si="461"/>
        <v>2.0791489318320181E-3</v>
      </c>
      <c r="BL754" s="12">
        <f t="shared" si="462"/>
        <v>1.3530572986162634E-2</v>
      </c>
    </row>
    <row r="755" spans="1:64" x14ac:dyDescent="0.25">
      <c r="A755">
        <v>726</v>
      </c>
      <c r="B755" s="23">
        <f t="shared" si="440"/>
        <v>6.5522382391324548E-6</v>
      </c>
      <c r="C755" s="22">
        <f t="shared" si="441"/>
        <v>0.16154824041224627</v>
      </c>
      <c r="D755" s="21">
        <f t="shared" si="442"/>
        <v>4.0801017828786812E-2</v>
      </c>
      <c r="E755" s="19">
        <f t="shared" si="443"/>
        <v>7.0935357118547753</v>
      </c>
      <c r="F755" s="54">
        <f t="shared" si="479"/>
        <v>1.8</v>
      </c>
      <c r="G755" s="4">
        <f t="shared" si="444"/>
        <v>9.095891522334048</v>
      </c>
      <c r="H755" s="4"/>
      <c r="I755">
        <v>1992</v>
      </c>
      <c r="J755">
        <v>3</v>
      </c>
      <c r="K755">
        <v>0</v>
      </c>
      <c r="L755">
        <v>0</v>
      </c>
      <c r="M755">
        <v>0</v>
      </c>
      <c r="N755">
        <v>12.44</v>
      </c>
      <c r="O755">
        <v>28.7</v>
      </c>
      <c r="P755">
        <v>52</v>
      </c>
      <c r="Q755" s="11">
        <f t="shared" si="463"/>
        <v>-10.3</v>
      </c>
      <c r="R755" s="10">
        <f t="shared" si="464"/>
        <v>-14.999999999999996</v>
      </c>
      <c r="S755" s="4"/>
      <c r="T755">
        <v>726</v>
      </c>
      <c r="U755" s="4">
        <f t="shared" si="465"/>
        <v>1.4690037251890407</v>
      </c>
      <c r="V755" s="10">
        <f t="shared" si="466"/>
        <v>1</v>
      </c>
      <c r="W755">
        <f t="shared" si="467"/>
        <v>1</v>
      </c>
      <c r="X755" s="4">
        <f t="shared" si="468"/>
        <v>1.4690037251890407</v>
      </c>
      <c r="Y755" s="4"/>
      <c r="Z755"/>
      <c r="AB755"/>
      <c r="AC755">
        <v>726</v>
      </c>
      <c r="AD755" s="4">
        <f t="shared" si="469"/>
        <v>0</v>
      </c>
      <c r="AE755" s="4">
        <f t="shared" si="470"/>
        <v>0</v>
      </c>
      <c r="AF755" s="23">
        <f t="shared" si="471"/>
        <v>6.5522382391324548E-6</v>
      </c>
      <c r="AG755" s="4">
        <f t="shared" si="445"/>
        <v>1.3738334841363537E-6</v>
      </c>
      <c r="AH755" s="9"/>
      <c r="AI755" s="8">
        <f t="shared" si="472"/>
        <v>0</v>
      </c>
      <c r="AJ755" s="8">
        <f t="shared" si="473"/>
        <v>0</v>
      </c>
      <c r="AK755" s="22">
        <f t="shared" si="474"/>
        <v>0.16154824041224627</v>
      </c>
      <c r="AL755" s="4">
        <f t="shared" si="446"/>
        <v>0.15415178732286169</v>
      </c>
      <c r="AM755" s="4"/>
      <c r="AN755" s="21">
        <f t="shared" si="475"/>
        <v>4.0801017828786812E-2</v>
      </c>
      <c r="AO755" s="4">
        <f t="shared" si="447"/>
        <v>3.6803822605767887E-2</v>
      </c>
      <c r="AP755" s="3"/>
      <c r="AQ755" s="20">
        <f t="shared" si="476"/>
        <v>0</v>
      </c>
      <c r="AR755" s="19">
        <f t="shared" si="477"/>
        <v>7.0935357118547753</v>
      </c>
      <c r="AS755" s="4">
        <f t="shared" si="448"/>
        <v>7.0714072317490997</v>
      </c>
      <c r="AT755" s="3"/>
      <c r="AU755" s="4">
        <v>3.4</v>
      </c>
      <c r="AV755" s="4"/>
      <c r="AW755" s="18">
        <f t="shared" si="478"/>
        <v>21.922238477665957</v>
      </c>
      <c r="AX755" s="18">
        <f t="shared" si="449"/>
        <v>2.6100202446102765E-2</v>
      </c>
      <c r="AY755" s="3">
        <f t="shared" si="450"/>
        <v>10.695891522334048</v>
      </c>
      <c r="AZ755"/>
      <c r="BA755" s="17">
        <f t="shared" si="451"/>
        <v>5.276849196040107E-7</v>
      </c>
      <c r="BB755" s="17">
        <f t="shared" si="452"/>
        <v>6.194562099699256E-7</v>
      </c>
      <c r="BC755" s="16">
        <f t="shared" si="453"/>
        <v>4.031263625422165E-6</v>
      </c>
      <c r="BD755" s="15">
        <f t="shared" si="454"/>
        <v>7.5370638999609784E-4</v>
      </c>
      <c r="BE755" s="15">
        <f t="shared" si="455"/>
        <v>8.8478576216933222E-4</v>
      </c>
      <c r="BF755" s="14">
        <f t="shared" si="456"/>
        <v>5.7579609372191507E-3</v>
      </c>
      <c r="BG755" s="13">
        <f t="shared" si="457"/>
        <v>4.0731841941580037E-4</v>
      </c>
      <c r="BH755" s="13">
        <f t="shared" si="458"/>
        <v>4.7815640540115696E-4</v>
      </c>
      <c r="BI755" s="13">
        <f t="shared" si="459"/>
        <v>3.1117203982019676E-3</v>
      </c>
      <c r="BJ755" s="12">
        <f t="shared" si="460"/>
        <v>2.2549155189649063E-3</v>
      </c>
      <c r="BK755" s="12">
        <f t="shared" si="461"/>
        <v>2.647074739654455E-3</v>
      </c>
      <c r="BL755" s="12">
        <f t="shared" si="462"/>
        <v>1.7226489847056225E-2</v>
      </c>
    </row>
    <row r="756" spans="1:64" x14ac:dyDescent="0.25">
      <c r="A756">
        <v>727</v>
      </c>
      <c r="B756" s="23">
        <f t="shared" si="440"/>
        <v>1.3738334841363537E-6</v>
      </c>
      <c r="C756" s="22">
        <f t="shared" si="441"/>
        <v>0.15415178732286169</v>
      </c>
      <c r="D756" s="21">
        <f t="shared" si="442"/>
        <v>4.0220290619064299E-2</v>
      </c>
      <c r="E756" s="19">
        <f t="shared" si="443"/>
        <v>7.0754178681125337</v>
      </c>
      <c r="F756" s="54">
        <f t="shared" si="479"/>
        <v>1.8</v>
      </c>
      <c r="G756" s="4">
        <f t="shared" si="444"/>
        <v>9.0697913198879441</v>
      </c>
      <c r="H756" s="4"/>
      <c r="I756">
        <v>1992</v>
      </c>
      <c r="J756">
        <v>4</v>
      </c>
      <c r="K756">
        <v>0</v>
      </c>
      <c r="L756">
        <v>0</v>
      </c>
      <c r="M756">
        <v>0</v>
      </c>
      <c r="N756">
        <v>16.87</v>
      </c>
      <c r="O756">
        <v>32.1</v>
      </c>
      <c r="P756">
        <v>90.9</v>
      </c>
      <c r="Q756" s="11">
        <f t="shared" si="463"/>
        <v>-36.07500000000001</v>
      </c>
      <c r="R756" s="10">
        <f t="shared" si="464"/>
        <v>-24.969111111111111</v>
      </c>
      <c r="S756" s="4"/>
      <c r="T756">
        <v>727</v>
      </c>
      <c r="U756" s="4">
        <f t="shared" si="465"/>
        <v>2.2330767558630984</v>
      </c>
      <c r="V756" s="10">
        <f t="shared" si="466"/>
        <v>0.83948840927258206</v>
      </c>
      <c r="W756">
        <f t="shared" si="467"/>
        <v>1</v>
      </c>
      <c r="X756" s="4">
        <f t="shared" si="468"/>
        <v>1.8746420535630905</v>
      </c>
      <c r="Y756" s="4"/>
      <c r="Z756"/>
      <c r="AB756"/>
      <c r="AC756">
        <v>727</v>
      </c>
      <c r="AD756" s="4">
        <f t="shared" si="469"/>
        <v>0</v>
      </c>
      <c r="AE756" s="4">
        <f t="shared" si="470"/>
        <v>0</v>
      </c>
      <c r="AF756" s="23">
        <f t="shared" si="471"/>
        <v>1.3738334841363537E-6</v>
      </c>
      <c r="AG756" s="4">
        <f t="shared" si="445"/>
        <v>2.9929019159837693E-7</v>
      </c>
      <c r="AH756" s="9"/>
      <c r="AI756" s="8">
        <f t="shared" si="472"/>
        <v>0</v>
      </c>
      <c r="AJ756" s="8">
        <f t="shared" si="473"/>
        <v>0</v>
      </c>
      <c r="AK756" s="22">
        <f t="shared" si="474"/>
        <v>0.15415178732286169</v>
      </c>
      <c r="AL756" s="4">
        <f t="shared" si="446"/>
        <v>0.14726288898581993</v>
      </c>
      <c r="AM756" s="4"/>
      <c r="AN756" s="21">
        <f t="shared" si="475"/>
        <v>4.0220290619064299E-2</v>
      </c>
      <c r="AO756" s="4">
        <f t="shared" si="447"/>
        <v>3.6371704824217324E-2</v>
      </c>
      <c r="AP756" s="3"/>
      <c r="AQ756" s="20">
        <f t="shared" si="476"/>
        <v>0</v>
      </c>
      <c r="AR756" s="19">
        <f t="shared" si="477"/>
        <v>7.0754178681125337</v>
      </c>
      <c r="AS756" s="4">
        <f t="shared" si="448"/>
        <v>7.0538855803833149</v>
      </c>
      <c r="AT756" s="3"/>
      <c r="AU756" s="4">
        <v>3.4</v>
      </c>
      <c r="AV756" s="4"/>
      <c r="AW756" s="18">
        <f t="shared" si="478"/>
        <v>21.948338680112059</v>
      </c>
      <c r="AX756" s="18">
        <f t="shared" si="449"/>
        <v>2.5122078212625455E-2</v>
      </c>
      <c r="AY756" s="3">
        <f t="shared" si="450"/>
        <v>10.669791319887944</v>
      </c>
      <c r="AZ756"/>
      <c r="BA756" s="17">
        <f t="shared" si="451"/>
        <v>1.0949709761232409E-7</v>
      </c>
      <c r="BB756" s="17">
        <f t="shared" si="452"/>
        <v>1.2854007111011958E-7</v>
      </c>
      <c r="BC756" s="16">
        <f t="shared" si="453"/>
        <v>8.3650612381553331E-7</v>
      </c>
      <c r="BD756" s="15">
        <f t="shared" si="454"/>
        <v>7.0198602410035467E-4</v>
      </c>
      <c r="BE756" s="15">
        <f t="shared" si="455"/>
        <v>8.2407055003085115E-4</v>
      </c>
      <c r="BF756" s="14">
        <f t="shared" si="456"/>
        <v>5.3628417629105552E-3</v>
      </c>
      <c r="BG756" s="13">
        <f t="shared" si="457"/>
        <v>3.9217496156197866E-4</v>
      </c>
      <c r="BH756" s="13">
        <f t="shared" si="458"/>
        <v>4.6037930270319234E-4</v>
      </c>
      <c r="BI756" s="13">
        <f t="shared" si="459"/>
        <v>2.9960315305818039E-3</v>
      </c>
      <c r="BJ756" s="12">
        <f t="shared" si="460"/>
        <v>2.1941628854563714E-3</v>
      </c>
      <c r="BK756" s="12">
        <f t="shared" si="461"/>
        <v>2.5757564307531313E-3</v>
      </c>
      <c r="BL756" s="12">
        <f t="shared" si="462"/>
        <v>1.6762368413009279E-2</v>
      </c>
    </row>
    <row r="757" spans="1:64" x14ac:dyDescent="0.25">
      <c r="A757">
        <v>728</v>
      </c>
      <c r="B757" s="23">
        <f t="shared" si="440"/>
        <v>2.9929019159837693E-7</v>
      </c>
      <c r="C757" s="22">
        <f t="shared" si="441"/>
        <v>0.14726288898581993</v>
      </c>
      <c r="D757" s="21">
        <f t="shared" si="442"/>
        <v>3.9660138192433643E-2</v>
      </c>
      <c r="E757" s="19">
        <f t="shared" si="443"/>
        <v>7.0577459152068727</v>
      </c>
      <c r="F757" s="54">
        <f t="shared" si="479"/>
        <v>1.8</v>
      </c>
      <c r="G757" s="4">
        <f t="shared" si="444"/>
        <v>9.0446692416753187</v>
      </c>
      <c r="H757" s="4"/>
      <c r="I757">
        <v>1992</v>
      </c>
      <c r="J757">
        <v>4</v>
      </c>
      <c r="K757">
        <v>0</v>
      </c>
      <c r="L757">
        <v>0</v>
      </c>
      <c r="M757">
        <v>0</v>
      </c>
      <c r="N757">
        <v>16.57</v>
      </c>
      <c r="O757">
        <v>41.4</v>
      </c>
      <c r="P757">
        <v>90.4</v>
      </c>
      <c r="Q757" s="11">
        <f t="shared" si="463"/>
        <v>-26.400000000000013</v>
      </c>
      <c r="R757" s="10">
        <f t="shared" si="464"/>
        <v>-24.969111111111111</v>
      </c>
      <c r="S757" s="4"/>
      <c r="T757">
        <v>728</v>
      </c>
      <c r="U757" s="4">
        <f t="shared" si="465"/>
        <v>2.1783933378998674</v>
      </c>
      <c r="V757" s="10">
        <f t="shared" si="466"/>
        <v>0.83948840927258206</v>
      </c>
      <c r="W757">
        <f t="shared" si="467"/>
        <v>1</v>
      </c>
      <c r="X757" s="4">
        <f t="shared" si="468"/>
        <v>1.82873595800355</v>
      </c>
      <c r="Y757" s="4"/>
      <c r="Z757"/>
      <c r="AB757"/>
      <c r="AC757">
        <v>728</v>
      </c>
      <c r="AD757" s="4">
        <f t="shared" si="469"/>
        <v>0</v>
      </c>
      <c r="AE757" s="4">
        <f t="shared" si="470"/>
        <v>0</v>
      </c>
      <c r="AF757" s="23">
        <f t="shared" si="471"/>
        <v>2.9929019159837693E-7</v>
      </c>
      <c r="AG757" s="4">
        <f t="shared" si="445"/>
        <v>3.0584390509334659E-8</v>
      </c>
      <c r="AH757" s="9"/>
      <c r="AI757" s="8">
        <f t="shared" si="472"/>
        <v>0</v>
      </c>
      <c r="AJ757" s="8">
        <f t="shared" si="473"/>
        <v>0</v>
      </c>
      <c r="AK757" s="22">
        <f t="shared" si="474"/>
        <v>0.14726288898581993</v>
      </c>
      <c r="AL757" s="4">
        <f t="shared" si="446"/>
        <v>0.13752306296010594</v>
      </c>
      <c r="AM757" s="4"/>
      <c r="AN757" s="21">
        <f t="shared" si="475"/>
        <v>3.9660138192433643E-2</v>
      </c>
      <c r="AO757" s="4">
        <f t="shared" si="447"/>
        <v>3.4117335636136566E-2</v>
      </c>
      <c r="AP757" s="3"/>
      <c r="AQ757" s="20">
        <f t="shared" si="476"/>
        <v>0</v>
      </c>
      <c r="AR757" s="19">
        <f t="shared" si="477"/>
        <v>7.0577459152068727</v>
      </c>
      <c r="AS757" s="4">
        <f t="shared" si="448"/>
        <v>7.0256228787436061</v>
      </c>
      <c r="AT757" s="3"/>
      <c r="AU757" s="4">
        <v>3.4</v>
      </c>
      <c r="AV757" s="4"/>
      <c r="AW757" s="18">
        <f t="shared" si="478"/>
        <v>21.973460758324684</v>
      </c>
      <c r="AX757" s="18">
        <f t="shared" si="449"/>
        <v>3.6904379901072516E-2</v>
      </c>
      <c r="AY757" s="3">
        <f t="shared" si="450"/>
        <v>10.644669241675318</v>
      </c>
      <c r="AZ757"/>
      <c r="BA757" s="17">
        <f t="shared" si="451"/>
        <v>2.7381405230636383E-8</v>
      </c>
      <c r="BB757" s="17">
        <f t="shared" si="452"/>
        <v>3.2143388749007925E-8</v>
      </c>
      <c r="BC757" s="16">
        <f t="shared" si="453"/>
        <v>2.0918100710939798E-7</v>
      </c>
      <c r="BD757" s="15">
        <f t="shared" si="454"/>
        <v>9.9249856983027766E-4</v>
      </c>
      <c r="BE757" s="15">
        <f t="shared" si="455"/>
        <v>1.1651070167572825E-3</v>
      </c>
      <c r="BF757" s="14">
        <f t="shared" si="456"/>
        <v>7.5822204391264338E-3</v>
      </c>
      <c r="BG757" s="13">
        <f t="shared" si="457"/>
        <v>5.6481744083033351E-4</v>
      </c>
      <c r="BH757" s="13">
        <f t="shared" si="458"/>
        <v>6.6304656097473935E-4</v>
      </c>
      <c r="BI757" s="13">
        <f t="shared" si="459"/>
        <v>4.3149385544920052E-3</v>
      </c>
      <c r="BJ757" s="12">
        <f t="shared" si="460"/>
        <v>3.2733713789369996E-3</v>
      </c>
      <c r="BK757" s="12">
        <f t="shared" si="461"/>
        <v>3.8426533578825649E-3</v>
      </c>
      <c r="BL757" s="12">
        <f t="shared" si="462"/>
        <v>2.5007011726446968E-2</v>
      </c>
    </row>
    <row r="758" spans="1:64" x14ac:dyDescent="0.25">
      <c r="A758">
        <v>729</v>
      </c>
      <c r="B758" s="23">
        <f t="shared" si="440"/>
        <v>8.4655753049829379E-4</v>
      </c>
      <c r="C758" s="22">
        <f t="shared" si="441"/>
        <v>0.13878653601399815</v>
      </c>
      <c r="D758" s="21">
        <f t="shared" si="442"/>
        <v>3.8948050407139403E-2</v>
      </c>
      <c r="E758" s="19">
        <f t="shared" si="443"/>
        <v>7.0312937178226091</v>
      </c>
      <c r="F758" s="54">
        <f t="shared" si="479"/>
        <v>1.8</v>
      </c>
      <c r="G758" s="4">
        <f t="shared" si="444"/>
        <v>9.0098748617742448</v>
      </c>
      <c r="H758" s="4"/>
      <c r="I758">
        <v>1992</v>
      </c>
      <c r="J758">
        <v>5</v>
      </c>
      <c r="K758">
        <v>2.1099999999999999E-3</v>
      </c>
      <c r="L758">
        <v>0</v>
      </c>
      <c r="M758">
        <v>0</v>
      </c>
      <c r="N758">
        <v>19.559999999999999</v>
      </c>
      <c r="O758">
        <v>133.30000000000001</v>
      </c>
      <c r="P758">
        <v>132.1</v>
      </c>
      <c r="Q758" s="11">
        <f t="shared" si="463"/>
        <v>34.225000000000023</v>
      </c>
      <c r="R758" s="10">
        <f t="shared" si="464"/>
        <v>0</v>
      </c>
      <c r="S758" s="4"/>
      <c r="T758">
        <v>729</v>
      </c>
      <c r="U758" s="4">
        <f t="shared" si="465"/>
        <v>2.7371086541420948</v>
      </c>
      <c r="V758" s="10">
        <f t="shared" si="466"/>
        <v>1</v>
      </c>
      <c r="W758">
        <f t="shared" si="467"/>
        <v>1</v>
      </c>
      <c r="X758" s="4">
        <f t="shared" si="468"/>
        <v>2.7371086541420948</v>
      </c>
      <c r="Y758" s="4"/>
      <c r="Z758"/>
      <c r="AB758"/>
      <c r="AC758">
        <v>729</v>
      </c>
      <c r="AD758" s="4">
        <f t="shared" si="469"/>
        <v>8.4652694610778446E-4</v>
      </c>
      <c r="AE758" s="4">
        <f t="shared" si="470"/>
        <v>0</v>
      </c>
      <c r="AF758" s="23">
        <f t="shared" si="471"/>
        <v>8.4655753049829379E-4</v>
      </c>
      <c r="AG758" s="4">
        <f t="shared" si="445"/>
        <v>9.3217210988496204E-5</v>
      </c>
      <c r="AH758" s="9"/>
      <c r="AI758" s="8">
        <f t="shared" si="472"/>
        <v>1.2634730538922155E-3</v>
      </c>
      <c r="AJ758" s="8">
        <f t="shared" si="473"/>
        <v>0</v>
      </c>
      <c r="AK758" s="22">
        <f t="shared" si="474"/>
        <v>0.13878653601399815</v>
      </c>
      <c r="AL758" s="4">
        <f t="shared" si="446"/>
        <v>0.12989801815752913</v>
      </c>
      <c r="AM758" s="4"/>
      <c r="AN758" s="21">
        <f t="shared" si="475"/>
        <v>3.8948050407139403E-2</v>
      </c>
      <c r="AO758" s="4">
        <f t="shared" si="447"/>
        <v>3.3670311853295956E-2</v>
      </c>
      <c r="AP758" s="3"/>
      <c r="AQ758" s="20">
        <f t="shared" si="476"/>
        <v>0</v>
      </c>
      <c r="AR758" s="19">
        <f t="shared" si="477"/>
        <v>7.0312937178226091</v>
      </c>
      <c r="AS758" s="4">
        <f t="shared" si="448"/>
        <v>7.0003365428592703</v>
      </c>
      <c r="AT758" s="3"/>
      <c r="AU758" s="4">
        <v>3.4</v>
      </c>
      <c r="AV758" s="4"/>
      <c r="AW758" s="18">
        <f t="shared" si="478"/>
        <v>22.010365138225758</v>
      </c>
      <c r="AX758" s="18">
        <f t="shared" si="449"/>
        <v>3.5713963996345979E-2</v>
      </c>
      <c r="AY758" s="3">
        <f t="shared" si="450"/>
        <v>10.609874861774244</v>
      </c>
      <c r="AZ758"/>
      <c r="BA758" s="17">
        <f t="shared" si="451"/>
        <v>7.6766175056412051E-5</v>
      </c>
      <c r="BB758" s="17">
        <f t="shared" si="452"/>
        <v>9.0116814196657621E-5</v>
      </c>
      <c r="BC758" s="16">
        <f t="shared" si="453"/>
        <v>5.8645733025672797E-4</v>
      </c>
      <c r="BD758" s="15">
        <f t="shared" si="454"/>
        <v>9.0574936730553025E-4</v>
      </c>
      <c r="BE758" s="15">
        <f t="shared" si="455"/>
        <v>1.0632709964021442E-3</v>
      </c>
      <c r="BF758" s="14">
        <f t="shared" si="456"/>
        <v>6.9194974927613458E-3</v>
      </c>
      <c r="BG758" s="13">
        <f t="shared" si="457"/>
        <v>5.3780713873107899E-4</v>
      </c>
      <c r="BH758" s="13">
        <f t="shared" si="458"/>
        <v>6.3133881503213624E-4</v>
      </c>
      <c r="BI758" s="13">
        <f t="shared" si="459"/>
        <v>4.1085926000802324E-3</v>
      </c>
      <c r="BJ758" s="12">
        <f t="shared" si="460"/>
        <v>3.1545688594419351E-3</v>
      </c>
      <c r="BK758" s="12">
        <f t="shared" si="461"/>
        <v>3.7031895306492281E-3</v>
      </c>
      <c r="BL758" s="12">
        <f t="shared" si="462"/>
        <v>2.409941657324767E-2</v>
      </c>
    </row>
    <row r="759" spans="1:64" x14ac:dyDescent="0.25">
      <c r="A759">
        <v>730</v>
      </c>
      <c r="B759" s="23">
        <f t="shared" si="440"/>
        <v>9.3974415709628071E-4</v>
      </c>
      <c r="C759" s="22">
        <f t="shared" si="441"/>
        <v>0.13116149121142134</v>
      </c>
      <c r="D759" s="21">
        <f t="shared" si="442"/>
        <v>3.8345203393830914E-2</v>
      </c>
      <c r="E759" s="19">
        <f t="shared" si="443"/>
        <v>7.0058244590155514</v>
      </c>
      <c r="F759" s="54">
        <f t="shared" si="479"/>
        <v>1.8</v>
      </c>
      <c r="G759" s="4">
        <f t="shared" si="444"/>
        <v>8.9762708977778995</v>
      </c>
      <c r="H759" s="4"/>
      <c r="I759">
        <v>1992</v>
      </c>
      <c r="J759">
        <v>5</v>
      </c>
      <c r="K759">
        <v>2.1099999999999999E-3</v>
      </c>
      <c r="L759">
        <v>0</v>
      </c>
      <c r="M759">
        <v>0</v>
      </c>
      <c r="N759">
        <v>19.09</v>
      </c>
      <c r="O759">
        <v>124.47</v>
      </c>
      <c r="P759">
        <v>129</v>
      </c>
      <c r="Q759" s="11">
        <f t="shared" si="463"/>
        <v>27.72</v>
      </c>
      <c r="R759" s="10">
        <f t="shared" si="464"/>
        <v>0</v>
      </c>
      <c r="S759" s="4"/>
      <c r="T759">
        <v>730</v>
      </c>
      <c r="U759" s="4">
        <f t="shared" si="465"/>
        <v>2.6474949481782839</v>
      </c>
      <c r="V759" s="10">
        <f t="shared" si="466"/>
        <v>1</v>
      </c>
      <c r="W759">
        <f t="shared" si="467"/>
        <v>1</v>
      </c>
      <c r="X759" s="4">
        <f t="shared" si="468"/>
        <v>2.6474949481782839</v>
      </c>
      <c r="Y759" s="4"/>
      <c r="Z759"/>
      <c r="AB759"/>
      <c r="AC759">
        <v>730</v>
      </c>
      <c r="AD759" s="4">
        <f t="shared" si="469"/>
        <v>8.4652694610778446E-4</v>
      </c>
      <c r="AE759" s="4">
        <f t="shared" si="470"/>
        <v>0</v>
      </c>
      <c r="AF759" s="23">
        <f t="shared" si="471"/>
        <v>9.3974415709628071E-4</v>
      </c>
      <c r="AG759" s="4">
        <f t="shared" si="445"/>
        <v>3.132521147057948E-4</v>
      </c>
      <c r="AH759" s="9"/>
      <c r="AI759" s="8">
        <f t="shared" si="472"/>
        <v>1.2634730538922155E-3</v>
      </c>
      <c r="AJ759" s="8">
        <f t="shared" si="473"/>
        <v>0</v>
      </c>
      <c r="AK759" s="22">
        <f t="shared" si="474"/>
        <v>0.13116149121142134</v>
      </c>
      <c r="AL759" s="4">
        <f t="shared" si="446"/>
        <v>0.12690913293957007</v>
      </c>
      <c r="AM759" s="4"/>
      <c r="AN759" s="21">
        <f t="shared" si="475"/>
        <v>3.8345203393830914E-2</v>
      </c>
      <c r="AO759" s="4">
        <f t="shared" si="447"/>
        <v>3.566329078314294E-2</v>
      </c>
      <c r="AP759" s="3"/>
      <c r="AQ759" s="20">
        <f t="shared" si="476"/>
        <v>0</v>
      </c>
      <c r="AR759" s="19">
        <f t="shared" si="477"/>
        <v>7.0058244590155514</v>
      </c>
      <c r="AS759" s="4">
        <f t="shared" si="448"/>
        <v>6.9904481696049103</v>
      </c>
      <c r="AT759" s="3"/>
      <c r="AU759" s="4">
        <v>3.4</v>
      </c>
      <c r="AV759" s="4"/>
      <c r="AW759" s="18">
        <f t="shared" si="478"/>
        <v>22.046079102222105</v>
      </c>
      <c r="AX759" s="18">
        <f t="shared" si="449"/>
        <v>1.7855943891906284E-2</v>
      </c>
      <c r="AY759" s="3">
        <f t="shared" si="450"/>
        <v>10.576270897777899</v>
      </c>
      <c r="AZ759"/>
      <c r="BA759" s="17">
        <f t="shared" si="451"/>
        <v>6.384020150267781E-5</v>
      </c>
      <c r="BB759" s="17">
        <f t="shared" si="452"/>
        <v>7.4942845242273947E-5</v>
      </c>
      <c r="BC759" s="16">
        <f t="shared" si="453"/>
        <v>4.8770899564553417E-4</v>
      </c>
      <c r="BD759" s="15">
        <f t="shared" si="454"/>
        <v>4.3331980387287814E-4</v>
      </c>
      <c r="BE759" s="15">
        <f t="shared" si="455"/>
        <v>5.0867976976381351E-4</v>
      </c>
      <c r="BF759" s="14">
        <f t="shared" si="456"/>
        <v>3.310358698214584E-3</v>
      </c>
      <c r="BG759" s="13">
        <f t="shared" si="457"/>
        <v>2.7328973058555973E-4</v>
      </c>
      <c r="BH759" s="13">
        <f t="shared" si="458"/>
        <v>3.2081837938304842E-4</v>
      </c>
      <c r="BI759" s="13">
        <f t="shared" si="459"/>
        <v>2.0878045007193661E-3</v>
      </c>
      <c r="BJ759" s="12">
        <f t="shared" si="460"/>
        <v>1.5668601481245627E-3</v>
      </c>
      <c r="BK759" s="12">
        <f t="shared" si="461"/>
        <v>1.8393575651897041E-3</v>
      </c>
      <c r="BL759" s="12">
        <f t="shared" si="462"/>
        <v>1.1970071697326799E-2</v>
      </c>
    </row>
    <row r="760" spans="1:64" x14ac:dyDescent="0.25">
      <c r="A760">
        <v>731</v>
      </c>
      <c r="B760" s="23">
        <f t="shared" si="440"/>
        <v>1.4526533123105853E-3</v>
      </c>
      <c r="C760" s="22">
        <f t="shared" si="441"/>
        <v>0.12860973174196527</v>
      </c>
      <c r="D760" s="21">
        <f t="shared" si="442"/>
        <v>3.8000600667228622E-2</v>
      </c>
      <c r="E760" s="19">
        <f t="shared" si="443"/>
        <v>6.9931919681644894</v>
      </c>
      <c r="F760" s="54">
        <f t="shared" si="479"/>
        <v>1.8</v>
      </c>
      <c r="G760" s="4">
        <f t="shared" si="444"/>
        <v>8.9612549538859945</v>
      </c>
      <c r="H760" s="4"/>
      <c r="I760">
        <v>1992</v>
      </c>
      <c r="J760">
        <v>6</v>
      </c>
      <c r="K760">
        <v>2.8400000000000001E-3</v>
      </c>
      <c r="L760">
        <v>0</v>
      </c>
      <c r="M760">
        <v>1</v>
      </c>
      <c r="N760">
        <v>24.22</v>
      </c>
      <c r="O760">
        <v>112</v>
      </c>
      <c r="P760">
        <v>192.5</v>
      </c>
      <c r="Q760" s="11">
        <f t="shared" si="463"/>
        <v>-32.375</v>
      </c>
      <c r="R760" s="10">
        <f t="shared" si="464"/>
        <v>-32.375</v>
      </c>
      <c r="S760" s="4"/>
      <c r="T760">
        <v>731</v>
      </c>
      <c r="U760" s="4">
        <f t="shared" si="465"/>
        <v>3.647429513267316</v>
      </c>
      <c r="V760" s="10">
        <f t="shared" si="466"/>
        <v>0.6023964637618765</v>
      </c>
      <c r="W760">
        <f t="shared" si="467"/>
        <v>0.6</v>
      </c>
      <c r="X760" s="4">
        <f t="shared" si="468"/>
        <v>1.3183191843677602</v>
      </c>
      <c r="Y760" s="4"/>
      <c r="Z760"/>
      <c r="AB760"/>
      <c r="AC760">
        <v>731</v>
      </c>
      <c r="AD760" s="4">
        <f t="shared" si="469"/>
        <v>1.1394011976047906E-3</v>
      </c>
      <c r="AE760" s="4">
        <f t="shared" si="470"/>
        <v>0</v>
      </c>
      <c r="AF760" s="23">
        <f t="shared" si="471"/>
        <v>1.4526533123105853E-3</v>
      </c>
      <c r="AG760" s="4">
        <f t="shared" si="445"/>
        <v>1.0175047279068112E-3</v>
      </c>
      <c r="AH760" s="9"/>
      <c r="AI760" s="8">
        <f t="shared" si="472"/>
        <v>1.7005988023952097E-3</v>
      </c>
      <c r="AJ760" s="8">
        <f t="shared" si="473"/>
        <v>0</v>
      </c>
      <c r="AK760" s="22">
        <f t="shared" si="474"/>
        <v>0.12860973174196527</v>
      </c>
      <c r="AL760" s="4">
        <f t="shared" si="446"/>
        <v>0.12724334168083815</v>
      </c>
      <c r="AM760" s="4"/>
      <c r="AN760" s="21">
        <f t="shared" si="475"/>
        <v>3.8000600667228622E-2</v>
      </c>
      <c r="AO760" s="4">
        <f t="shared" si="447"/>
        <v>3.711805198246277E-2</v>
      </c>
      <c r="AP760" s="3"/>
      <c r="AQ760" s="20">
        <f t="shared" si="476"/>
        <v>0</v>
      </c>
      <c r="AR760" s="19">
        <f t="shared" si="477"/>
        <v>6.9931919681644894</v>
      </c>
      <c r="AS760" s="4">
        <f t="shared" si="448"/>
        <v>6.9882140499690442</v>
      </c>
      <c r="AT760" s="3"/>
      <c r="AU760" s="4">
        <v>3.4</v>
      </c>
      <c r="AV760" s="4"/>
      <c r="AW760" s="18">
        <f t="shared" si="478"/>
        <v>22.063935046114011</v>
      </c>
      <c r="AX760" s="18">
        <f t="shared" si="449"/>
        <v>5.9646871256842475E-3</v>
      </c>
      <c r="AY760" s="3">
        <f t="shared" si="450"/>
        <v>10.561254953885994</v>
      </c>
      <c r="AZ760"/>
      <c r="BA760" s="17">
        <f t="shared" si="451"/>
        <v>4.4342100828516153E-5</v>
      </c>
      <c r="BB760" s="17">
        <f t="shared" si="452"/>
        <v>5.205377053782331E-5</v>
      </c>
      <c r="BC760" s="16">
        <f t="shared" si="453"/>
        <v>3.3875271303743465E-4</v>
      </c>
      <c r="BD760" s="15">
        <f t="shared" si="454"/>
        <v>1.3923659189790964E-4</v>
      </c>
      <c r="BE760" s="15">
        <f t="shared" si="455"/>
        <v>1.6345165135841567E-4</v>
      </c>
      <c r="BF760" s="14">
        <f t="shared" si="456"/>
        <v>1.063701817870801E-3</v>
      </c>
      <c r="BG760" s="13">
        <f t="shared" si="457"/>
        <v>8.9932644086575394E-5</v>
      </c>
      <c r="BH760" s="13">
        <f t="shared" si="458"/>
        <v>1.0557310392771894E-4</v>
      </c>
      <c r="BI760" s="13">
        <f t="shared" si="459"/>
        <v>6.8704293675155774E-4</v>
      </c>
      <c r="BJ760" s="12">
        <f t="shared" si="460"/>
        <v>5.0725512721356246E-4</v>
      </c>
      <c r="BK760" s="12">
        <f t="shared" si="461"/>
        <v>5.9547341020722551E-4</v>
      </c>
      <c r="BL760" s="12">
        <f t="shared" si="462"/>
        <v>3.8751896580244537E-3</v>
      </c>
    </row>
    <row r="761" spans="1:64" x14ac:dyDescent="0.25">
      <c r="A761">
        <v>732</v>
      </c>
      <c r="B761" s="23">
        <f t="shared" si="440"/>
        <v>2.156905925511602E-3</v>
      </c>
      <c r="C761" s="22">
        <f t="shared" si="441"/>
        <v>0.12894394048323335</v>
      </c>
      <c r="D761" s="21">
        <f t="shared" si="442"/>
        <v>3.7898818446489332E-2</v>
      </c>
      <c r="E761" s="19">
        <f t="shared" si="443"/>
        <v>6.9891306019050754</v>
      </c>
      <c r="F761" s="54">
        <f t="shared" si="479"/>
        <v>1.8</v>
      </c>
      <c r="G761" s="4">
        <f t="shared" si="444"/>
        <v>8.9581302667603104</v>
      </c>
      <c r="H761" s="4"/>
      <c r="I761">
        <v>1992</v>
      </c>
      <c r="J761">
        <v>6</v>
      </c>
      <c r="K761">
        <v>2.8400000000000001E-3</v>
      </c>
      <c r="L761">
        <v>0</v>
      </c>
      <c r="M761">
        <v>1</v>
      </c>
      <c r="N761">
        <v>23.78</v>
      </c>
      <c r="O761">
        <v>95.02</v>
      </c>
      <c r="P761">
        <v>187.6</v>
      </c>
      <c r="Q761" s="11">
        <f t="shared" si="463"/>
        <v>-45.679999999999993</v>
      </c>
      <c r="R761" s="10">
        <f t="shared" si="464"/>
        <v>-44.944400000000002</v>
      </c>
      <c r="S761" s="4"/>
      <c r="T761">
        <v>732</v>
      </c>
      <c r="U761" s="4">
        <f t="shared" si="465"/>
        <v>3.5603846990269434</v>
      </c>
      <c r="V761" s="10">
        <f t="shared" si="466"/>
        <v>0.2</v>
      </c>
      <c r="W761">
        <f t="shared" si="467"/>
        <v>0.6</v>
      </c>
      <c r="X761" s="4">
        <f t="shared" si="468"/>
        <v>0.42724616388323328</v>
      </c>
      <c r="Y761" s="4"/>
      <c r="Z761"/>
      <c r="AB761"/>
      <c r="AC761">
        <v>732</v>
      </c>
      <c r="AD761" s="4">
        <f t="shared" si="469"/>
        <v>1.1394011976047906E-3</v>
      </c>
      <c r="AE761" s="4">
        <f t="shared" si="470"/>
        <v>0</v>
      </c>
      <c r="AF761" s="23">
        <f t="shared" si="471"/>
        <v>2.156905925511602E-3</v>
      </c>
      <c r="AG761" s="4">
        <f t="shared" si="445"/>
        <v>2.6247137861998233E-4</v>
      </c>
      <c r="AH761" s="9"/>
      <c r="AI761" s="8">
        <f t="shared" si="472"/>
        <v>1.7005988023952097E-3</v>
      </c>
      <c r="AJ761" s="8">
        <f t="shared" si="473"/>
        <v>0</v>
      </c>
      <c r="AK761" s="22">
        <f t="shared" si="474"/>
        <v>0.12894394048323335</v>
      </c>
      <c r="AL761" s="4">
        <f t="shared" si="446"/>
        <v>0.12104823473337205</v>
      </c>
      <c r="AM761" s="4"/>
      <c r="AN761" s="21">
        <f t="shared" si="475"/>
        <v>3.7898818446489332E-2</v>
      </c>
      <c r="AO761" s="4">
        <f t="shared" si="447"/>
        <v>3.298011911087876E-2</v>
      </c>
      <c r="AP761" s="3"/>
      <c r="AQ761" s="20">
        <f t="shared" si="476"/>
        <v>0</v>
      </c>
      <c r="AR761" s="19">
        <f t="shared" si="477"/>
        <v>6.9891306019050754</v>
      </c>
      <c r="AS761" s="4">
        <f t="shared" si="448"/>
        <v>6.9597502850725359</v>
      </c>
      <c r="AT761" s="3"/>
      <c r="AU761" s="4">
        <v>3.4</v>
      </c>
      <c r="AV761" s="4"/>
      <c r="AW761" s="18">
        <f t="shared" si="478"/>
        <v>22.069899733239694</v>
      </c>
      <c r="AX761" s="18">
        <f t="shared" si="449"/>
        <v>3.432234851109929E-2</v>
      </c>
      <c r="AY761" s="3">
        <f t="shared" si="450"/>
        <v>10.55813026676031</v>
      </c>
      <c r="AZ761"/>
      <c r="BA761" s="17">
        <f t="shared" si="451"/>
        <v>1.9304488329288918E-4</v>
      </c>
      <c r="BB761" s="17">
        <f t="shared" si="452"/>
        <v>2.2661790647426122E-4</v>
      </c>
      <c r="BC761" s="16">
        <f t="shared" si="453"/>
        <v>1.4747717571244694E-3</v>
      </c>
      <c r="BD761" s="15">
        <f t="shared" si="454"/>
        <v>8.045807639529758E-4</v>
      </c>
      <c r="BE761" s="15">
        <f t="shared" si="455"/>
        <v>9.44507853336102E-4</v>
      </c>
      <c r="BF761" s="14">
        <f t="shared" si="456"/>
        <v>6.1466171325722241E-3</v>
      </c>
      <c r="BG761" s="13">
        <f t="shared" si="457"/>
        <v>5.0122066278496615E-4</v>
      </c>
      <c r="BH761" s="13">
        <f t="shared" si="458"/>
        <v>5.8838947370409064E-4</v>
      </c>
      <c r="BI761" s="13">
        <f t="shared" si="459"/>
        <v>3.8290891991215161E-3</v>
      </c>
      <c r="BJ761" s="12">
        <f t="shared" si="460"/>
        <v>2.9938853487188723E-3</v>
      </c>
      <c r="BK761" s="12">
        <f t="shared" si="461"/>
        <v>3.5145610615395454E-3</v>
      </c>
      <c r="BL761" s="12">
        <f t="shared" si="462"/>
        <v>2.2871870422281084E-2</v>
      </c>
    </row>
    <row r="762" spans="1:64" x14ac:dyDescent="0.25">
      <c r="A762">
        <v>733</v>
      </c>
      <c r="B762" s="23">
        <f t="shared" si="440"/>
        <v>5.7669025163445331E-3</v>
      </c>
      <c r="C762" s="22">
        <f t="shared" si="441"/>
        <v>0.12926380359564749</v>
      </c>
      <c r="D762" s="21">
        <f t="shared" si="442"/>
        <v>3.7472850769628467E-2</v>
      </c>
      <c r="E762" s="19">
        <f t="shared" si="443"/>
        <v>6.9650243613675897</v>
      </c>
      <c r="F762" s="54">
        <f t="shared" si="479"/>
        <v>1.8</v>
      </c>
      <c r="G762" s="4">
        <f t="shared" si="444"/>
        <v>8.9375279182492111</v>
      </c>
      <c r="H762" s="4"/>
      <c r="I762">
        <v>1992</v>
      </c>
      <c r="J762">
        <v>7</v>
      </c>
      <c r="K762">
        <v>1.372E-2</v>
      </c>
      <c r="L762">
        <v>0</v>
      </c>
      <c r="M762">
        <v>1</v>
      </c>
      <c r="N762">
        <v>27.07</v>
      </c>
      <c r="O762">
        <v>43.4</v>
      </c>
      <c r="P762">
        <v>-1224.5999999999999</v>
      </c>
      <c r="Q762" s="11">
        <f t="shared" si="463"/>
        <v>961.84999999999991</v>
      </c>
      <c r="R762" s="10">
        <f t="shared" si="464"/>
        <v>0</v>
      </c>
      <c r="S762" s="4"/>
      <c r="T762">
        <v>733</v>
      </c>
      <c r="U762" s="4">
        <f t="shared" si="465"/>
        <v>4.2125759792026694</v>
      </c>
      <c r="V762" s="10">
        <f t="shared" si="466"/>
        <v>1</v>
      </c>
      <c r="W762">
        <f t="shared" si="467"/>
        <v>0.6</v>
      </c>
      <c r="X762" s="4">
        <f t="shared" si="468"/>
        <v>2.5275455875216015</v>
      </c>
      <c r="Y762" s="4"/>
      <c r="Z762"/>
      <c r="AB762"/>
      <c r="AC762">
        <v>733</v>
      </c>
      <c r="AD762" s="4">
        <f t="shared" si="469"/>
        <v>5.5044311377245511E-3</v>
      </c>
      <c r="AE762" s="4">
        <f t="shared" si="470"/>
        <v>0</v>
      </c>
      <c r="AF762" s="23">
        <f t="shared" si="471"/>
        <v>5.7669025163445331E-3</v>
      </c>
      <c r="AG762" s="4">
        <f t="shared" si="445"/>
        <v>3.8525203999652813E-3</v>
      </c>
      <c r="AH762" s="9"/>
      <c r="AI762" s="8">
        <f t="shared" si="472"/>
        <v>8.2155688622754502E-3</v>
      </c>
      <c r="AJ762" s="8">
        <f t="shared" si="473"/>
        <v>0</v>
      </c>
      <c r="AK762" s="22">
        <f t="shared" si="474"/>
        <v>0.12926380359564749</v>
      </c>
      <c r="AL762" s="4">
        <f t="shared" si="446"/>
        <v>0.12770885202036342</v>
      </c>
      <c r="AM762" s="4"/>
      <c r="AN762" s="21">
        <f t="shared" si="475"/>
        <v>3.7472850769628467E-2</v>
      </c>
      <c r="AO762" s="4">
        <f t="shared" si="447"/>
        <v>3.6488304861671685E-2</v>
      </c>
      <c r="AP762" s="3"/>
      <c r="AQ762" s="20">
        <f t="shared" si="476"/>
        <v>0</v>
      </c>
      <c r="AR762" s="19">
        <f t="shared" si="477"/>
        <v>6.9650243613675897</v>
      </c>
      <c r="AS762" s="4">
        <f t="shared" si="448"/>
        <v>6.9594071411903027</v>
      </c>
      <c r="AT762" s="3"/>
      <c r="AU762" s="4">
        <v>3.4</v>
      </c>
      <c r="AV762" s="4"/>
      <c r="AW762" s="18">
        <f t="shared" si="478"/>
        <v>22.104222081750795</v>
      </c>
      <c r="AX762" s="18">
        <f t="shared" si="449"/>
        <v>7.8401090914094959E-3</v>
      </c>
      <c r="AY762" s="3">
        <f t="shared" si="450"/>
        <v>10.537527918249211</v>
      </c>
      <c r="AZ762"/>
      <c r="BA762" s="17">
        <f t="shared" si="451"/>
        <v>1.9507756171402286E-4</v>
      </c>
      <c r="BB762" s="17">
        <f t="shared" si="452"/>
        <v>2.2900409418602683E-4</v>
      </c>
      <c r="BC762" s="16">
        <f t="shared" si="453"/>
        <v>1.4903004604792023E-3</v>
      </c>
      <c r="BD762" s="15">
        <f t="shared" si="454"/>
        <v>1.584512095544995E-4</v>
      </c>
      <c r="BE762" s="15">
        <f t="shared" si="455"/>
        <v>1.860079416509342E-4</v>
      </c>
      <c r="BF762" s="14">
        <f t="shared" si="456"/>
        <v>1.2104924240786356E-3</v>
      </c>
      <c r="BG762" s="13">
        <f t="shared" si="457"/>
        <v>1.0032626897026392E-4</v>
      </c>
      <c r="BH762" s="13">
        <f t="shared" si="458"/>
        <v>1.1777431574770114E-4</v>
      </c>
      <c r="BI762" s="13">
        <f t="shared" si="459"/>
        <v>7.6644532323881759E-4</v>
      </c>
      <c r="BJ762" s="12">
        <f t="shared" si="460"/>
        <v>5.7240067509013726E-4</v>
      </c>
      <c r="BK762" s="12">
        <f t="shared" si="461"/>
        <v>6.7194861858407417E-4</v>
      </c>
      <c r="BL762" s="12">
        <f t="shared" si="462"/>
        <v>4.3728708836128409E-3</v>
      </c>
    </row>
    <row r="763" spans="1:64" x14ac:dyDescent="0.25">
      <c r="A763">
        <v>734</v>
      </c>
      <c r="B763" s="23">
        <f t="shared" si="440"/>
        <v>9.3569515376898324E-3</v>
      </c>
      <c r="C763" s="22">
        <f t="shared" si="441"/>
        <v>0.13592442088263887</v>
      </c>
      <c r="D763" s="21">
        <f t="shared" si="442"/>
        <v>3.7514560577000609E-2</v>
      </c>
      <c r="E763" s="19">
        <f t="shared" si="443"/>
        <v>6.9606118761604723</v>
      </c>
      <c r="F763" s="54">
        <f t="shared" si="479"/>
        <v>1.8</v>
      </c>
      <c r="G763" s="4">
        <f t="shared" si="444"/>
        <v>8.9434078091578026</v>
      </c>
      <c r="H763" s="4"/>
      <c r="I763">
        <v>1992</v>
      </c>
      <c r="J763">
        <v>7</v>
      </c>
      <c r="K763">
        <v>1.372E-2</v>
      </c>
      <c r="L763">
        <v>0</v>
      </c>
      <c r="M763">
        <v>1</v>
      </c>
      <c r="N763">
        <v>26.17</v>
      </c>
      <c r="O763">
        <v>53.08</v>
      </c>
      <c r="P763">
        <v>221.9</v>
      </c>
      <c r="Q763" s="11">
        <f t="shared" si="463"/>
        <v>-113.34500000000001</v>
      </c>
      <c r="R763" s="10">
        <f t="shared" si="464"/>
        <v>-44.944400000000002</v>
      </c>
      <c r="S763" s="4"/>
      <c r="T763">
        <v>734</v>
      </c>
      <c r="U763" s="4">
        <f t="shared" si="465"/>
        <v>4.0340752733544187</v>
      </c>
      <c r="V763" s="10">
        <f t="shared" si="466"/>
        <v>0.2</v>
      </c>
      <c r="W763">
        <f t="shared" si="467"/>
        <v>0.6</v>
      </c>
      <c r="X763" s="4">
        <f t="shared" si="468"/>
        <v>0.48408903280253024</v>
      </c>
      <c r="Y763" s="4"/>
      <c r="Z763"/>
      <c r="AB763"/>
      <c r="AC763">
        <v>734</v>
      </c>
      <c r="AD763" s="4">
        <f t="shared" si="469"/>
        <v>5.5044311377245511E-3</v>
      </c>
      <c r="AE763" s="4">
        <f t="shared" si="470"/>
        <v>0</v>
      </c>
      <c r="AF763" s="23">
        <f t="shared" si="471"/>
        <v>9.3569515376898324E-3</v>
      </c>
      <c r="AG763" s="4">
        <f t="shared" si="445"/>
        <v>6.4306537033071431E-3</v>
      </c>
      <c r="AH763" s="9"/>
      <c r="AI763" s="8">
        <f t="shared" si="472"/>
        <v>8.2155688622754502E-3</v>
      </c>
      <c r="AJ763" s="8">
        <f t="shared" si="473"/>
        <v>0</v>
      </c>
      <c r="AK763" s="22">
        <f t="shared" si="474"/>
        <v>0.13592442088263887</v>
      </c>
      <c r="AL763" s="4">
        <f t="shared" si="446"/>
        <v>0.1344036656605124</v>
      </c>
      <c r="AM763" s="4"/>
      <c r="AN763" s="21">
        <f t="shared" si="475"/>
        <v>3.7514560577000609E-2</v>
      </c>
      <c r="AO763" s="4">
        <f t="shared" si="447"/>
        <v>3.6597366293000921E-2</v>
      </c>
      <c r="AP763" s="3"/>
      <c r="AQ763" s="20">
        <f t="shared" si="476"/>
        <v>0</v>
      </c>
      <c r="AR763" s="19">
        <f t="shared" si="477"/>
        <v>6.9606118761604723</v>
      </c>
      <c r="AS763" s="4">
        <f t="shared" si="448"/>
        <v>6.9553927714125496</v>
      </c>
      <c r="AT763" s="3"/>
      <c r="AU763" s="4">
        <v>3.4</v>
      </c>
      <c r="AV763" s="4"/>
      <c r="AW763" s="18">
        <f t="shared" si="478"/>
        <v>22.112062190842202</v>
      </c>
      <c r="AX763" s="18">
        <f t="shared" si="449"/>
        <v>8.2388852026229233E-3</v>
      </c>
      <c r="AY763" s="3">
        <f t="shared" si="450"/>
        <v>10.543407809157802</v>
      </c>
      <c r="AZ763"/>
      <c r="BA763" s="17">
        <f t="shared" si="451"/>
        <v>2.981928432658375E-4</v>
      </c>
      <c r="BB763" s="17">
        <f t="shared" si="452"/>
        <v>3.5005246818163534E-4</v>
      </c>
      <c r="BC763" s="16">
        <f t="shared" si="453"/>
        <v>2.2780525229352169E-3</v>
      </c>
      <c r="BD763" s="15">
        <f t="shared" si="454"/>
        <v>1.5496656501231513E-4</v>
      </c>
      <c r="BE763" s="15">
        <f t="shared" si="455"/>
        <v>1.8191727197097862E-4</v>
      </c>
      <c r="BF763" s="14">
        <f t="shared" si="456"/>
        <v>1.1838713851431749E-3</v>
      </c>
      <c r="BG763" s="13">
        <f t="shared" si="457"/>
        <v>9.3463067278911062E-5</v>
      </c>
      <c r="BH763" s="13">
        <f t="shared" si="458"/>
        <v>1.0971751376219993E-4</v>
      </c>
      <c r="BI763" s="13">
        <f t="shared" si="459"/>
        <v>7.1401370295857709E-4</v>
      </c>
      <c r="BJ763" s="12">
        <f t="shared" si="460"/>
        <v>5.3183229191487637E-4</v>
      </c>
      <c r="BK763" s="12">
        <f t="shared" si="461"/>
        <v>6.2432486442181136E-4</v>
      </c>
      <c r="BL763" s="12">
        <f t="shared" si="462"/>
        <v>4.0629475915859555E-3</v>
      </c>
    </row>
    <row r="764" spans="1:64" x14ac:dyDescent="0.25">
      <c r="A764">
        <v>735</v>
      </c>
      <c r="B764" s="23">
        <f t="shared" si="440"/>
        <v>1.6765504002708341E-2</v>
      </c>
      <c r="C764" s="22">
        <f t="shared" si="441"/>
        <v>0.1498288153611112</v>
      </c>
      <c r="D764" s="21">
        <f t="shared" si="442"/>
        <v>3.7675821060472861E-2</v>
      </c>
      <c r="E764" s="19">
        <f t="shared" si="443"/>
        <v>6.9566587835308864</v>
      </c>
      <c r="F764" s="54">
        <f t="shared" si="479"/>
        <v>1.8</v>
      </c>
      <c r="G764" s="4">
        <f t="shared" si="444"/>
        <v>8.9609289239551799</v>
      </c>
      <c r="H764" s="4"/>
      <c r="I764">
        <v>1992</v>
      </c>
      <c r="J764">
        <v>8</v>
      </c>
      <c r="K764">
        <v>2.5760000000000002E-2</v>
      </c>
      <c r="L764">
        <v>0</v>
      </c>
      <c r="M764">
        <v>1</v>
      </c>
      <c r="N764">
        <v>24.74</v>
      </c>
      <c r="O764">
        <v>39.6</v>
      </c>
      <c r="P764">
        <v>188.5</v>
      </c>
      <c r="Q764" s="11">
        <f t="shared" si="463"/>
        <v>-101.77500000000001</v>
      </c>
      <c r="R764" s="10">
        <f t="shared" si="464"/>
        <v>-44.944400000000002</v>
      </c>
      <c r="S764" s="4"/>
      <c r="T764">
        <v>735</v>
      </c>
      <c r="U764" s="4">
        <f t="shared" si="465"/>
        <v>3.7504334935209083</v>
      </c>
      <c r="V764" s="10">
        <f t="shared" si="466"/>
        <v>0.2</v>
      </c>
      <c r="W764">
        <f t="shared" si="467"/>
        <v>0.6</v>
      </c>
      <c r="X764" s="4">
        <f t="shared" si="468"/>
        <v>0.45005201922250898</v>
      </c>
      <c r="Y764" s="4"/>
      <c r="Z764"/>
      <c r="AB764"/>
      <c r="AC764">
        <v>735</v>
      </c>
      <c r="AD764" s="4">
        <f t="shared" si="469"/>
        <v>1.03348502994012E-2</v>
      </c>
      <c r="AE764" s="4">
        <f t="shared" si="470"/>
        <v>0</v>
      </c>
      <c r="AF764" s="23">
        <f t="shared" si="471"/>
        <v>1.6765504002708341E-2</v>
      </c>
      <c r="AG764" s="4">
        <f t="shared" si="445"/>
        <v>1.1630030957801178E-2</v>
      </c>
      <c r="AH764" s="9"/>
      <c r="AI764" s="8">
        <f t="shared" si="472"/>
        <v>1.5425149700598806E-2</v>
      </c>
      <c r="AJ764" s="8">
        <f t="shared" si="473"/>
        <v>0</v>
      </c>
      <c r="AK764" s="22">
        <f t="shared" si="474"/>
        <v>0.1498288153611112</v>
      </c>
      <c r="AL764" s="4">
        <f t="shared" si="446"/>
        <v>0.14819388156974569</v>
      </c>
      <c r="AM764" s="4"/>
      <c r="AN764" s="21">
        <f t="shared" si="475"/>
        <v>3.7675821060472861E-2</v>
      </c>
      <c r="AO764" s="4">
        <f t="shared" si="447"/>
        <v>3.677727663854833E-2</v>
      </c>
      <c r="AP764" s="3"/>
      <c r="AQ764" s="20">
        <f t="shared" si="476"/>
        <v>0</v>
      </c>
      <c r="AR764" s="19">
        <f t="shared" si="477"/>
        <v>6.9566587835308864</v>
      </c>
      <c r="AS764" s="4">
        <f t="shared" si="448"/>
        <v>6.9515720873457507</v>
      </c>
      <c r="AT764" s="3"/>
      <c r="AU764" s="4">
        <v>3.4</v>
      </c>
      <c r="AV764" s="4"/>
      <c r="AW764" s="18">
        <f t="shared" si="478"/>
        <v>22.120301076044825</v>
      </c>
      <c r="AX764" s="18">
        <f t="shared" si="449"/>
        <v>9.9299649196803313E-3</v>
      </c>
      <c r="AY764" s="3">
        <f t="shared" si="450"/>
        <v>10.56092892395518</v>
      </c>
      <c r="AZ764"/>
      <c r="BA764" s="17">
        <f t="shared" si="451"/>
        <v>5.2331013295472701E-4</v>
      </c>
      <c r="BB764" s="17">
        <f t="shared" si="452"/>
        <v>6.1432059085989694E-4</v>
      </c>
      <c r="BC764" s="16">
        <f t="shared" si="453"/>
        <v>3.9978423210925394E-3</v>
      </c>
      <c r="BD764" s="15">
        <f t="shared" si="454"/>
        <v>1.666014819375078E-4</v>
      </c>
      <c r="BE764" s="15">
        <f t="shared" si="455"/>
        <v>1.9557565270924827E-4</v>
      </c>
      <c r="BF764" s="14">
        <f t="shared" si="456"/>
        <v>1.27275665671875E-3</v>
      </c>
      <c r="BG764" s="13">
        <f t="shared" si="457"/>
        <v>9.1562626615160274E-5</v>
      </c>
      <c r="BH764" s="13">
        <f t="shared" si="458"/>
        <v>1.0748656167866641E-4</v>
      </c>
      <c r="BI764" s="13">
        <f t="shared" si="459"/>
        <v>6.9949523363070458E-4</v>
      </c>
      <c r="BJ764" s="12">
        <f t="shared" si="460"/>
        <v>5.1833971937278078E-4</v>
      </c>
      <c r="BK764" s="12">
        <f t="shared" si="461"/>
        <v>6.0848575752456876E-4</v>
      </c>
      <c r="BL764" s="12">
        <f t="shared" si="462"/>
        <v>3.9598707082383368E-3</v>
      </c>
    </row>
    <row r="765" spans="1:64" x14ac:dyDescent="0.25">
      <c r="A765">
        <v>736</v>
      </c>
      <c r="B765" s="23">
        <f t="shared" si="440"/>
        <v>2.1964881257202376E-2</v>
      </c>
      <c r="C765" s="22">
        <f t="shared" si="441"/>
        <v>0.16361903127034449</v>
      </c>
      <c r="D765" s="21">
        <f t="shared" si="442"/>
        <v>3.8077090599428508E-2</v>
      </c>
      <c r="E765" s="19">
        <f t="shared" si="443"/>
        <v>6.9530979559085235</v>
      </c>
      <c r="F765" s="54">
        <f t="shared" si="479"/>
        <v>1.8</v>
      </c>
      <c r="G765" s="4">
        <f t="shared" si="444"/>
        <v>8.9767589590354984</v>
      </c>
      <c r="H765" s="4"/>
      <c r="I765">
        <v>1992</v>
      </c>
      <c r="J765">
        <v>8</v>
      </c>
      <c r="K765">
        <v>2.5760000000000002E-2</v>
      </c>
      <c r="L765">
        <v>0</v>
      </c>
      <c r="M765">
        <v>1</v>
      </c>
      <c r="N765">
        <v>24.27</v>
      </c>
      <c r="O765">
        <v>38.35</v>
      </c>
      <c r="P765">
        <v>183.3</v>
      </c>
      <c r="Q765" s="11">
        <f t="shared" si="463"/>
        <v>-99.125000000000028</v>
      </c>
      <c r="R765" s="10">
        <f t="shared" si="464"/>
        <v>-44.944400000000002</v>
      </c>
      <c r="S765" s="4"/>
      <c r="T765">
        <v>736</v>
      </c>
      <c r="U765" s="4">
        <f t="shared" si="465"/>
        <v>3.6573281383955174</v>
      </c>
      <c r="V765" s="10">
        <f t="shared" si="466"/>
        <v>0.2</v>
      </c>
      <c r="W765">
        <f t="shared" si="467"/>
        <v>0.6</v>
      </c>
      <c r="X765" s="4">
        <f t="shared" si="468"/>
        <v>0.43887937660746207</v>
      </c>
      <c r="Y765" s="4"/>
      <c r="Z765"/>
      <c r="AB765"/>
      <c r="AC765">
        <v>736</v>
      </c>
      <c r="AD765" s="4">
        <f t="shared" si="469"/>
        <v>1.03348502994012E-2</v>
      </c>
      <c r="AE765" s="4">
        <f t="shared" si="470"/>
        <v>0</v>
      </c>
      <c r="AF765" s="23">
        <f t="shared" si="471"/>
        <v>2.1964881257202376E-2</v>
      </c>
      <c r="AG765" s="4">
        <f t="shared" si="445"/>
        <v>1.5645466370067921E-2</v>
      </c>
      <c r="AH765" s="9"/>
      <c r="AI765" s="8">
        <f t="shared" si="472"/>
        <v>1.5425149700598806E-2</v>
      </c>
      <c r="AJ765" s="8">
        <f t="shared" si="473"/>
        <v>0</v>
      </c>
      <c r="AK765" s="22">
        <f t="shared" si="474"/>
        <v>0.16361903127034449</v>
      </c>
      <c r="AL765" s="4">
        <f t="shared" si="446"/>
        <v>0.16196217736296073</v>
      </c>
      <c r="AM765" s="4"/>
      <c r="AN765" s="21">
        <f t="shared" si="475"/>
        <v>3.8077090599428508E-2</v>
      </c>
      <c r="AO765" s="4">
        <f t="shared" si="447"/>
        <v>3.7233965711410889E-2</v>
      </c>
      <c r="AP765" s="3"/>
      <c r="AQ765" s="20">
        <f t="shared" si="476"/>
        <v>0</v>
      </c>
      <c r="AR765" s="19">
        <f t="shared" si="477"/>
        <v>6.9530979559085235</v>
      </c>
      <c r="AS765" s="4">
        <f t="shared" si="448"/>
        <v>6.9483816888753367</v>
      </c>
      <c r="AT765" s="3"/>
      <c r="AU765" s="4">
        <v>3.4</v>
      </c>
      <c r="AV765" s="4"/>
      <c r="AW765" s="18">
        <f t="shared" si="478"/>
        <v>22.130231040964507</v>
      </c>
      <c r="AX765" s="18">
        <f t="shared" si="449"/>
        <v>1.0537186502600774E-2</v>
      </c>
      <c r="AY765" s="3">
        <f t="shared" si="450"/>
        <v>10.576758959035498</v>
      </c>
      <c r="AZ765"/>
      <c r="BA765" s="17">
        <f t="shared" si="451"/>
        <v>6.439550584462655E-4</v>
      </c>
      <c r="BB765" s="17">
        <f t="shared" si="452"/>
        <v>7.5594724252387683E-4</v>
      </c>
      <c r="BC765" s="16">
        <f t="shared" si="453"/>
        <v>4.9195125861643133E-3</v>
      </c>
      <c r="BD765" s="15">
        <f t="shared" si="454"/>
        <v>1.6883516493566394E-4</v>
      </c>
      <c r="BE765" s="15">
        <f t="shared" si="455"/>
        <v>1.9819780231577941E-4</v>
      </c>
      <c r="BF765" s="14">
        <f t="shared" si="456"/>
        <v>1.2898209401323219E-3</v>
      </c>
      <c r="BG765" s="13">
        <f t="shared" si="457"/>
        <v>8.5915317515587383E-5</v>
      </c>
      <c r="BH765" s="13">
        <f t="shared" si="458"/>
        <v>1.0085711186612431E-4</v>
      </c>
      <c r="BI765" s="13">
        <f t="shared" si="459"/>
        <v>6.5635245863590683E-4</v>
      </c>
      <c r="BJ765" s="12">
        <f t="shared" si="460"/>
        <v>4.8059259713855964E-4</v>
      </c>
      <c r="BK765" s="12">
        <f t="shared" si="461"/>
        <v>5.6417391838004829E-4</v>
      </c>
      <c r="BL765" s="12">
        <f t="shared" si="462"/>
        <v>3.671500517668231E-3</v>
      </c>
    </row>
    <row r="766" spans="1:64" x14ac:dyDescent="0.25">
      <c r="A766">
        <v>737</v>
      </c>
      <c r="B766" s="23">
        <f t="shared" si="440"/>
        <v>2.2253190920966125E-2</v>
      </c>
      <c r="C766" s="22">
        <f t="shared" si="441"/>
        <v>0.17182445281206252</v>
      </c>
      <c r="D766" s="21">
        <f t="shared" si="442"/>
        <v>3.8613263849446966E-2</v>
      </c>
      <c r="E766" s="19">
        <f t="shared" si="443"/>
        <v>6.9500008649504226</v>
      </c>
      <c r="F766" s="54">
        <f t="shared" si="479"/>
        <v>1.8</v>
      </c>
      <c r="G766" s="4">
        <f t="shared" si="444"/>
        <v>8.982691772532899</v>
      </c>
      <c r="H766" s="4"/>
      <c r="I766">
        <v>1992</v>
      </c>
      <c r="J766">
        <v>9</v>
      </c>
      <c r="K766">
        <v>1.6469999999999999E-2</v>
      </c>
      <c r="L766">
        <v>0</v>
      </c>
      <c r="M766">
        <v>1</v>
      </c>
      <c r="N766">
        <v>22.93</v>
      </c>
      <c r="O766">
        <v>17.5</v>
      </c>
      <c r="P766">
        <v>144.6</v>
      </c>
      <c r="Q766" s="11">
        <f t="shared" si="463"/>
        <v>-90.949999999999989</v>
      </c>
      <c r="R766" s="10">
        <f t="shared" si="464"/>
        <v>-44.944400000000002</v>
      </c>
      <c r="S766" s="4"/>
      <c r="T766">
        <v>737</v>
      </c>
      <c r="U766" s="4">
        <f t="shared" si="465"/>
        <v>3.3926368520808201</v>
      </c>
      <c r="V766" s="10">
        <f t="shared" si="466"/>
        <v>0.2</v>
      </c>
      <c r="W766">
        <f t="shared" si="467"/>
        <v>0.6</v>
      </c>
      <c r="X766" s="4">
        <f t="shared" si="468"/>
        <v>0.40711642224969841</v>
      </c>
      <c r="Y766" s="4"/>
      <c r="Z766"/>
      <c r="AB766"/>
      <c r="AC766">
        <v>737</v>
      </c>
      <c r="AD766" s="4">
        <f t="shared" si="469"/>
        <v>6.6077245508982035E-3</v>
      </c>
      <c r="AE766" s="4">
        <f t="shared" si="470"/>
        <v>0</v>
      </c>
      <c r="AF766" s="23">
        <f t="shared" si="471"/>
        <v>2.2253190920966125E-2</v>
      </c>
      <c r="AG766" s="4">
        <f t="shared" si="445"/>
        <v>1.5907099294548588E-2</v>
      </c>
      <c r="AH766" s="9"/>
      <c r="AI766" s="8">
        <f t="shared" si="472"/>
        <v>9.8622754491017959E-3</v>
      </c>
      <c r="AJ766" s="8">
        <f t="shared" si="473"/>
        <v>0</v>
      </c>
      <c r="AK766" s="22">
        <f t="shared" si="474"/>
        <v>0.17182445281206252</v>
      </c>
      <c r="AL766" s="4">
        <f t="shared" si="446"/>
        <v>0.17010259164682262</v>
      </c>
      <c r="AM766" s="4"/>
      <c r="AN766" s="21">
        <f t="shared" si="475"/>
        <v>3.8613263849446966E-2</v>
      </c>
      <c r="AO766" s="4">
        <f t="shared" si="447"/>
        <v>3.7767099000454198E-2</v>
      </c>
      <c r="AP766" s="3"/>
      <c r="AQ766" s="20">
        <f t="shared" si="476"/>
        <v>0</v>
      </c>
      <c r="AR766" s="19">
        <f t="shared" si="477"/>
        <v>6.9500008649504226</v>
      </c>
      <c r="AS766" s="4">
        <f t="shared" si="448"/>
        <v>6.9453359239870265</v>
      </c>
      <c r="AT766" s="3"/>
      <c r="AU766" s="4">
        <v>3.4</v>
      </c>
      <c r="AV766" s="4"/>
      <c r="AW766" s="18">
        <f t="shared" si="478"/>
        <v>22.140768227467106</v>
      </c>
      <c r="AX766" s="18">
        <f t="shared" si="449"/>
        <v>1.0570970715480296E-2</v>
      </c>
      <c r="AY766" s="3">
        <f t="shared" si="450"/>
        <v>10.582691772532899</v>
      </c>
      <c r="AZ766"/>
      <c r="BA766" s="17">
        <f t="shared" si="451"/>
        <v>6.4667344638423216E-4</v>
      </c>
      <c r="BB766" s="17">
        <f t="shared" si="452"/>
        <v>7.591383935814899E-4</v>
      </c>
      <c r="BC766" s="16">
        <f t="shared" si="453"/>
        <v>4.9402797864518157E-3</v>
      </c>
      <c r="BD766" s="15">
        <f t="shared" si="454"/>
        <v>1.7545947324265637E-4</v>
      </c>
      <c r="BE766" s="15">
        <f t="shared" si="455"/>
        <v>2.0597416424137919E-4</v>
      </c>
      <c r="BF766" s="14">
        <f t="shared" si="456"/>
        <v>1.3404275277558609E-3</v>
      </c>
      <c r="BG766" s="13">
        <f t="shared" si="457"/>
        <v>8.6225092753072186E-5</v>
      </c>
      <c r="BH766" s="13">
        <f t="shared" si="458"/>
        <v>1.012207610579543E-4</v>
      </c>
      <c r="BI766" s="13">
        <f t="shared" si="459"/>
        <v>6.58718995181742E-4</v>
      </c>
      <c r="BJ766" s="12">
        <f t="shared" si="460"/>
        <v>4.7536241636039826E-4</v>
      </c>
      <c r="BK766" s="12">
        <f t="shared" si="461"/>
        <v>5.5803414094481539E-4</v>
      </c>
      <c r="BL766" s="12">
        <f t="shared" si="462"/>
        <v>3.6315444060908784E-3</v>
      </c>
    </row>
    <row r="767" spans="1:64" x14ac:dyDescent="0.25">
      <c r="A767">
        <v>738</v>
      </c>
      <c r="B767" s="23">
        <f t="shared" si="440"/>
        <v>2.2514823845446792E-2</v>
      </c>
      <c r="C767" s="22">
        <f t="shared" si="441"/>
        <v>0.17996486709592441</v>
      </c>
      <c r="D767" s="21">
        <f t="shared" si="442"/>
        <v>3.9150819429194558E-2</v>
      </c>
      <c r="E767" s="19">
        <f t="shared" si="443"/>
        <v>6.9469602914468522</v>
      </c>
      <c r="F767" s="54">
        <f t="shared" si="479"/>
        <v>1.8</v>
      </c>
      <c r="G767" s="4">
        <f t="shared" si="444"/>
        <v>8.9885908018174181</v>
      </c>
      <c r="H767" s="4"/>
      <c r="I767">
        <v>1992</v>
      </c>
      <c r="J767">
        <v>9</v>
      </c>
      <c r="K767">
        <v>1.6469999999999999E-2</v>
      </c>
      <c r="L767">
        <v>0</v>
      </c>
      <c r="M767">
        <v>1</v>
      </c>
      <c r="N767">
        <v>22.75</v>
      </c>
      <c r="O767">
        <v>26.66</v>
      </c>
      <c r="P767">
        <v>143.80000000000001</v>
      </c>
      <c r="Q767" s="11">
        <f t="shared" si="463"/>
        <v>-81.190000000000012</v>
      </c>
      <c r="R767" s="10">
        <f t="shared" si="464"/>
        <v>-44.944400000000002</v>
      </c>
      <c r="S767" s="4"/>
      <c r="T767">
        <v>738</v>
      </c>
      <c r="U767" s="4">
        <f t="shared" si="465"/>
        <v>3.3571990441918973</v>
      </c>
      <c r="V767" s="10">
        <f t="shared" si="466"/>
        <v>0.2</v>
      </c>
      <c r="W767">
        <f t="shared" si="467"/>
        <v>0.6</v>
      </c>
      <c r="X767" s="4">
        <f t="shared" si="468"/>
        <v>0.40286388530302769</v>
      </c>
      <c r="Y767" s="4"/>
      <c r="Z767"/>
      <c r="AB767"/>
      <c r="AC767">
        <v>738</v>
      </c>
      <c r="AD767" s="4">
        <f t="shared" si="469"/>
        <v>6.6077245508982035E-3</v>
      </c>
      <c r="AE767" s="4">
        <f t="shared" si="470"/>
        <v>0</v>
      </c>
      <c r="AF767" s="23">
        <f t="shared" si="471"/>
        <v>2.2514823845446792E-2</v>
      </c>
      <c r="AG767" s="4">
        <f t="shared" si="445"/>
        <v>1.7656283606388452E-2</v>
      </c>
      <c r="AH767" s="9"/>
      <c r="AI767" s="8">
        <f t="shared" si="472"/>
        <v>9.8622754491017959E-3</v>
      </c>
      <c r="AJ767" s="8">
        <f t="shared" si="473"/>
        <v>0</v>
      </c>
      <c r="AK767" s="22">
        <f t="shared" si="474"/>
        <v>0.17996486709592441</v>
      </c>
      <c r="AL767" s="4">
        <f t="shared" si="446"/>
        <v>0.17865725309172548</v>
      </c>
      <c r="AM767" s="4"/>
      <c r="AN767" s="21">
        <f t="shared" si="475"/>
        <v>3.9150819429194558E-2</v>
      </c>
      <c r="AO767" s="4">
        <f t="shared" si="447"/>
        <v>3.8527717897389256E-2</v>
      </c>
      <c r="AP767" s="3"/>
      <c r="AQ767" s="20">
        <f t="shared" si="476"/>
        <v>0</v>
      </c>
      <c r="AR767" s="19">
        <f t="shared" si="477"/>
        <v>6.9469602914468522</v>
      </c>
      <c r="AS767" s="4">
        <f t="shared" si="448"/>
        <v>6.9435837475351123</v>
      </c>
      <c r="AT767" s="3"/>
      <c r="AU767" s="4">
        <v>3.4</v>
      </c>
      <c r="AV767" s="4"/>
      <c r="AW767" s="18">
        <f t="shared" si="478"/>
        <v>22.151339198182587</v>
      </c>
      <c r="AX767" s="18">
        <f t="shared" si="449"/>
        <v>7.9138306949059194E-3</v>
      </c>
      <c r="AY767" s="3">
        <f t="shared" si="450"/>
        <v>10.588590801817418</v>
      </c>
      <c r="AZ767"/>
      <c r="BA767" s="17">
        <f t="shared" si="451"/>
        <v>4.9509038724074815E-4</v>
      </c>
      <c r="BB767" s="17">
        <f t="shared" si="452"/>
        <v>5.8119306328261746E-4</v>
      </c>
      <c r="BC767" s="16">
        <f t="shared" si="453"/>
        <v>3.7822567885349755E-3</v>
      </c>
      <c r="BD767" s="15">
        <f t="shared" si="454"/>
        <v>1.3324724955365356E-4</v>
      </c>
      <c r="BE767" s="15">
        <f t="shared" si="455"/>
        <v>1.5642068425863678E-4</v>
      </c>
      <c r="BF767" s="14">
        <f t="shared" si="456"/>
        <v>1.0179460703866412E-3</v>
      </c>
      <c r="BG767" s="13">
        <f t="shared" si="457"/>
        <v>6.3494704889298351E-5</v>
      </c>
      <c r="BH767" s="13">
        <f t="shared" si="458"/>
        <v>7.4537262261350232E-5</v>
      </c>
      <c r="BI767" s="13">
        <f t="shared" si="459"/>
        <v>4.8506956465465357E-4</v>
      </c>
      <c r="BJ767" s="12">
        <f t="shared" si="460"/>
        <v>3.4407339458872224E-4</v>
      </c>
      <c r="BK767" s="12">
        <f t="shared" si="461"/>
        <v>4.0391224582154349E-4</v>
      </c>
      <c r="BL767" s="12">
        <f t="shared" si="462"/>
        <v>2.6285582713296497E-3</v>
      </c>
    </row>
    <row r="768" spans="1:64" x14ac:dyDescent="0.25">
      <c r="A768">
        <v>739</v>
      </c>
      <c r="B768" s="23">
        <f t="shared" si="440"/>
        <v>1.9702391390819592E-2</v>
      </c>
      <c r="C768" s="22">
        <f t="shared" si="441"/>
        <v>0.18171114530729435</v>
      </c>
      <c r="D768" s="21">
        <f t="shared" si="442"/>
        <v>3.9563623633661678E-2</v>
      </c>
      <c r="E768" s="19">
        <f t="shared" si="443"/>
        <v>6.9447998107907356</v>
      </c>
      <c r="F768" s="54">
        <f t="shared" si="479"/>
        <v>1.8</v>
      </c>
      <c r="G768" s="4">
        <f t="shared" si="444"/>
        <v>8.9857769711225117</v>
      </c>
      <c r="H768" s="4"/>
      <c r="I768">
        <v>1992</v>
      </c>
      <c r="J768">
        <v>10</v>
      </c>
      <c r="K768">
        <v>5.1000000000000004E-3</v>
      </c>
      <c r="L768">
        <v>0</v>
      </c>
      <c r="M768">
        <v>1</v>
      </c>
      <c r="N768">
        <v>17.940000000000001</v>
      </c>
      <c r="O768">
        <v>0</v>
      </c>
      <c r="P768">
        <v>87.4</v>
      </c>
      <c r="Q768" s="11">
        <f t="shared" si="463"/>
        <v>-65.550000000000011</v>
      </c>
      <c r="R768" s="10">
        <f t="shared" si="464"/>
        <v>-44.944400000000002</v>
      </c>
      <c r="S768" s="4"/>
      <c r="T768">
        <v>739</v>
      </c>
      <c r="U768" s="4">
        <f t="shared" si="465"/>
        <v>2.4308219813201521</v>
      </c>
      <c r="V768" s="10">
        <f t="shared" si="466"/>
        <v>0.2</v>
      </c>
      <c r="W768">
        <f t="shared" si="467"/>
        <v>0.6</v>
      </c>
      <c r="X768" s="4">
        <f t="shared" si="468"/>
        <v>0.29169863775841826</v>
      </c>
      <c r="Y768" s="4"/>
      <c r="Z768"/>
      <c r="AB768"/>
      <c r="AC768">
        <v>739</v>
      </c>
      <c r="AD768" s="4">
        <f t="shared" si="469"/>
        <v>2.0461077844311382E-3</v>
      </c>
      <c r="AE768" s="4">
        <f t="shared" si="470"/>
        <v>0</v>
      </c>
      <c r="AF768" s="23">
        <f t="shared" si="471"/>
        <v>1.9702391390819592E-2</v>
      </c>
      <c r="AG768" s="4">
        <f t="shared" si="445"/>
        <v>1.5574782121692126E-2</v>
      </c>
      <c r="AH768" s="9"/>
      <c r="AI768" s="8">
        <f t="shared" si="472"/>
        <v>3.053892215568863E-3</v>
      </c>
      <c r="AJ768" s="8">
        <f t="shared" si="473"/>
        <v>0</v>
      </c>
      <c r="AK768" s="22">
        <f t="shared" si="474"/>
        <v>0.18171114530729435</v>
      </c>
      <c r="AL768" s="4">
        <f t="shared" si="446"/>
        <v>0.18043411626258568</v>
      </c>
      <c r="AM768" s="4"/>
      <c r="AN768" s="21">
        <f t="shared" si="475"/>
        <v>3.9563623633661678E-2</v>
      </c>
      <c r="AO768" s="4">
        <f t="shared" si="447"/>
        <v>3.8954502506982722E-2</v>
      </c>
      <c r="AP768" s="3"/>
      <c r="AQ768" s="20">
        <f t="shared" si="476"/>
        <v>0</v>
      </c>
      <c r="AR768" s="19">
        <f t="shared" si="477"/>
        <v>6.9447998107907356</v>
      </c>
      <c r="AS768" s="4">
        <f t="shared" si="448"/>
        <v>6.9415353147743097</v>
      </c>
      <c r="AT768" s="3"/>
      <c r="AU768" s="4">
        <v>3.4</v>
      </c>
      <c r="AV768" s="4"/>
      <c r="AW768" s="18">
        <f t="shared" si="478"/>
        <v>22.159253028877494</v>
      </c>
      <c r="AX768" s="18">
        <f t="shared" si="449"/>
        <v>7.2228988463782107E-3</v>
      </c>
      <c r="AY768" s="3">
        <f t="shared" si="450"/>
        <v>10.585776971122511</v>
      </c>
      <c r="AZ768"/>
      <c r="BA768" s="17">
        <f t="shared" si="451"/>
        <v>4.2060774859958513E-4</v>
      </c>
      <c r="BB768" s="17">
        <f t="shared" si="452"/>
        <v>4.937569222690782E-4</v>
      </c>
      <c r="BC768" s="16">
        <f t="shared" si="453"/>
        <v>3.2132445982588028E-3</v>
      </c>
      <c r="BD768" s="15">
        <f t="shared" si="454"/>
        <v>1.3013060984445711E-4</v>
      </c>
      <c r="BE768" s="15">
        <f t="shared" si="455"/>
        <v>1.5276202025218879E-4</v>
      </c>
      <c r="BF768" s="14">
        <f t="shared" si="456"/>
        <v>9.9413641461202056E-4</v>
      </c>
      <c r="BG768" s="13">
        <f t="shared" si="457"/>
        <v>6.2070086825596429E-5</v>
      </c>
      <c r="BH768" s="13">
        <f t="shared" si="458"/>
        <v>7.2864884534395814E-5</v>
      </c>
      <c r="BI768" s="13">
        <f t="shared" si="459"/>
        <v>4.7418615531896399E-4</v>
      </c>
      <c r="BJ768" s="12">
        <f t="shared" si="460"/>
        <v>3.3265559558922378E-4</v>
      </c>
      <c r="BK768" s="12">
        <f t="shared" si="461"/>
        <v>3.905087426482192E-4</v>
      </c>
      <c r="BL768" s="12">
        <f t="shared" si="462"/>
        <v>2.5413316781884234E-3</v>
      </c>
    </row>
    <row r="769" spans="1:64" x14ac:dyDescent="0.25">
      <c r="A769">
        <v>740</v>
      </c>
      <c r="B769" s="23">
        <f t="shared" si="440"/>
        <v>1.7620889906123264E-2</v>
      </c>
      <c r="C769" s="22">
        <f t="shared" si="441"/>
        <v>0.18348800847815455</v>
      </c>
      <c r="D769" s="21">
        <f t="shared" si="442"/>
        <v>3.9899966547841594E-2</v>
      </c>
      <c r="E769" s="19">
        <f t="shared" si="443"/>
        <v>6.9426452073440137</v>
      </c>
      <c r="F769" s="54">
        <f t="shared" si="479"/>
        <v>1.8</v>
      </c>
      <c r="G769" s="4">
        <f t="shared" si="444"/>
        <v>8.9836540722761331</v>
      </c>
      <c r="H769" s="4"/>
      <c r="I769">
        <v>1992</v>
      </c>
      <c r="J769">
        <v>10</v>
      </c>
      <c r="K769">
        <v>5.1000000000000004E-3</v>
      </c>
      <c r="L769">
        <v>0</v>
      </c>
      <c r="M769">
        <v>1</v>
      </c>
      <c r="N769">
        <v>17.510000000000002</v>
      </c>
      <c r="O769">
        <v>0</v>
      </c>
      <c r="P769">
        <v>85.7</v>
      </c>
      <c r="Q769" s="11">
        <f t="shared" si="463"/>
        <v>-64.275000000000006</v>
      </c>
      <c r="R769" s="10">
        <f t="shared" si="464"/>
        <v>-44.944400000000002</v>
      </c>
      <c r="S769" s="4"/>
      <c r="T769">
        <v>740</v>
      </c>
      <c r="U769" s="4">
        <f t="shared" si="465"/>
        <v>2.350869431744167</v>
      </c>
      <c r="V769" s="10">
        <f t="shared" si="466"/>
        <v>0.2</v>
      </c>
      <c r="W769">
        <f t="shared" si="467"/>
        <v>0.6</v>
      </c>
      <c r="X769" s="4">
        <f t="shared" si="468"/>
        <v>0.2821043318093</v>
      </c>
      <c r="Y769" s="4"/>
      <c r="Z769"/>
      <c r="AB769"/>
      <c r="AC769">
        <v>740</v>
      </c>
      <c r="AD769" s="4">
        <f t="shared" si="469"/>
        <v>2.0461077844311382E-3</v>
      </c>
      <c r="AE769" s="4">
        <f t="shared" si="470"/>
        <v>0</v>
      </c>
      <c r="AF769" s="23">
        <f t="shared" si="471"/>
        <v>1.7620889906123264E-2</v>
      </c>
      <c r="AG769" s="4">
        <f t="shared" si="445"/>
        <v>9.1504468729034331E-3</v>
      </c>
      <c r="AH769" s="9"/>
      <c r="AI769" s="8">
        <f t="shared" si="472"/>
        <v>3.053892215568863E-3</v>
      </c>
      <c r="AJ769" s="8">
        <f t="shared" si="473"/>
        <v>0</v>
      </c>
      <c r="AK769" s="22">
        <f t="shared" si="474"/>
        <v>0.18348800847815455</v>
      </c>
      <c r="AL769" s="4">
        <f t="shared" si="446"/>
        <v>0.17991613834194578</v>
      </c>
      <c r="AM769" s="4"/>
      <c r="AN769" s="21">
        <f t="shared" si="475"/>
        <v>3.9899966547841594E-2</v>
      </c>
      <c r="AO769" s="4">
        <f t="shared" si="447"/>
        <v>3.8211130463663971E-2</v>
      </c>
      <c r="AP769" s="3"/>
      <c r="AQ769" s="20">
        <f t="shared" si="476"/>
        <v>0</v>
      </c>
      <c r="AR769" s="19">
        <f t="shared" si="477"/>
        <v>6.9426452073440137</v>
      </c>
      <c r="AS769" s="4">
        <f t="shared" si="448"/>
        <v>6.9335523804759154</v>
      </c>
      <c r="AT769" s="3"/>
      <c r="AU769" s="4">
        <v>3.4</v>
      </c>
      <c r="AV769" s="4"/>
      <c r="AW769" s="18">
        <f t="shared" si="478"/>
        <v>22.166475927723873</v>
      </c>
      <c r="AX769" s="18">
        <f t="shared" si="449"/>
        <v>1.7767916777490452E-2</v>
      </c>
      <c r="AY769" s="3">
        <f t="shared" si="450"/>
        <v>10.583654072276133</v>
      </c>
      <c r="AZ769"/>
      <c r="BA769" s="17">
        <f t="shared" si="451"/>
        <v>8.6314710079056468E-4</v>
      </c>
      <c r="BB769" s="17">
        <f t="shared" si="452"/>
        <v>1.0132596400584889E-3</v>
      </c>
      <c r="BC769" s="16">
        <f t="shared" si="453"/>
        <v>6.5940362923707779E-3</v>
      </c>
      <c r="BD769" s="15">
        <f t="shared" si="454"/>
        <v>3.6397734337834922E-4</v>
      </c>
      <c r="BE769" s="15">
        <f t="shared" si="455"/>
        <v>4.2727775092240997E-4</v>
      </c>
      <c r="BF769" s="14">
        <f t="shared" si="456"/>
        <v>2.7806150419080124E-3</v>
      </c>
      <c r="BG769" s="13">
        <f t="shared" si="457"/>
        <v>1.7209418256535874E-4</v>
      </c>
      <c r="BH769" s="13">
        <f t="shared" si="458"/>
        <v>2.0202360562020377E-4</v>
      </c>
      <c r="BI769" s="13">
        <f t="shared" si="459"/>
        <v>1.3147182959920599E-3</v>
      </c>
      <c r="BJ769" s="12">
        <f t="shared" si="460"/>
        <v>9.2656867160420715E-4</v>
      </c>
      <c r="BK769" s="12">
        <f t="shared" si="461"/>
        <v>1.0877110492745041E-3</v>
      </c>
      <c r="BL769" s="12">
        <f t="shared" si="462"/>
        <v>7.078547147219603E-3</v>
      </c>
    </row>
    <row r="770" spans="1:64" x14ac:dyDescent="0.25">
      <c r="A770">
        <v>741</v>
      </c>
      <c r="B770" s="23">
        <f t="shared" si="440"/>
        <v>9.1504468729034331E-3</v>
      </c>
      <c r="C770" s="22">
        <f t="shared" si="441"/>
        <v>0.17991613834194578</v>
      </c>
      <c r="D770" s="21">
        <f t="shared" si="442"/>
        <v>4.0536917762002446E-2</v>
      </c>
      <c r="E770" s="19">
        <f t="shared" si="443"/>
        <v>6.9362826525217907</v>
      </c>
      <c r="F770" s="54">
        <f t="shared" si="479"/>
        <v>1.8</v>
      </c>
      <c r="G770" s="4">
        <f t="shared" si="444"/>
        <v>8.9658861554986427</v>
      </c>
      <c r="H770" s="4"/>
      <c r="I770">
        <v>1992</v>
      </c>
      <c r="J770">
        <v>11</v>
      </c>
      <c r="K770">
        <v>0</v>
      </c>
      <c r="L770">
        <v>0</v>
      </c>
      <c r="M770">
        <v>0</v>
      </c>
      <c r="N770">
        <v>7.96</v>
      </c>
      <c r="O770">
        <v>37.299999999999997</v>
      </c>
      <c r="P770">
        <v>18.399999999999999</v>
      </c>
      <c r="Q770" s="11">
        <f t="shared" si="463"/>
        <v>23.5</v>
      </c>
      <c r="R770" s="10">
        <f t="shared" si="464"/>
        <v>-21.444400000000002</v>
      </c>
      <c r="S770" s="4"/>
      <c r="T770">
        <v>741</v>
      </c>
      <c r="U770" s="4">
        <f t="shared" si="465"/>
        <v>0.82570137510646935</v>
      </c>
      <c r="V770" s="10">
        <f t="shared" si="466"/>
        <v>0.95232842445972743</v>
      </c>
      <c r="W770">
        <f t="shared" si="467"/>
        <v>1</v>
      </c>
      <c r="X770" s="4">
        <f t="shared" si="468"/>
        <v>0.78633888962937437</v>
      </c>
      <c r="Y770" s="4"/>
      <c r="Z770"/>
      <c r="AB770"/>
      <c r="AC770">
        <v>741</v>
      </c>
      <c r="AD770" s="4">
        <f t="shared" si="469"/>
        <v>0</v>
      </c>
      <c r="AE770" s="4">
        <f t="shared" si="470"/>
        <v>0</v>
      </c>
      <c r="AF770" s="23">
        <f t="shared" si="471"/>
        <v>9.1504468729034331E-3</v>
      </c>
      <c r="AG770" s="4">
        <f t="shared" si="445"/>
        <v>4.8690353574398285E-3</v>
      </c>
      <c r="AH770" s="9"/>
      <c r="AI770" s="8">
        <f t="shared" si="472"/>
        <v>0</v>
      </c>
      <c r="AJ770" s="8">
        <f t="shared" si="473"/>
        <v>0</v>
      </c>
      <c r="AK770" s="22">
        <f t="shared" si="474"/>
        <v>0.17991613834194578</v>
      </c>
      <c r="AL770" s="4">
        <f t="shared" si="446"/>
        <v>0.17654285260955313</v>
      </c>
      <c r="AM770" s="4"/>
      <c r="AN770" s="21">
        <f t="shared" si="475"/>
        <v>4.0536917762002446E-2</v>
      </c>
      <c r="AO770" s="4">
        <f t="shared" si="447"/>
        <v>3.8883626703437292E-2</v>
      </c>
      <c r="AP770" s="3"/>
      <c r="AQ770" s="20">
        <f t="shared" si="476"/>
        <v>0</v>
      </c>
      <c r="AR770" s="19">
        <f t="shared" si="477"/>
        <v>6.9362826525217907</v>
      </c>
      <c r="AS770" s="4">
        <f t="shared" si="448"/>
        <v>6.9275358752213805</v>
      </c>
      <c r="AT770" s="3"/>
      <c r="AU770" s="4">
        <v>3.4</v>
      </c>
      <c r="AV770" s="4"/>
      <c r="AW770" s="18">
        <f t="shared" si="478"/>
        <v>22.184243844501363</v>
      </c>
      <c r="AX770" s="18">
        <f t="shared" si="449"/>
        <v>1.4055201031963005E-2</v>
      </c>
      <c r="AY770" s="3">
        <f t="shared" si="450"/>
        <v>10.565886155498642</v>
      </c>
      <c r="AZ770"/>
      <c r="BA770" s="17">
        <f t="shared" si="451"/>
        <v>4.362803601146467E-4</v>
      </c>
      <c r="BB770" s="17">
        <f t="shared" si="452"/>
        <v>5.1215520535197656E-4</v>
      </c>
      <c r="BC770" s="16">
        <f t="shared" si="453"/>
        <v>3.3329759499969819E-3</v>
      </c>
      <c r="BD770" s="15">
        <f t="shared" si="454"/>
        <v>3.4374138266839903E-4</v>
      </c>
      <c r="BE770" s="15">
        <f t="shared" si="455"/>
        <v>4.0352249269768584E-4</v>
      </c>
      <c r="BF770" s="14">
        <f t="shared" si="456"/>
        <v>2.6260218570265657E-3</v>
      </c>
      <c r="BG770" s="13">
        <f t="shared" si="457"/>
        <v>1.6847210687408691E-4</v>
      </c>
      <c r="BH770" s="13">
        <f t="shared" si="458"/>
        <v>1.9777160372175419E-4</v>
      </c>
      <c r="BI770" s="13">
        <f t="shared" si="459"/>
        <v>1.287047347969313E-3</v>
      </c>
      <c r="BJ770" s="12">
        <f t="shared" si="460"/>
        <v>8.9130585478241684E-4</v>
      </c>
      <c r="BK770" s="12">
        <f t="shared" si="461"/>
        <v>1.0463155686576198E-3</v>
      </c>
      <c r="BL770" s="12">
        <f t="shared" si="462"/>
        <v>6.809155876970144E-3</v>
      </c>
    </row>
    <row r="771" spans="1:64" x14ac:dyDescent="0.25">
      <c r="A771">
        <v>742</v>
      </c>
      <c r="B771" s="23">
        <f t="shared" si="440"/>
        <v>4.8690353574398285E-3</v>
      </c>
      <c r="C771" s="22">
        <f t="shared" si="441"/>
        <v>0.17654285260955313</v>
      </c>
      <c r="D771" s="21">
        <f t="shared" si="442"/>
        <v>4.0723426407876837E-2</v>
      </c>
      <c r="E771" s="19">
        <f t="shared" si="443"/>
        <v>6.9296956400918095</v>
      </c>
      <c r="F771" s="54">
        <f t="shared" si="479"/>
        <v>1.8</v>
      </c>
      <c r="G771" s="4">
        <f t="shared" si="444"/>
        <v>8.9518309544666792</v>
      </c>
      <c r="H771" s="4"/>
      <c r="I771">
        <v>1992</v>
      </c>
      <c r="J771">
        <v>11</v>
      </c>
      <c r="K771">
        <v>0</v>
      </c>
      <c r="L771">
        <v>0</v>
      </c>
      <c r="M771">
        <v>0</v>
      </c>
      <c r="N771">
        <v>7.4</v>
      </c>
      <c r="O771">
        <v>43.68</v>
      </c>
      <c r="P771">
        <v>17.399999999999999</v>
      </c>
      <c r="Q771" s="11">
        <f t="shared" si="463"/>
        <v>30.630000000000003</v>
      </c>
      <c r="R771" s="10">
        <f t="shared" si="464"/>
        <v>0</v>
      </c>
      <c r="S771" s="4"/>
      <c r="T771">
        <v>742</v>
      </c>
      <c r="U771" s="4">
        <f t="shared" si="465"/>
        <v>0.75708825329237595</v>
      </c>
      <c r="V771" s="10">
        <f t="shared" si="466"/>
        <v>1</v>
      </c>
      <c r="W771">
        <f t="shared" si="467"/>
        <v>1</v>
      </c>
      <c r="X771" s="4">
        <f t="shared" si="468"/>
        <v>0.75708825329237595</v>
      </c>
      <c r="Y771" s="4"/>
      <c r="Z771"/>
      <c r="AB771"/>
      <c r="AC771">
        <v>742</v>
      </c>
      <c r="AD771" s="4">
        <f t="shared" si="469"/>
        <v>0</v>
      </c>
      <c r="AE771" s="4">
        <f t="shared" si="470"/>
        <v>0</v>
      </c>
      <c r="AF771" s="23">
        <f t="shared" si="471"/>
        <v>4.8690353574398285E-3</v>
      </c>
      <c r="AG771" s="4">
        <f t="shared" si="445"/>
        <v>3.1241569190203237E-3</v>
      </c>
      <c r="AH771" s="9"/>
      <c r="AI771" s="8">
        <f t="shared" si="472"/>
        <v>0</v>
      </c>
      <c r="AJ771" s="8">
        <f t="shared" si="473"/>
        <v>0</v>
      </c>
      <c r="AK771" s="22">
        <f t="shared" si="474"/>
        <v>0.17654285260955313</v>
      </c>
      <c r="AL771" s="4">
        <f t="shared" si="446"/>
        <v>0.17420829771529786</v>
      </c>
      <c r="AM771" s="4"/>
      <c r="AN771" s="21">
        <f t="shared" si="475"/>
        <v>4.0723426407876837E-2</v>
      </c>
      <c r="AO771" s="4">
        <f t="shared" si="447"/>
        <v>3.9548083813888094E-2</v>
      </c>
      <c r="AP771" s="3"/>
      <c r="AQ771" s="20">
        <f t="shared" si="476"/>
        <v>0</v>
      </c>
      <c r="AR771" s="19">
        <f t="shared" si="477"/>
        <v>6.9296956400918095</v>
      </c>
      <c r="AS771" s="4">
        <f t="shared" si="448"/>
        <v>6.9235485213731165</v>
      </c>
      <c r="AT771" s="3"/>
      <c r="AU771" s="4">
        <v>3.4</v>
      </c>
      <c r="AV771" s="4"/>
      <c r="AW771" s="18">
        <f t="shared" si="478"/>
        <v>22.198299045533325</v>
      </c>
      <c r="AX771" s="18">
        <f t="shared" si="449"/>
        <v>8.8761009074031123E-3</v>
      </c>
      <c r="AY771" s="3">
        <f t="shared" si="450"/>
        <v>10.551830954466679</v>
      </c>
      <c r="AZ771"/>
      <c r="BA771" s="17">
        <f t="shared" si="451"/>
        <v>1.7780495771556608E-4</v>
      </c>
      <c r="BB771" s="17">
        <f t="shared" si="452"/>
        <v>2.0872755905740366E-4</v>
      </c>
      <c r="BC771" s="16">
        <f t="shared" si="453"/>
        <v>1.3583459216465351E-3</v>
      </c>
      <c r="BD771" s="15">
        <f t="shared" si="454"/>
        <v>2.3789361202360653E-4</v>
      </c>
      <c r="BE771" s="15">
        <f t="shared" si="455"/>
        <v>2.7926641411466852E-4</v>
      </c>
      <c r="BF771" s="14">
        <f t="shared" si="456"/>
        <v>1.8173948681169947E-3</v>
      </c>
      <c r="BG771" s="13">
        <f t="shared" si="457"/>
        <v>1.197686530041405E-4</v>
      </c>
      <c r="BH771" s="13">
        <f t="shared" si="458"/>
        <v>1.4059798396138233E-4</v>
      </c>
      <c r="BI771" s="13">
        <f t="shared" si="459"/>
        <v>9.1497595702322027E-4</v>
      </c>
      <c r="BJ771" s="12">
        <f t="shared" si="460"/>
        <v>6.2639789671525348E-4</v>
      </c>
      <c r="BK771" s="12">
        <f t="shared" si="461"/>
        <v>7.3533666136138456E-4</v>
      </c>
      <c r="BL771" s="12">
        <f t="shared" si="462"/>
        <v>4.7853841606163633E-3</v>
      </c>
    </row>
    <row r="772" spans="1:64" x14ac:dyDescent="0.25">
      <c r="A772">
        <v>743</v>
      </c>
      <c r="B772" s="23">
        <f t="shared" si="440"/>
        <v>3.1241569190203237E-3</v>
      </c>
      <c r="C772" s="22">
        <f t="shared" si="441"/>
        <v>0.17420829771529786</v>
      </c>
      <c r="D772" s="21">
        <f t="shared" si="442"/>
        <v>4.070994893334666E-2</v>
      </c>
      <c r="E772" s="19">
        <f t="shared" si="443"/>
        <v>6.924912449991611</v>
      </c>
      <c r="F772" s="54">
        <f t="shared" si="479"/>
        <v>1.8</v>
      </c>
      <c r="G772" s="4">
        <f t="shared" si="444"/>
        <v>8.9429548535592769</v>
      </c>
      <c r="H772" s="4"/>
      <c r="I772">
        <v>1992</v>
      </c>
      <c r="J772">
        <v>12</v>
      </c>
      <c r="K772">
        <v>0</v>
      </c>
      <c r="L772">
        <v>0</v>
      </c>
      <c r="M772">
        <v>0</v>
      </c>
      <c r="N772">
        <v>5.36</v>
      </c>
      <c r="O772">
        <v>34.700000000000003</v>
      </c>
      <c r="P772">
        <v>9.1</v>
      </c>
      <c r="Q772" s="11">
        <f t="shared" si="463"/>
        <v>27.875000000000004</v>
      </c>
      <c r="R772" s="10">
        <f t="shared" si="464"/>
        <v>0</v>
      </c>
      <c r="S772" s="4"/>
      <c r="T772">
        <v>743</v>
      </c>
      <c r="U772" s="4">
        <f t="shared" si="465"/>
        <v>0.53247765365255817</v>
      </c>
      <c r="V772" s="10">
        <f t="shared" si="466"/>
        <v>1</v>
      </c>
      <c r="W772">
        <f t="shared" si="467"/>
        <v>1</v>
      </c>
      <c r="X772" s="4">
        <f t="shared" si="468"/>
        <v>0.53247765365255817</v>
      </c>
      <c r="Y772" s="4"/>
      <c r="Z772"/>
      <c r="AB772"/>
      <c r="AC772">
        <v>743</v>
      </c>
      <c r="AD772" s="4">
        <f t="shared" si="469"/>
        <v>0</v>
      </c>
      <c r="AE772" s="4">
        <f t="shared" si="470"/>
        <v>0</v>
      </c>
      <c r="AF772" s="23">
        <f t="shared" si="471"/>
        <v>3.1241569190203237E-3</v>
      </c>
      <c r="AG772" s="4">
        <f t="shared" si="445"/>
        <v>2.0876709202985082E-3</v>
      </c>
      <c r="AH772" s="9"/>
      <c r="AI772" s="8">
        <f t="shared" si="472"/>
        <v>0</v>
      </c>
      <c r="AJ772" s="8">
        <f t="shared" si="473"/>
        <v>0</v>
      </c>
      <c r="AK772" s="22">
        <f t="shared" si="474"/>
        <v>0.17420829771529786</v>
      </c>
      <c r="AL772" s="4">
        <f t="shared" si="446"/>
        <v>0.1721142041849377</v>
      </c>
      <c r="AM772" s="4"/>
      <c r="AN772" s="21">
        <f t="shared" si="475"/>
        <v>4.070994893334666E-2</v>
      </c>
      <c r="AO772" s="4">
        <f t="shared" si="447"/>
        <v>3.9641117137962353E-2</v>
      </c>
      <c r="AP772" s="3"/>
      <c r="AQ772" s="20">
        <f t="shared" si="476"/>
        <v>0</v>
      </c>
      <c r="AR772" s="19">
        <f t="shared" si="477"/>
        <v>6.924912449991611</v>
      </c>
      <c r="AS772" s="4">
        <f t="shared" si="448"/>
        <v>6.9193316221894099</v>
      </c>
      <c r="AT772" s="3"/>
      <c r="AU772" s="4">
        <v>3.4</v>
      </c>
      <c r="AV772" s="4"/>
      <c r="AW772" s="18">
        <f t="shared" si="478"/>
        <v>22.207175146440729</v>
      </c>
      <c r="AX772" s="18">
        <f t="shared" si="449"/>
        <v>7.6136810667853556E-3</v>
      </c>
      <c r="AY772" s="3">
        <f t="shared" si="450"/>
        <v>10.542954853559277</v>
      </c>
      <c r="AZ772"/>
      <c r="BA772" s="17">
        <f t="shared" si="451"/>
        <v>1.0561901913490263E-4</v>
      </c>
      <c r="BB772" s="17">
        <f t="shared" si="452"/>
        <v>1.2398754420184222E-4</v>
      </c>
      <c r="BC772" s="16">
        <f t="shared" si="453"/>
        <v>8.068794353850707E-4</v>
      </c>
      <c r="BD772" s="15">
        <f t="shared" si="454"/>
        <v>2.1339034480556243E-4</v>
      </c>
      <c r="BE772" s="15">
        <f t="shared" si="455"/>
        <v>2.5050170911957326E-4</v>
      </c>
      <c r="BF772" s="14">
        <f t="shared" si="456"/>
        <v>1.6302014764350283E-3</v>
      </c>
      <c r="BG772" s="13">
        <f t="shared" si="457"/>
        <v>1.0891509001366247E-4</v>
      </c>
      <c r="BH772" s="13">
        <f t="shared" si="458"/>
        <v>1.2785684479864725E-4</v>
      </c>
      <c r="BI772" s="13">
        <f t="shared" si="459"/>
        <v>8.320598605719967E-4</v>
      </c>
      <c r="BJ772" s="12">
        <f t="shared" si="460"/>
        <v>5.6869225359162923E-4</v>
      </c>
      <c r="BK772" s="12">
        <f t="shared" si="461"/>
        <v>6.6759525421626034E-4</v>
      </c>
      <c r="BL772" s="12">
        <f t="shared" si="462"/>
        <v>4.3445402943932598E-3</v>
      </c>
    </row>
    <row r="773" spans="1:64" x14ac:dyDescent="0.25">
      <c r="A773">
        <v>744</v>
      </c>
      <c r="B773" s="23">
        <f t="shared" si="440"/>
        <v>2.0876709202985082E-3</v>
      </c>
      <c r="C773" s="22">
        <f t="shared" si="441"/>
        <v>0.1721142041849377</v>
      </c>
      <c r="D773" s="21">
        <f t="shared" si="442"/>
        <v>4.063773384550811E-2</v>
      </c>
      <c r="E773" s="19">
        <f t="shared" si="443"/>
        <v>6.9205015635417473</v>
      </c>
      <c r="F773" s="54">
        <f t="shared" si="479"/>
        <v>1.8</v>
      </c>
      <c r="G773" s="4">
        <f t="shared" si="444"/>
        <v>8.9353411724924925</v>
      </c>
      <c r="H773" s="4"/>
      <c r="I773">
        <v>1992</v>
      </c>
      <c r="J773">
        <v>12</v>
      </c>
      <c r="K773">
        <v>0</v>
      </c>
      <c r="L773">
        <v>0</v>
      </c>
      <c r="M773">
        <v>0</v>
      </c>
      <c r="N773">
        <v>4.8600000000000003</v>
      </c>
      <c r="O773">
        <v>19.3</v>
      </c>
      <c r="P773">
        <v>8.4</v>
      </c>
      <c r="Q773" s="11">
        <f t="shared" si="463"/>
        <v>13</v>
      </c>
      <c r="R773" s="10">
        <f t="shared" si="464"/>
        <v>0</v>
      </c>
      <c r="S773" s="4"/>
      <c r="T773">
        <v>744</v>
      </c>
      <c r="U773" s="4">
        <f t="shared" si="465"/>
        <v>0.4837384901972866</v>
      </c>
      <c r="V773" s="10">
        <f t="shared" si="466"/>
        <v>1</v>
      </c>
      <c r="W773">
        <f t="shared" si="467"/>
        <v>1</v>
      </c>
      <c r="X773" s="4">
        <f t="shared" si="468"/>
        <v>0.4837384901972866</v>
      </c>
      <c r="Y773" s="4"/>
      <c r="Z773"/>
      <c r="AB773"/>
      <c r="AC773">
        <v>744</v>
      </c>
      <c r="AD773" s="4">
        <f t="shared" si="469"/>
        <v>0</v>
      </c>
      <c r="AE773" s="4">
        <f t="shared" si="470"/>
        <v>0</v>
      </c>
      <c r="AF773" s="23">
        <f t="shared" si="471"/>
        <v>2.0876709202985082E-3</v>
      </c>
      <c r="AG773" s="4">
        <f t="shared" si="445"/>
        <v>1.481057051063211E-3</v>
      </c>
      <c r="AH773" s="9"/>
      <c r="AI773" s="8">
        <f t="shared" si="472"/>
        <v>0</v>
      </c>
      <c r="AJ773" s="8">
        <f t="shared" si="473"/>
        <v>0</v>
      </c>
      <c r="AK773" s="22">
        <f t="shared" si="474"/>
        <v>0.1721142041849377</v>
      </c>
      <c r="AL773" s="4">
        <f t="shared" si="446"/>
        <v>0.17035073256018712</v>
      </c>
      <c r="AM773" s="4"/>
      <c r="AN773" s="21">
        <f t="shared" si="475"/>
        <v>4.063773384550811E-2</v>
      </c>
      <c r="AO773" s="4">
        <f t="shared" si="447"/>
        <v>3.972734344255064E-2</v>
      </c>
      <c r="AP773" s="3"/>
      <c r="AQ773" s="20">
        <f t="shared" si="476"/>
        <v>0</v>
      </c>
      <c r="AR773" s="19">
        <f t="shared" si="477"/>
        <v>6.9205015635417473</v>
      </c>
      <c r="AS773" s="4">
        <f t="shared" si="448"/>
        <v>6.9157516749028103</v>
      </c>
      <c r="AT773" s="3"/>
      <c r="AU773" s="4">
        <v>3.4</v>
      </c>
      <c r="AV773" s="4"/>
      <c r="AW773" s="18">
        <f t="shared" si="478"/>
        <v>22.214788827507515</v>
      </c>
      <c r="AX773" s="18">
        <f t="shared" si="449"/>
        <v>6.2514457606160836E-3</v>
      </c>
      <c r="AY773" s="3">
        <f t="shared" si="450"/>
        <v>10.535341172492492</v>
      </c>
      <c r="AZ773"/>
      <c r="BA773" s="17">
        <f t="shared" si="451"/>
        <v>6.1814594641192096E-5</v>
      </c>
      <c r="BB773" s="17">
        <f t="shared" si="452"/>
        <v>7.2564958926616815E-5</v>
      </c>
      <c r="BC773" s="16">
        <f t="shared" si="453"/>
        <v>4.7223431566748838E-4</v>
      </c>
      <c r="BD773" s="15">
        <f t="shared" si="454"/>
        <v>1.7969962306107164E-4</v>
      </c>
      <c r="BE773" s="15">
        <f t="shared" si="455"/>
        <v>2.1095173141951888E-4</v>
      </c>
      <c r="BF773" s="14">
        <f t="shared" si="456"/>
        <v>1.3728202702699829E-3</v>
      </c>
      <c r="BG773" s="13">
        <f t="shared" si="457"/>
        <v>9.2769744607041084E-5</v>
      </c>
      <c r="BH773" s="13">
        <f t="shared" si="458"/>
        <v>1.0890361323435258E-4</v>
      </c>
      <c r="BI773" s="13">
        <f t="shared" si="459"/>
        <v>7.0871704511607644E-4</v>
      </c>
      <c r="BJ773" s="12">
        <f t="shared" si="460"/>
        <v>4.8401867431225134E-4</v>
      </c>
      <c r="BK773" s="12">
        <f t="shared" si="461"/>
        <v>5.6819583506220815E-4</v>
      </c>
      <c r="BL773" s="12">
        <f t="shared" si="462"/>
        <v>3.6976741295625354E-3</v>
      </c>
    </row>
    <row r="774" spans="1:64" x14ac:dyDescent="0.25">
      <c r="A774">
        <v>745</v>
      </c>
      <c r="B774" s="23">
        <f t="shared" si="440"/>
        <v>1.481057051063211E-3</v>
      </c>
      <c r="C774" s="22">
        <f t="shared" si="441"/>
        <v>0.17035073256018712</v>
      </c>
      <c r="D774" s="21">
        <f t="shared" si="442"/>
        <v>4.0545646079172201E-2</v>
      </c>
      <c r="E774" s="19">
        <f t="shared" si="443"/>
        <v>6.9167122910414536</v>
      </c>
      <c r="F774" s="54">
        <f t="shared" si="479"/>
        <v>1.8</v>
      </c>
      <c r="G774" s="4">
        <f t="shared" si="444"/>
        <v>8.9290897267318758</v>
      </c>
      <c r="H774" s="4"/>
      <c r="I774">
        <v>1993</v>
      </c>
      <c r="J774">
        <v>1</v>
      </c>
      <c r="K774">
        <v>0</v>
      </c>
      <c r="L774">
        <v>0</v>
      </c>
      <c r="M774">
        <v>0</v>
      </c>
      <c r="N774">
        <v>4.07</v>
      </c>
      <c r="O774">
        <v>26.2</v>
      </c>
      <c r="P774">
        <v>6.1</v>
      </c>
      <c r="Q774" s="11">
        <f t="shared" si="463"/>
        <v>21.625</v>
      </c>
      <c r="R774" s="10">
        <f t="shared" si="464"/>
        <v>0</v>
      </c>
      <c r="S774" s="4"/>
      <c r="T774">
        <v>745</v>
      </c>
      <c r="U774" s="4">
        <f t="shared" si="465"/>
        <v>0.41195159501680911</v>
      </c>
      <c r="V774" s="10">
        <f t="shared" si="466"/>
        <v>1</v>
      </c>
      <c r="W774">
        <f t="shared" si="467"/>
        <v>1</v>
      </c>
      <c r="X774" s="4">
        <f t="shared" si="468"/>
        <v>0.41195159501680911</v>
      </c>
      <c r="Y774" s="4"/>
      <c r="Z774"/>
      <c r="AB774"/>
      <c r="AC774">
        <v>745</v>
      </c>
      <c r="AD774" s="4">
        <f t="shared" si="469"/>
        <v>0</v>
      </c>
      <c r="AE774" s="4">
        <f t="shared" si="470"/>
        <v>0</v>
      </c>
      <c r="AF774" s="23">
        <f t="shared" si="471"/>
        <v>1.481057051063211E-3</v>
      </c>
      <c r="AG774" s="4">
        <f t="shared" si="445"/>
        <v>1.0755804938431255E-3</v>
      </c>
      <c r="AH774" s="9"/>
      <c r="AI774" s="8">
        <f t="shared" si="472"/>
        <v>0</v>
      </c>
      <c r="AJ774" s="8">
        <f t="shared" si="473"/>
        <v>0</v>
      </c>
      <c r="AK774" s="22">
        <f t="shared" si="474"/>
        <v>0.17035073256018712</v>
      </c>
      <c r="AL774" s="4">
        <f t="shared" si="446"/>
        <v>0.16872371894334853</v>
      </c>
      <c r="AM774" s="4"/>
      <c r="AN774" s="21">
        <f t="shared" si="475"/>
        <v>4.0545646079172201E-2</v>
      </c>
      <c r="AO774" s="4">
        <f t="shared" si="447"/>
        <v>3.9698575167924799E-2</v>
      </c>
      <c r="AP774" s="3"/>
      <c r="AQ774" s="20">
        <f t="shared" si="476"/>
        <v>0</v>
      </c>
      <c r="AR774" s="19">
        <f t="shared" si="477"/>
        <v>6.9167122910414536</v>
      </c>
      <c r="AS774" s="4">
        <f t="shared" si="448"/>
        <v>6.9122884554420727</v>
      </c>
      <c r="AT774" s="3"/>
      <c r="AU774" s="4">
        <v>3.4</v>
      </c>
      <c r="AV774" s="4"/>
      <c r="AW774" s="18">
        <f t="shared" si="478"/>
        <v>22.22104027326813</v>
      </c>
      <c r="AX774" s="18">
        <f t="shared" si="449"/>
        <v>5.6855187630132399E-3</v>
      </c>
      <c r="AY774" s="3">
        <f t="shared" si="450"/>
        <v>10.529089726731875</v>
      </c>
      <c r="AZ774"/>
      <c r="BA774" s="17">
        <f t="shared" si="451"/>
        <v>4.131848988659307E-5</v>
      </c>
      <c r="BB774" s="17">
        <f t="shared" si="452"/>
        <v>4.8504314214696209E-5</v>
      </c>
      <c r="BC774" s="16">
        <f t="shared" si="453"/>
        <v>3.1565375311879627E-4</v>
      </c>
      <c r="BD774" s="15">
        <f t="shared" si="454"/>
        <v>1.6579440777930246E-4</v>
      </c>
      <c r="BE774" s="15">
        <f t="shared" si="455"/>
        <v>1.946282178278768E-4</v>
      </c>
      <c r="BF774" s="14">
        <f t="shared" si="456"/>
        <v>1.2665909912314116E-3</v>
      </c>
      <c r="BG774" s="13">
        <f t="shared" si="457"/>
        <v>8.6317421454788949E-5</v>
      </c>
      <c r="BH774" s="13">
        <f t="shared" si="458"/>
        <v>1.0132914692518703E-4</v>
      </c>
      <c r="BI774" s="13">
        <f t="shared" si="459"/>
        <v>6.5942434286742643E-4</v>
      </c>
      <c r="BJ774" s="12">
        <f t="shared" si="460"/>
        <v>4.507935248492197E-4</v>
      </c>
      <c r="BK774" s="12">
        <f t="shared" si="461"/>
        <v>5.2919239873604055E-4</v>
      </c>
      <c r="BL774" s="12">
        <f t="shared" si="462"/>
        <v>3.4438496757956054E-3</v>
      </c>
    </row>
    <row r="775" spans="1:64" x14ac:dyDescent="0.25">
      <c r="A775">
        <v>746</v>
      </c>
      <c r="B775" s="23">
        <f t="shared" si="440"/>
        <v>1.0755804938431255E-3</v>
      </c>
      <c r="C775" s="22">
        <f t="shared" si="441"/>
        <v>0.16872371894334853</v>
      </c>
      <c r="D775" s="21">
        <f t="shared" si="442"/>
        <v>4.0442799011894702E-2</v>
      </c>
      <c r="E775" s="19">
        <f t="shared" si="443"/>
        <v>6.9131621095197771</v>
      </c>
      <c r="F775" s="54">
        <f t="shared" si="479"/>
        <v>1.8</v>
      </c>
      <c r="G775" s="4">
        <f t="shared" si="444"/>
        <v>8.9234042079688631</v>
      </c>
      <c r="H775" s="4"/>
      <c r="I775">
        <v>1993</v>
      </c>
      <c r="J775">
        <v>1</v>
      </c>
      <c r="K775">
        <v>0</v>
      </c>
      <c r="L775">
        <v>0</v>
      </c>
      <c r="M775">
        <v>0</v>
      </c>
      <c r="N775">
        <v>3.74</v>
      </c>
      <c r="O775">
        <v>31.73</v>
      </c>
      <c r="P775">
        <v>5.8</v>
      </c>
      <c r="Q775" s="11">
        <f t="shared" si="463"/>
        <v>27.380000000000003</v>
      </c>
      <c r="R775" s="10">
        <f t="shared" si="464"/>
        <v>0</v>
      </c>
      <c r="S775" s="4"/>
      <c r="T775">
        <v>746</v>
      </c>
      <c r="U775" s="4">
        <f t="shared" si="465"/>
        <v>0.38387465570779628</v>
      </c>
      <c r="V775" s="10">
        <f t="shared" si="466"/>
        <v>1</v>
      </c>
      <c r="W775">
        <f t="shared" si="467"/>
        <v>1</v>
      </c>
      <c r="X775" s="4">
        <f t="shared" si="468"/>
        <v>0.38387465570779628</v>
      </c>
      <c r="Y775" s="4"/>
      <c r="Z775"/>
      <c r="AB775"/>
      <c r="AC775">
        <v>746</v>
      </c>
      <c r="AD775" s="4">
        <f t="shared" si="469"/>
        <v>0</v>
      </c>
      <c r="AE775" s="4">
        <f t="shared" si="470"/>
        <v>0</v>
      </c>
      <c r="AF775" s="23">
        <f t="shared" si="471"/>
        <v>1.0755804938431255E-3</v>
      </c>
      <c r="AG775" s="4">
        <f t="shared" si="445"/>
        <v>6.7283639757386739E-4</v>
      </c>
      <c r="AH775" s="9"/>
      <c r="AI775" s="8">
        <f t="shared" si="472"/>
        <v>0</v>
      </c>
      <c r="AJ775" s="8">
        <f t="shared" si="473"/>
        <v>0</v>
      </c>
      <c r="AK775" s="22">
        <f t="shared" si="474"/>
        <v>0.16872371894334853</v>
      </c>
      <c r="AL775" s="4">
        <f t="shared" si="446"/>
        <v>0.16636583196132723</v>
      </c>
      <c r="AM775" s="4"/>
      <c r="AN775" s="21">
        <f t="shared" si="475"/>
        <v>4.0442799011894702E-2</v>
      </c>
      <c r="AO775" s="4">
        <f t="shared" si="447"/>
        <v>3.9209815435157516E-2</v>
      </c>
      <c r="AP775" s="3"/>
      <c r="AQ775" s="20">
        <f t="shared" si="476"/>
        <v>0</v>
      </c>
      <c r="AR775" s="19">
        <f t="shared" si="477"/>
        <v>6.9131621095197771</v>
      </c>
      <c r="AS775" s="4">
        <f t="shared" si="448"/>
        <v>6.9066790347963121</v>
      </c>
      <c r="AT775" s="3"/>
      <c r="AU775" s="4">
        <v>3.4</v>
      </c>
      <c r="AV775" s="4"/>
      <c r="AW775" s="18">
        <f t="shared" si="478"/>
        <v>22.226725792031143</v>
      </c>
      <c r="AX775" s="18">
        <f t="shared" si="449"/>
        <v>8.1558508468495133E-3</v>
      </c>
      <c r="AY775" s="3">
        <f t="shared" si="450"/>
        <v>10.523404207968863</v>
      </c>
      <c r="AZ775"/>
      <c r="BA775" s="17">
        <f t="shared" si="451"/>
        <v>4.1040049226703104E-5</v>
      </c>
      <c r="BB775" s="17">
        <f t="shared" si="452"/>
        <v>4.8177449092216685E-5</v>
      </c>
      <c r="BC775" s="16">
        <f t="shared" si="453"/>
        <v>3.1352659795033834E-4</v>
      </c>
      <c r="BD775" s="15">
        <f t="shared" si="454"/>
        <v>2.4027117643572271E-4</v>
      </c>
      <c r="BE775" s="15">
        <f t="shared" si="455"/>
        <v>2.8205746798976147E-4</v>
      </c>
      <c r="BF775" s="14">
        <f t="shared" si="456"/>
        <v>1.8355583375958171E-3</v>
      </c>
      <c r="BG775" s="13">
        <f t="shared" si="457"/>
        <v>1.2564233008937852E-4</v>
      </c>
      <c r="BH775" s="13">
        <f t="shared" si="458"/>
        <v>1.4749317010492261E-4</v>
      </c>
      <c r="BI775" s="13">
        <f t="shared" si="459"/>
        <v>9.5984807654288479E-4</v>
      </c>
      <c r="BJ775" s="12">
        <f t="shared" si="460"/>
        <v>6.6063216880407638E-4</v>
      </c>
      <c r="BK775" s="12">
        <f t="shared" si="461"/>
        <v>7.7552471990043742E-4</v>
      </c>
      <c r="BL775" s="12">
        <f t="shared" si="462"/>
        <v>5.046917834760474E-3</v>
      </c>
    </row>
    <row r="776" spans="1:64" x14ac:dyDescent="0.25">
      <c r="A776">
        <v>747</v>
      </c>
      <c r="B776" s="23">
        <f t="shared" si="440"/>
        <v>6.7283639757386739E-4</v>
      </c>
      <c r="C776" s="22">
        <f t="shared" si="441"/>
        <v>0.16636583196132723</v>
      </c>
      <c r="D776" s="21">
        <f t="shared" si="442"/>
        <v>4.02774011597134E-2</v>
      </c>
      <c r="E776" s="19">
        <f t="shared" si="443"/>
        <v>6.9079322876033995</v>
      </c>
      <c r="F776" s="54">
        <f t="shared" si="479"/>
        <v>1.8</v>
      </c>
      <c r="G776" s="4">
        <f t="shared" si="444"/>
        <v>8.9152483571220138</v>
      </c>
      <c r="H776" s="4"/>
      <c r="I776">
        <v>1993</v>
      </c>
      <c r="J776">
        <v>2</v>
      </c>
      <c r="K776">
        <v>0</v>
      </c>
      <c r="L776">
        <v>0</v>
      </c>
      <c r="M776">
        <v>0</v>
      </c>
      <c r="N776">
        <v>5.66</v>
      </c>
      <c r="O776">
        <v>9.9</v>
      </c>
      <c r="P776">
        <v>10.6</v>
      </c>
      <c r="Q776" s="11">
        <f t="shared" si="463"/>
        <v>1.9500000000000011</v>
      </c>
      <c r="R776" s="10">
        <f t="shared" si="464"/>
        <v>0</v>
      </c>
      <c r="S776" s="4"/>
      <c r="T776">
        <v>747</v>
      </c>
      <c r="U776" s="4">
        <f t="shared" si="465"/>
        <v>0.56293629988961413</v>
      </c>
      <c r="V776" s="10">
        <f t="shared" si="466"/>
        <v>1</v>
      </c>
      <c r="W776">
        <f t="shared" si="467"/>
        <v>1</v>
      </c>
      <c r="X776" s="4">
        <f t="shared" si="468"/>
        <v>0.56293629988961413</v>
      </c>
      <c r="Y776" s="4"/>
      <c r="Z776"/>
      <c r="AB776"/>
      <c r="AC776">
        <v>747</v>
      </c>
      <c r="AD776" s="4">
        <f t="shared" si="469"/>
        <v>0</v>
      </c>
      <c r="AE776" s="4">
        <f t="shared" si="470"/>
        <v>0</v>
      </c>
      <c r="AF776" s="23">
        <f t="shared" si="471"/>
        <v>6.7283639757386739E-4</v>
      </c>
      <c r="AG776" s="4">
        <f t="shared" si="445"/>
        <v>4.230648251124905E-4</v>
      </c>
      <c r="AH776" s="9"/>
      <c r="AI776" s="8">
        <f t="shared" si="472"/>
        <v>0</v>
      </c>
      <c r="AJ776" s="8">
        <f t="shared" si="473"/>
        <v>0</v>
      </c>
      <c r="AK776" s="22">
        <f t="shared" si="474"/>
        <v>0.16636583196132723</v>
      </c>
      <c r="AL776" s="4">
        <f t="shared" si="446"/>
        <v>0.16406617735698725</v>
      </c>
      <c r="AM776" s="4"/>
      <c r="AN776" s="21">
        <f t="shared" si="475"/>
        <v>4.02774011597134E-2</v>
      </c>
      <c r="AO776" s="4">
        <f t="shared" si="447"/>
        <v>3.9062701208071413E-2</v>
      </c>
      <c r="AP776" s="3"/>
      <c r="AQ776" s="20">
        <f t="shared" si="476"/>
        <v>0</v>
      </c>
      <c r="AR776" s="19">
        <f t="shared" si="477"/>
        <v>6.9079322876033995</v>
      </c>
      <c r="AS776" s="4">
        <f t="shared" si="448"/>
        <v>6.9015250204216931</v>
      </c>
      <c r="AT776" s="3"/>
      <c r="AU776" s="4">
        <v>3.4</v>
      </c>
      <c r="AV776" s="4"/>
      <c r="AW776" s="18">
        <f t="shared" si="478"/>
        <v>22.234881642877994</v>
      </c>
      <c r="AX776" s="18">
        <f t="shared" si="449"/>
        <v>7.9181851962245361E-3</v>
      </c>
      <c r="AY776" s="3">
        <f t="shared" si="450"/>
        <v>10.515248357122013</v>
      </c>
      <c r="AZ776"/>
      <c r="BA776" s="17">
        <f t="shared" si="451"/>
        <v>2.5451987314527373E-5</v>
      </c>
      <c r="BB776" s="17">
        <f t="shared" si="452"/>
        <v>2.9878419890966917E-5</v>
      </c>
      <c r="BC776" s="16">
        <f t="shared" si="453"/>
        <v>1.9444116525588263E-4</v>
      </c>
      <c r="BD776" s="15">
        <f t="shared" si="454"/>
        <v>2.34337235581549E-4</v>
      </c>
      <c r="BE776" s="15">
        <f t="shared" si="455"/>
        <v>2.750915374218184E-4</v>
      </c>
      <c r="BF776" s="14">
        <f t="shared" si="456"/>
        <v>1.7902258313366119E-3</v>
      </c>
      <c r="BG776" s="13">
        <f t="shared" si="457"/>
        <v>1.2377920936110375E-4</v>
      </c>
      <c r="BH776" s="13">
        <f t="shared" si="458"/>
        <v>1.4530602838042615E-4</v>
      </c>
      <c r="BI776" s="13">
        <f t="shared" si="459"/>
        <v>9.4561471390045731E-4</v>
      </c>
      <c r="BJ776" s="12">
        <f t="shared" si="460"/>
        <v>6.5290730014839983E-4</v>
      </c>
      <c r="BK776" s="12">
        <f t="shared" si="461"/>
        <v>7.6645639582638241E-4</v>
      </c>
      <c r="BL776" s="12">
        <f t="shared" si="462"/>
        <v>4.9879034857315844E-3</v>
      </c>
    </row>
    <row r="777" spans="1:64" x14ac:dyDescent="0.25">
      <c r="A777">
        <v>748</v>
      </c>
      <c r="B777" s="23">
        <f t="shared" si="440"/>
        <v>4.230648251124905E-4</v>
      </c>
      <c r="C777" s="22">
        <f t="shared" si="441"/>
        <v>0.16406617735698725</v>
      </c>
      <c r="D777" s="21">
        <f t="shared" si="442"/>
        <v>4.0099176940476988E-2</v>
      </c>
      <c r="E777" s="19">
        <f t="shared" si="443"/>
        <v>6.9027417528032124</v>
      </c>
      <c r="F777" s="54">
        <f t="shared" si="479"/>
        <v>1.8</v>
      </c>
      <c r="G777" s="4">
        <f t="shared" si="444"/>
        <v>8.9073301719257891</v>
      </c>
      <c r="H777" s="4"/>
      <c r="I777">
        <v>1993</v>
      </c>
      <c r="J777">
        <v>2</v>
      </c>
      <c r="K777">
        <v>0</v>
      </c>
      <c r="L777">
        <v>0</v>
      </c>
      <c r="M777">
        <v>0</v>
      </c>
      <c r="N777">
        <v>5.6</v>
      </c>
      <c r="O777">
        <v>17.79</v>
      </c>
      <c r="P777">
        <v>11.4</v>
      </c>
      <c r="Q777" s="11">
        <f t="shared" si="463"/>
        <v>9.2399999999999984</v>
      </c>
      <c r="R777" s="10">
        <f t="shared" si="464"/>
        <v>0</v>
      </c>
      <c r="S777" s="4"/>
      <c r="T777">
        <v>748</v>
      </c>
      <c r="U777" s="4">
        <f t="shared" si="465"/>
        <v>0.55677214522456098</v>
      </c>
      <c r="V777" s="10">
        <f t="shared" si="466"/>
        <v>1</v>
      </c>
      <c r="W777">
        <f t="shared" si="467"/>
        <v>1</v>
      </c>
      <c r="X777" s="4">
        <f t="shared" si="468"/>
        <v>0.55677214522456098</v>
      </c>
      <c r="Y777" s="4"/>
      <c r="Z777"/>
      <c r="AB777"/>
      <c r="AC777">
        <v>748</v>
      </c>
      <c r="AD777" s="4">
        <f t="shared" si="469"/>
        <v>0</v>
      </c>
      <c r="AE777" s="4">
        <f t="shared" si="470"/>
        <v>0</v>
      </c>
      <c r="AF777" s="23">
        <f t="shared" si="471"/>
        <v>4.230648251124905E-4</v>
      </c>
      <c r="AG777" s="4">
        <f t="shared" si="445"/>
        <v>1.5727596423209417E-4</v>
      </c>
      <c r="AH777" s="9"/>
      <c r="AI777" s="8">
        <f t="shared" si="472"/>
        <v>0</v>
      </c>
      <c r="AJ777" s="8">
        <f t="shared" si="473"/>
        <v>0</v>
      </c>
      <c r="AK777" s="22">
        <f t="shared" si="474"/>
        <v>0.16406617735698725</v>
      </c>
      <c r="AL777" s="4">
        <f t="shared" si="446"/>
        <v>0.15926733845835941</v>
      </c>
      <c r="AM777" s="4"/>
      <c r="AN777" s="21">
        <f t="shared" si="475"/>
        <v>4.0099176940476988E-2</v>
      </c>
      <c r="AO777" s="4">
        <f t="shared" si="447"/>
        <v>3.7564042001901783E-2</v>
      </c>
      <c r="AP777" s="3"/>
      <c r="AQ777" s="20">
        <f t="shared" si="476"/>
        <v>0</v>
      </c>
      <c r="AR777" s="19">
        <f t="shared" si="477"/>
        <v>6.9027417528032124</v>
      </c>
      <c r="AS777" s="4">
        <f t="shared" si="448"/>
        <v>6.8890944123416773</v>
      </c>
      <c r="AT777" s="3"/>
      <c r="AU777" s="4">
        <v>3.4</v>
      </c>
      <c r="AV777" s="4"/>
      <c r="AW777" s="18">
        <f t="shared" si="478"/>
        <v>22.242799828074219</v>
      </c>
      <c r="AX777" s="18">
        <f t="shared" si="449"/>
        <v>1.6540359080723745E-2</v>
      </c>
      <c r="AY777" s="3">
        <f t="shared" si="450"/>
        <v>10.507330171925789</v>
      </c>
      <c r="AZ777"/>
      <c r="BA777" s="17">
        <f t="shared" si="451"/>
        <v>2.7084165939326838E-5</v>
      </c>
      <c r="BB777" s="17">
        <f t="shared" si="452"/>
        <v>3.179445566790542E-5</v>
      </c>
      <c r="BC777" s="16">
        <f t="shared" si="453"/>
        <v>2.0691023927316412E-4</v>
      </c>
      <c r="BD777" s="15">
        <f t="shared" si="454"/>
        <v>4.8900675752931505E-4</v>
      </c>
      <c r="BE777" s="15">
        <f t="shared" si="455"/>
        <v>5.740514110126741E-4</v>
      </c>
      <c r="BF777" s="14">
        <f t="shared" si="456"/>
        <v>3.7357807300858496E-3</v>
      </c>
      <c r="BG777" s="13">
        <f t="shared" si="457"/>
        <v>2.5833293061086393E-4</v>
      </c>
      <c r="BH777" s="13">
        <f t="shared" si="458"/>
        <v>3.0326039680405768E-4</v>
      </c>
      <c r="BI777" s="13">
        <f t="shared" si="459"/>
        <v>1.9735416111602835E-3</v>
      </c>
      <c r="BJ777" s="12">
        <f t="shared" si="460"/>
        <v>1.390678422212124E-3</v>
      </c>
      <c r="BK777" s="12">
        <f t="shared" si="461"/>
        <v>1.6325355391185804E-3</v>
      </c>
      <c r="BL777" s="12">
        <f t="shared" si="462"/>
        <v>1.0624126500204448E-2</v>
      </c>
    </row>
    <row r="778" spans="1:64" x14ac:dyDescent="0.25">
      <c r="A778">
        <v>749</v>
      </c>
      <c r="B778" s="23">
        <f t="shared" si="440"/>
        <v>1.5727596423209417E-4</v>
      </c>
      <c r="C778" s="22">
        <f t="shared" si="441"/>
        <v>0.15926733845835941</v>
      </c>
      <c r="D778" s="21">
        <f t="shared" si="442"/>
        <v>3.9729144278193421E-2</v>
      </c>
      <c r="E778" s="19">
        <f t="shared" si="443"/>
        <v>6.8916360541442812</v>
      </c>
      <c r="F778" s="54">
        <f t="shared" si="479"/>
        <v>1.8</v>
      </c>
      <c r="G778" s="4">
        <f t="shared" si="444"/>
        <v>8.8907898128450658</v>
      </c>
      <c r="H778" s="4"/>
      <c r="I778">
        <v>1993</v>
      </c>
      <c r="J778">
        <v>3</v>
      </c>
      <c r="K778">
        <v>0</v>
      </c>
      <c r="L778">
        <v>0</v>
      </c>
      <c r="M778">
        <v>0</v>
      </c>
      <c r="N778">
        <v>10.61</v>
      </c>
      <c r="O778">
        <v>9.5</v>
      </c>
      <c r="P778">
        <v>38.6</v>
      </c>
      <c r="Q778" s="11">
        <f t="shared" si="463"/>
        <v>-19.450000000000003</v>
      </c>
      <c r="R778" s="10">
        <f t="shared" si="464"/>
        <v>-19.450000000000003</v>
      </c>
      <c r="S778" s="4"/>
      <c r="T778">
        <v>749</v>
      </c>
      <c r="U778" s="4">
        <f t="shared" si="465"/>
        <v>1.1874281062287613</v>
      </c>
      <c r="V778" s="10">
        <f t="shared" si="466"/>
        <v>1</v>
      </c>
      <c r="W778">
        <f t="shared" si="467"/>
        <v>1</v>
      </c>
      <c r="X778" s="4">
        <f t="shared" si="468"/>
        <v>1.1874281062287613</v>
      </c>
      <c r="Y778" s="4"/>
      <c r="Z778"/>
      <c r="AB778"/>
      <c r="AC778">
        <v>749</v>
      </c>
      <c r="AD778" s="4">
        <f t="shared" si="469"/>
        <v>0</v>
      </c>
      <c r="AE778" s="4">
        <f t="shared" si="470"/>
        <v>0</v>
      </c>
      <c r="AF778" s="23">
        <f t="shared" si="471"/>
        <v>1.5727596423209417E-4</v>
      </c>
      <c r="AG778" s="4">
        <f t="shared" si="445"/>
        <v>6.9524436797023349E-5</v>
      </c>
      <c r="AH778" s="9"/>
      <c r="AI778" s="8">
        <f t="shared" si="472"/>
        <v>0</v>
      </c>
      <c r="AJ778" s="8">
        <f t="shared" si="473"/>
        <v>0</v>
      </c>
      <c r="AK778" s="22">
        <f t="shared" si="474"/>
        <v>0.15926733845835941</v>
      </c>
      <c r="AL778" s="4">
        <f t="shared" si="446"/>
        <v>0.15541429985161054</v>
      </c>
      <c r="AM778" s="4"/>
      <c r="AN778" s="21">
        <f t="shared" si="475"/>
        <v>3.9729144278193421E-2</v>
      </c>
      <c r="AO778" s="4">
        <f t="shared" si="447"/>
        <v>3.7645283236950766E-2</v>
      </c>
      <c r="AP778" s="3"/>
      <c r="AQ778" s="20">
        <f t="shared" si="476"/>
        <v>0</v>
      </c>
      <c r="AR778" s="19">
        <f t="shared" si="477"/>
        <v>6.8916360541442812</v>
      </c>
      <c r="AS778" s="4">
        <f t="shared" si="448"/>
        <v>6.8803936224615256</v>
      </c>
      <c r="AT778" s="3"/>
      <c r="AU778" s="4">
        <v>3.4</v>
      </c>
      <c r="AV778" s="4"/>
      <c r="AW778" s="18">
        <f t="shared" si="478"/>
        <v>22.259340187154944</v>
      </c>
      <c r="AX778" s="18">
        <f t="shared" si="449"/>
        <v>1.3442008946130088E-2</v>
      </c>
      <c r="AY778" s="3">
        <f t="shared" si="450"/>
        <v>10.490789812845065</v>
      </c>
      <c r="AZ778"/>
      <c r="BA778" s="17">
        <f t="shared" si="451"/>
        <v>8.9419734243503229E-6</v>
      </c>
      <c r="BB778" s="17">
        <f t="shared" si="452"/>
        <v>1.0497099237280814E-5</v>
      </c>
      <c r="BC778" s="16">
        <f t="shared" si="453"/>
        <v>6.8312454773439683E-5</v>
      </c>
      <c r="BD778" s="15">
        <f t="shared" si="454"/>
        <v>3.9262870780269109E-4</v>
      </c>
      <c r="BE778" s="15">
        <f t="shared" si="455"/>
        <v>4.6091196133359388E-4</v>
      </c>
      <c r="BF778" s="14">
        <f t="shared" si="456"/>
        <v>2.999497937612592E-3</v>
      </c>
      <c r="BG778" s="13">
        <f t="shared" si="457"/>
        <v>2.1234764334579097E-4</v>
      </c>
      <c r="BH778" s="13">
        <f t="shared" si="458"/>
        <v>2.4927766827549376E-4</v>
      </c>
      <c r="BI778" s="13">
        <f t="shared" si="459"/>
        <v>1.6222357296213699E-3</v>
      </c>
      <c r="BJ778" s="12">
        <f t="shared" si="460"/>
        <v>1.1456156749711029E-3</v>
      </c>
      <c r="BK778" s="12">
        <f t="shared" si="461"/>
        <v>1.3448531836617295E-3</v>
      </c>
      <c r="BL778" s="12">
        <f t="shared" si="462"/>
        <v>8.7519628241226853E-3</v>
      </c>
    </row>
    <row r="779" spans="1:64" x14ac:dyDescent="0.25">
      <c r="A779">
        <v>750</v>
      </c>
      <c r="B779" s="23">
        <f t="shared" si="440"/>
        <v>6.9524436797023349E-5</v>
      </c>
      <c r="C779" s="22">
        <f t="shared" si="441"/>
        <v>0.15541429985161054</v>
      </c>
      <c r="D779" s="21">
        <f t="shared" si="442"/>
        <v>3.9404817236494701E-2</v>
      </c>
      <c r="E779" s="19">
        <f t="shared" si="443"/>
        <v>6.8824591623740332</v>
      </c>
      <c r="F779" s="54">
        <f t="shared" si="479"/>
        <v>1.8</v>
      </c>
      <c r="G779" s="4">
        <f t="shared" si="444"/>
        <v>8.8773478038989353</v>
      </c>
      <c r="H779" s="4"/>
      <c r="I779">
        <v>1993</v>
      </c>
      <c r="J779">
        <v>3</v>
      </c>
      <c r="K779">
        <v>0</v>
      </c>
      <c r="L779">
        <v>0</v>
      </c>
      <c r="M779">
        <v>0</v>
      </c>
      <c r="N779">
        <v>10.47</v>
      </c>
      <c r="O779">
        <v>11.43</v>
      </c>
      <c r="P779">
        <v>39.6</v>
      </c>
      <c r="Q779" s="11">
        <f t="shared" si="463"/>
        <v>-18.270000000000003</v>
      </c>
      <c r="R779" s="10">
        <f t="shared" si="464"/>
        <v>-24.969111111111111</v>
      </c>
      <c r="S779" s="4"/>
      <c r="T779">
        <v>750</v>
      </c>
      <c r="U779" s="4">
        <f t="shared" si="465"/>
        <v>1.1668873870223391</v>
      </c>
      <c r="V779" s="10">
        <f t="shared" si="466"/>
        <v>0.83948840927258206</v>
      </c>
      <c r="W779">
        <f t="shared" si="467"/>
        <v>1</v>
      </c>
      <c r="X779" s="4">
        <f t="shared" si="468"/>
        <v>0.97958843633162329</v>
      </c>
      <c r="Y779" s="4"/>
      <c r="Z779"/>
      <c r="AB779"/>
      <c r="AC779">
        <v>750</v>
      </c>
      <c r="AD779" s="4">
        <f t="shared" si="469"/>
        <v>0</v>
      </c>
      <c r="AE779" s="4">
        <f t="shared" si="470"/>
        <v>0</v>
      </c>
      <c r="AF779" s="23">
        <f t="shared" si="471"/>
        <v>6.9524436797023349E-5</v>
      </c>
      <c r="AG779" s="4">
        <f t="shared" si="445"/>
        <v>1.6814220862617331E-5</v>
      </c>
      <c r="AH779" s="9"/>
      <c r="AI779" s="8">
        <f t="shared" si="472"/>
        <v>0</v>
      </c>
      <c r="AJ779" s="8">
        <f t="shared" si="473"/>
        <v>0</v>
      </c>
      <c r="AK779" s="22">
        <f t="shared" si="474"/>
        <v>0.15541429985161054</v>
      </c>
      <c r="AL779" s="4">
        <f t="shared" si="446"/>
        <v>0.14893513187463983</v>
      </c>
      <c r="AM779" s="4"/>
      <c r="AN779" s="21">
        <f t="shared" si="475"/>
        <v>3.9404817236494701E-2</v>
      </c>
      <c r="AO779" s="4">
        <f t="shared" si="447"/>
        <v>3.5880865411381337E-2</v>
      </c>
      <c r="AP779" s="3"/>
      <c r="AQ779" s="20">
        <f t="shared" si="476"/>
        <v>0</v>
      </c>
      <c r="AR779" s="19">
        <f t="shared" si="477"/>
        <v>6.8824591623740332</v>
      </c>
      <c r="AS779" s="4">
        <f t="shared" si="448"/>
        <v>6.8629482117432445</v>
      </c>
      <c r="AT779" s="3"/>
      <c r="AU779" s="4">
        <v>3.4</v>
      </c>
      <c r="AV779" s="4"/>
      <c r="AW779" s="18">
        <f t="shared" si="478"/>
        <v>22.272782196101073</v>
      </c>
      <c r="AX779" s="18">
        <f t="shared" si="449"/>
        <v>2.3017028021105692E-2</v>
      </c>
      <c r="AY779" s="3">
        <f t="shared" si="450"/>
        <v>10.477347803898935</v>
      </c>
      <c r="AZ779"/>
      <c r="BA779" s="17">
        <f t="shared" si="451"/>
        <v>5.3712267336426132E-6</v>
      </c>
      <c r="BB779" s="17">
        <f t="shared" si="452"/>
        <v>6.3053531221021977E-6</v>
      </c>
      <c r="BC779" s="16">
        <f t="shared" si="453"/>
        <v>4.103363607866121E-5</v>
      </c>
      <c r="BD779" s="15">
        <f t="shared" si="454"/>
        <v>6.6023406720574942E-4</v>
      </c>
      <c r="BE779" s="15">
        <f t="shared" si="455"/>
        <v>7.7505738324153194E-4</v>
      </c>
      <c r="BF779" s="14">
        <f t="shared" si="456"/>
        <v>5.0438765265234256E-3</v>
      </c>
      <c r="BG779" s="13">
        <f t="shared" si="457"/>
        <v>3.5909441681422838E-4</v>
      </c>
      <c r="BH779" s="13">
        <f t="shared" si="458"/>
        <v>4.2154561973844205E-4</v>
      </c>
      <c r="BI779" s="13">
        <f t="shared" si="459"/>
        <v>2.7433117885606938E-3</v>
      </c>
      <c r="BJ779" s="12">
        <f t="shared" si="460"/>
        <v>1.9881864979890496E-3</v>
      </c>
      <c r="BK779" s="12">
        <f t="shared" si="461"/>
        <v>2.3339580628567104E-3</v>
      </c>
      <c r="BL779" s="12">
        <f t="shared" si="462"/>
        <v>1.5188806069942912E-2</v>
      </c>
    </row>
    <row r="780" spans="1:64" x14ac:dyDescent="0.25">
      <c r="A780">
        <v>751</v>
      </c>
      <c r="B780" s="23">
        <f t="shared" si="440"/>
        <v>1.6814220862617331E-5</v>
      </c>
      <c r="C780" s="22">
        <f t="shared" si="441"/>
        <v>0.14893513187463983</v>
      </c>
      <c r="D780" s="21">
        <f t="shared" si="442"/>
        <v>3.8893751620124005E-2</v>
      </c>
      <c r="E780" s="19">
        <f t="shared" si="443"/>
        <v>6.8664850781622029</v>
      </c>
      <c r="F780" s="54">
        <f t="shared" si="479"/>
        <v>1.8</v>
      </c>
      <c r="G780" s="4">
        <f t="shared" si="444"/>
        <v>8.8543307758778305</v>
      </c>
      <c r="H780" s="4"/>
      <c r="I780">
        <v>1993</v>
      </c>
      <c r="J780">
        <v>4</v>
      </c>
      <c r="K780">
        <v>0</v>
      </c>
      <c r="L780">
        <v>0</v>
      </c>
      <c r="M780">
        <v>0</v>
      </c>
      <c r="N780">
        <v>15.74</v>
      </c>
      <c r="O780">
        <v>29.5</v>
      </c>
      <c r="P780">
        <v>81.400000000000006</v>
      </c>
      <c r="Q780" s="11">
        <f t="shared" si="463"/>
        <v>-31.550000000000004</v>
      </c>
      <c r="R780" s="10">
        <f t="shared" si="464"/>
        <v>-24.969111111111111</v>
      </c>
      <c r="S780" s="4"/>
      <c r="T780">
        <v>751</v>
      </c>
      <c r="U780" s="4">
        <f t="shared" si="465"/>
        <v>2.0290261670099592</v>
      </c>
      <c r="V780" s="10">
        <f t="shared" si="466"/>
        <v>0.83948840927258206</v>
      </c>
      <c r="W780">
        <f t="shared" si="467"/>
        <v>1</v>
      </c>
      <c r="X780" s="4">
        <f t="shared" si="468"/>
        <v>1.703343949315635</v>
      </c>
      <c r="Y780" s="4"/>
      <c r="Z780"/>
      <c r="AB780"/>
      <c r="AC780">
        <v>751</v>
      </c>
      <c r="AD780" s="4">
        <f t="shared" si="469"/>
        <v>0</v>
      </c>
      <c r="AE780" s="4">
        <f t="shared" si="470"/>
        <v>0</v>
      </c>
      <c r="AF780" s="23">
        <f t="shared" si="471"/>
        <v>1.6814220862617331E-5</v>
      </c>
      <c r="AG780" s="4">
        <f t="shared" si="445"/>
        <v>4.4174336258348667E-6</v>
      </c>
      <c r="AH780" s="9"/>
      <c r="AI780" s="8">
        <f t="shared" si="472"/>
        <v>0</v>
      </c>
      <c r="AJ780" s="8">
        <f t="shared" si="473"/>
        <v>0</v>
      </c>
      <c r="AK780" s="22">
        <f t="shared" si="474"/>
        <v>0.14893513187463983</v>
      </c>
      <c r="AL780" s="4">
        <f t="shared" si="446"/>
        <v>0.14308099540531483</v>
      </c>
      <c r="AM780" s="4"/>
      <c r="AN780" s="21">
        <f t="shared" si="475"/>
        <v>3.8893751620124005E-2</v>
      </c>
      <c r="AO780" s="4">
        <f t="shared" si="447"/>
        <v>3.5609542433794883E-2</v>
      </c>
      <c r="AP780" s="3"/>
      <c r="AQ780" s="20">
        <f t="shared" si="476"/>
        <v>0</v>
      </c>
      <c r="AR780" s="19">
        <f t="shared" si="477"/>
        <v>6.8664850781622029</v>
      </c>
      <c r="AS780" s="4">
        <f t="shared" si="448"/>
        <v>6.8481531969080596</v>
      </c>
      <c r="AT780" s="3"/>
      <c r="AU780" s="4">
        <v>3.4</v>
      </c>
      <c r="AV780" s="4"/>
      <c r="AW780" s="18">
        <f t="shared" si="478"/>
        <v>22.295799224122177</v>
      </c>
      <c r="AX780" s="18">
        <f t="shared" si="449"/>
        <v>2.1394561932249482E-2</v>
      </c>
      <c r="AY780" s="3">
        <f t="shared" si="450"/>
        <v>10.45433077587783</v>
      </c>
      <c r="AZ780"/>
      <c r="BA780" s="17">
        <f t="shared" si="451"/>
        <v>1.2632457264137719E-6</v>
      </c>
      <c r="BB780" s="17">
        <f t="shared" si="452"/>
        <v>1.4829406353552974E-6</v>
      </c>
      <c r="BC780" s="16">
        <f t="shared" si="453"/>
        <v>9.6506008750133953E-6</v>
      </c>
      <c r="BD780" s="15">
        <f t="shared" si="454"/>
        <v>5.9654269573777233E-4</v>
      </c>
      <c r="BE780" s="15">
        <f t="shared" si="455"/>
        <v>7.0028925151825446E-4</v>
      </c>
      <c r="BF780" s="14">
        <f t="shared" si="456"/>
        <v>4.5573045220689791E-3</v>
      </c>
      <c r="BG780" s="13">
        <f t="shared" si="457"/>
        <v>3.3466438844488144E-4</v>
      </c>
      <c r="BH780" s="13">
        <f t="shared" si="458"/>
        <v>3.9286689078312165E-4</v>
      </c>
      <c r="BI780" s="13">
        <f t="shared" si="459"/>
        <v>2.5566779071011193E-3</v>
      </c>
      <c r="BJ780" s="12">
        <f t="shared" si="460"/>
        <v>1.8680380818919141E-3</v>
      </c>
      <c r="BK780" s="12">
        <f t="shared" si="461"/>
        <v>2.1929142700470297E-3</v>
      </c>
      <c r="BL780" s="12">
        <f t="shared" si="462"/>
        <v>1.4270928902204369E-2</v>
      </c>
    </row>
    <row r="781" spans="1:64" x14ac:dyDescent="0.25">
      <c r="A781">
        <v>752</v>
      </c>
      <c r="B781" s="23">
        <f t="shared" si="440"/>
        <v>4.4174336258348667E-6</v>
      </c>
      <c r="C781" s="22">
        <f t="shared" si="441"/>
        <v>0.14308099540531483</v>
      </c>
      <c r="D781" s="21">
        <f t="shared" si="442"/>
        <v>3.8410050845595858E-2</v>
      </c>
      <c r="E781" s="19">
        <f t="shared" si="443"/>
        <v>6.8514407502610428</v>
      </c>
      <c r="F781" s="54">
        <f t="shared" si="479"/>
        <v>1.8</v>
      </c>
      <c r="G781" s="4">
        <f t="shared" si="444"/>
        <v>8.8329362139455796</v>
      </c>
      <c r="H781" s="4"/>
      <c r="I781">
        <v>1993</v>
      </c>
      <c r="J781">
        <v>4</v>
      </c>
      <c r="K781">
        <v>0</v>
      </c>
      <c r="L781">
        <v>0</v>
      </c>
      <c r="M781">
        <v>0</v>
      </c>
      <c r="N781">
        <v>15.07</v>
      </c>
      <c r="O781">
        <v>30.99</v>
      </c>
      <c r="P781">
        <v>77.900000000000006</v>
      </c>
      <c r="Q781" s="11">
        <f t="shared" si="463"/>
        <v>-27.435000000000006</v>
      </c>
      <c r="R781" s="10">
        <f t="shared" si="464"/>
        <v>-24.969111111111111</v>
      </c>
      <c r="S781" s="4"/>
      <c r="T781">
        <v>752</v>
      </c>
      <c r="U781" s="4">
        <f t="shared" si="465"/>
        <v>1.9106866901504331</v>
      </c>
      <c r="V781" s="10">
        <f t="shared" si="466"/>
        <v>0.83948840927258206</v>
      </c>
      <c r="W781">
        <f t="shared" si="467"/>
        <v>1</v>
      </c>
      <c r="X781" s="4">
        <f t="shared" si="468"/>
        <v>1.603999330132682</v>
      </c>
      <c r="Y781" s="4"/>
      <c r="Z781"/>
      <c r="AB781"/>
      <c r="AC781">
        <v>752</v>
      </c>
      <c r="AD781" s="4">
        <f t="shared" si="469"/>
        <v>0</v>
      </c>
      <c r="AE781" s="4">
        <f t="shared" si="470"/>
        <v>0</v>
      </c>
      <c r="AF781" s="23">
        <f t="shared" si="471"/>
        <v>4.4174336258348667E-6</v>
      </c>
      <c r="AG781" s="4">
        <f t="shared" si="445"/>
        <v>5.5606035127776298E-7</v>
      </c>
      <c r="AH781" s="9"/>
      <c r="AI781" s="8">
        <f t="shared" si="472"/>
        <v>0</v>
      </c>
      <c r="AJ781" s="8">
        <f t="shared" si="473"/>
        <v>0</v>
      </c>
      <c r="AK781" s="22">
        <f t="shared" si="474"/>
        <v>0.14308099540531483</v>
      </c>
      <c r="AL781" s="4">
        <f t="shared" si="446"/>
        <v>0.13445609990451235</v>
      </c>
      <c r="AM781" s="4"/>
      <c r="AN781" s="21">
        <f t="shared" si="475"/>
        <v>3.8410050845595858E-2</v>
      </c>
      <c r="AO781" s="4">
        <f t="shared" si="447"/>
        <v>3.3499760895159346E-2</v>
      </c>
      <c r="AP781" s="3"/>
      <c r="AQ781" s="20">
        <f t="shared" si="476"/>
        <v>0</v>
      </c>
      <c r="AR781" s="19">
        <f t="shared" si="477"/>
        <v>6.8514407502610428</v>
      </c>
      <c r="AS781" s="4">
        <f t="shared" si="448"/>
        <v>6.8231011595045601</v>
      </c>
      <c r="AT781" s="3"/>
      <c r="AU781" s="4">
        <v>3.4</v>
      </c>
      <c r="AV781" s="4"/>
      <c r="AW781" s="18">
        <f t="shared" si="478"/>
        <v>22.317193786054428</v>
      </c>
      <c r="AX781" s="18">
        <f t="shared" si="449"/>
        <v>3.2601512695512563E-2</v>
      </c>
      <c r="AY781" s="3">
        <f t="shared" si="450"/>
        <v>10.432936213945579</v>
      </c>
      <c r="AZ781"/>
      <c r="BA781" s="17">
        <f t="shared" si="451"/>
        <v>3.934780192645013E-7</v>
      </c>
      <c r="BB781" s="17">
        <f t="shared" si="452"/>
        <v>4.619089791365885E-7</v>
      </c>
      <c r="BC781" s="16">
        <f t="shared" si="453"/>
        <v>3.0059862761560144E-6</v>
      </c>
      <c r="BD781" s="15">
        <f t="shared" si="454"/>
        <v>8.7888597053811704E-4</v>
      </c>
      <c r="BE781" s="15">
        <f t="shared" si="455"/>
        <v>1.0317357045447461E-3</v>
      </c>
      <c r="BF781" s="14">
        <f t="shared" si="456"/>
        <v>6.714273825719614E-3</v>
      </c>
      <c r="BG781" s="13">
        <f t="shared" si="457"/>
        <v>5.0036373754457975E-4</v>
      </c>
      <c r="BH781" s="13">
        <f t="shared" si="458"/>
        <v>5.8738351798711536E-4</v>
      </c>
      <c r="BI781" s="13">
        <f t="shared" si="459"/>
        <v>3.8225426949048177E-3</v>
      </c>
      <c r="BJ781" s="12">
        <f t="shared" si="460"/>
        <v>2.8878342612205514E-3</v>
      </c>
      <c r="BK781" s="12">
        <f t="shared" si="461"/>
        <v>3.3900663066502128E-3</v>
      </c>
      <c r="BL781" s="12">
        <f t="shared" si="462"/>
        <v>2.2061690188611975E-2</v>
      </c>
    </row>
    <row r="782" spans="1:64" x14ac:dyDescent="0.25">
      <c r="A782">
        <v>753</v>
      </c>
      <c r="B782" s="23">
        <f t="shared" si="440"/>
        <v>9.1127462322552935E-4</v>
      </c>
      <c r="C782" s="22">
        <f t="shared" si="441"/>
        <v>0.13581538134163809</v>
      </c>
      <c r="D782" s="21">
        <f t="shared" si="442"/>
        <v>3.7767238342481857E-2</v>
      </c>
      <c r="E782" s="19">
        <f t="shared" si="443"/>
        <v>6.8281108069427221</v>
      </c>
      <c r="F782" s="54">
        <f t="shared" si="479"/>
        <v>1.8</v>
      </c>
      <c r="G782" s="4">
        <f t="shared" si="444"/>
        <v>8.8026047012500683</v>
      </c>
      <c r="H782" s="4"/>
      <c r="I782">
        <v>1993</v>
      </c>
      <c r="J782">
        <v>5</v>
      </c>
      <c r="K782">
        <v>2.2699999999999999E-3</v>
      </c>
      <c r="L782">
        <v>0</v>
      </c>
      <c r="M782">
        <v>0</v>
      </c>
      <c r="N782">
        <v>20.73</v>
      </c>
      <c r="O782">
        <v>52.3</v>
      </c>
      <c r="P782">
        <v>146.69999999999999</v>
      </c>
      <c r="Q782" s="11">
        <f t="shared" si="463"/>
        <v>-57.724999999999994</v>
      </c>
      <c r="R782" s="10">
        <f t="shared" si="464"/>
        <v>-24.969111111111111</v>
      </c>
      <c r="S782" s="4"/>
      <c r="T782">
        <v>753</v>
      </c>
      <c r="U782" s="4">
        <f t="shared" si="465"/>
        <v>2.9624290061733474</v>
      </c>
      <c r="V782" s="10">
        <f t="shared" si="466"/>
        <v>0.83948840927258206</v>
      </c>
      <c r="W782">
        <f t="shared" si="467"/>
        <v>1</v>
      </c>
      <c r="X782" s="4">
        <f t="shared" si="468"/>
        <v>2.4869248139754196</v>
      </c>
      <c r="Y782" s="4"/>
      <c r="Z782"/>
      <c r="AB782"/>
      <c r="AC782">
        <v>753</v>
      </c>
      <c r="AD782" s="4">
        <f t="shared" si="469"/>
        <v>9.1071856287425158E-4</v>
      </c>
      <c r="AE782" s="4">
        <f t="shared" si="470"/>
        <v>0</v>
      </c>
      <c r="AF782" s="23">
        <f t="shared" si="471"/>
        <v>9.1127462322552935E-4</v>
      </c>
      <c r="AG782" s="4">
        <f t="shared" si="445"/>
        <v>1.3074402500036082E-4</v>
      </c>
      <c r="AH782" s="9"/>
      <c r="AI782" s="8">
        <f t="shared" si="472"/>
        <v>1.3592814371257485E-3</v>
      </c>
      <c r="AJ782" s="8">
        <f t="shared" si="473"/>
        <v>0</v>
      </c>
      <c r="AK782" s="22">
        <f t="shared" si="474"/>
        <v>0.13581538134163809</v>
      </c>
      <c r="AL782" s="4">
        <f t="shared" si="446"/>
        <v>0.12813038603646526</v>
      </c>
      <c r="AM782" s="4"/>
      <c r="AN782" s="21">
        <f t="shared" si="475"/>
        <v>3.7767238342481857E-2</v>
      </c>
      <c r="AO782" s="4">
        <f t="shared" si="447"/>
        <v>3.322478803440683E-2</v>
      </c>
      <c r="AP782" s="3"/>
      <c r="AQ782" s="20">
        <f t="shared" si="476"/>
        <v>0</v>
      </c>
      <c r="AR782" s="19">
        <f t="shared" si="477"/>
        <v>6.8281108069427221</v>
      </c>
      <c r="AS782" s="4">
        <f t="shared" si="448"/>
        <v>6.8016472623988582</v>
      </c>
      <c r="AT782" s="3"/>
      <c r="AU782" s="4">
        <v>3.4</v>
      </c>
      <c r="AV782" s="4"/>
      <c r="AW782" s="18">
        <f t="shared" si="478"/>
        <v>22.349795298749942</v>
      </c>
      <c r="AX782" s="18">
        <f t="shared" si="449"/>
        <v>3.0727630108011057E-2</v>
      </c>
      <c r="AY782" s="3">
        <f t="shared" si="450"/>
        <v>10.402604701250068</v>
      </c>
      <c r="AZ782"/>
      <c r="BA782" s="17">
        <f t="shared" si="451"/>
        <v>7.9536893205488433E-5</v>
      </c>
      <c r="BB782" s="17">
        <f t="shared" si="452"/>
        <v>9.3369396371660341E-5</v>
      </c>
      <c r="BC782" s="16">
        <f t="shared" si="453"/>
        <v>6.0762430864801976E-4</v>
      </c>
      <c r="BD782" s="15">
        <f t="shared" si="454"/>
        <v>7.8310914685740486E-4</v>
      </c>
      <c r="BE782" s="15">
        <f t="shared" si="455"/>
        <v>9.1930204196304045E-4</v>
      </c>
      <c r="BF782" s="14">
        <f t="shared" si="456"/>
        <v>5.9825841163523869E-3</v>
      </c>
      <c r="BG782" s="13">
        <f t="shared" si="457"/>
        <v>4.6288048907517065E-4</v>
      </c>
      <c r="BH782" s="13">
        <f t="shared" si="458"/>
        <v>5.4338144369693944E-4</v>
      </c>
      <c r="BI782" s="13">
        <f t="shared" si="459"/>
        <v>3.5361883753029177E-3</v>
      </c>
      <c r="BJ782" s="12">
        <f t="shared" si="460"/>
        <v>2.6966631686318413E-3</v>
      </c>
      <c r="BK782" s="12">
        <f t="shared" si="461"/>
        <v>3.1656480675243356E-3</v>
      </c>
      <c r="BL782" s="12">
        <f t="shared" si="462"/>
        <v>2.0601233307707731E-2</v>
      </c>
    </row>
    <row r="783" spans="1:64" x14ac:dyDescent="0.25">
      <c r="A783">
        <v>754</v>
      </c>
      <c r="B783" s="23">
        <f t="shared" si="440"/>
        <v>1.0414625878746124E-3</v>
      </c>
      <c r="C783" s="22">
        <f t="shared" si="441"/>
        <v>0.129489667473591</v>
      </c>
      <c r="D783" s="21">
        <f t="shared" si="442"/>
        <v>3.724697773217673E-2</v>
      </c>
      <c r="E783" s="19">
        <f t="shared" si="443"/>
        <v>6.8063689633484135</v>
      </c>
      <c r="F783" s="54">
        <f t="shared" si="479"/>
        <v>1.8</v>
      </c>
      <c r="G783" s="4">
        <f t="shared" si="444"/>
        <v>8.7741470711420568</v>
      </c>
      <c r="H783" s="4"/>
      <c r="I783">
        <v>1993</v>
      </c>
      <c r="J783">
        <v>5</v>
      </c>
      <c r="K783">
        <v>2.2699999999999999E-3</v>
      </c>
      <c r="L783">
        <v>0</v>
      </c>
      <c r="M783">
        <v>0</v>
      </c>
      <c r="N783">
        <v>19.760000000000002</v>
      </c>
      <c r="O783">
        <v>40.64</v>
      </c>
      <c r="P783">
        <v>137.30000000000001</v>
      </c>
      <c r="Q783" s="11">
        <f t="shared" si="463"/>
        <v>-62.335000000000008</v>
      </c>
      <c r="R783" s="10">
        <f t="shared" si="464"/>
        <v>-24.969111111111111</v>
      </c>
      <c r="S783" s="4"/>
      <c r="T783">
        <v>754</v>
      </c>
      <c r="U783" s="4">
        <f t="shared" si="465"/>
        <v>2.7754087544898831</v>
      </c>
      <c r="V783" s="10">
        <f t="shared" si="466"/>
        <v>0.83948840927258206</v>
      </c>
      <c r="W783">
        <f t="shared" si="467"/>
        <v>1</v>
      </c>
      <c r="X783" s="4">
        <f t="shared" si="468"/>
        <v>2.3299234803879103</v>
      </c>
      <c r="Y783" s="4"/>
      <c r="Z783"/>
      <c r="AB783"/>
      <c r="AC783">
        <v>754</v>
      </c>
      <c r="AD783" s="4">
        <f t="shared" si="469"/>
        <v>9.1071856287425158E-4</v>
      </c>
      <c r="AE783" s="4">
        <f t="shared" si="470"/>
        <v>0</v>
      </c>
      <c r="AF783" s="23">
        <f t="shared" si="471"/>
        <v>1.0414625878746124E-3</v>
      </c>
      <c r="AG783" s="4">
        <f t="shared" si="445"/>
        <v>7.0142120254895767E-4</v>
      </c>
      <c r="AH783" s="9"/>
      <c r="AI783" s="8">
        <f t="shared" si="472"/>
        <v>1.3592814371257485E-3</v>
      </c>
      <c r="AJ783" s="8">
        <f t="shared" si="473"/>
        <v>0</v>
      </c>
      <c r="AK783" s="22">
        <f t="shared" si="474"/>
        <v>0.129489667473591</v>
      </c>
      <c r="AL783" s="4">
        <f t="shared" si="446"/>
        <v>0.12796322358982049</v>
      </c>
      <c r="AM783" s="4"/>
      <c r="AN783" s="21">
        <f t="shared" si="475"/>
        <v>3.724697773217673E-2</v>
      </c>
      <c r="AO783" s="4">
        <f t="shared" si="447"/>
        <v>3.6287843807190794E-2</v>
      </c>
      <c r="AP783" s="3"/>
      <c r="AQ783" s="20">
        <f t="shared" si="476"/>
        <v>0</v>
      </c>
      <c r="AR783" s="19">
        <f t="shared" si="477"/>
        <v>6.8063689633484135</v>
      </c>
      <c r="AS783" s="4">
        <f t="shared" si="448"/>
        <v>6.8009903449880378</v>
      </c>
      <c r="AT783" s="3"/>
      <c r="AU783" s="4">
        <v>3.4</v>
      </c>
      <c r="AV783" s="4"/>
      <c r="AW783" s="18">
        <f t="shared" si="478"/>
        <v>22.380522928857953</v>
      </c>
      <c r="AX783" s="18">
        <f t="shared" si="449"/>
        <v>6.3868017260912359E-3</v>
      </c>
      <c r="AY783" s="3">
        <f t="shared" si="450"/>
        <v>10.374147071142056</v>
      </c>
      <c r="AZ783"/>
      <c r="BA783" s="17">
        <f t="shared" si="451"/>
        <v>3.465057668666915E-5</v>
      </c>
      <c r="BB783" s="17">
        <f t="shared" si="452"/>
        <v>4.067676393652465E-5</v>
      </c>
      <c r="BC783" s="16">
        <f t="shared" si="453"/>
        <v>2.6471404470246101E-4</v>
      </c>
      <c r="BD783" s="15">
        <f t="shared" si="454"/>
        <v>1.5554624564840256E-4</v>
      </c>
      <c r="BE783" s="15">
        <f t="shared" si="455"/>
        <v>1.8259776663073342E-4</v>
      </c>
      <c r="BF783" s="14">
        <f t="shared" si="456"/>
        <v>1.1882998714913815E-3</v>
      </c>
      <c r="BG783" s="13">
        <f t="shared" si="457"/>
        <v>9.7736761037726938E-5</v>
      </c>
      <c r="BH783" s="13">
        <f t="shared" si="458"/>
        <v>1.1473445860950554E-4</v>
      </c>
      <c r="BI783" s="13">
        <f t="shared" si="459"/>
        <v>7.4666270533870361E-4</v>
      </c>
      <c r="BJ783" s="12">
        <f t="shared" si="460"/>
        <v>5.4808689767581349E-4</v>
      </c>
      <c r="BK783" s="12">
        <f t="shared" si="461"/>
        <v>6.4340635814117233E-4</v>
      </c>
      <c r="BL783" s="12">
        <f t="shared" si="462"/>
        <v>4.1871251045586897E-3</v>
      </c>
    </row>
    <row r="784" spans="1:64" x14ac:dyDescent="0.25">
      <c r="A784">
        <v>755</v>
      </c>
      <c r="B784" s="23">
        <f t="shared" si="440"/>
        <v>3.2771098253034491E-3</v>
      </c>
      <c r="C784" s="22">
        <f t="shared" si="441"/>
        <v>0.13180753496706599</v>
      </c>
      <c r="D784" s="21">
        <f t="shared" si="442"/>
        <v>3.7123864288239404E-2</v>
      </c>
      <c r="E784" s="19">
        <f t="shared" si="443"/>
        <v>6.8019717603353556</v>
      </c>
      <c r="F784" s="54">
        <f t="shared" si="479"/>
        <v>1.8</v>
      </c>
      <c r="G784" s="4">
        <f t="shared" si="444"/>
        <v>8.7741802694159645</v>
      </c>
      <c r="H784" s="4"/>
      <c r="I784">
        <v>1993</v>
      </c>
      <c r="J784">
        <v>6</v>
      </c>
      <c r="K784">
        <v>6.4200000000000004E-3</v>
      </c>
      <c r="L784">
        <v>0</v>
      </c>
      <c r="M784">
        <v>1</v>
      </c>
      <c r="N784">
        <v>25.76</v>
      </c>
      <c r="O784">
        <v>96.1</v>
      </c>
      <c r="P784">
        <v>214.2</v>
      </c>
      <c r="Q784" s="11">
        <f t="shared" si="463"/>
        <v>-64.549999999999983</v>
      </c>
      <c r="R784" s="10">
        <f t="shared" si="464"/>
        <v>-44.944400000000002</v>
      </c>
      <c r="S784" s="4"/>
      <c r="T784">
        <v>755</v>
      </c>
      <c r="U784" s="4">
        <f t="shared" si="465"/>
        <v>3.9527277252099213</v>
      </c>
      <c r="V784" s="10">
        <f t="shared" si="466"/>
        <v>0.2</v>
      </c>
      <c r="W784">
        <f t="shared" si="467"/>
        <v>0.6</v>
      </c>
      <c r="X784" s="4">
        <f t="shared" si="468"/>
        <v>0.47432732702519054</v>
      </c>
      <c r="Y784" s="4"/>
      <c r="Z784"/>
      <c r="AB784"/>
      <c r="AC784">
        <v>755</v>
      </c>
      <c r="AD784" s="4">
        <f t="shared" si="469"/>
        <v>2.5756886227544917E-3</v>
      </c>
      <c r="AE784" s="4">
        <f t="shared" si="470"/>
        <v>0</v>
      </c>
      <c r="AF784" s="23">
        <f t="shared" si="471"/>
        <v>3.2771098253034491E-3</v>
      </c>
      <c r="AG784" s="4">
        <f t="shared" si="445"/>
        <v>2.2477650344150924E-3</v>
      </c>
      <c r="AH784" s="9"/>
      <c r="AI784" s="8">
        <f t="shared" si="472"/>
        <v>3.8443113772455096E-3</v>
      </c>
      <c r="AJ784" s="8">
        <f t="shared" si="473"/>
        <v>0</v>
      </c>
      <c r="AK784" s="22">
        <f t="shared" si="474"/>
        <v>0.13180753496706599</v>
      </c>
      <c r="AL784" s="4">
        <f t="shared" si="446"/>
        <v>0.1303250905923376</v>
      </c>
      <c r="AM784" s="4"/>
      <c r="AN784" s="21">
        <f t="shared" si="475"/>
        <v>3.7123864288239404E-2</v>
      </c>
      <c r="AO784" s="4">
        <f t="shared" si="447"/>
        <v>3.6211484630506371E-2</v>
      </c>
      <c r="AP784" s="3"/>
      <c r="AQ784" s="20">
        <f t="shared" si="476"/>
        <v>0</v>
      </c>
      <c r="AR784" s="19">
        <f t="shared" si="477"/>
        <v>6.8019717603353556</v>
      </c>
      <c r="AS784" s="4">
        <f t="shared" si="448"/>
        <v>6.7968446603086186</v>
      </c>
      <c r="AT784" s="3"/>
      <c r="AU784" s="4">
        <v>3.4</v>
      </c>
      <c r="AV784" s="4"/>
      <c r="AW784" s="18">
        <f t="shared" si="478"/>
        <v>22.386909730584044</v>
      </c>
      <c r="AX784" s="18">
        <f t="shared" si="449"/>
        <v>6.656957247944283E-3</v>
      </c>
      <c r="AY784" s="3">
        <f t="shared" si="450"/>
        <v>10.374180269415964</v>
      </c>
      <c r="AZ784"/>
      <c r="BA784" s="17">
        <f t="shared" si="451"/>
        <v>1.0489132250635335E-4</v>
      </c>
      <c r="BB784" s="17">
        <f t="shared" si="452"/>
        <v>1.2313329163789305E-4</v>
      </c>
      <c r="BC784" s="16">
        <f t="shared" si="453"/>
        <v>8.0132017674411035E-4</v>
      </c>
      <c r="BD784" s="15">
        <f t="shared" si="454"/>
        <v>1.5106264915681656E-4</v>
      </c>
      <c r="BE784" s="15">
        <f t="shared" si="455"/>
        <v>1.7733441422756725E-4</v>
      </c>
      <c r="BF784" s="14">
        <f t="shared" si="456"/>
        <v>1.1540473113440029E-3</v>
      </c>
      <c r="BG784" s="13">
        <f t="shared" si="457"/>
        <v>9.2972451771887929E-5</v>
      </c>
      <c r="BH784" s="13">
        <f t="shared" si="458"/>
        <v>1.0914157381917278E-4</v>
      </c>
      <c r="BI784" s="13">
        <f t="shared" si="459"/>
        <v>7.1026563214197198E-4</v>
      </c>
      <c r="BJ784" s="12">
        <f t="shared" si="460"/>
        <v>5.2245691355048789E-4</v>
      </c>
      <c r="BK784" s="12">
        <f t="shared" si="461"/>
        <v>6.1331898547231189E-4</v>
      </c>
      <c r="BL784" s="12">
        <f t="shared" si="462"/>
        <v>3.9913241277141978E-3</v>
      </c>
    </row>
    <row r="785" spans="1:64" x14ac:dyDescent="0.25">
      <c r="A785">
        <v>756</v>
      </c>
      <c r="B785" s="23">
        <f t="shared" si="440"/>
        <v>4.8234536571695845E-3</v>
      </c>
      <c r="C785" s="22">
        <f t="shared" si="441"/>
        <v>0.1341694019695831</v>
      </c>
      <c r="D785" s="21">
        <f t="shared" si="442"/>
        <v>3.7082867967491918E-2</v>
      </c>
      <c r="E785" s="19">
        <f t="shared" si="443"/>
        <v>6.7978675885737756</v>
      </c>
      <c r="F785" s="54">
        <f t="shared" si="479"/>
        <v>1.8</v>
      </c>
      <c r="G785" s="4">
        <f t="shared" si="444"/>
        <v>8.7739433121680204</v>
      </c>
      <c r="H785" s="4"/>
      <c r="I785">
        <v>1993</v>
      </c>
      <c r="J785">
        <v>6</v>
      </c>
      <c r="K785">
        <v>6.4200000000000004E-3</v>
      </c>
      <c r="L785">
        <v>0</v>
      </c>
      <c r="M785">
        <v>1</v>
      </c>
      <c r="N785">
        <v>24.84</v>
      </c>
      <c r="O785">
        <v>42.93</v>
      </c>
      <c r="P785">
        <v>202</v>
      </c>
      <c r="Q785" s="11">
        <f t="shared" si="463"/>
        <v>-108.57</v>
      </c>
      <c r="R785" s="10">
        <f t="shared" si="464"/>
        <v>-44.944400000000002</v>
      </c>
      <c r="S785" s="4"/>
      <c r="T785">
        <v>756</v>
      </c>
      <c r="U785" s="4">
        <f t="shared" si="465"/>
        <v>3.7702547862105651</v>
      </c>
      <c r="V785" s="10">
        <f t="shared" si="466"/>
        <v>0.2</v>
      </c>
      <c r="W785">
        <f t="shared" si="467"/>
        <v>0.6</v>
      </c>
      <c r="X785" s="4">
        <f t="shared" si="468"/>
        <v>0.45243057434526779</v>
      </c>
      <c r="Y785" s="4"/>
      <c r="Z785"/>
      <c r="AB785"/>
      <c r="AC785">
        <v>756</v>
      </c>
      <c r="AD785" s="4">
        <f t="shared" si="469"/>
        <v>2.5756886227544917E-3</v>
      </c>
      <c r="AE785" s="4">
        <f t="shared" si="470"/>
        <v>0</v>
      </c>
      <c r="AF785" s="23">
        <f t="shared" si="471"/>
        <v>4.8234536571695845E-3</v>
      </c>
      <c r="AG785" s="4">
        <f t="shared" si="445"/>
        <v>5.4064306430939878E-4</v>
      </c>
      <c r="AH785" s="9"/>
      <c r="AI785" s="8">
        <f t="shared" si="472"/>
        <v>3.8443113772455096E-3</v>
      </c>
      <c r="AJ785" s="8">
        <f t="shared" si="473"/>
        <v>0</v>
      </c>
      <c r="AK785" s="22">
        <f t="shared" si="474"/>
        <v>0.1341694019695831</v>
      </c>
      <c r="AL785" s="4">
        <f t="shared" si="446"/>
        <v>0.12564350981299938</v>
      </c>
      <c r="AM785" s="4"/>
      <c r="AN785" s="21">
        <f t="shared" si="475"/>
        <v>3.7082867967491918E-2</v>
      </c>
      <c r="AO785" s="4">
        <f t="shared" si="447"/>
        <v>3.2095473086057008E-2</v>
      </c>
      <c r="AP785" s="3"/>
      <c r="AQ785" s="20">
        <f t="shared" si="476"/>
        <v>0</v>
      </c>
      <c r="AR785" s="19">
        <f t="shared" si="477"/>
        <v>6.7978675885737756</v>
      </c>
      <c r="AS785" s="4">
        <f t="shared" si="448"/>
        <v>6.7681785314402259</v>
      </c>
      <c r="AT785" s="3"/>
      <c r="AU785" s="4">
        <v>3.4</v>
      </c>
      <c r="AV785" s="4"/>
      <c r="AW785" s="18">
        <f t="shared" si="478"/>
        <v>22.393566687831989</v>
      </c>
      <c r="AX785" s="18">
        <f t="shared" si="449"/>
        <v>3.6966051555683589E-2</v>
      </c>
      <c r="AY785" s="3">
        <f t="shared" si="450"/>
        <v>10.37394331216802</v>
      </c>
      <c r="AZ785"/>
      <c r="BA785" s="17">
        <f t="shared" si="451"/>
        <v>4.3642292758058738E-4</v>
      </c>
      <c r="BB785" s="17">
        <f t="shared" si="452"/>
        <v>5.1232256715981993E-4</v>
      </c>
      <c r="BC785" s="16">
        <f t="shared" si="453"/>
        <v>3.334065098119779E-3</v>
      </c>
      <c r="BD785" s="15">
        <f t="shared" si="454"/>
        <v>8.6879742508708861E-4</v>
      </c>
      <c r="BE785" s="15">
        <f t="shared" si="455"/>
        <v>1.0198926294500605E-3</v>
      </c>
      <c r="BF785" s="14">
        <f t="shared" si="456"/>
        <v>6.637202102046577E-3</v>
      </c>
      <c r="BG785" s="13">
        <f t="shared" si="457"/>
        <v>5.0822081153550479E-4</v>
      </c>
      <c r="BH785" s="13">
        <f t="shared" si="458"/>
        <v>5.9660703962863596E-4</v>
      </c>
      <c r="BI785" s="13">
        <f t="shared" si="459"/>
        <v>3.8825670302707698E-3</v>
      </c>
      <c r="BJ785" s="12">
        <f t="shared" si="460"/>
        <v>3.025346311819512E-3</v>
      </c>
      <c r="BK785" s="12">
        <f t="shared" si="461"/>
        <v>3.5514934964837748E-3</v>
      </c>
      <c r="BL785" s="12">
        <f t="shared" si="462"/>
        <v>2.3112217325246463E-2</v>
      </c>
    </row>
    <row r="786" spans="1:64" x14ac:dyDescent="0.25">
      <c r="A786">
        <v>757</v>
      </c>
      <c r="B786" s="23">
        <f t="shared" si="440"/>
        <v>9.2626789924531126E-3</v>
      </c>
      <c r="C786" s="22">
        <f t="shared" si="441"/>
        <v>0.13866147388485567</v>
      </c>
      <c r="D786" s="21">
        <f t="shared" si="442"/>
        <v>3.6934260562079699E-2</v>
      </c>
      <c r="E786" s="19">
        <f t="shared" si="443"/>
        <v>6.7738588471729484</v>
      </c>
      <c r="F786" s="54">
        <f t="shared" si="479"/>
        <v>1.8</v>
      </c>
      <c r="G786" s="4">
        <f t="shared" si="444"/>
        <v>8.7587172606123378</v>
      </c>
      <c r="H786" s="4"/>
      <c r="I786">
        <v>1993</v>
      </c>
      <c r="J786">
        <v>7</v>
      </c>
      <c r="K786">
        <v>2.1739999999999999E-2</v>
      </c>
      <c r="L786">
        <v>0</v>
      </c>
      <c r="M786">
        <v>1</v>
      </c>
      <c r="N786">
        <v>27.9</v>
      </c>
      <c r="O786">
        <v>20.8</v>
      </c>
      <c r="P786">
        <v>-1259.4000000000001</v>
      </c>
      <c r="Q786" s="11">
        <f t="shared" si="463"/>
        <v>965.35</v>
      </c>
      <c r="R786" s="10">
        <f t="shared" si="464"/>
        <v>0</v>
      </c>
      <c r="S786" s="4"/>
      <c r="T786">
        <v>757</v>
      </c>
      <c r="U786" s="4">
        <f t="shared" si="465"/>
        <v>4.3769723719330003</v>
      </c>
      <c r="V786" s="10">
        <f t="shared" si="466"/>
        <v>1</v>
      </c>
      <c r="W786">
        <f t="shared" si="467"/>
        <v>0.6</v>
      </c>
      <c r="X786" s="4">
        <f t="shared" si="468"/>
        <v>2.6261834231598002</v>
      </c>
      <c r="Y786" s="4"/>
      <c r="Z786"/>
      <c r="AB786"/>
      <c r="AC786">
        <v>757</v>
      </c>
      <c r="AD786" s="4">
        <f t="shared" si="469"/>
        <v>8.7220359281437142E-3</v>
      </c>
      <c r="AE786" s="4">
        <f t="shared" si="470"/>
        <v>0</v>
      </c>
      <c r="AF786" s="23">
        <f t="shared" si="471"/>
        <v>9.2626789924531126E-3</v>
      </c>
      <c r="AG786" s="4">
        <f t="shared" si="445"/>
        <v>1.0527029923929952E-3</v>
      </c>
      <c r="AH786" s="9"/>
      <c r="AI786" s="8">
        <f t="shared" si="472"/>
        <v>1.3017964071856288E-2</v>
      </c>
      <c r="AJ786" s="8">
        <f t="shared" si="473"/>
        <v>0</v>
      </c>
      <c r="AK786" s="22">
        <f t="shared" si="474"/>
        <v>0.13866147388485567</v>
      </c>
      <c r="AL786" s="4">
        <f t="shared" si="446"/>
        <v>0.12990410930467541</v>
      </c>
      <c r="AM786" s="4"/>
      <c r="AN786" s="21">
        <f t="shared" si="475"/>
        <v>3.6934260562079699E-2</v>
      </c>
      <c r="AO786" s="4">
        <f t="shared" si="447"/>
        <v>3.1996095090174134E-2</v>
      </c>
      <c r="AP786" s="3"/>
      <c r="AQ786" s="20">
        <f t="shared" si="476"/>
        <v>0</v>
      </c>
      <c r="AR786" s="19">
        <f t="shared" si="477"/>
        <v>6.7738588471729484</v>
      </c>
      <c r="AS786" s="4">
        <f t="shared" si="448"/>
        <v>6.7444615190253216</v>
      </c>
      <c r="AT786" s="3"/>
      <c r="AU786" s="4">
        <v>3.4</v>
      </c>
      <c r="AV786" s="4"/>
      <c r="AW786" s="18">
        <f t="shared" si="478"/>
        <v>22.430532739387672</v>
      </c>
      <c r="AX786" s="18">
        <f t="shared" si="449"/>
        <v>3.9938023228306641E-2</v>
      </c>
      <c r="AY786" s="3">
        <f t="shared" si="450"/>
        <v>10.358717260612337</v>
      </c>
      <c r="AZ786"/>
      <c r="BA786" s="17">
        <f t="shared" si="451"/>
        <v>8.366052347226849E-4</v>
      </c>
      <c r="BB786" s="17">
        <f t="shared" si="452"/>
        <v>9.8210179728315181E-4</v>
      </c>
      <c r="BC786" s="16">
        <f t="shared" si="453"/>
        <v>6.391268968054282E-3</v>
      </c>
      <c r="BD786" s="15">
        <f t="shared" si="454"/>
        <v>8.9238470978480089E-4</v>
      </c>
      <c r="BE786" s="15">
        <f t="shared" si="455"/>
        <v>1.0475820506169401E-3</v>
      </c>
      <c r="BF786" s="14">
        <f t="shared" si="456"/>
        <v>6.8173978197785144E-3</v>
      </c>
      <c r="BG786" s="13">
        <f t="shared" si="457"/>
        <v>5.0320428265475576E-4</v>
      </c>
      <c r="BH786" s="13">
        <f t="shared" si="458"/>
        <v>5.9071807094253945E-4</v>
      </c>
      <c r="BI786" s="13">
        <f t="shared" si="459"/>
        <v>3.8442431183082697E-3</v>
      </c>
      <c r="BJ786" s="12">
        <f t="shared" si="460"/>
        <v>2.9956188197121374E-3</v>
      </c>
      <c r="BK786" s="12">
        <f t="shared" si="461"/>
        <v>3.5165960057490305E-3</v>
      </c>
      <c r="BL786" s="12">
        <f t="shared" si="462"/>
        <v>2.2885113322165578E-2</v>
      </c>
    </row>
    <row r="787" spans="1:64" x14ac:dyDescent="0.25">
      <c r="A787">
        <v>758</v>
      </c>
      <c r="B787" s="23">
        <f t="shared" si="440"/>
        <v>9.7747389205367092E-3</v>
      </c>
      <c r="C787" s="22">
        <f t="shared" si="441"/>
        <v>0.14292207337653171</v>
      </c>
      <c r="D787" s="21">
        <f t="shared" si="442"/>
        <v>3.7223908137048511E-2</v>
      </c>
      <c r="E787" s="19">
        <f t="shared" si="443"/>
        <v>6.7505985169499132</v>
      </c>
      <c r="F787" s="54">
        <f t="shared" si="479"/>
        <v>1.8</v>
      </c>
      <c r="G787" s="4">
        <f t="shared" si="444"/>
        <v>8.7405192373840297</v>
      </c>
      <c r="H787" s="4"/>
      <c r="I787">
        <v>1993</v>
      </c>
      <c r="J787">
        <v>7</v>
      </c>
      <c r="K787">
        <v>2.1739999999999999E-2</v>
      </c>
      <c r="L787">
        <v>0</v>
      </c>
      <c r="M787">
        <v>1</v>
      </c>
      <c r="N787">
        <v>27.76</v>
      </c>
      <c r="O787">
        <v>32.26</v>
      </c>
      <c r="P787">
        <v>-1253.5</v>
      </c>
      <c r="Q787" s="11">
        <f t="shared" si="463"/>
        <v>972.38499999999999</v>
      </c>
      <c r="R787" s="10">
        <f t="shared" si="464"/>
        <v>0</v>
      </c>
      <c r="S787" s="4"/>
      <c r="T787">
        <v>758</v>
      </c>
      <c r="U787" s="4">
        <f t="shared" si="465"/>
        <v>4.3492643599944012</v>
      </c>
      <c r="V787" s="10">
        <f t="shared" si="466"/>
        <v>1</v>
      </c>
      <c r="W787">
        <f t="shared" si="467"/>
        <v>0.6</v>
      </c>
      <c r="X787" s="4">
        <f t="shared" si="468"/>
        <v>2.6095586159966406</v>
      </c>
      <c r="Y787" s="4"/>
      <c r="Z787"/>
      <c r="AB787"/>
      <c r="AC787">
        <v>758</v>
      </c>
      <c r="AD787" s="4">
        <f t="shared" si="469"/>
        <v>8.7220359281437142E-3</v>
      </c>
      <c r="AE787" s="4">
        <f t="shared" si="470"/>
        <v>0</v>
      </c>
      <c r="AF787" s="23">
        <f t="shared" si="471"/>
        <v>9.7747389205367092E-3</v>
      </c>
      <c r="AG787" s="4">
        <f t="shared" si="445"/>
        <v>6.474449338631354E-3</v>
      </c>
      <c r="AH787" s="9"/>
      <c r="AI787" s="8">
        <f t="shared" si="472"/>
        <v>1.3017964071856288E-2</v>
      </c>
      <c r="AJ787" s="8">
        <f t="shared" si="473"/>
        <v>0</v>
      </c>
      <c r="AK787" s="22">
        <f t="shared" si="474"/>
        <v>0.14292207337653171</v>
      </c>
      <c r="AL787" s="4">
        <f t="shared" si="446"/>
        <v>0.14116669204451593</v>
      </c>
      <c r="AM787" s="4"/>
      <c r="AN787" s="21">
        <f t="shared" si="475"/>
        <v>3.7223908137048511E-2</v>
      </c>
      <c r="AO787" s="4">
        <f t="shared" si="447"/>
        <v>3.6225502127504798E-2</v>
      </c>
      <c r="AP787" s="3"/>
      <c r="AQ787" s="20">
        <f t="shared" si="476"/>
        <v>0</v>
      </c>
      <c r="AR787" s="19">
        <f t="shared" si="477"/>
        <v>6.7505985169499132</v>
      </c>
      <c r="AS787" s="4">
        <f t="shared" si="448"/>
        <v>6.7450391534751581</v>
      </c>
      <c r="AT787" s="3"/>
      <c r="AU787" s="4">
        <v>3.4</v>
      </c>
      <c r="AV787" s="4"/>
      <c r="AW787" s="18">
        <f t="shared" si="478"/>
        <v>22.470470762615978</v>
      </c>
      <c r="AX787" s="18">
        <f t="shared" si="449"/>
        <v>9.0407841909583269E-3</v>
      </c>
      <c r="AY787" s="3">
        <f t="shared" si="450"/>
        <v>10.340519237384029</v>
      </c>
      <c r="AZ787"/>
      <c r="BA787" s="17">
        <f t="shared" si="451"/>
        <v>3.3630299775572344E-4</v>
      </c>
      <c r="BB787" s="17">
        <f t="shared" si="452"/>
        <v>3.9479047562628402E-4</v>
      </c>
      <c r="BC787" s="16">
        <f t="shared" si="453"/>
        <v>2.569196108523348E-3</v>
      </c>
      <c r="BD787" s="15">
        <f t="shared" si="454"/>
        <v>1.7887521367761905E-4</v>
      </c>
      <c r="BE787" s="15">
        <f t="shared" si="455"/>
        <v>2.0998394649111802E-4</v>
      </c>
      <c r="BF787" s="14">
        <f t="shared" si="456"/>
        <v>1.3665221718470394E-3</v>
      </c>
      <c r="BG787" s="13">
        <f t="shared" si="457"/>
        <v>1.0173862797610385E-4</v>
      </c>
      <c r="BH787" s="13">
        <f t="shared" si="458"/>
        <v>1.194323024067306E-4</v>
      </c>
      <c r="BI787" s="13">
        <f t="shared" si="459"/>
        <v>7.7723507916087895E-4</v>
      </c>
      <c r="BJ787" s="12">
        <f t="shared" si="460"/>
        <v>5.6650501593087665E-4</v>
      </c>
      <c r="BK787" s="12">
        <f t="shared" si="461"/>
        <v>6.6502762739711603E-4</v>
      </c>
      <c r="BL787" s="12">
        <f t="shared" si="462"/>
        <v>4.3278308314270604E-3</v>
      </c>
    </row>
    <row r="788" spans="1:64" x14ac:dyDescent="0.25">
      <c r="A788">
        <v>759</v>
      </c>
      <c r="B788" s="23">
        <f t="shared" si="440"/>
        <v>1.4570617003302014E-2</v>
      </c>
      <c r="C788" s="22">
        <f t="shared" si="441"/>
        <v>0.15325052437984527</v>
      </c>
      <c r="D788" s="21">
        <f t="shared" si="442"/>
        <v>3.7408923982845121E-2</v>
      </c>
      <c r="E788" s="19">
        <f t="shared" si="443"/>
        <v>6.7464283878270797</v>
      </c>
      <c r="F788" s="54">
        <f t="shared" si="479"/>
        <v>1.8</v>
      </c>
      <c r="G788" s="4">
        <f t="shared" si="444"/>
        <v>8.7516584531930715</v>
      </c>
      <c r="H788" s="4"/>
      <c r="I788">
        <v>1993</v>
      </c>
      <c r="J788">
        <v>8</v>
      </c>
      <c r="K788">
        <v>2.018E-2</v>
      </c>
      <c r="L788">
        <v>0</v>
      </c>
      <c r="M788">
        <v>1</v>
      </c>
      <c r="N788">
        <v>26.6</v>
      </c>
      <c r="O788">
        <v>45.3</v>
      </c>
      <c r="P788">
        <v>213.6</v>
      </c>
      <c r="Q788" s="11">
        <f t="shared" si="463"/>
        <v>-114.89999999999999</v>
      </c>
      <c r="R788" s="10">
        <f t="shared" si="464"/>
        <v>-44.944400000000002</v>
      </c>
      <c r="S788" s="4"/>
      <c r="T788">
        <v>759</v>
      </c>
      <c r="U788" s="4">
        <f t="shared" si="465"/>
        <v>4.1193783687592198</v>
      </c>
      <c r="V788" s="10">
        <f t="shared" si="466"/>
        <v>0.2</v>
      </c>
      <c r="W788">
        <f t="shared" si="467"/>
        <v>0.6</v>
      </c>
      <c r="X788" s="4">
        <f t="shared" si="468"/>
        <v>0.49432540425110638</v>
      </c>
      <c r="Y788" s="4"/>
      <c r="Z788"/>
      <c r="AB788"/>
      <c r="AC788">
        <v>759</v>
      </c>
      <c r="AD788" s="4">
        <f t="shared" si="469"/>
        <v>8.0961676646706601E-3</v>
      </c>
      <c r="AE788" s="4">
        <f t="shared" si="470"/>
        <v>0</v>
      </c>
      <c r="AF788" s="23">
        <f t="shared" si="471"/>
        <v>1.4570617003302014E-2</v>
      </c>
      <c r="AG788" s="4">
        <f t="shared" si="445"/>
        <v>9.7241009216205137E-3</v>
      </c>
      <c r="AH788" s="9"/>
      <c r="AI788" s="8">
        <f t="shared" si="472"/>
        <v>1.2083832335329342E-2</v>
      </c>
      <c r="AJ788" s="8">
        <f t="shared" si="473"/>
        <v>0</v>
      </c>
      <c r="AK788" s="22">
        <f t="shared" si="474"/>
        <v>0.15325052437984527</v>
      </c>
      <c r="AL788" s="4">
        <f t="shared" si="446"/>
        <v>0.15140252379558047</v>
      </c>
      <c r="AM788" s="4"/>
      <c r="AN788" s="21">
        <f t="shared" si="475"/>
        <v>3.7408923982845121E-2</v>
      </c>
      <c r="AO788" s="4">
        <f t="shared" si="447"/>
        <v>3.6423672840831846E-2</v>
      </c>
      <c r="AP788" s="3"/>
      <c r="AQ788" s="20">
        <f t="shared" si="476"/>
        <v>0</v>
      </c>
      <c r="AR788" s="19">
        <f t="shared" si="477"/>
        <v>6.7464283878270797</v>
      </c>
      <c r="AS788" s="4">
        <f t="shared" si="448"/>
        <v>6.7409740888774392</v>
      </c>
      <c r="AT788" s="3"/>
      <c r="AU788" s="4">
        <v>3.4</v>
      </c>
      <c r="AV788" s="4"/>
      <c r="AW788" s="18">
        <f t="shared" si="478"/>
        <v>22.479511546806936</v>
      </c>
      <c r="AX788" s="18">
        <f t="shared" si="449"/>
        <v>1.0224555259551016E-2</v>
      </c>
      <c r="AY788" s="3">
        <f t="shared" si="450"/>
        <v>10.351658453193071</v>
      </c>
      <c r="AZ788"/>
      <c r="BA788" s="17">
        <f t="shared" si="451"/>
        <v>4.9386511289103996E-4</v>
      </c>
      <c r="BB788" s="17">
        <f t="shared" si="452"/>
        <v>5.7975469774165561E-4</v>
      </c>
      <c r="BC788" s="16">
        <f t="shared" si="453"/>
        <v>3.7728962710488053E-3</v>
      </c>
      <c r="BD788" s="15">
        <f t="shared" si="454"/>
        <v>1.8831321340710179E-4</v>
      </c>
      <c r="BE788" s="15">
        <f t="shared" si="455"/>
        <v>2.2106333747790209E-4</v>
      </c>
      <c r="BF788" s="14">
        <f t="shared" si="456"/>
        <v>1.438624033379788E-3</v>
      </c>
      <c r="BG788" s="13">
        <f t="shared" si="457"/>
        <v>1.0039813306625671E-4</v>
      </c>
      <c r="BH788" s="13">
        <f t="shared" si="458"/>
        <v>1.1785867794734484E-4</v>
      </c>
      <c r="BI788" s="13">
        <f t="shared" si="459"/>
        <v>7.6699433099967418E-4</v>
      </c>
      <c r="BJ788" s="12">
        <f t="shared" si="460"/>
        <v>5.5579882973814118E-4</v>
      </c>
      <c r="BK788" s="12">
        <f t="shared" si="461"/>
        <v>6.5245949577955704E-4</v>
      </c>
      <c r="BL788" s="12">
        <f t="shared" si="462"/>
        <v>4.2460406241227478E-3</v>
      </c>
    </row>
    <row r="789" spans="1:64" x14ac:dyDescent="0.25">
      <c r="A789">
        <v>760</v>
      </c>
      <c r="B789" s="23">
        <f t="shared" si="440"/>
        <v>1.7820268586291176E-2</v>
      </c>
      <c r="C789" s="22">
        <f t="shared" si="441"/>
        <v>0.16348635613090981</v>
      </c>
      <c r="D789" s="21">
        <f t="shared" si="442"/>
        <v>3.7762048129934382E-2</v>
      </c>
      <c r="E789" s="19">
        <f t="shared" si="443"/>
        <v>6.7425452250863867</v>
      </c>
      <c r="F789" s="54">
        <f t="shared" si="479"/>
        <v>1.8</v>
      </c>
      <c r="G789" s="4">
        <f t="shared" si="444"/>
        <v>8.7616138979335219</v>
      </c>
      <c r="H789" s="4"/>
      <c r="I789">
        <v>1993</v>
      </c>
      <c r="J789">
        <v>8</v>
      </c>
      <c r="K789">
        <v>2.018E-2</v>
      </c>
      <c r="L789">
        <v>0</v>
      </c>
      <c r="M789">
        <v>1</v>
      </c>
      <c r="N789">
        <v>26.22</v>
      </c>
      <c r="O789">
        <v>34.04</v>
      </c>
      <c r="P789">
        <v>208.6</v>
      </c>
      <c r="Q789" s="11">
        <f t="shared" si="463"/>
        <v>-122.41</v>
      </c>
      <c r="R789" s="10">
        <f t="shared" si="464"/>
        <v>-44.944400000000002</v>
      </c>
      <c r="S789" s="4"/>
      <c r="T789">
        <v>760</v>
      </c>
      <c r="U789" s="4">
        <f t="shared" si="465"/>
        <v>4.0439953181430903</v>
      </c>
      <c r="V789" s="10">
        <f t="shared" si="466"/>
        <v>0.2</v>
      </c>
      <c r="W789">
        <f t="shared" si="467"/>
        <v>0.6</v>
      </c>
      <c r="X789" s="4">
        <f t="shared" si="468"/>
        <v>0.48527943817717084</v>
      </c>
      <c r="Y789" s="4"/>
      <c r="Z789"/>
      <c r="AB789"/>
      <c r="AC789">
        <v>760</v>
      </c>
      <c r="AD789" s="4">
        <f t="shared" si="469"/>
        <v>8.0961676646706601E-3</v>
      </c>
      <c r="AE789" s="4">
        <f t="shared" si="470"/>
        <v>0</v>
      </c>
      <c r="AF789" s="23">
        <f t="shared" si="471"/>
        <v>1.7820268586291176E-2</v>
      </c>
      <c r="AG789" s="4">
        <f t="shared" si="445"/>
        <v>1.287421164685576E-2</v>
      </c>
      <c r="AH789" s="9"/>
      <c r="AI789" s="8">
        <f t="shared" si="472"/>
        <v>1.2083832335329342E-2</v>
      </c>
      <c r="AJ789" s="8">
        <f t="shared" si="473"/>
        <v>0</v>
      </c>
      <c r="AK789" s="22">
        <f t="shared" si="474"/>
        <v>0.16348635613090981</v>
      </c>
      <c r="AL789" s="4">
        <f t="shared" si="446"/>
        <v>0.16189957404305391</v>
      </c>
      <c r="AM789" s="4"/>
      <c r="AN789" s="21">
        <f t="shared" si="475"/>
        <v>3.7762048129934382E-2</v>
      </c>
      <c r="AO789" s="4">
        <f t="shared" si="447"/>
        <v>3.6960408603656507E-2</v>
      </c>
      <c r="AP789" s="3"/>
      <c r="AQ789" s="20">
        <f t="shared" si="476"/>
        <v>0</v>
      </c>
      <c r="AR789" s="19">
        <f t="shared" si="477"/>
        <v>6.7425452250863867</v>
      </c>
      <c r="AS789" s="4">
        <f t="shared" si="448"/>
        <v>6.7381625085648222</v>
      </c>
      <c r="AT789" s="3"/>
      <c r="AU789" s="4">
        <v>3.4</v>
      </c>
      <c r="AV789" s="4"/>
      <c r="AW789" s="18">
        <f t="shared" si="478"/>
        <v>22.489736102066487</v>
      </c>
      <c r="AX789" s="18">
        <f t="shared" si="449"/>
        <v>9.1215547129238229E-3</v>
      </c>
      <c r="AY789" s="3">
        <f t="shared" si="450"/>
        <v>10.361613897933521</v>
      </c>
      <c r="AZ789"/>
      <c r="BA789" s="17">
        <f t="shared" si="451"/>
        <v>5.0400843153960864E-4</v>
      </c>
      <c r="BB789" s="17">
        <f t="shared" si="452"/>
        <v>5.9166207180736676E-4</v>
      </c>
      <c r="BC789" s="16">
        <f t="shared" si="453"/>
        <v>3.8503864360884404E-3</v>
      </c>
      <c r="BD789" s="15">
        <f t="shared" si="454"/>
        <v>1.6169477243961673E-4</v>
      </c>
      <c r="BE789" s="15">
        <f t="shared" si="455"/>
        <v>1.898156024291153E-4</v>
      </c>
      <c r="BF789" s="14">
        <f t="shared" si="456"/>
        <v>1.2352717129871661E-3</v>
      </c>
      <c r="BG789" s="13">
        <f t="shared" si="457"/>
        <v>8.1687915292294748E-5</v>
      </c>
      <c r="BH789" s="13">
        <f t="shared" si="458"/>
        <v>9.589450925617209E-5</v>
      </c>
      <c r="BI789" s="13">
        <f t="shared" si="459"/>
        <v>6.2405710172940844E-4</v>
      </c>
      <c r="BJ789" s="12">
        <f t="shared" si="460"/>
        <v>4.4660344734497818E-4</v>
      </c>
      <c r="BK789" s="12">
        <f t="shared" si="461"/>
        <v>5.242736121006266E-4</v>
      </c>
      <c r="BL789" s="12">
        <f t="shared" si="462"/>
        <v>3.411839462118807E-3</v>
      </c>
    </row>
    <row r="790" spans="1:64" x14ac:dyDescent="0.25">
      <c r="A790">
        <v>761</v>
      </c>
      <c r="B790" s="23">
        <f t="shared" si="440"/>
        <v>1.9197085898352766E-2</v>
      </c>
      <c r="C790" s="22">
        <f t="shared" si="441"/>
        <v>0.17133669979155691</v>
      </c>
      <c r="D790" s="21">
        <f t="shared" si="442"/>
        <v>3.8154403170273007E-2</v>
      </c>
      <c r="E790" s="19">
        <f t="shared" si="443"/>
        <v>6.7395641543604148</v>
      </c>
      <c r="F790" s="54">
        <f t="shared" si="479"/>
        <v>1.8</v>
      </c>
      <c r="G790" s="4">
        <f t="shared" si="444"/>
        <v>8.7682523432205972</v>
      </c>
      <c r="H790" s="4"/>
      <c r="I790">
        <v>1993</v>
      </c>
      <c r="J790">
        <v>9</v>
      </c>
      <c r="K790">
        <v>1.576E-2</v>
      </c>
      <c r="L790">
        <v>0</v>
      </c>
      <c r="M790">
        <v>1</v>
      </c>
      <c r="N790">
        <v>22.21</v>
      </c>
      <c r="O790">
        <v>6.2</v>
      </c>
      <c r="P790">
        <v>137.30000000000001</v>
      </c>
      <c r="Q790" s="11">
        <f t="shared" si="463"/>
        <v>-96.775000000000006</v>
      </c>
      <c r="R790" s="10">
        <f t="shared" si="464"/>
        <v>-44.944400000000002</v>
      </c>
      <c r="S790" s="4"/>
      <c r="T790">
        <v>761</v>
      </c>
      <c r="U790" s="4">
        <f t="shared" si="465"/>
        <v>3.2511028074861192</v>
      </c>
      <c r="V790" s="10">
        <f t="shared" si="466"/>
        <v>0.2</v>
      </c>
      <c r="W790">
        <f t="shared" si="467"/>
        <v>0.6</v>
      </c>
      <c r="X790" s="4">
        <f t="shared" si="468"/>
        <v>0.39013233689833432</v>
      </c>
      <c r="Y790" s="4"/>
      <c r="Z790"/>
      <c r="AB790"/>
      <c r="AC790">
        <v>761</v>
      </c>
      <c r="AD790" s="4">
        <f t="shared" si="469"/>
        <v>6.3228742514970064E-3</v>
      </c>
      <c r="AE790" s="4">
        <f t="shared" si="470"/>
        <v>0</v>
      </c>
      <c r="AF790" s="23">
        <f t="shared" si="471"/>
        <v>1.9197085898352766E-2</v>
      </c>
      <c r="AG790" s="4">
        <f t="shared" si="445"/>
        <v>1.4029990816426634E-2</v>
      </c>
      <c r="AH790" s="9"/>
      <c r="AI790" s="8">
        <f t="shared" si="472"/>
        <v>9.437125748502995E-3</v>
      </c>
      <c r="AJ790" s="8">
        <f t="shared" si="473"/>
        <v>0</v>
      </c>
      <c r="AK790" s="22">
        <f t="shared" si="474"/>
        <v>0.17133669979155691</v>
      </c>
      <c r="AL790" s="4">
        <f t="shared" si="446"/>
        <v>0.16973252024684946</v>
      </c>
      <c r="AM790" s="4"/>
      <c r="AN790" s="21">
        <f t="shared" si="475"/>
        <v>3.8154403170273007E-2</v>
      </c>
      <c r="AO790" s="4">
        <f t="shared" si="447"/>
        <v>3.7372910573353374E-2</v>
      </c>
      <c r="AP790" s="3"/>
      <c r="AQ790" s="20">
        <f t="shared" si="476"/>
        <v>0</v>
      </c>
      <c r="AR790" s="19">
        <f t="shared" si="477"/>
        <v>6.7395641543604148</v>
      </c>
      <c r="AS790" s="4">
        <f t="shared" si="448"/>
        <v>6.7353389470140019</v>
      </c>
      <c r="AT790" s="3"/>
      <c r="AU790" s="4">
        <v>3.4</v>
      </c>
      <c r="AV790" s="4"/>
      <c r="AW790" s="18">
        <f t="shared" si="478"/>
        <v>22.498857656779411</v>
      </c>
      <c r="AX790" s="18">
        <f t="shared" si="449"/>
        <v>9.1688700886586559E-3</v>
      </c>
      <c r="AY790" s="3">
        <f t="shared" si="450"/>
        <v>10.368252343220597</v>
      </c>
      <c r="AZ790"/>
      <c r="BA790" s="17">
        <f t="shared" si="451"/>
        <v>5.2653245196058898E-4</v>
      </c>
      <c r="BB790" s="17">
        <f t="shared" si="452"/>
        <v>6.1810331317112624E-4</v>
      </c>
      <c r="BC790" s="16">
        <f t="shared" si="453"/>
        <v>4.0224593167944179E-3</v>
      </c>
      <c r="BD790" s="15">
        <f t="shared" si="454"/>
        <v>1.6346759168692874E-4</v>
      </c>
      <c r="BE790" s="15">
        <f t="shared" si="455"/>
        <v>1.9189673806726417E-4</v>
      </c>
      <c r="BF790" s="14">
        <f t="shared" si="456"/>
        <v>1.2488152149532641E-3</v>
      </c>
      <c r="BG790" s="13">
        <f t="shared" si="457"/>
        <v>7.9634921889564975E-5</v>
      </c>
      <c r="BH790" s="13">
        <f t="shared" si="458"/>
        <v>9.3484473522532791E-5</v>
      </c>
      <c r="BI790" s="13">
        <f t="shared" si="459"/>
        <v>6.0837320150753575E-4</v>
      </c>
      <c r="BJ790" s="12">
        <f t="shared" si="460"/>
        <v>4.3055309586433044E-4</v>
      </c>
      <c r="BK790" s="12">
        <f t="shared" si="461"/>
        <v>5.0543189514508358E-4</v>
      </c>
      <c r="BL790" s="12">
        <f t="shared" si="462"/>
        <v>3.2892223554034376E-3</v>
      </c>
    </row>
    <row r="791" spans="1:64" x14ac:dyDescent="0.25">
      <c r="A791">
        <v>762</v>
      </c>
      <c r="B791" s="23">
        <f t="shared" si="440"/>
        <v>2.035286506792364E-2</v>
      </c>
      <c r="C791" s="22">
        <f t="shared" si="441"/>
        <v>0.17916964599535246</v>
      </c>
      <c r="D791" s="21">
        <f t="shared" si="442"/>
        <v>3.8573098634754791E-2</v>
      </c>
      <c r="E791" s="19">
        <f t="shared" si="443"/>
        <v>6.7367478634339069</v>
      </c>
      <c r="F791" s="54">
        <f t="shared" si="479"/>
        <v>1.8</v>
      </c>
      <c r="G791" s="4">
        <f t="shared" si="444"/>
        <v>8.7748434731319378</v>
      </c>
      <c r="H791" s="4"/>
      <c r="I791">
        <v>1993</v>
      </c>
      <c r="J791">
        <v>9</v>
      </c>
      <c r="K791">
        <v>1.576E-2</v>
      </c>
      <c r="L791">
        <v>0</v>
      </c>
      <c r="M791">
        <v>1</v>
      </c>
      <c r="N791">
        <v>21.62</v>
      </c>
      <c r="O791">
        <v>9.39</v>
      </c>
      <c r="P791">
        <v>132.6</v>
      </c>
      <c r="Q791" s="11">
        <f t="shared" si="463"/>
        <v>-90.059999999999988</v>
      </c>
      <c r="R791" s="10">
        <f t="shared" si="464"/>
        <v>-44.944400000000002</v>
      </c>
      <c r="S791" s="4"/>
      <c r="T791">
        <v>762</v>
      </c>
      <c r="U791" s="4">
        <f t="shared" si="465"/>
        <v>3.1356125183984118</v>
      </c>
      <c r="V791" s="10">
        <f t="shared" si="466"/>
        <v>0.2</v>
      </c>
      <c r="W791">
        <f t="shared" si="467"/>
        <v>0.6</v>
      </c>
      <c r="X791" s="4">
        <f t="shared" si="468"/>
        <v>0.37627350220780942</v>
      </c>
      <c r="Y791" s="4"/>
      <c r="Z791"/>
      <c r="AB791"/>
      <c r="AC791">
        <v>762</v>
      </c>
      <c r="AD791" s="4">
        <f t="shared" si="469"/>
        <v>6.3228742514970064E-3</v>
      </c>
      <c r="AE791" s="4">
        <f t="shared" si="470"/>
        <v>0</v>
      </c>
      <c r="AF791" s="23">
        <f t="shared" si="471"/>
        <v>2.035286506792364E-2</v>
      </c>
      <c r="AG791" s="4">
        <f t="shared" si="445"/>
        <v>1.6780620177985879E-2</v>
      </c>
      <c r="AH791" s="9"/>
      <c r="AI791" s="8">
        <f t="shared" si="472"/>
        <v>9.437125748502995E-3</v>
      </c>
      <c r="AJ791" s="8">
        <f t="shared" si="473"/>
        <v>0</v>
      </c>
      <c r="AK791" s="22">
        <f t="shared" si="474"/>
        <v>0.17916964599535246</v>
      </c>
      <c r="AL791" s="4">
        <f t="shared" si="446"/>
        <v>0.17813526706969929</v>
      </c>
      <c r="AM791" s="4"/>
      <c r="AN791" s="21">
        <f t="shared" si="475"/>
        <v>3.8573098634754791E-2</v>
      </c>
      <c r="AO791" s="4">
        <f t="shared" si="447"/>
        <v>3.8084878090767361E-2</v>
      </c>
      <c r="AP791" s="3"/>
      <c r="AQ791" s="20">
        <f t="shared" si="476"/>
        <v>0</v>
      </c>
      <c r="AR791" s="19">
        <f t="shared" si="477"/>
        <v>6.7367478634339069</v>
      </c>
      <c r="AS791" s="4">
        <f t="shared" si="448"/>
        <v>6.7341480205442767</v>
      </c>
      <c r="AT791" s="3"/>
      <c r="AU791" s="4">
        <v>3.4</v>
      </c>
      <c r="AV791" s="4"/>
      <c r="AW791" s="18">
        <f t="shared" si="478"/>
        <v>22.508026526868068</v>
      </c>
      <c r="AX791" s="18">
        <f t="shared" si="449"/>
        <v>5.9901290618132059E-3</v>
      </c>
      <c r="AY791" s="3">
        <f t="shared" si="450"/>
        <v>10.374843473131937</v>
      </c>
      <c r="AZ791"/>
      <c r="BA791" s="17">
        <f t="shared" si="451"/>
        <v>3.6401553117955626E-4</v>
      </c>
      <c r="BB791" s="17">
        <f t="shared" si="452"/>
        <v>4.2732258008034861E-4</v>
      </c>
      <c r="BC791" s="16">
        <f t="shared" si="453"/>
        <v>2.7809067786778567E-3</v>
      </c>
      <c r="BD791" s="15">
        <f t="shared" si="454"/>
        <v>1.0540430616142244E-4</v>
      </c>
      <c r="BE791" s="15">
        <f t="shared" si="455"/>
        <v>1.2373548984166981E-4</v>
      </c>
      <c r="BF791" s="14">
        <f t="shared" si="456"/>
        <v>8.0523912965007553E-4</v>
      </c>
      <c r="BG791" s="13">
        <f t="shared" si="457"/>
        <v>4.9750189622484777E-5</v>
      </c>
      <c r="BH791" s="13">
        <f t="shared" si="458"/>
        <v>5.8402396513351694E-5</v>
      </c>
      <c r="BI791" s="13">
        <f t="shared" si="459"/>
        <v>3.8006795785159258E-4</v>
      </c>
      <c r="BJ791" s="12">
        <f t="shared" si="460"/>
        <v>2.6492673923835772E-4</v>
      </c>
      <c r="BK791" s="12">
        <f t="shared" si="461"/>
        <v>3.1100095475807211E-4</v>
      </c>
      <c r="BL791" s="12">
        <f t="shared" si="462"/>
        <v>2.023915195633681E-3</v>
      </c>
    </row>
    <row r="792" spans="1:64" x14ac:dyDescent="0.25">
      <c r="A792">
        <v>763</v>
      </c>
      <c r="B792" s="23">
        <f t="shared" si="440"/>
        <v>1.7506787842656538E-2</v>
      </c>
      <c r="C792" s="22">
        <f t="shared" si="441"/>
        <v>0.17921909940502864</v>
      </c>
      <c r="D792" s="21">
        <f t="shared" si="442"/>
        <v>3.8868974856969177E-2</v>
      </c>
      <c r="E792" s="19">
        <f t="shared" si="443"/>
        <v>6.7350684819654703</v>
      </c>
      <c r="F792" s="54">
        <f t="shared" si="479"/>
        <v>1.8</v>
      </c>
      <c r="G792" s="4">
        <f t="shared" si="444"/>
        <v>8.7706633440701243</v>
      </c>
      <c r="H792" s="4"/>
      <c r="I792">
        <v>1993</v>
      </c>
      <c r="J792">
        <v>10</v>
      </c>
      <c r="K792">
        <v>1.81E-3</v>
      </c>
      <c r="L792">
        <v>0</v>
      </c>
      <c r="M792">
        <v>1</v>
      </c>
      <c r="N792">
        <v>15.18</v>
      </c>
      <c r="O792">
        <v>12.5</v>
      </c>
      <c r="P792">
        <v>66.2</v>
      </c>
      <c r="Q792" s="11">
        <f t="shared" si="463"/>
        <v>-37.150000000000006</v>
      </c>
      <c r="R792" s="10">
        <f t="shared" si="464"/>
        <v>-44.944400000000002</v>
      </c>
      <c r="S792" s="4"/>
      <c r="T792">
        <v>763</v>
      </c>
      <c r="U792" s="4">
        <f t="shared" si="465"/>
        <v>1.9299703184562365</v>
      </c>
      <c r="V792" s="10">
        <f t="shared" si="466"/>
        <v>0.2</v>
      </c>
      <c r="W792">
        <f t="shared" si="467"/>
        <v>0.6</v>
      </c>
      <c r="X792" s="4">
        <f t="shared" si="468"/>
        <v>0.2315964382147484</v>
      </c>
      <c r="Y792" s="4"/>
      <c r="Z792"/>
      <c r="AB792"/>
      <c r="AC792">
        <v>763</v>
      </c>
      <c r="AD792" s="4">
        <f t="shared" si="469"/>
        <v>7.2616766467065879E-4</v>
      </c>
      <c r="AE792" s="4">
        <f t="shared" si="470"/>
        <v>0</v>
      </c>
      <c r="AF792" s="23">
        <f t="shared" si="471"/>
        <v>1.7506787842656538E-2</v>
      </c>
      <c r="AG792" s="4">
        <f t="shared" si="445"/>
        <v>1.4492292550065846E-2</v>
      </c>
      <c r="AH792" s="9"/>
      <c r="AI792" s="8">
        <f t="shared" si="472"/>
        <v>1.0838323353293414E-3</v>
      </c>
      <c r="AJ792" s="8">
        <f t="shared" si="473"/>
        <v>0</v>
      </c>
      <c r="AK792" s="22">
        <f t="shared" si="474"/>
        <v>0.17921909940502864</v>
      </c>
      <c r="AL792" s="4">
        <f t="shared" si="446"/>
        <v>0.178205953698649</v>
      </c>
      <c r="AM792" s="4"/>
      <c r="AN792" s="21">
        <f t="shared" si="475"/>
        <v>3.8868974856969177E-2</v>
      </c>
      <c r="AO792" s="4">
        <f t="shared" si="447"/>
        <v>3.8387206391488175E-2</v>
      </c>
      <c r="AP792" s="3"/>
      <c r="AQ792" s="20">
        <f t="shared" si="476"/>
        <v>0</v>
      </c>
      <c r="AR792" s="19">
        <f t="shared" si="477"/>
        <v>6.7350684819654703</v>
      </c>
      <c r="AS792" s="4">
        <f t="shared" si="448"/>
        <v>6.7325234879417399</v>
      </c>
      <c r="AT792" s="3"/>
      <c r="AU792" s="4">
        <v>3.4</v>
      </c>
      <c r="AV792" s="4"/>
      <c r="AW792" s="18">
        <f t="shared" si="478"/>
        <v>22.514016655929883</v>
      </c>
      <c r="AX792" s="18">
        <f t="shared" si="449"/>
        <v>5.4916835447288929E-3</v>
      </c>
      <c r="AY792" s="3">
        <f t="shared" si="450"/>
        <v>10.370663344070124</v>
      </c>
      <c r="AZ792"/>
      <c r="BA792" s="17">
        <f t="shared" si="451"/>
        <v>3.0718025750742727E-4</v>
      </c>
      <c r="BB792" s="17">
        <f t="shared" si="452"/>
        <v>3.6060291098697982E-4</v>
      </c>
      <c r="BC792" s="16">
        <f t="shared" si="453"/>
        <v>2.3467121240962853E-3</v>
      </c>
      <c r="BD792" s="15">
        <f t="shared" si="454"/>
        <v>1.0324061866780298E-4</v>
      </c>
      <c r="BE792" s="15">
        <f t="shared" si="455"/>
        <v>1.2119550887089915E-4</v>
      </c>
      <c r="BF792" s="14">
        <f t="shared" si="456"/>
        <v>7.8870957884094031E-4</v>
      </c>
      <c r="BG792" s="13">
        <f t="shared" si="457"/>
        <v>4.9092716000968771E-5</v>
      </c>
      <c r="BH792" s="13">
        <f t="shared" si="458"/>
        <v>5.7630579653311165E-5</v>
      </c>
      <c r="BI792" s="13">
        <f t="shared" si="459"/>
        <v>3.7504516982672154E-4</v>
      </c>
      <c r="BJ792" s="12">
        <f t="shared" si="460"/>
        <v>2.5933758181207134E-4</v>
      </c>
      <c r="BK792" s="12">
        <f t="shared" si="461"/>
        <v>3.0443976995330114E-4</v>
      </c>
      <c r="BL792" s="12">
        <f t="shared" si="462"/>
        <v>1.981216671964946E-3</v>
      </c>
    </row>
    <row r="793" spans="1:64" x14ac:dyDescent="0.25">
      <c r="A793">
        <v>764</v>
      </c>
      <c r="B793" s="23">
        <f t="shared" si="440"/>
        <v>1.5218460214736504E-2</v>
      </c>
      <c r="C793" s="22">
        <f t="shared" si="441"/>
        <v>0.17928978603397835</v>
      </c>
      <c r="D793" s="21">
        <f t="shared" si="442"/>
        <v>3.9106057565476443E-2</v>
      </c>
      <c r="E793" s="19">
        <f t="shared" si="443"/>
        <v>6.733367356711204</v>
      </c>
      <c r="F793" s="54">
        <f t="shared" si="479"/>
        <v>1.8</v>
      </c>
      <c r="G793" s="4">
        <f t="shared" si="444"/>
        <v>8.7669816605253956</v>
      </c>
      <c r="H793" s="4"/>
      <c r="I793">
        <v>1993</v>
      </c>
      <c r="J793">
        <v>10</v>
      </c>
      <c r="K793">
        <v>1.81E-3</v>
      </c>
      <c r="L793">
        <v>0</v>
      </c>
      <c r="M793">
        <v>1</v>
      </c>
      <c r="N793">
        <v>14.95</v>
      </c>
      <c r="O793">
        <v>8.64</v>
      </c>
      <c r="P793">
        <v>66.5</v>
      </c>
      <c r="Q793" s="11">
        <f t="shared" si="463"/>
        <v>-41.234999999999999</v>
      </c>
      <c r="R793" s="10">
        <f t="shared" si="464"/>
        <v>-44.944400000000002</v>
      </c>
      <c r="S793" s="4"/>
      <c r="T793">
        <v>764</v>
      </c>
      <c r="U793" s="4">
        <f t="shared" si="465"/>
        <v>1.8897172261462558</v>
      </c>
      <c r="V793" s="10">
        <f t="shared" si="466"/>
        <v>0.2</v>
      </c>
      <c r="W793">
        <f t="shared" si="467"/>
        <v>0.6</v>
      </c>
      <c r="X793" s="4">
        <f t="shared" si="468"/>
        <v>0.22676606713755068</v>
      </c>
      <c r="Y793" s="4"/>
      <c r="Z793"/>
      <c r="AB793"/>
      <c r="AC793">
        <v>764</v>
      </c>
      <c r="AD793" s="4">
        <f t="shared" si="469"/>
        <v>7.2616766467065879E-4</v>
      </c>
      <c r="AE793" s="4">
        <f t="shared" si="470"/>
        <v>0</v>
      </c>
      <c r="AF793" s="23">
        <f t="shared" si="471"/>
        <v>1.5218460214736504E-2</v>
      </c>
      <c r="AG793" s="4">
        <f t="shared" si="445"/>
        <v>1.3387496678125369E-2</v>
      </c>
      <c r="AH793" s="9"/>
      <c r="AI793" s="8">
        <f t="shared" si="472"/>
        <v>1.0838323353293414E-3</v>
      </c>
      <c r="AJ793" s="8">
        <f t="shared" si="473"/>
        <v>0</v>
      </c>
      <c r="AK793" s="22">
        <f t="shared" si="474"/>
        <v>0.17928978603397835</v>
      </c>
      <c r="AL793" s="4">
        <f t="shared" si="446"/>
        <v>0.17860162616449504</v>
      </c>
      <c r="AM793" s="4"/>
      <c r="AN793" s="21">
        <f t="shared" si="475"/>
        <v>3.9106057565476443E-2</v>
      </c>
      <c r="AO793" s="4">
        <f t="shared" si="447"/>
        <v>3.8776600023782345E-2</v>
      </c>
      <c r="AP793" s="3"/>
      <c r="AQ793" s="20">
        <f t="shared" si="476"/>
        <v>0</v>
      </c>
      <c r="AR793" s="19">
        <f t="shared" si="477"/>
        <v>6.733367356711204</v>
      </c>
      <c r="AS793" s="4">
        <f t="shared" si="448"/>
        <v>6.7316413043098695</v>
      </c>
      <c r="AT793" s="3"/>
      <c r="AU793" s="4">
        <v>3.4</v>
      </c>
      <c r="AV793" s="4"/>
      <c r="AW793" s="18">
        <f t="shared" si="478"/>
        <v>22.519508339474612</v>
      </c>
      <c r="AX793" s="18">
        <f t="shared" si="449"/>
        <v>3.561242099156228E-3</v>
      </c>
      <c r="AY793" s="3">
        <f t="shared" si="450"/>
        <v>10.366981660525395</v>
      </c>
      <c r="AZ793"/>
      <c r="BA793" s="17">
        <f t="shared" si="451"/>
        <v>1.8657712023811271E-4</v>
      </c>
      <c r="BB793" s="17">
        <f t="shared" si="452"/>
        <v>2.1902531506213231E-4</v>
      </c>
      <c r="BC793" s="16">
        <f t="shared" si="453"/>
        <v>1.4253611013108907E-3</v>
      </c>
      <c r="BD793" s="15">
        <f t="shared" si="454"/>
        <v>7.0124218284146395E-5</v>
      </c>
      <c r="BE793" s="15">
        <f t="shared" si="455"/>
        <v>8.2319734507476199E-5</v>
      </c>
      <c r="BF793" s="14">
        <f t="shared" si="456"/>
        <v>5.3571591669168987E-4</v>
      </c>
      <c r="BG793" s="13">
        <f t="shared" si="457"/>
        <v>3.3572071830432996E-5</v>
      </c>
      <c r="BH793" s="13">
        <f t="shared" si="458"/>
        <v>3.9410693018334387E-5</v>
      </c>
      <c r="BI793" s="13">
        <f t="shared" si="459"/>
        <v>2.5647477684533022E-4</v>
      </c>
      <c r="BJ793" s="12">
        <f t="shared" si="460"/>
        <v>1.7588656463204383E-4</v>
      </c>
      <c r="BK793" s="12">
        <f t="shared" si="461"/>
        <v>2.064755323941384E-4</v>
      </c>
      <c r="BL793" s="12">
        <f t="shared" si="462"/>
        <v>1.3436903043083171E-3</v>
      </c>
    </row>
    <row r="794" spans="1:64" x14ac:dyDescent="0.25">
      <c r="A794">
        <v>765</v>
      </c>
      <c r="B794" s="23">
        <f t="shared" si="440"/>
        <v>1.3387496678125369E-2</v>
      </c>
      <c r="C794" s="22">
        <f t="shared" si="441"/>
        <v>0.17860162616449504</v>
      </c>
      <c r="D794" s="21">
        <f t="shared" si="442"/>
        <v>3.9242759998767078E-2</v>
      </c>
      <c r="E794" s="19">
        <f t="shared" si="443"/>
        <v>6.7321885355848519</v>
      </c>
      <c r="F794" s="54">
        <f t="shared" si="479"/>
        <v>1.8</v>
      </c>
      <c r="G794" s="4">
        <f t="shared" si="444"/>
        <v>8.7634204184262394</v>
      </c>
      <c r="H794" s="4"/>
      <c r="I794">
        <v>1993</v>
      </c>
      <c r="J794">
        <v>11</v>
      </c>
      <c r="K794">
        <v>0</v>
      </c>
      <c r="L794">
        <v>0</v>
      </c>
      <c r="M794">
        <v>0</v>
      </c>
      <c r="N794">
        <v>7.5</v>
      </c>
      <c r="O794">
        <v>7.7</v>
      </c>
      <c r="P794">
        <v>17</v>
      </c>
      <c r="Q794" s="11">
        <f t="shared" si="463"/>
        <v>-5.05</v>
      </c>
      <c r="R794" s="10">
        <f t="shared" si="464"/>
        <v>-44.944400000000002</v>
      </c>
      <c r="S794" s="4"/>
      <c r="T794">
        <v>765</v>
      </c>
      <c r="U794" s="4">
        <f t="shared" si="465"/>
        <v>0.76912794677288976</v>
      </c>
      <c r="V794" s="10">
        <f t="shared" si="466"/>
        <v>0.2</v>
      </c>
      <c r="W794">
        <f t="shared" si="467"/>
        <v>1</v>
      </c>
      <c r="X794" s="4">
        <f t="shared" si="468"/>
        <v>0.15382558935457796</v>
      </c>
      <c r="Y794" s="4"/>
      <c r="Z794"/>
      <c r="AB794"/>
      <c r="AC794">
        <v>765</v>
      </c>
      <c r="AD794" s="4">
        <f t="shared" si="469"/>
        <v>0</v>
      </c>
      <c r="AE794" s="4">
        <f t="shared" si="470"/>
        <v>0</v>
      </c>
      <c r="AF794" s="23">
        <f t="shared" si="471"/>
        <v>1.3387496678125369E-2</v>
      </c>
      <c r="AG794" s="4">
        <f t="shared" si="445"/>
        <v>1.1736297728281208E-2</v>
      </c>
      <c r="AH794" s="9"/>
      <c r="AI794" s="8">
        <f t="shared" si="472"/>
        <v>0</v>
      </c>
      <c r="AJ794" s="8">
        <f t="shared" si="473"/>
        <v>0</v>
      </c>
      <c r="AK794" s="22">
        <f t="shared" si="474"/>
        <v>0.17860162616449504</v>
      </c>
      <c r="AL794" s="4">
        <f t="shared" si="446"/>
        <v>0.1778977114102018</v>
      </c>
      <c r="AM794" s="4"/>
      <c r="AN794" s="21">
        <f t="shared" si="475"/>
        <v>3.9242759998767078E-2</v>
      </c>
      <c r="AO794" s="4">
        <f t="shared" si="447"/>
        <v>3.8903299738705557E-2</v>
      </c>
      <c r="AP794" s="3"/>
      <c r="AQ794" s="20">
        <f t="shared" si="476"/>
        <v>0</v>
      </c>
      <c r="AR794" s="19">
        <f t="shared" si="477"/>
        <v>6.7321885355848519</v>
      </c>
      <c r="AS794" s="4">
        <f t="shared" si="448"/>
        <v>6.7304163885803039</v>
      </c>
      <c r="AT794" s="3"/>
      <c r="AU794" s="4">
        <v>3.4</v>
      </c>
      <c r="AV794" s="4"/>
      <c r="AW794" s="18">
        <f t="shared" si="478"/>
        <v>22.523069581573768</v>
      </c>
      <c r="AX794" s="18">
        <f t="shared" si="449"/>
        <v>3.4772349049863663E-3</v>
      </c>
      <c r="AY794" s="3">
        <f t="shared" si="450"/>
        <v>10.363420418426239</v>
      </c>
      <c r="AZ794"/>
      <c r="BA794" s="17">
        <f t="shared" si="451"/>
        <v>1.6825891878345442E-4</v>
      </c>
      <c r="BB794" s="17">
        <f t="shared" si="452"/>
        <v>1.9752133944144648E-4</v>
      </c>
      <c r="BC794" s="16">
        <f t="shared" si="453"/>
        <v>1.2854186916192605E-3</v>
      </c>
      <c r="BD794" s="15">
        <f t="shared" si="454"/>
        <v>7.1729657703742858E-5</v>
      </c>
      <c r="BE794" s="15">
        <f t="shared" si="455"/>
        <v>8.4204380782654657E-5</v>
      </c>
      <c r="BF794" s="14">
        <f t="shared" si="456"/>
        <v>5.4798071580684142E-4</v>
      </c>
      <c r="BG794" s="13">
        <f t="shared" si="457"/>
        <v>3.4591359407836589E-5</v>
      </c>
      <c r="BH794" s="13">
        <f t="shared" si="458"/>
        <v>4.060724800050382E-5</v>
      </c>
      <c r="BI794" s="13">
        <f t="shared" si="459"/>
        <v>2.6426165265318032E-4</v>
      </c>
      <c r="BJ794" s="12">
        <f t="shared" si="460"/>
        <v>1.8058365343480968E-4</v>
      </c>
      <c r="BK794" s="12">
        <f t="shared" si="461"/>
        <v>2.1198950620608092E-4</v>
      </c>
      <c r="BL794" s="12">
        <f t="shared" si="462"/>
        <v>1.3795738449070842E-3</v>
      </c>
    </row>
    <row r="795" spans="1:64" x14ac:dyDescent="0.25">
      <c r="A795">
        <v>766</v>
      </c>
      <c r="B795" s="23">
        <f t="shared" si="440"/>
        <v>1.1736297728281208E-2</v>
      </c>
      <c r="C795" s="22">
        <f t="shared" si="441"/>
        <v>0.1778977114102018</v>
      </c>
      <c r="D795" s="21">
        <f t="shared" si="442"/>
        <v>3.9358463328035408E-2</v>
      </c>
      <c r="E795" s="19">
        <f t="shared" si="443"/>
        <v>6.7309507110547351</v>
      </c>
      <c r="F795" s="54">
        <f t="shared" si="479"/>
        <v>1.8</v>
      </c>
      <c r="G795" s="4">
        <f t="shared" si="444"/>
        <v>8.7599431835212531</v>
      </c>
      <c r="H795" s="4"/>
      <c r="I795">
        <v>1993</v>
      </c>
      <c r="J795">
        <v>11</v>
      </c>
      <c r="K795">
        <v>0</v>
      </c>
      <c r="L795">
        <v>0</v>
      </c>
      <c r="M795">
        <v>0</v>
      </c>
      <c r="N795">
        <v>7.67</v>
      </c>
      <c r="O795">
        <v>6.85</v>
      </c>
      <c r="P795">
        <v>18.899999999999999</v>
      </c>
      <c r="Q795" s="11">
        <f t="shared" si="463"/>
        <v>-7.3249999999999993</v>
      </c>
      <c r="R795" s="10">
        <f t="shared" si="464"/>
        <v>-44.944400000000002</v>
      </c>
      <c r="S795" s="4"/>
      <c r="T795">
        <v>766</v>
      </c>
      <c r="U795" s="4">
        <f t="shared" si="465"/>
        <v>0.78980866991157395</v>
      </c>
      <c r="V795" s="10">
        <f t="shared" si="466"/>
        <v>0.2</v>
      </c>
      <c r="W795">
        <f t="shared" si="467"/>
        <v>1</v>
      </c>
      <c r="X795" s="4">
        <f t="shared" si="468"/>
        <v>0.15796173398231481</v>
      </c>
      <c r="Y795" s="4"/>
      <c r="Z795"/>
      <c r="AB795"/>
      <c r="AC795">
        <v>766</v>
      </c>
      <c r="AD795" s="4">
        <f t="shared" si="469"/>
        <v>0</v>
      </c>
      <c r="AE795" s="4">
        <f t="shared" si="470"/>
        <v>0</v>
      </c>
      <c r="AF795" s="23">
        <f t="shared" si="471"/>
        <v>1.1736297728281208E-2</v>
      </c>
      <c r="AG795" s="4">
        <f t="shared" si="445"/>
        <v>1.0585962081632016E-2</v>
      </c>
      <c r="AH795" s="9"/>
      <c r="AI795" s="8">
        <f t="shared" si="472"/>
        <v>0</v>
      </c>
      <c r="AJ795" s="8">
        <f t="shared" si="473"/>
        <v>0</v>
      </c>
      <c r="AK795" s="22">
        <f t="shared" si="474"/>
        <v>0.1778977114102018</v>
      </c>
      <c r="AL795" s="4">
        <f t="shared" si="446"/>
        <v>0.17734801730215249</v>
      </c>
      <c r="AM795" s="4"/>
      <c r="AN795" s="21">
        <f t="shared" si="475"/>
        <v>3.9358463328035408E-2</v>
      </c>
      <c r="AO795" s="4">
        <f t="shared" si="447"/>
        <v>3.9091405208256512E-2</v>
      </c>
      <c r="AP795" s="3"/>
      <c r="AQ795" s="20">
        <f t="shared" si="476"/>
        <v>0</v>
      </c>
      <c r="AR795" s="19">
        <f t="shared" si="477"/>
        <v>6.7309507110547351</v>
      </c>
      <c r="AS795" s="4">
        <f t="shared" si="448"/>
        <v>6.7295621566174786</v>
      </c>
      <c r="AT795" s="3"/>
      <c r="AU795" s="4">
        <v>3.4</v>
      </c>
      <c r="AV795" s="4"/>
      <c r="AW795" s="18">
        <f t="shared" si="478"/>
        <v>22.526546816478756</v>
      </c>
      <c r="AX795" s="18">
        <f t="shared" si="449"/>
        <v>2.6122868781489382E-3</v>
      </c>
      <c r="AY795" s="3">
        <f t="shared" si="450"/>
        <v>10.359943183521253</v>
      </c>
      <c r="AZ795"/>
      <c r="BA795" s="17">
        <f t="shared" si="451"/>
        <v>1.1722041863067215E-4</v>
      </c>
      <c r="BB795" s="17">
        <f t="shared" si="452"/>
        <v>1.3760657839252818E-4</v>
      </c>
      <c r="BC795" s="16">
        <f t="shared" si="453"/>
        <v>8.9550864962599118E-4</v>
      </c>
      <c r="BD795" s="15">
        <f t="shared" si="454"/>
        <v>5.6014410795707756E-5</v>
      </c>
      <c r="BE795" s="15">
        <f t="shared" si="455"/>
        <v>6.5756047455830835E-5</v>
      </c>
      <c r="BF795" s="14">
        <f t="shared" si="456"/>
        <v>4.2792364979777042E-4</v>
      </c>
      <c r="BG795" s="13">
        <f t="shared" si="457"/>
        <v>2.7213504763057275E-5</v>
      </c>
      <c r="BH795" s="13">
        <f t="shared" si="458"/>
        <v>3.1946288200110717E-5</v>
      </c>
      <c r="BI795" s="13">
        <f t="shared" si="459"/>
        <v>2.0789832681572773E-4</v>
      </c>
      <c r="BJ795" s="12">
        <f t="shared" si="460"/>
        <v>1.4149516525964137E-4</v>
      </c>
      <c r="BK795" s="12">
        <f t="shared" si="461"/>
        <v>1.6610302008740507E-4</v>
      </c>
      <c r="BL795" s="12">
        <f t="shared" si="462"/>
        <v>1.0809562519094487E-3</v>
      </c>
    </row>
    <row r="796" spans="1:64" x14ac:dyDescent="0.25">
      <c r="A796">
        <v>767</v>
      </c>
      <c r="B796" s="23">
        <f t="shared" si="440"/>
        <v>1.0585962081632016E-2</v>
      </c>
      <c r="C796" s="22">
        <f t="shared" si="441"/>
        <v>0.17734801730215249</v>
      </c>
      <c r="D796" s="21">
        <f t="shared" si="442"/>
        <v>3.9433348707705596E-2</v>
      </c>
      <c r="E796" s="19">
        <f t="shared" si="443"/>
        <v>6.7299635685516144</v>
      </c>
      <c r="F796" s="54">
        <f t="shared" si="479"/>
        <v>1.8</v>
      </c>
      <c r="G796" s="4">
        <f t="shared" si="444"/>
        <v>8.7573308966431043</v>
      </c>
      <c r="H796" s="4"/>
      <c r="I796">
        <v>1993</v>
      </c>
      <c r="J796">
        <v>12</v>
      </c>
      <c r="K796">
        <v>0</v>
      </c>
      <c r="L796">
        <v>0</v>
      </c>
      <c r="M796">
        <v>0</v>
      </c>
      <c r="N796">
        <v>6.19</v>
      </c>
      <c r="O796">
        <v>8.4</v>
      </c>
      <c r="P796">
        <v>12</v>
      </c>
      <c r="Q796" s="11">
        <f t="shared" si="463"/>
        <v>-0.59999999999999964</v>
      </c>
      <c r="R796" s="10">
        <f t="shared" si="464"/>
        <v>-44.944400000000002</v>
      </c>
      <c r="S796" s="4"/>
      <c r="T796">
        <v>767</v>
      </c>
      <c r="U796" s="4">
        <f t="shared" si="465"/>
        <v>0.61894570697211582</v>
      </c>
      <c r="V796" s="10">
        <f t="shared" si="466"/>
        <v>0.2</v>
      </c>
      <c r="W796">
        <f t="shared" si="467"/>
        <v>1</v>
      </c>
      <c r="X796" s="4">
        <f t="shared" si="468"/>
        <v>0.12378914139442317</v>
      </c>
      <c r="Y796" s="4"/>
      <c r="Z796"/>
      <c r="AB796"/>
      <c r="AC796">
        <v>767</v>
      </c>
      <c r="AD796" s="4">
        <f t="shared" si="469"/>
        <v>0</v>
      </c>
      <c r="AE796" s="4">
        <f t="shared" si="470"/>
        <v>0</v>
      </c>
      <c r="AF796" s="23">
        <f t="shared" si="471"/>
        <v>1.0585962081632016E-2</v>
      </c>
      <c r="AG796" s="4">
        <f t="shared" si="445"/>
        <v>9.5466526491861398E-3</v>
      </c>
      <c r="AH796" s="9"/>
      <c r="AI796" s="8">
        <f t="shared" si="472"/>
        <v>0</v>
      </c>
      <c r="AJ796" s="8">
        <f t="shared" si="473"/>
        <v>0</v>
      </c>
      <c r="AK796" s="22">
        <f t="shared" si="474"/>
        <v>0.17734801730215249</v>
      </c>
      <c r="AL796" s="4">
        <f t="shared" si="446"/>
        <v>0.17679906387934205</v>
      </c>
      <c r="AM796" s="4"/>
      <c r="AN796" s="21">
        <f t="shared" si="475"/>
        <v>3.9433348707705596E-2</v>
      </c>
      <c r="AO796" s="4">
        <f t="shared" si="447"/>
        <v>3.9165315661708611E-2</v>
      </c>
      <c r="AP796" s="3"/>
      <c r="AQ796" s="20">
        <f t="shared" si="476"/>
        <v>0</v>
      </c>
      <c r="AR796" s="19">
        <f t="shared" si="477"/>
        <v>6.7299635685516144</v>
      </c>
      <c r="AS796" s="4">
        <f t="shared" si="448"/>
        <v>6.7285727875489956</v>
      </c>
      <c r="AT796" s="3"/>
      <c r="AU796" s="4">
        <v>3.4</v>
      </c>
      <c r="AV796" s="4"/>
      <c r="AW796" s="18">
        <f t="shared" si="478"/>
        <v>22.529159103356907</v>
      </c>
      <c r="AX796" s="18">
        <f t="shared" si="449"/>
        <v>2.5277713177787138E-3</v>
      </c>
      <c r="AY796" s="3">
        <f t="shared" si="450"/>
        <v>10.357330896643104</v>
      </c>
      <c r="AZ796"/>
      <c r="BA796" s="17">
        <f t="shared" si="451"/>
        <v>1.0590673001656959E-4</v>
      </c>
      <c r="BB796" s="17">
        <f t="shared" si="452"/>
        <v>1.243252917585817E-4</v>
      </c>
      <c r="BC796" s="16">
        <f t="shared" si="453"/>
        <v>8.0907741067072524E-4</v>
      </c>
      <c r="BD796" s="15">
        <f t="shared" si="454"/>
        <v>5.5938934186749149E-5</v>
      </c>
      <c r="BE796" s="15">
        <f t="shared" si="455"/>
        <v>6.5667444480096832E-5</v>
      </c>
      <c r="BF796" s="14">
        <f t="shared" si="456"/>
        <v>4.273470441435983E-4</v>
      </c>
      <c r="BG796" s="13">
        <f t="shared" si="457"/>
        <v>2.7312850775459236E-5</v>
      </c>
      <c r="BH796" s="13">
        <f t="shared" si="458"/>
        <v>3.2062911779886929E-5</v>
      </c>
      <c r="BI796" s="13">
        <f t="shared" si="459"/>
        <v>2.0865728344163871E-4</v>
      </c>
      <c r="BJ796" s="12">
        <f t="shared" si="460"/>
        <v>1.4172205462418327E-4</v>
      </c>
      <c r="BK796" s="12">
        <f t="shared" si="461"/>
        <v>1.6636936847186731E-4</v>
      </c>
      <c r="BL796" s="12">
        <f t="shared" si="462"/>
        <v>1.0826895795227511E-3</v>
      </c>
    </row>
    <row r="797" spans="1:64" x14ac:dyDescent="0.25">
      <c r="A797">
        <v>768</v>
      </c>
      <c r="B797" s="23">
        <f t="shared" ref="B797:B860" si="480">AF797</f>
        <v>9.5466526491861398E-3</v>
      </c>
      <c r="C797" s="22">
        <f t="shared" ref="C797:C860" si="481">AK797</f>
        <v>0.17679906387934205</v>
      </c>
      <c r="D797" s="21">
        <f t="shared" ref="D797:D860" si="482">AN797</f>
        <v>3.9496196231311571E-2</v>
      </c>
      <c r="E797" s="19">
        <f t="shared" ref="E797:E860" si="483">AR797</f>
        <v>6.7289612125654861</v>
      </c>
      <c r="F797" s="54">
        <f t="shared" si="479"/>
        <v>1.8</v>
      </c>
      <c r="G797" s="4">
        <f t="shared" ref="G797:G860" si="484">SUM(B797:F797)</f>
        <v>8.754803125325326</v>
      </c>
      <c r="H797" s="4"/>
      <c r="I797">
        <v>1993</v>
      </c>
      <c r="J797">
        <v>12</v>
      </c>
      <c r="K797">
        <v>0</v>
      </c>
      <c r="L797">
        <v>0</v>
      </c>
      <c r="M797">
        <v>0</v>
      </c>
      <c r="N797">
        <v>6.2</v>
      </c>
      <c r="O797">
        <v>9.4</v>
      </c>
      <c r="P797">
        <v>12.9</v>
      </c>
      <c r="Q797" s="11">
        <f t="shared" si="463"/>
        <v>-0.27500000000000036</v>
      </c>
      <c r="R797" s="10">
        <f t="shared" si="464"/>
        <v>-44.944400000000002</v>
      </c>
      <c r="S797" s="4"/>
      <c r="T797">
        <v>768</v>
      </c>
      <c r="U797" s="4">
        <f t="shared" si="465"/>
        <v>0.62002923829347845</v>
      </c>
      <c r="V797" s="10">
        <f t="shared" si="466"/>
        <v>0.2</v>
      </c>
      <c r="W797">
        <f t="shared" si="467"/>
        <v>1</v>
      </c>
      <c r="X797" s="4">
        <f t="shared" si="468"/>
        <v>0.1240058476586957</v>
      </c>
      <c r="Y797" s="4"/>
      <c r="Z797"/>
      <c r="AB797"/>
      <c r="AC797">
        <v>768</v>
      </c>
      <c r="AD797" s="4">
        <f t="shared" si="469"/>
        <v>0</v>
      </c>
      <c r="AE797" s="4">
        <f t="shared" si="470"/>
        <v>0</v>
      </c>
      <c r="AF797" s="23">
        <f t="shared" si="471"/>
        <v>9.5466526491861398E-3</v>
      </c>
      <c r="AG797" s="4">
        <f t="shared" ref="AG797:AG860" si="485">AF797*EXP(-X798*B$17/$P$17)</f>
        <v>8.2726766349023994E-3</v>
      </c>
      <c r="AH797" s="9"/>
      <c r="AI797" s="8">
        <f t="shared" si="472"/>
        <v>0</v>
      </c>
      <c r="AJ797" s="8">
        <f t="shared" si="473"/>
        <v>0</v>
      </c>
      <c r="AK797" s="22">
        <f t="shared" si="474"/>
        <v>0.17679906387934205</v>
      </c>
      <c r="AL797" s="4">
        <f t="shared" ref="AL797:AL860" si="486">AK797*EXP(-X798*C$17/$P$17)</f>
        <v>0.17604099274033017</v>
      </c>
      <c r="AM797" s="4"/>
      <c r="AN797" s="21">
        <f t="shared" si="475"/>
        <v>3.9496196231311571E-2</v>
      </c>
      <c r="AO797" s="4">
        <f t="shared" ref="AO797:AO860" si="487">(AN797*EXP(-X798*D$17/$P$17))</f>
        <v>3.9124584388501214E-2</v>
      </c>
      <c r="AP797" s="3"/>
      <c r="AQ797" s="20">
        <f t="shared" si="476"/>
        <v>0</v>
      </c>
      <c r="AR797" s="19">
        <f t="shared" si="477"/>
        <v>6.7289612125654861</v>
      </c>
      <c r="AS797" s="4">
        <f t="shared" ref="AS797:AS860" si="488">AR797*EXP(-X798*E$17/$P$17)</f>
        <v>6.7270338771324543</v>
      </c>
      <c r="AT797" s="3"/>
      <c r="AU797" s="4">
        <v>3.4</v>
      </c>
      <c r="AV797" s="4"/>
      <c r="AW797" s="18">
        <f t="shared" si="478"/>
        <v>22.531686874674687</v>
      </c>
      <c r="AX797" s="18">
        <f t="shared" ref="AX797:AX860" si="489">BC797+BF797+BI797+BL797</f>
        <v>3.3715750564388526E-3</v>
      </c>
      <c r="AY797" s="3">
        <f t="shared" ref="AY797:AY860" si="490">AF797+AK797+AN797+AR797+AU797</f>
        <v>10.354803125325326</v>
      </c>
      <c r="AZ797"/>
      <c r="BA797" s="17">
        <f t="shared" ref="BA797:BA860" si="491">(AF797-AG797)*$AY$25</f>
        <v>1.2981950281622197E-4</v>
      </c>
      <c r="BB797" s="17">
        <f t="shared" ref="BB797:BB860" si="492">(AF797-AG797)*$AZ$25</f>
        <v>1.5239680765382577E-4</v>
      </c>
      <c r="BC797" s="16">
        <f t="shared" ref="BC797:BC860" si="493">(AF797-AG797)*$AX$25</f>
        <v>9.917597038136927E-4</v>
      </c>
      <c r="BD797" s="15">
        <f t="shared" ref="BD797:BD860" si="494">(AK797-AL797)*$AY$25</f>
        <v>7.7248250565517692E-5</v>
      </c>
      <c r="BE797" s="15">
        <f t="shared" ref="BE797:BE860" si="495">(AK797-AL797)*$AZ$25</f>
        <v>9.0682728924738152E-5</v>
      </c>
      <c r="BF797" s="14">
        <f t="shared" ref="BF797:BF860" si="496">(AK797-AL797)*$AX$25</f>
        <v>5.9014015952162861E-4</v>
      </c>
      <c r="BG797" s="13">
        <f t="shared" ref="BG797:BG860" si="497">(AN797-AO797)*$AY$25</f>
        <v>3.7867639683454829E-5</v>
      </c>
      <c r="BH797" s="13">
        <f t="shared" ref="BH797:BH860" si="498">(AN797-AO797)*$AZ$25</f>
        <v>4.4453316150142628E-5</v>
      </c>
      <c r="BI797" s="13">
        <f t="shared" ref="BI797:BI860" si="499">(AN797-AO797)*$AX$25</f>
        <v>2.8929088697675966E-4</v>
      </c>
      <c r="BJ797" s="12">
        <f t="shared" ref="BJ797:BJ860" si="500">(AR797-AS797)*$AY$25</f>
        <v>1.9639751837631627E-4</v>
      </c>
      <c r="BK797" s="12">
        <f t="shared" ref="BK797:BK860" si="501">(AR797-AS797)*$AZ$25</f>
        <v>2.305536085287191E-4</v>
      </c>
      <c r="BL797" s="12">
        <f t="shared" ref="BL797:BL860" si="502">(AR797-AS797)*$AX$25</f>
        <v>1.5003843061267719E-3</v>
      </c>
    </row>
    <row r="798" spans="1:64" x14ac:dyDescent="0.25">
      <c r="A798">
        <v>769</v>
      </c>
      <c r="B798" s="23">
        <f t="shared" si="480"/>
        <v>8.2726766349023994E-3</v>
      </c>
      <c r="C798" s="22">
        <f t="shared" si="481"/>
        <v>0.17604099274033017</v>
      </c>
      <c r="D798" s="21">
        <f t="shared" si="482"/>
        <v>3.9565917299942722E-2</v>
      </c>
      <c r="E798" s="19">
        <f t="shared" si="483"/>
        <v>6.7275519635937124</v>
      </c>
      <c r="F798" s="54">
        <f t="shared" si="479"/>
        <v>1.8</v>
      </c>
      <c r="G798" s="4">
        <f t="shared" si="484"/>
        <v>8.7514315502688884</v>
      </c>
      <c r="H798" s="4"/>
      <c r="I798">
        <v>1994</v>
      </c>
      <c r="J798">
        <v>1</v>
      </c>
      <c r="K798">
        <v>0</v>
      </c>
      <c r="L798">
        <v>0</v>
      </c>
      <c r="M798">
        <v>0</v>
      </c>
      <c r="N798">
        <v>4.7699999999999996</v>
      </c>
      <c r="O798">
        <v>10</v>
      </c>
      <c r="P798">
        <v>6.6</v>
      </c>
      <c r="Q798" s="11">
        <f t="shared" ref="Q798:Q861" si="503">O798-0.75*P798</f>
        <v>5.0500000000000007</v>
      </c>
      <c r="R798" s="10">
        <f t="shared" ref="R798:R861" si="504">IF(M798=1,MAX($L$17,MIN(0,R797+Q798)),MAX(MIN($L$18,R797),MIN(0,R797+Q798)))</f>
        <v>-39.894400000000005</v>
      </c>
      <c r="S798" s="4"/>
      <c r="T798">
        <v>769</v>
      </c>
      <c r="U798" s="4">
        <f t="shared" ref="U798:U861" si="505">IF(N798&lt;-5,0,47.91/(1+EXP(106.06/(N798+18.27))))</f>
        <v>0.47523624595106889</v>
      </c>
      <c r="V798" s="10">
        <f t="shared" ref="V798:V861" si="506">IF(R798&gt;$L$19,1,$L$21+($L$20-$L$21)*($L$17-R798)/($L$17-$L$19))</f>
        <v>0.36167057632006899</v>
      </c>
      <c r="W798">
        <f t="shared" ref="W798:W861" si="507">IF(M798=1,0.6,1)</f>
        <v>1</v>
      </c>
      <c r="X798" s="4">
        <f t="shared" ref="X798:X861" si="508">U798*V798*W798</f>
        <v>0.17187896696130914</v>
      </c>
      <c r="Y798" s="4"/>
      <c r="Z798"/>
      <c r="AB798"/>
      <c r="AC798">
        <v>769</v>
      </c>
      <c r="AD798" s="4">
        <f t="shared" ref="AD798:AD861" si="509">K798*$R$16</f>
        <v>0</v>
      </c>
      <c r="AE798" s="4">
        <f t="shared" ref="AE798:AE861" si="510">$P$19*L798</f>
        <v>0</v>
      </c>
      <c r="AF798" s="23">
        <f t="shared" ref="AF798:AF861" si="511">AG797+AD798+AE798</f>
        <v>8.2726766349023994E-3</v>
      </c>
      <c r="AG798" s="4">
        <f t="shared" si="485"/>
        <v>6.939798417702832E-3</v>
      </c>
      <c r="AH798" s="9"/>
      <c r="AI798" s="8">
        <f t="shared" ref="AI798:AI861" si="512">K798*$S$16</f>
        <v>0</v>
      </c>
      <c r="AJ798" s="8">
        <f t="shared" ref="AJ798:AJ861" si="513">$P$20*L798</f>
        <v>0</v>
      </c>
      <c r="AK798" s="22">
        <f t="shared" ref="AK798:AK861" si="514">AL797+AI798+AJ798</f>
        <v>0.17604099274033017</v>
      </c>
      <c r="AL798" s="4">
        <f t="shared" si="486"/>
        <v>0.17511559866823692</v>
      </c>
      <c r="AM798" s="4"/>
      <c r="AN798" s="21">
        <f t="shared" ref="AN798:AN861" si="515">AO797+BA797+BD797+BG797+BJ797</f>
        <v>3.9565917299942722E-2</v>
      </c>
      <c r="AO798" s="4">
        <f t="shared" si="487"/>
        <v>3.9109790732618825E-2</v>
      </c>
      <c r="AP798" s="3"/>
      <c r="AQ798" s="20">
        <f t="shared" ref="AQ798:AQ861" si="516">$P$21*L798</f>
        <v>0</v>
      </c>
      <c r="AR798" s="19">
        <f t="shared" ref="AR798:AR861" si="517">AS797+BB797+BE797+BH797+BK797+AQ798</f>
        <v>6.7275519635937124</v>
      </c>
      <c r="AS798" s="4">
        <f t="shared" si="488"/>
        <v>6.7251885137281313</v>
      </c>
      <c r="AT798" s="3"/>
      <c r="AU798" s="4">
        <v>3.4</v>
      </c>
      <c r="AV798" s="4"/>
      <c r="AW798" s="18">
        <f t="shared" ref="AW798:AW861" si="518">AW797+AX797</f>
        <v>22.535058449731125</v>
      </c>
      <c r="AX798" s="18">
        <f t="shared" si="489"/>
        <v>3.9529831710128568E-3</v>
      </c>
      <c r="AY798" s="3">
        <f t="shared" si="490"/>
        <v>10.351431550268888</v>
      </c>
      <c r="AZ798"/>
      <c r="BA798" s="17">
        <f t="shared" si="491"/>
        <v>1.3582169956999053E-4</v>
      </c>
      <c r="BB798" s="17">
        <f t="shared" si="492"/>
        <v>1.5944286471259757E-4</v>
      </c>
      <c r="BC798" s="16">
        <f t="shared" si="493"/>
        <v>1.0376136529169793E-3</v>
      </c>
      <c r="BD798" s="15">
        <f t="shared" si="494"/>
        <v>9.4298634355189428E-5</v>
      </c>
      <c r="BE798" s="15">
        <f t="shared" si="495"/>
        <v>1.106983968517441E-4</v>
      </c>
      <c r="BF798" s="14">
        <f t="shared" si="496"/>
        <v>7.2039704088631062E-4</v>
      </c>
      <c r="BG798" s="13">
        <f t="shared" si="497"/>
        <v>4.6479779467865361E-5</v>
      </c>
      <c r="BH798" s="13">
        <f t="shared" si="498"/>
        <v>5.4563219375320209E-5</v>
      </c>
      <c r="BI798" s="13">
        <f t="shared" si="499"/>
        <v>3.5508356848071179E-4</v>
      </c>
      <c r="BJ798" s="12">
        <f t="shared" si="500"/>
        <v>2.408380401520438E-4</v>
      </c>
      <c r="BK798" s="12">
        <f t="shared" si="501"/>
        <v>2.8272291670022529E-4</v>
      </c>
      <c r="BL798" s="12">
        <f t="shared" si="502"/>
        <v>1.8398889087288554E-3</v>
      </c>
    </row>
    <row r="799" spans="1:64" x14ac:dyDescent="0.25">
      <c r="A799">
        <v>770</v>
      </c>
      <c r="B799" s="23">
        <f t="shared" si="480"/>
        <v>6.939798417702832E-3</v>
      </c>
      <c r="C799" s="22">
        <f t="shared" si="481"/>
        <v>0.17511559866823692</v>
      </c>
      <c r="D799" s="21">
        <f t="shared" si="482"/>
        <v>3.9627228886163914E-2</v>
      </c>
      <c r="E799" s="19">
        <f t="shared" si="483"/>
        <v>6.7257959411257717</v>
      </c>
      <c r="F799" s="54">
        <f t="shared" si="479"/>
        <v>1.8</v>
      </c>
      <c r="G799" s="4">
        <f t="shared" si="484"/>
        <v>8.7474785670978754</v>
      </c>
      <c r="H799" s="4"/>
      <c r="I799">
        <v>1994</v>
      </c>
      <c r="J799">
        <v>1</v>
      </c>
      <c r="K799">
        <v>0</v>
      </c>
      <c r="L799">
        <v>0</v>
      </c>
      <c r="M799">
        <v>0</v>
      </c>
      <c r="N799">
        <v>4.58</v>
      </c>
      <c r="O799">
        <v>8.1199999999999992</v>
      </c>
      <c r="P799">
        <v>6.7</v>
      </c>
      <c r="Q799" s="11">
        <f t="shared" si="503"/>
        <v>3.0949999999999989</v>
      </c>
      <c r="R799" s="10">
        <f t="shared" si="504"/>
        <v>-36.799400000000006</v>
      </c>
      <c r="S799" s="4"/>
      <c r="T799">
        <v>770</v>
      </c>
      <c r="U799" s="4">
        <f t="shared" si="505"/>
        <v>0.45755986824278899</v>
      </c>
      <c r="V799" s="10">
        <f t="shared" si="506"/>
        <v>0.46075383052019048</v>
      </c>
      <c r="W799">
        <f t="shared" si="507"/>
        <v>1</v>
      </c>
      <c r="X799" s="4">
        <f t="shared" si="508"/>
        <v>0.21082246198517868</v>
      </c>
      <c r="Y799" s="4"/>
      <c r="Z799"/>
      <c r="AB799"/>
      <c r="AC799">
        <v>770</v>
      </c>
      <c r="AD799" s="4">
        <f t="shared" si="509"/>
        <v>0</v>
      </c>
      <c r="AE799" s="4">
        <f t="shared" si="510"/>
        <v>0</v>
      </c>
      <c r="AF799" s="23">
        <f t="shared" si="511"/>
        <v>6.939798417702832E-3</v>
      </c>
      <c r="AG799" s="4">
        <f t="shared" si="485"/>
        <v>5.3730319496308092E-3</v>
      </c>
      <c r="AH799" s="9"/>
      <c r="AI799" s="8">
        <f t="shared" si="512"/>
        <v>0</v>
      </c>
      <c r="AJ799" s="8">
        <f t="shared" si="513"/>
        <v>0</v>
      </c>
      <c r="AK799" s="22">
        <f t="shared" si="514"/>
        <v>0.17511559866823692</v>
      </c>
      <c r="AL799" s="4">
        <f t="shared" si="486"/>
        <v>0.17377648571157761</v>
      </c>
      <c r="AM799" s="4"/>
      <c r="AN799" s="21">
        <f t="shared" si="515"/>
        <v>3.9627228886163914E-2</v>
      </c>
      <c r="AO799" s="4">
        <f t="shared" si="487"/>
        <v>3.8963619432929447E-2</v>
      </c>
      <c r="AP799" s="3"/>
      <c r="AQ799" s="20">
        <f t="shared" si="516"/>
        <v>0</v>
      </c>
      <c r="AR799" s="19">
        <f t="shared" si="517"/>
        <v>6.7257959411257717</v>
      </c>
      <c r="AS799" s="4">
        <f t="shared" si="488"/>
        <v>6.7223548234128421</v>
      </c>
      <c r="AT799" s="3"/>
      <c r="AU799" s="4">
        <v>3.4</v>
      </c>
      <c r="AV799" s="4"/>
      <c r="AW799" s="18">
        <f t="shared" si="518"/>
        <v>22.539011432902136</v>
      </c>
      <c r="AX799" s="18">
        <f t="shared" si="489"/>
        <v>5.4575887129632086E-3</v>
      </c>
      <c r="AY799" s="3">
        <f t="shared" si="490"/>
        <v>10.347478567097875</v>
      </c>
      <c r="AZ799"/>
      <c r="BA799" s="17">
        <f t="shared" si="491"/>
        <v>1.5965515962134707E-4</v>
      </c>
      <c r="BB799" s="17">
        <f t="shared" si="492"/>
        <v>1.8742127433810308E-4</v>
      </c>
      <c r="BC799" s="16">
        <f t="shared" si="493"/>
        <v>1.2196900341125728E-3</v>
      </c>
      <c r="BD799" s="15">
        <f t="shared" si="494"/>
        <v>1.3645702611285926E-4</v>
      </c>
      <c r="BE799" s="15">
        <f t="shared" si="495"/>
        <v>1.601886828281391E-4</v>
      </c>
      <c r="BF799" s="14">
        <f t="shared" si="496"/>
        <v>1.0424672477183125E-3</v>
      </c>
      <c r="BG799" s="13">
        <f t="shared" si="497"/>
        <v>6.7622504911506198E-5</v>
      </c>
      <c r="BH799" s="13">
        <f t="shared" si="498"/>
        <v>7.938294054828988E-5</v>
      </c>
      <c r="BI799" s="13">
        <f t="shared" si="499"/>
        <v>5.1660400777467038E-4</v>
      </c>
      <c r="BJ799" s="12">
        <f t="shared" si="500"/>
        <v>3.5065353320312031E-4</v>
      </c>
      <c r="BK799" s="12">
        <f t="shared" si="501"/>
        <v>4.1163675636888034E-4</v>
      </c>
      <c r="BL799" s="12">
        <f t="shared" si="502"/>
        <v>2.6788274233576531E-3</v>
      </c>
    </row>
    <row r="800" spans="1:64" x14ac:dyDescent="0.25">
      <c r="A800">
        <v>771</v>
      </c>
      <c r="B800" s="23">
        <f t="shared" si="480"/>
        <v>5.3730319496308092E-3</v>
      </c>
      <c r="C800" s="22">
        <f t="shared" si="481"/>
        <v>0.17377648571157761</v>
      </c>
      <c r="D800" s="21">
        <f t="shared" si="482"/>
        <v>3.9678007656778279E-2</v>
      </c>
      <c r="E800" s="19">
        <f t="shared" si="483"/>
        <v>6.7231934530669255</v>
      </c>
      <c r="F800" s="54">
        <f t="shared" si="479"/>
        <v>1.8</v>
      </c>
      <c r="G800" s="4">
        <f t="shared" si="484"/>
        <v>8.7420209783849128</v>
      </c>
      <c r="H800" s="4"/>
      <c r="I800">
        <v>1994</v>
      </c>
      <c r="J800">
        <v>2</v>
      </c>
      <c r="K800">
        <v>0</v>
      </c>
      <c r="L800">
        <v>0</v>
      </c>
      <c r="M800">
        <v>0</v>
      </c>
      <c r="N800">
        <v>6.62</v>
      </c>
      <c r="O800">
        <v>4.5</v>
      </c>
      <c r="P800">
        <v>11.9</v>
      </c>
      <c r="Q800" s="11">
        <f t="shared" si="503"/>
        <v>-4.4250000000000007</v>
      </c>
      <c r="R800" s="10">
        <f t="shared" si="504"/>
        <v>-36.799400000000006</v>
      </c>
      <c r="S800" s="4"/>
      <c r="T800">
        <v>771</v>
      </c>
      <c r="U800" s="4">
        <f t="shared" si="505"/>
        <v>0.66642190075815932</v>
      </c>
      <c r="V800" s="10">
        <f t="shared" si="506"/>
        <v>0.46075383052019048</v>
      </c>
      <c r="W800">
        <f t="shared" si="507"/>
        <v>1</v>
      </c>
      <c r="X800" s="4">
        <f t="shared" si="508"/>
        <v>0.30705644351686812</v>
      </c>
      <c r="Y800" s="4"/>
      <c r="Z800"/>
      <c r="AB800"/>
      <c r="AC800">
        <v>771</v>
      </c>
      <c r="AD800" s="4">
        <f t="shared" si="509"/>
        <v>0</v>
      </c>
      <c r="AE800" s="4">
        <f t="shared" si="510"/>
        <v>0</v>
      </c>
      <c r="AF800" s="23">
        <f t="shared" si="511"/>
        <v>5.3730319496308092E-3</v>
      </c>
      <c r="AG800" s="4">
        <f t="shared" si="485"/>
        <v>4.2453128588133965E-3</v>
      </c>
      <c r="AH800" s="9"/>
      <c r="AI800" s="8">
        <f t="shared" si="512"/>
        <v>0</v>
      </c>
      <c r="AJ800" s="8">
        <f t="shared" si="513"/>
        <v>0</v>
      </c>
      <c r="AK800" s="22">
        <f t="shared" si="514"/>
        <v>0.17377648571157761</v>
      </c>
      <c r="AL800" s="4">
        <f t="shared" si="486"/>
        <v>0.1725526838324844</v>
      </c>
      <c r="AM800" s="4"/>
      <c r="AN800" s="21">
        <f t="shared" si="515"/>
        <v>3.9678007656778279E-2</v>
      </c>
      <c r="AO800" s="4">
        <f t="shared" si="487"/>
        <v>3.9065862329310183E-2</v>
      </c>
      <c r="AP800" s="3"/>
      <c r="AQ800" s="20">
        <f t="shared" si="516"/>
        <v>0</v>
      </c>
      <c r="AR800" s="19">
        <f t="shared" si="517"/>
        <v>6.7231934530669255</v>
      </c>
      <c r="AS800" s="4">
        <f t="shared" si="488"/>
        <v>6.7200265418334162</v>
      </c>
      <c r="AT800" s="3"/>
      <c r="AU800" s="4">
        <v>3.4</v>
      </c>
      <c r="AV800" s="4"/>
      <c r="AW800" s="18">
        <f t="shared" si="518"/>
        <v>22.5444690216151</v>
      </c>
      <c r="AX800" s="18">
        <f t="shared" si="489"/>
        <v>4.7725072435204005E-3</v>
      </c>
      <c r="AY800" s="3">
        <f t="shared" si="490"/>
        <v>10.342020978384912</v>
      </c>
      <c r="AZ800"/>
      <c r="BA800" s="17">
        <f t="shared" si="491"/>
        <v>1.149157676791803E-4</v>
      </c>
      <c r="BB800" s="17">
        <f t="shared" si="492"/>
        <v>1.349011185799073E-4</v>
      </c>
      <c r="BC800" s="16">
        <f t="shared" si="493"/>
        <v>8.7790220455832521E-4</v>
      </c>
      <c r="BD800" s="15">
        <f t="shared" si="494"/>
        <v>1.2470670539175047E-4</v>
      </c>
      <c r="BE800" s="15">
        <f t="shared" si="495"/>
        <v>1.4639482806857662E-4</v>
      </c>
      <c r="BF800" s="14">
        <f t="shared" si="496"/>
        <v>9.5270034563288452E-4</v>
      </c>
      <c r="BG800" s="13">
        <f t="shared" si="497"/>
        <v>6.2378256083463698E-5</v>
      </c>
      <c r="BH800" s="13">
        <f t="shared" si="498"/>
        <v>7.322664844580521E-5</v>
      </c>
      <c r="BI800" s="13">
        <f t="shared" si="499"/>
        <v>4.7654042293882688E-4</v>
      </c>
      <c r="BJ800" s="12">
        <f t="shared" si="500"/>
        <v>3.2271160303471889E-4</v>
      </c>
      <c r="BK800" s="12">
        <f t="shared" si="501"/>
        <v>3.7883536008423522E-4</v>
      </c>
      <c r="BL800" s="12">
        <f t="shared" si="502"/>
        <v>2.4653642703903636E-3</v>
      </c>
    </row>
    <row r="801" spans="1:64" x14ac:dyDescent="0.25">
      <c r="A801">
        <v>772</v>
      </c>
      <c r="B801" s="23">
        <f t="shared" si="480"/>
        <v>4.2453128588133965E-3</v>
      </c>
      <c r="C801" s="22">
        <f t="shared" si="481"/>
        <v>0.1725526838324844</v>
      </c>
      <c r="D801" s="21">
        <f t="shared" si="482"/>
        <v>3.9690574661499285E-2</v>
      </c>
      <c r="E801" s="19">
        <f t="shared" si="483"/>
        <v>6.7207598997885958</v>
      </c>
      <c r="F801" s="54">
        <f t="shared" si="479"/>
        <v>1.8</v>
      </c>
      <c r="G801" s="4">
        <f t="shared" si="484"/>
        <v>8.7372484711413936</v>
      </c>
      <c r="H801" s="4"/>
      <c r="I801">
        <v>1994</v>
      </c>
      <c r="J801">
        <v>2</v>
      </c>
      <c r="K801">
        <v>0</v>
      </c>
      <c r="L801">
        <v>0</v>
      </c>
      <c r="M801">
        <v>0</v>
      </c>
      <c r="N801">
        <v>6.14</v>
      </c>
      <c r="O801">
        <v>4.5599999999999996</v>
      </c>
      <c r="P801">
        <v>11.3</v>
      </c>
      <c r="Q801" s="11">
        <f t="shared" si="503"/>
        <v>-3.9150000000000018</v>
      </c>
      <c r="R801" s="10">
        <f t="shared" si="504"/>
        <v>-36.799400000000006</v>
      </c>
      <c r="S801" s="4"/>
      <c r="T801">
        <v>772</v>
      </c>
      <c r="U801" s="4">
        <f t="shared" si="505"/>
        <v>0.61354282880415734</v>
      </c>
      <c r="V801" s="10">
        <f t="shared" si="506"/>
        <v>0.46075383052019048</v>
      </c>
      <c r="W801">
        <f t="shared" si="507"/>
        <v>1</v>
      </c>
      <c r="X801" s="4">
        <f t="shared" si="508"/>
        <v>0.28269220855970895</v>
      </c>
      <c r="Y801" s="4"/>
      <c r="Z801"/>
      <c r="AB801"/>
      <c r="AC801">
        <v>772</v>
      </c>
      <c r="AD801" s="4">
        <f t="shared" si="509"/>
        <v>0</v>
      </c>
      <c r="AE801" s="4">
        <f t="shared" si="510"/>
        <v>0</v>
      </c>
      <c r="AF801" s="23">
        <f t="shared" si="511"/>
        <v>4.2453128588133965E-3</v>
      </c>
      <c r="AG801" s="4">
        <f t="shared" si="485"/>
        <v>2.5243451035094401E-3</v>
      </c>
      <c r="AH801" s="9"/>
      <c r="AI801" s="8">
        <f t="shared" si="512"/>
        <v>0</v>
      </c>
      <c r="AJ801" s="8">
        <f t="shared" si="513"/>
        <v>0</v>
      </c>
      <c r="AK801" s="22">
        <f t="shared" si="514"/>
        <v>0.1725526838324844</v>
      </c>
      <c r="AL801" s="4">
        <f t="shared" si="486"/>
        <v>0.16988259617954241</v>
      </c>
      <c r="AM801" s="4"/>
      <c r="AN801" s="21">
        <f t="shared" si="515"/>
        <v>3.9690574661499285E-2</v>
      </c>
      <c r="AO801" s="4">
        <f t="shared" si="487"/>
        <v>3.8351924577721977E-2</v>
      </c>
      <c r="AP801" s="3"/>
      <c r="AQ801" s="20">
        <f t="shared" si="516"/>
        <v>0</v>
      </c>
      <c r="AR801" s="19">
        <f t="shared" si="517"/>
        <v>6.7207598997885958</v>
      </c>
      <c r="AS801" s="4">
        <f t="shared" si="488"/>
        <v>6.713776173761195</v>
      </c>
      <c r="AT801" s="3"/>
      <c r="AU801" s="4">
        <v>3.4</v>
      </c>
      <c r="AV801" s="4"/>
      <c r="AW801" s="18">
        <f t="shared" si="518"/>
        <v>22.549241528858619</v>
      </c>
      <c r="AX801" s="18">
        <f t="shared" si="489"/>
        <v>9.8971008376861729E-3</v>
      </c>
      <c r="AY801" s="3">
        <f t="shared" si="490"/>
        <v>10.337248471141393</v>
      </c>
      <c r="AZ801"/>
      <c r="BA801" s="17">
        <f t="shared" si="491"/>
        <v>1.7536843382559168E-4</v>
      </c>
      <c r="BB801" s="17">
        <f t="shared" si="492"/>
        <v>2.058672918822163E-4</v>
      </c>
      <c r="BC801" s="16">
        <f t="shared" si="493"/>
        <v>1.3397320295961486E-3</v>
      </c>
      <c r="BD801" s="15">
        <f t="shared" si="494"/>
        <v>2.7208475488884769E-4</v>
      </c>
      <c r="BE801" s="15">
        <f t="shared" si="495"/>
        <v>3.1940384269560384E-4</v>
      </c>
      <c r="BF801" s="14">
        <f t="shared" si="496"/>
        <v>2.0785990553575423E-3</v>
      </c>
      <c r="BG801" s="13">
        <f t="shared" si="497"/>
        <v>1.3640985887679283E-4</v>
      </c>
      <c r="BH801" s="13">
        <f t="shared" si="498"/>
        <v>1.6013331259449594E-4</v>
      </c>
      <c r="BI801" s="13">
        <f t="shared" si="499"/>
        <v>1.0421069123060197E-3</v>
      </c>
      <c r="BJ801" s="12">
        <f t="shared" si="500"/>
        <v>7.1164906600820884E-4</v>
      </c>
      <c r="BK801" s="12">
        <f t="shared" si="501"/>
        <v>8.3541412096615813E-4</v>
      </c>
      <c r="BL801" s="12">
        <f t="shared" si="502"/>
        <v>5.4366628404264612E-3</v>
      </c>
    </row>
    <row r="802" spans="1:64" x14ac:dyDescent="0.25">
      <c r="A802">
        <v>773</v>
      </c>
      <c r="B802" s="23">
        <f t="shared" si="480"/>
        <v>2.5243451035094401E-3</v>
      </c>
      <c r="C802" s="22">
        <f t="shared" si="481"/>
        <v>0.16988259617954241</v>
      </c>
      <c r="D802" s="21">
        <f t="shared" si="482"/>
        <v>3.9647436691321411E-2</v>
      </c>
      <c r="E802" s="19">
        <f t="shared" si="483"/>
        <v>6.7152969923293337</v>
      </c>
      <c r="F802" s="54">
        <f t="shared" ref="F802:F865" si="519">$F$21</f>
        <v>1.8</v>
      </c>
      <c r="G802" s="4">
        <f t="shared" si="484"/>
        <v>8.7273513703037064</v>
      </c>
      <c r="H802" s="4"/>
      <c r="I802">
        <v>1994</v>
      </c>
      <c r="J802">
        <v>3</v>
      </c>
      <c r="K802">
        <v>0</v>
      </c>
      <c r="L802">
        <v>0</v>
      </c>
      <c r="M802">
        <v>0</v>
      </c>
      <c r="N802">
        <v>11.71</v>
      </c>
      <c r="O802">
        <v>4.3</v>
      </c>
      <c r="P802">
        <v>41.7</v>
      </c>
      <c r="Q802" s="11">
        <f t="shared" si="503"/>
        <v>-26.975000000000001</v>
      </c>
      <c r="R802" s="10">
        <f t="shared" si="504"/>
        <v>-36.799400000000006</v>
      </c>
      <c r="S802" s="4"/>
      <c r="T802">
        <v>773</v>
      </c>
      <c r="U802" s="4">
        <f t="shared" si="505"/>
        <v>1.353869643230464</v>
      </c>
      <c r="V802" s="10">
        <f t="shared" si="506"/>
        <v>0.46075383052019048</v>
      </c>
      <c r="W802">
        <f t="shared" si="507"/>
        <v>1</v>
      </c>
      <c r="X802" s="4">
        <f t="shared" si="508"/>
        <v>0.62380062414343995</v>
      </c>
      <c r="Y802" s="4"/>
      <c r="Z802"/>
      <c r="AB802"/>
      <c r="AC802">
        <v>773</v>
      </c>
      <c r="AD802" s="4">
        <f t="shared" si="509"/>
        <v>0</v>
      </c>
      <c r="AE802" s="4">
        <f t="shared" si="510"/>
        <v>0</v>
      </c>
      <c r="AF802" s="23">
        <f t="shared" si="511"/>
        <v>2.5243451035094401E-3</v>
      </c>
      <c r="AG802" s="4">
        <f t="shared" si="485"/>
        <v>1.4902975285878901E-3</v>
      </c>
      <c r="AH802" s="9"/>
      <c r="AI802" s="8">
        <f t="shared" si="512"/>
        <v>0</v>
      </c>
      <c r="AJ802" s="8">
        <f t="shared" si="513"/>
        <v>0</v>
      </c>
      <c r="AK802" s="22">
        <f t="shared" si="514"/>
        <v>0.16988259617954241</v>
      </c>
      <c r="AL802" s="4">
        <f t="shared" si="486"/>
        <v>0.16721784298014672</v>
      </c>
      <c r="AM802" s="4"/>
      <c r="AN802" s="21">
        <f t="shared" si="515"/>
        <v>3.9647436691321411E-2</v>
      </c>
      <c r="AO802" s="4">
        <f t="shared" si="487"/>
        <v>3.8292111521919033E-2</v>
      </c>
      <c r="AP802" s="3"/>
      <c r="AQ802" s="20">
        <f t="shared" si="516"/>
        <v>0</v>
      </c>
      <c r="AR802" s="19">
        <f t="shared" si="517"/>
        <v>6.7152969923293337</v>
      </c>
      <c r="AS802" s="4">
        <f t="shared" si="488"/>
        <v>6.7082227191592914</v>
      </c>
      <c r="AT802" s="3"/>
      <c r="AU802" s="4">
        <v>3.4</v>
      </c>
      <c r="AV802" s="4"/>
      <c r="AW802" s="18">
        <f t="shared" si="518"/>
        <v>22.559138629696307</v>
      </c>
      <c r="AX802" s="18">
        <f t="shared" si="489"/>
        <v>9.4416671726441758E-3</v>
      </c>
      <c r="AY802" s="3">
        <f t="shared" si="490"/>
        <v>10.327351370303706</v>
      </c>
      <c r="AZ802"/>
      <c r="BA802" s="17">
        <f t="shared" si="491"/>
        <v>1.0537054117153714E-4</v>
      </c>
      <c r="BB802" s="17">
        <f t="shared" si="492"/>
        <v>1.2369585267963054E-4</v>
      </c>
      <c r="BC802" s="16">
        <f t="shared" si="493"/>
        <v>8.049811810703824E-4</v>
      </c>
      <c r="BD802" s="15">
        <f t="shared" si="494"/>
        <v>2.7154116843242039E-4</v>
      </c>
      <c r="BE802" s="15">
        <f t="shared" si="495"/>
        <v>3.1876571946414569E-4</v>
      </c>
      <c r="BF802" s="14">
        <f t="shared" si="496"/>
        <v>2.0744463114991205E-3</v>
      </c>
      <c r="BG802" s="13">
        <f t="shared" si="497"/>
        <v>1.3810906773237055E-4</v>
      </c>
      <c r="BH802" s="13">
        <f t="shared" si="498"/>
        <v>1.621280360336524E-4</v>
      </c>
      <c r="BI802" s="13">
        <f t="shared" si="499"/>
        <v>1.0550880656363558E-3</v>
      </c>
      <c r="BJ802" s="12">
        <f t="shared" si="500"/>
        <v>7.2087591557787344E-4</v>
      </c>
      <c r="BK802" s="12">
        <f t="shared" si="501"/>
        <v>8.4624564002619927E-4</v>
      </c>
      <c r="BL802" s="12">
        <f t="shared" si="502"/>
        <v>5.5071516144383171E-3</v>
      </c>
    </row>
    <row r="803" spans="1:64" x14ac:dyDescent="0.25">
      <c r="A803">
        <v>774</v>
      </c>
      <c r="B803" s="23">
        <f t="shared" si="480"/>
        <v>1.4902975285878901E-3</v>
      </c>
      <c r="C803" s="22">
        <f t="shared" si="481"/>
        <v>0.16721784298014672</v>
      </c>
      <c r="D803" s="21">
        <f t="shared" si="482"/>
        <v>3.9528008214833238E-2</v>
      </c>
      <c r="E803" s="19">
        <f t="shared" si="483"/>
        <v>6.7096735544074946</v>
      </c>
      <c r="F803" s="54">
        <f t="shared" si="519"/>
        <v>1.8</v>
      </c>
      <c r="G803" s="4">
        <f t="shared" si="484"/>
        <v>8.7179097031310633</v>
      </c>
      <c r="H803" s="4"/>
      <c r="I803">
        <v>1994</v>
      </c>
      <c r="J803">
        <v>3</v>
      </c>
      <c r="K803">
        <v>0</v>
      </c>
      <c r="L803">
        <v>0</v>
      </c>
      <c r="M803">
        <v>0</v>
      </c>
      <c r="N803">
        <v>11.83</v>
      </c>
      <c r="O803">
        <v>3.8</v>
      </c>
      <c r="P803">
        <v>44.4</v>
      </c>
      <c r="Q803" s="11">
        <f t="shared" si="503"/>
        <v>-29.499999999999996</v>
      </c>
      <c r="R803" s="10">
        <f t="shared" si="504"/>
        <v>-36.799400000000006</v>
      </c>
      <c r="S803" s="4"/>
      <c r="T803">
        <v>774</v>
      </c>
      <c r="U803" s="4">
        <f t="shared" si="505"/>
        <v>1.3725486685297212</v>
      </c>
      <c r="V803" s="10">
        <f t="shared" si="506"/>
        <v>0.46075383052019048</v>
      </c>
      <c r="W803">
        <f t="shared" si="507"/>
        <v>1</v>
      </c>
      <c r="X803" s="4">
        <f t="shared" si="508"/>
        <v>0.63240705660045626</v>
      </c>
      <c r="Y803" s="4"/>
      <c r="Z803"/>
      <c r="AB803"/>
      <c r="AC803">
        <v>774</v>
      </c>
      <c r="AD803" s="4">
        <f t="shared" si="509"/>
        <v>0</v>
      </c>
      <c r="AE803" s="4">
        <f t="shared" si="510"/>
        <v>0</v>
      </c>
      <c r="AF803" s="23">
        <f t="shared" si="511"/>
        <v>1.4902975285878901E-3</v>
      </c>
      <c r="AG803" s="4">
        <f t="shared" si="485"/>
        <v>3.1703515465415923E-4</v>
      </c>
      <c r="AH803" s="9"/>
      <c r="AI803" s="8">
        <f t="shared" si="512"/>
        <v>0</v>
      </c>
      <c r="AJ803" s="8">
        <f t="shared" si="513"/>
        <v>0</v>
      </c>
      <c r="AK803" s="22">
        <f t="shared" si="514"/>
        <v>0.16721784298014672</v>
      </c>
      <c r="AL803" s="4">
        <f t="shared" si="486"/>
        <v>0.15963115287771651</v>
      </c>
      <c r="AM803" s="4"/>
      <c r="AN803" s="21">
        <f t="shared" si="515"/>
        <v>3.9528008214833238E-2</v>
      </c>
      <c r="AO803" s="4">
        <f t="shared" si="487"/>
        <v>3.5689626601292407E-2</v>
      </c>
      <c r="AP803" s="3"/>
      <c r="AQ803" s="20">
        <f t="shared" si="516"/>
        <v>0</v>
      </c>
      <c r="AR803" s="19">
        <f t="shared" si="517"/>
        <v>6.7096735544074946</v>
      </c>
      <c r="AS803" s="4">
        <f t="shared" si="488"/>
        <v>6.6889362960069469</v>
      </c>
      <c r="AT803" s="3"/>
      <c r="AU803" s="4">
        <v>3.4</v>
      </c>
      <c r="AV803" s="4"/>
      <c r="AW803" s="18">
        <f t="shared" si="518"/>
        <v>22.568580296868952</v>
      </c>
      <c r="AX803" s="18">
        <f t="shared" si="489"/>
        <v>2.5950957446693106E-2</v>
      </c>
      <c r="AY803" s="3">
        <f t="shared" si="490"/>
        <v>10.317909703131063</v>
      </c>
      <c r="AZ803"/>
      <c r="BA803" s="17">
        <f t="shared" si="491"/>
        <v>1.1955667638114116E-4</v>
      </c>
      <c r="BB803" s="17">
        <f t="shared" si="492"/>
        <v>1.4034914183873093E-4</v>
      </c>
      <c r="BC803" s="16">
        <f t="shared" si="493"/>
        <v>9.1335655571385876E-4</v>
      </c>
      <c r="BD803" s="15">
        <f t="shared" si="494"/>
        <v>7.7309174276093127E-4</v>
      </c>
      <c r="BE803" s="15">
        <f t="shared" si="495"/>
        <v>9.075424806323976E-4</v>
      </c>
      <c r="BF803" s="14">
        <f t="shared" si="496"/>
        <v>5.9060558790368818E-3</v>
      </c>
      <c r="BG803" s="13">
        <f t="shared" si="497"/>
        <v>3.911351446981149E-4</v>
      </c>
      <c r="BH803" s="13">
        <f t="shared" si="498"/>
        <v>4.5915864812387405E-4</v>
      </c>
      <c r="BI803" s="13">
        <f t="shared" si="499"/>
        <v>2.9880878207188422E-3</v>
      </c>
      <c r="BJ803" s="12">
        <f t="shared" si="500"/>
        <v>2.1131485562890903E-3</v>
      </c>
      <c r="BK803" s="12">
        <f t="shared" si="501"/>
        <v>2.4806526530350191E-3</v>
      </c>
      <c r="BL803" s="12">
        <f t="shared" si="502"/>
        <v>1.6143457191223523E-2</v>
      </c>
    </row>
    <row r="804" spans="1:64" x14ac:dyDescent="0.25">
      <c r="A804">
        <v>775</v>
      </c>
      <c r="B804" s="23">
        <f t="shared" si="480"/>
        <v>3.1703515465415923E-4</v>
      </c>
      <c r="C804" s="22">
        <f t="shared" si="481"/>
        <v>0.15963115287771651</v>
      </c>
      <c r="D804" s="21">
        <f t="shared" si="482"/>
        <v>3.9086558721421687E-2</v>
      </c>
      <c r="E804" s="19">
        <f t="shared" si="483"/>
        <v>6.6929239989305778</v>
      </c>
      <c r="F804" s="54">
        <f t="shared" si="519"/>
        <v>1.8</v>
      </c>
      <c r="G804" s="4">
        <f t="shared" si="484"/>
        <v>8.6919587456843708</v>
      </c>
      <c r="H804" s="4"/>
      <c r="I804">
        <v>1994</v>
      </c>
      <c r="J804">
        <v>4</v>
      </c>
      <c r="K804">
        <v>0</v>
      </c>
      <c r="L804">
        <v>0</v>
      </c>
      <c r="M804">
        <v>0</v>
      </c>
      <c r="N804">
        <v>16.14</v>
      </c>
      <c r="O804">
        <v>73.599999999999994</v>
      </c>
      <c r="P804">
        <v>80.5</v>
      </c>
      <c r="Q804" s="11">
        <f t="shared" si="503"/>
        <v>13.224999999999994</v>
      </c>
      <c r="R804" s="10">
        <f t="shared" si="504"/>
        <v>-23.574400000000011</v>
      </c>
      <c r="S804" s="4"/>
      <c r="T804">
        <v>775</v>
      </c>
      <c r="U804" s="4">
        <f t="shared" si="505"/>
        <v>2.1006457102604585</v>
      </c>
      <c r="V804" s="10">
        <f t="shared" si="506"/>
        <v>0.88413865662571767</v>
      </c>
      <c r="W804">
        <f t="shared" si="507"/>
        <v>1</v>
      </c>
      <c r="X804" s="4">
        <f t="shared" si="508"/>
        <v>1.8572620763162584</v>
      </c>
      <c r="Y804" s="4"/>
      <c r="Z804"/>
      <c r="AB804"/>
      <c r="AC804">
        <v>775</v>
      </c>
      <c r="AD804" s="4">
        <f t="shared" si="509"/>
        <v>0</v>
      </c>
      <c r="AE804" s="4">
        <f t="shared" si="510"/>
        <v>0</v>
      </c>
      <c r="AF804" s="23">
        <f t="shared" si="511"/>
        <v>3.1703515465415923E-4</v>
      </c>
      <c r="AG804" s="4">
        <f t="shared" si="485"/>
        <v>5.9498282458962915E-5</v>
      </c>
      <c r="AH804" s="9"/>
      <c r="AI804" s="8">
        <f t="shared" si="512"/>
        <v>0</v>
      </c>
      <c r="AJ804" s="8">
        <f t="shared" si="513"/>
        <v>0</v>
      </c>
      <c r="AK804" s="22">
        <f t="shared" si="514"/>
        <v>0.15963115287771651</v>
      </c>
      <c r="AL804" s="4">
        <f t="shared" si="486"/>
        <v>0.15181670466955136</v>
      </c>
      <c r="AM804" s="4"/>
      <c r="AN804" s="21">
        <f t="shared" si="515"/>
        <v>3.9086558721421687E-2</v>
      </c>
      <c r="AO804" s="4">
        <f t="shared" si="487"/>
        <v>3.5000289632454371E-2</v>
      </c>
      <c r="AP804" s="3"/>
      <c r="AQ804" s="20">
        <f t="shared" si="516"/>
        <v>0</v>
      </c>
      <c r="AR804" s="19">
        <f t="shared" si="517"/>
        <v>6.6929239989305778</v>
      </c>
      <c r="AS804" s="4">
        <f t="shared" si="488"/>
        <v>6.6705660294102005</v>
      </c>
      <c r="AT804" s="3"/>
      <c r="AU804" s="4">
        <v>3.4</v>
      </c>
      <c r="AV804" s="4"/>
      <c r="AW804" s="18">
        <f t="shared" si="518"/>
        <v>22.594531254315644</v>
      </c>
      <c r="AX804" s="18">
        <f t="shared" si="489"/>
        <v>2.6870050455788892E-2</v>
      </c>
      <c r="AY804" s="3">
        <f t="shared" si="490"/>
        <v>10.29195874568437</v>
      </c>
      <c r="AZ804"/>
      <c r="BA804" s="17">
        <f t="shared" si="491"/>
        <v>2.6243279567568849E-5</v>
      </c>
      <c r="BB804" s="17">
        <f t="shared" si="492"/>
        <v>3.0807328188015607E-5</v>
      </c>
      <c r="BC804" s="16">
        <f t="shared" si="493"/>
        <v>2.0048626443961188E-4</v>
      </c>
      <c r="BD804" s="15">
        <f t="shared" si="494"/>
        <v>7.9630053454144084E-4</v>
      </c>
      <c r="BE804" s="15">
        <f t="shared" si="495"/>
        <v>9.3478758402690883E-4</v>
      </c>
      <c r="BF804" s="14">
        <f t="shared" si="496"/>
        <v>6.0833600895968043E-3</v>
      </c>
      <c r="BG804" s="13">
        <f t="shared" si="497"/>
        <v>4.163951405327519E-4</v>
      </c>
      <c r="BH804" s="13">
        <f t="shared" si="498"/>
        <v>4.8881168671236093E-4</v>
      </c>
      <c r="BI804" s="13">
        <f t="shared" si="499"/>
        <v>3.1810622617222035E-3</v>
      </c>
      <c r="BJ804" s="12">
        <f t="shared" si="500"/>
        <v>2.278300732959621E-3</v>
      </c>
      <c r="BK804" s="12">
        <f t="shared" si="501"/>
        <v>2.6745269473873812E-3</v>
      </c>
      <c r="BL804" s="12">
        <f t="shared" si="502"/>
        <v>1.7405141840030273E-2</v>
      </c>
    </row>
    <row r="805" spans="1:64" x14ac:dyDescent="0.25">
      <c r="A805">
        <v>776</v>
      </c>
      <c r="B805" s="23">
        <f t="shared" si="480"/>
        <v>5.9498282458962915E-5</v>
      </c>
      <c r="C805" s="22">
        <f t="shared" si="481"/>
        <v>0.15181670466955136</v>
      </c>
      <c r="D805" s="21">
        <f t="shared" si="482"/>
        <v>3.8517529320055748E-2</v>
      </c>
      <c r="E805" s="19">
        <f t="shared" si="483"/>
        <v>6.674694962956516</v>
      </c>
      <c r="F805" s="54">
        <f t="shared" si="519"/>
        <v>1.8</v>
      </c>
      <c r="G805" s="4">
        <f t="shared" si="484"/>
        <v>8.665088695228583</v>
      </c>
      <c r="H805" s="4"/>
      <c r="I805">
        <v>1994</v>
      </c>
      <c r="J805">
        <v>4</v>
      </c>
      <c r="K805">
        <v>0</v>
      </c>
      <c r="L805">
        <v>0</v>
      </c>
      <c r="M805">
        <v>0</v>
      </c>
      <c r="N805">
        <v>15.62</v>
      </c>
      <c r="O805">
        <v>74.92</v>
      </c>
      <c r="P805">
        <v>78.099999999999994</v>
      </c>
      <c r="Q805" s="11">
        <f t="shared" si="503"/>
        <v>16.345000000000006</v>
      </c>
      <c r="R805" s="10">
        <f t="shared" si="504"/>
        <v>-7.2294000000000054</v>
      </c>
      <c r="S805" s="4"/>
      <c r="T805">
        <v>776</v>
      </c>
      <c r="U805" s="4">
        <f t="shared" si="505"/>
        <v>2.0076782637506096</v>
      </c>
      <c r="V805" s="10">
        <f t="shared" si="506"/>
        <v>1</v>
      </c>
      <c r="W805">
        <f t="shared" si="507"/>
        <v>1</v>
      </c>
      <c r="X805" s="4">
        <f t="shared" si="508"/>
        <v>2.0076782637506096</v>
      </c>
      <c r="Y805" s="4"/>
      <c r="Z805"/>
      <c r="AB805"/>
      <c r="AC805">
        <v>776</v>
      </c>
      <c r="AD805" s="4">
        <f t="shared" si="509"/>
        <v>0</v>
      </c>
      <c r="AE805" s="4">
        <f t="shared" si="510"/>
        <v>0</v>
      </c>
      <c r="AF805" s="23">
        <f t="shared" si="511"/>
        <v>5.9498282458962915E-5</v>
      </c>
      <c r="AG805" s="4">
        <f t="shared" si="485"/>
        <v>4.9906384100258738E-6</v>
      </c>
      <c r="AH805" s="9"/>
      <c r="AI805" s="8">
        <f t="shared" si="512"/>
        <v>0</v>
      </c>
      <c r="AJ805" s="8">
        <f t="shared" si="513"/>
        <v>0</v>
      </c>
      <c r="AK805" s="22">
        <f t="shared" si="514"/>
        <v>0.15181670466955136</v>
      </c>
      <c r="AL805" s="4">
        <f t="shared" si="486"/>
        <v>0.14093832659429945</v>
      </c>
      <c r="AM805" s="4"/>
      <c r="AN805" s="21">
        <f t="shared" si="515"/>
        <v>3.8517529320055748E-2</v>
      </c>
      <c r="AO805" s="4">
        <f t="shared" si="487"/>
        <v>3.2705397539844486E-2</v>
      </c>
      <c r="AP805" s="3"/>
      <c r="AQ805" s="20">
        <f t="shared" si="516"/>
        <v>0</v>
      </c>
      <c r="AR805" s="19">
        <f t="shared" si="517"/>
        <v>6.674694962956516</v>
      </c>
      <c r="AS805" s="4">
        <f t="shared" si="488"/>
        <v>6.6416919155921841</v>
      </c>
      <c r="AT805" s="3"/>
      <c r="AU805" s="4">
        <v>3.4</v>
      </c>
      <c r="AV805" s="4"/>
      <c r="AW805" s="18">
        <f t="shared" si="518"/>
        <v>22.621401304771432</v>
      </c>
      <c r="AX805" s="18">
        <f t="shared" si="489"/>
        <v>3.8727672673185595E-2</v>
      </c>
      <c r="AY805" s="3">
        <f t="shared" si="490"/>
        <v>10.265088695228583</v>
      </c>
      <c r="AZ805"/>
      <c r="BA805" s="17">
        <f t="shared" si="491"/>
        <v>5.5543865589141326E-6</v>
      </c>
      <c r="BB805" s="17">
        <f t="shared" si="492"/>
        <v>6.5203668300296339E-6</v>
      </c>
      <c r="BC805" s="16">
        <f t="shared" si="493"/>
        <v>4.2432890659993284E-5</v>
      </c>
      <c r="BD805" s="15">
        <f t="shared" si="494"/>
        <v>1.1085182274566444E-3</v>
      </c>
      <c r="BE805" s="15">
        <f t="shared" si="495"/>
        <v>1.3013040061447565E-3</v>
      </c>
      <c r="BF805" s="14">
        <f t="shared" si="496"/>
        <v>8.4685558416505106E-3</v>
      </c>
      <c r="BG805" s="13">
        <f t="shared" si="497"/>
        <v>5.9226237350599E-4</v>
      </c>
      <c r="BH805" s="13">
        <f t="shared" si="498"/>
        <v>6.9526452542007519E-4</v>
      </c>
      <c r="BI805" s="13">
        <f t="shared" si="499"/>
        <v>4.5246048812851974E-3</v>
      </c>
      <c r="BJ805" s="12">
        <f t="shared" si="500"/>
        <v>3.3630454201813258E-3</v>
      </c>
      <c r="BK805" s="12">
        <f t="shared" si="501"/>
        <v>3.9479228845606873E-3</v>
      </c>
      <c r="BL805" s="12">
        <f t="shared" si="502"/>
        <v>2.5692079059589895E-2</v>
      </c>
    </row>
    <row r="806" spans="1:64" x14ac:dyDescent="0.25">
      <c r="A806">
        <v>777</v>
      </c>
      <c r="B806" s="23">
        <f t="shared" si="480"/>
        <v>7.1912237493697208E-4</v>
      </c>
      <c r="C806" s="22">
        <f t="shared" si="481"/>
        <v>0.14200419485777249</v>
      </c>
      <c r="D806" s="21">
        <f t="shared" si="482"/>
        <v>3.7774777947547369E-2</v>
      </c>
      <c r="E806" s="19">
        <f t="shared" si="483"/>
        <v>6.6476429273751396</v>
      </c>
      <c r="F806" s="54">
        <f t="shared" si="519"/>
        <v>1.8</v>
      </c>
      <c r="G806" s="4">
        <f t="shared" si="484"/>
        <v>8.6281410225553969</v>
      </c>
      <c r="H806" s="4"/>
      <c r="I806">
        <v>1994</v>
      </c>
      <c r="J806">
        <v>5</v>
      </c>
      <c r="K806">
        <v>1.7799999999999999E-3</v>
      </c>
      <c r="L806">
        <v>0</v>
      </c>
      <c r="M806">
        <v>0</v>
      </c>
      <c r="N806">
        <v>20.79</v>
      </c>
      <c r="O806">
        <v>105.3</v>
      </c>
      <c r="P806">
        <v>143.5</v>
      </c>
      <c r="Q806" s="11">
        <f t="shared" si="503"/>
        <v>-2.3250000000000028</v>
      </c>
      <c r="R806" s="10">
        <f t="shared" si="504"/>
        <v>-9.5544000000000082</v>
      </c>
      <c r="S806" s="4"/>
      <c r="T806">
        <v>777</v>
      </c>
      <c r="U806" s="4">
        <f t="shared" si="505"/>
        <v>2.9740603277256215</v>
      </c>
      <c r="V806" s="10">
        <f t="shared" si="506"/>
        <v>1</v>
      </c>
      <c r="W806">
        <f t="shared" si="507"/>
        <v>1</v>
      </c>
      <c r="X806" s="4">
        <f t="shared" si="508"/>
        <v>2.9740603277256215</v>
      </c>
      <c r="Y806" s="4"/>
      <c r="Z806"/>
      <c r="AB806"/>
      <c r="AC806">
        <v>777</v>
      </c>
      <c r="AD806" s="4">
        <f t="shared" si="509"/>
        <v>7.1413173652694621E-4</v>
      </c>
      <c r="AE806" s="4">
        <f t="shared" si="510"/>
        <v>0</v>
      </c>
      <c r="AF806" s="23">
        <f t="shared" si="511"/>
        <v>7.1912237493697208E-4</v>
      </c>
      <c r="AG806" s="4">
        <f t="shared" si="485"/>
        <v>6.5486815767516054E-5</v>
      </c>
      <c r="AH806" s="9"/>
      <c r="AI806" s="8">
        <f t="shared" si="512"/>
        <v>1.0658682634730539E-3</v>
      </c>
      <c r="AJ806" s="8">
        <f t="shared" si="513"/>
        <v>0</v>
      </c>
      <c r="AK806" s="22">
        <f t="shared" si="514"/>
        <v>0.14200419485777249</v>
      </c>
      <c r="AL806" s="4">
        <f t="shared" si="486"/>
        <v>0.1321544239424608</v>
      </c>
      <c r="AM806" s="4"/>
      <c r="AN806" s="21">
        <f t="shared" si="515"/>
        <v>3.7774777947547369E-2</v>
      </c>
      <c r="AO806" s="4">
        <f t="shared" si="487"/>
        <v>3.224921078288414E-2</v>
      </c>
      <c r="AP806" s="3"/>
      <c r="AQ806" s="20">
        <f t="shared" si="516"/>
        <v>0</v>
      </c>
      <c r="AR806" s="19">
        <f t="shared" si="517"/>
        <v>6.6476429273751396</v>
      </c>
      <c r="AS806" s="4">
        <f t="shared" si="488"/>
        <v>6.6158612089374182</v>
      </c>
      <c r="AT806" s="3"/>
      <c r="AU806" s="4">
        <v>3.4</v>
      </c>
      <c r="AV806" s="4"/>
      <c r="AW806" s="18">
        <f t="shared" si="518"/>
        <v>22.660128977444618</v>
      </c>
      <c r="AX806" s="18">
        <f t="shared" si="489"/>
        <v>3.7219474528285251E-2</v>
      </c>
      <c r="AY806" s="3">
        <f t="shared" si="490"/>
        <v>10.228141022555397</v>
      </c>
      <c r="AZ806"/>
      <c r="BA806" s="17">
        <f t="shared" si="491"/>
        <v>6.6606154560994082E-5</v>
      </c>
      <c r="BB806" s="17">
        <f t="shared" si="492"/>
        <v>7.8189833615080007E-5</v>
      </c>
      <c r="BC806" s="16">
        <f t="shared" si="493"/>
        <v>5.08839570993382E-4</v>
      </c>
      <c r="BD806" s="15">
        <f t="shared" si="494"/>
        <v>1.0037020703237958E-3</v>
      </c>
      <c r="BE806" s="15">
        <f t="shared" si="495"/>
        <v>1.1782589521192384E-3</v>
      </c>
      <c r="BF806" s="14">
        <f t="shared" si="496"/>
        <v>7.6678098928686621E-3</v>
      </c>
      <c r="BG806" s="13">
        <f t="shared" si="497"/>
        <v>5.6306113620005612E-4</v>
      </c>
      <c r="BH806" s="13">
        <f t="shared" si="498"/>
        <v>6.6098481206093541E-4</v>
      </c>
      <c r="BI806" s="13">
        <f t="shared" si="499"/>
        <v>4.3015212164022381E-3</v>
      </c>
      <c r="BJ806" s="12">
        <f t="shared" si="500"/>
        <v>3.2385907112621858E-3</v>
      </c>
      <c r="BK806" s="12">
        <f t="shared" si="501"/>
        <v>3.8018238784382182E-3</v>
      </c>
      <c r="BL806" s="12">
        <f t="shared" si="502"/>
        <v>2.4741303848020972E-2</v>
      </c>
    </row>
    <row r="807" spans="1:64" x14ac:dyDescent="0.25">
      <c r="A807">
        <v>778</v>
      </c>
      <c r="B807" s="23">
        <f t="shared" si="480"/>
        <v>7.7961855229446227E-4</v>
      </c>
      <c r="C807" s="22">
        <f t="shared" si="481"/>
        <v>0.13322029220593384</v>
      </c>
      <c r="D807" s="21">
        <f t="shared" si="482"/>
        <v>3.7121170855231173E-2</v>
      </c>
      <c r="E807" s="19">
        <f t="shared" si="483"/>
        <v>6.6215804664136524</v>
      </c>
      <c r="F807" s="54">
        <f t="shared" si="519"/>
        <v>1.8</v>
      </c>
      <c r="G807" s="4">
        <f t="shared" si="484"/>
        <v>8.5927015480271116</v>
      </c>
      <c r="H807" s="4"/>
      <c r="I807">
        <v>1994</v>
      </c>
      <c r="J807">
        <v>5</v>
      </c>
      <c r="K807">
        <v>1.7799999999999999E-3</v>
      </c>
      <c r="L807">
        <v>0</v>
      </c>
      <c r="M807">
        <v>0</v>
      </c>
      <c r="N807">
        <v>20.28</v>
      </c>
      <c r="O807">
        <v>135.13999999999999</v>
      </c>
      <c r="P807">
        <v>139.19999999999999</v>
      </c>
      <c r="Q807" s="11">
        <f t="shared" si="503"/>
        <v>30.739999999999995</v>
      </c>
      <c r="R807" s="10">
        <f t="shared" si="504"/>
        <v>0</v>
      </c>
      <c r="S807" s="4"/>
      <c r="T807">
        <v>778</v>
      </c>
      <c r="U807" s="4">
        <f t="shared" si="505"/>
        <v>2.8754192501176612</v>
      </c>
      <c r="V807" s="10">
        <f t="shared" si="506"/>
        <v>1</v>
      </c>
      <c r="W807">
        <f t="shared" si="507"/>
        <v>1</v>
      </c>
      <c r="X807" s="4">
        <f t="shared" si="508"/>
        <v>2.8754192501176612</v>
      </c>
      <c r="Y807" s="4"/>
      <c r="Z807"/>
      <c r="AB807"/>
      <c r="AC807">
        <v>778</v>
      </c>
      <c r="AD807" s="4">
        <f t="shared" si="509"/>
        <v>7.1413173652694621E-4</v>
      </c>
      <c r="AE807" s="4">
        <f t="shared" si="510"/>
        <v>0</v>
      </c>
      <c r="AF807" s="23">
        <f t="shared" si="511"/>
        <v>7.7961855229446227E-4</v>
      </c>
      <c r="AG807" s="4">
        <f t="shared" si="485"/>
        <v>8.5503603867954824E-5</v>
      </c>
      <c r="AH807" s="9"/>
      <c r="AI807" s="8">
        <f t="shared" si="512"/>
        <v>1.0658682634730539E-3</v>
      </c>
      <c r="AJ807" s="8">
        <f t="shared" si="513"/>
        <v>0</v>
      </c>
      <c r="AK807" s="22">
        <f t="shared" si="514"/>
        <v>0.13322029220593384</v>
      </c>
      <c r="AL807" s="4">
        <f t="shared" si="486"/>
        <v>0.12467329842098535</v>
      </c>
      <c r="AM807" s="4"/>
      <c r="AN807" s="21">
        <f t="shared" si="515"/>
        <v>3.7121170855231173E-2</v>
      </c>
      <c r="AO807" s="4">
        <f t="shared" si="487"/>
        <v>3.2082515654560571E-2</v>
      </c>
      <c r="AP807" s="3"/>
      <c r="AQ807" s="20">
        <f t="shared" si="516"/>
        <v>0</v>
      </c>
      <c r="AR807" s="19">
        <f t="shared" si="517"/>
        <v>6.6215804664136524</v>
      </c>
      <c r="AS807" s="4">
        <f t="shared" si="488"/>
        <v>6.5923744198830292</v>
      </c>
      <c r="AT807" s="3"/>
      <c r="AU807" s="4">
        <v>3.4</v>
      </c>
      <c r="AV807" s="4"/>
      <c r="AW807" s="18">
        <f t="shared" si="518"/>
        <v>22.697348451972903</v>
      </c>
      <c r="AX807" s="18">
        <f t="shared" si="489"/>
        <v>3.3852658152897494E-2</v>
      </c>
      <c r="AY807" s="3">
        <f t="shared" si="490"/>
        <v>10.192701548027111</v>
      </c>
      <c r="AZ807"/>
      <c r="BA807" s="17">
        <f t="shared" si="491"/>
        <v>7.0731047124696883E-5</v>
      </c>
      <c r="BB807" s="17">
        <f t="shared" si="492"/>
        <v>8.3032098798557213E-5</v>
      </c>
      <c r="BC807" s="16">
        <f t="shared" si="493"/>
        <v>5.4035180250325342E-4</v>
      </c>
      <c r="BD807" s="15">
        <f t="shared" si="494"/>
        <v>8.7094770332797654E-4</v>
      </c>
      <c r="BE807" s="15">
        <f t="shared" si="495"/>
        <v>1.0224168691241463E-3</v>
      </c>
      <c r="BF807" s="14">
        <f t="shared" si="496"/>
        <v>6.6536292124963758E-3</v>
      </c>
      <c r="BG807" s="13">
        <f t="shared" si="497"/>
        <v>5.1344429226258864E-4</v>
      </c>
      <c r="BH807" s="13">
        <f t="shared" si="498"/>
        <v>6.0273895178651702E-4</v>
      </c>
      <c r="BI807" s="13">
        <f t="shared" si="499"/>
        <v>3.9224719566214959E-3</v>
      </c>
      <c r="BJ807" s="12">
        <f t="shared" si="500"/>
        <v>2.9761270206995439E-3</v>
      </c>
      <c r="BK807" s="12">
        <f t="shared" si="501"/>
        <v>3.4937143286472906E-3</v>
      </c>
      <c r="BL807" s="12">
        <f t="shared" si="502"/>
        <v>2.2736205181276364E-2</v>
      </c>
    </row>
    <row r="808" spans="1:64" x14ac:dyDescent="0.25">
      <c r="A808">
        <v>779</v>
      </c>
      <c r="B808" s="23">
        <f t="shared" si="480"/>
        <v>1.8467610888978951E-3</v>
      </c>
      <c r="C808" s="22">
        <f t="shared" si="481"/>
        <v>0.1273020409359554</v>
      </c>
      <c r="D808" s="21">
        <f t="shared" si="482"/>
        <v>3.6513765717975377E-2</v>
      </c>
      <c r="E808" s="19">
        <f t="shared" si="483"/>
        <v>6.5975763221313857</v>
      </c>
      <c r="F808" s="54">
        <f t="shared" si="519"/>
        <v>1.8</v>
      </c>
      <c r="G808" s="4">
        <f t="shared" si="484"/>
        <v>8.5632388898742153</v>
      </c>
      <c r="H808" s="4"/>
      <c r="I808">
        <v>1994</v>
      </c>
      <c r="J808">
        <v>6</v>
      </c>
      <c r="K808">
        <v>4.3899999999999998E-3</v>
      </c>
      <c r="L808">
        <v>0</v>
      </c>
      <c r="M808">
        <v>1</v>
      </c>
      <c r="N808">
        <v>28.12</v>
      </c>
      <c r="O808">
        <v>12.2</v>
      </c>
      <c r="P808">
        <v>-1258.8</v>
      </c>
      <c r="Q808" s="11">
        <f t="shared" si="503"/>
        <v>956.3</v>
      </c>
      <c r="R808" s="10">
        <f t="shared" si="504"/>
        <v>0</v>
      </c>
      <c r="S808" s="4"/>
      <c r="T808">
        <v>779</v>
      </c>
      <c r="U808" s="4">
        <f t="shared" si="505"/>
        <v>4.4204924779800905</v>
      </c>
      <c r="V808" s="10">
        <f t="shared" si="506"/>
        <v>1</v>
      </c>
      <c r="W808">
        <f t="shared" si="507"/>
        <v>0.6</v>
      </c>
      <c r="X808" s="4">
        <f t="shared" si="508"/>
        <v>2.6522954867880544</v>
      </c>
      <c r="Y808" s="4"/>
      <c r="Z808"/>
      <c r="AB808"/>
      <c r="AC808">
        <v>779</v>
      </c>
      <c r="AD808" s="4">
        <f t="shared" si="509"/>
        <v>1.7612574850299403E-3</v>
      </c>
      <c r="AE808" s="4">
        <f t="shared" si="510"/>
        <v>0</v>
      </c>
      <c r="AF808" s="23">
        <f t="shared" si="511"/>
        <v>1.8467610888978951E-3</v>
      </c>
      <c r="AG808" s="4">
        <f t="shared" si="485"/>
        <v>2.1793207825108495E-4</v>
      </c>
      <c r="AH808" s="9"/>
      <c r="AI808" s="8">
        <f t="shared" si="512"/>
        <v>2.62874251497006E-3</v>
      </c>
      <c r="AJ808" s="8">
        <f t="shared" si="513"/>
        <v>0</v>
      </c>
      <c r="AK808" s="22">
        <f t="shared" si="514"/>
        <v>0.1273020409359554</v>
      </c>
      <c r="AL808" s="4">
        <f t="shared" si="486"/>
        <v>0.11939679794216897</v>
      </c>
      <c r="AM808" s="4"/>
      <c r="AN808" s="21">
        <f t="shared" si="515"/>
        <v>3.6513765717975377E-2</v>
      </c>
      <c r="AO808" s="4">
        <f t="shared" si="487"/>
        <v>3.17104725582655E-2</v>
      </c>
      <c r="AP808" s="3"/>
      <c r="AQ808" s="20">
        <f t="shared" si="516"/>
        <v>0</v>
      </c>
      <c r="AR808" s="19">
        <f t="shared" si="517"/>
        <v>6.5975763221313857</v>
      </c>
      <c r="AS808" s="4">
        <f t="shared" si="488"/>
        <v>6.5694383864018269</v>
      </c>
      <c r="AT808" s="3"/>
      <c r="AU808" s="4">
        <v>3.4</v>
      </c>
      <c r="AV808" s="4"/>
      <c r="AW808" s="18">
        <f t="shared" si="518"/>
        <v>22.731201110125802</v>
      </c>
      <c r="AX808" s="18">
        <f t="shared" si="489"/>
        <v>3.306600074210906E-2</v>
      </c>
      <c r="AY808" s="3">
        <f t="shared" si="490"/>
        <v>10.163238889874215</v>
      </c>
      <c r="AZ808"/>
      <c r="BA808" s="17">
        <f t="shared" si="491"/>
        <v>1.6597939832775575E-4</v>
      </c>
      <c r="BB808" s="17">
        <f t="shared" si="492"/>
        <v>1.9484538064562632E-4</v>
      </c>
      <c r="BC808" s="16">
        <f t="shared" si="493"/>
        <v>1.2680042316734281E-3</v>
      </c>
      <c r="BD808" s="15">
        <f t="shared" si="494"/>
        <v>8.0555261919256925E-4</v>
      </c>
      <c r="BE808" s="15">
        <f t="shared" si="495"/>
        <v>9.4564872687823338E-4</v>
      </c>
      <c r="BF808" s="14">
        <f t="shared" si="496"/>
        <v>6.1540416477156327E-3</v>
      </c>
      <c r="BG808" s="13">
        <f t="shared" si="497"/>
        <v>4.8946065144301557E-4</v>
      </c>
      <c r="BH808" s="13">
        <f t="shared" si="498"/>
        <v>5.7458424299832269E-4</v>
      </c>
      <c r="BI808" s="13">
        <f t="shared" si="499"/>
        <v>3.7392482652685395E-3</v>
      </c>
      <c r="BJ808" s="12">
        <f t="shared" si="500"/>
        <v>2.8672854007693797E-3</v>
      </c>
      <c r="BK808" s="12">
        <f t="shared" si="501"/>
        <v>3.3659437313379678E-3</v>
      </c>
      <c r="BL808" s="12">
        <f t="shared" si="502"/>
        <v>2.1904706597451459E-2</v>
      </c>
    </row>
    <row r="809" spans="1:64" x14ac:dyDescent="0.25">
      <c r="A809">
        <v>780</v>
      </c>
      <c r="B809" s="23">
        <f t="shared" si="480"/>
        <v>1.9791895632810252E-3</v>
      </c>
      <c r="C809" s="22">
        <f t="shared" si="481"/>
        <v>0.12202554045713902</v>
      </c>
      <c r="D809" s="21">
        <f t="shared" si="482"/>
        <v>3.6038750627998217E-2</v>
      </c>
      <c r="E809" s="19">
        <f t="shared" si="483"/>
        <v>6.5745194084836873</v>
      </c>
      <c r="F809" s="54">
        <f t="shared" si="519"/>
        <v>1.8</v>
      </c>
      <c r="G809" s="4">
        <f t="shared" si="484"/>
        <v>8.5345628891321059</v>
      </c>
      <c r="H809" s="4"/>
      <c r="I809">
        <v>1994</v>
      </c>
      <c r="J809">
        <v>6</v>
      </c>
      <c r="K809">
        <v>4.3899999999999998E-3</v>
      </c>
      <c r="L809">
        <v>0</v>
      </c>
      <c r="M809">
        <v>1</v>
      </c>
      <c r="N809">
        <v>27.38</v>
      </c>
      <c r="O809">
        <v>12.45</v>
      </c>
      <c r="P809">
        <v>-1227.7</v>
      </c>
      <c r="Q809" s="11">
        <f t="shared" si="503"/>
        <v>933.22500000000014</v>
      </c>
      <c r="R809" s="10">
        <f t="shared" si="504"/>
        <v>0</v>
      </c>
      <c r="S809" s="4"/>
      <c r="T809">
        <v>780</v>
      </c>
      <c r="U809" s="4">
        <f t="shared" si="505"/>
        <v>4.274010348703964</v>
      </c>
      <c r="V809" s="10">
        <f t="shared" si="506"/>
        <v>1</v>
      </c>
      <c r="W809">
        <f t="shared" si="507"/>
        <v>0.6</v>
      </c>
      <c r="X809" s="4">
        <f t="shared" si="508"/>
        <v>2.5644062092223785</v>
      </c>
      <c r="Y809" s="4"/>
      <c r="Z809"/>
      <c r="AB809"/>
      <c r="AC809">
        <v>780</v>
      </c>
      <c r="AD809" s="4">
        <f t="shared" si="509"/>
        <v>1.7612574850299403E-3</v>
      </c>
      <c r="AE809" s="4">
        <f t="shared" si="510"/>
        <v>0</v>
      </c>
      <c r="AF809" s="23">
        <f t="shared" si="511"/>
        <v>1.9791895632810252E-3</v>
      </c>
      <c r="AG809" s="4">
        <f t="shared" si="485"/>
        <v>2.2338191342262587E-4</v>
      </c>
      <c r="AH809" s="9"/>
      <c r="AI809" s="8">
        <f t="shared" si="512"/>
        <v>2.62874251497006E-3</v>
      </c>
      <c r="AJ809" s="8">
        <f t="shared" si="513"/>
        <v>0</v>
      </c>
      <c r="AK809" s="22">
        <f t="shared" si="514"/>
        <v>0.12202554045713902</v>
      </c>
      <c r="AL809" s="4">
        <f t="shared" si="486"/>
        <v>0.11429508587593963</v>
      </c>
      <c r="AM809" s="4"/>
      <c r="AN809" s="21">
        <f t="shared" si="515"/>
        <v>3.6038750627998217E-2</v>
      </c>
      <c r="AO809" s="4">
        <f t="shared" si="487"/>
        <v>3.1206044771051003E-2</v>
      </c>
      <c r="AP809" s="3"/>
      <c r="AQ809" s="20">
        <f t="shared" si="516"/>
        <v>0</v>
      </c>
      <c r="AR809" s="19">
        <f t="shared" si="517"/>
        <v>6.5745194084836873</v>
      </c>
      <c r="AS809" s="4">
        <f t="shared" si="488"/>
        <v>6.5458964819521324</v>
      </c>
      <c r="AT809" s="3"/>
      <c r="AU809" s="4">
        <v>3.4</v>
      </c>
      <c r="AV809" s="4"/>
      <c r="AW809" s="18">
        <f t="shared" si="518"/>
        <v>22.764267110867912</v>
      </c>
      <c r="AX809" s="18">
        <f t="shared" si="489"/>
        <v>3.3429232741903389E-2</v>
      </c>
      <c r="AY809" s="3">
        <f t="shared" si="490"/>
        <v>10.134562889132106</v>
      </c>
      <c r="AZ809"/>
      <c r="BA809" s="17">
        <f t="shared" si="491"/>
        <v>1.7891865591652348E-4</v>
      </c>
      <c r="BB809" s="17">
        <f t="shared" si="492"/>
        <v>2.1003494390200582E-4</v>
      </c>
      <c r="BC809" s="16">
        <f t="shared" si="493"/>
        <v>1.3668540500398703E-3</v>
      </c>
      <c r="BD809" s="15">
        <f t="shared" si="494"/>
        <v>7.8774149514809961E-4</v>
      </c>
      <c r="BE809" s="15">
        <f t="shared" si="495"/>
        <v>9.2474001604342132E-4</v>
      </c>
      <c r="BF809" s="14">
        <f t="shared" si="496"/>
        <v>6.0179730700078713E-3</v>
      </c>
      <c r="BG809" s="13">
        <f t="shared" si="497"/>
        <v>4.9245783638921881E-4</v>
      </c>
      <c r="BH809" s="13">
        <f t="shared" si="498"/>
        <v>5.7810267750038721E-4</v>
      </c>
      <c r="BI809" s="13">
        <f t="shared" si="499"/>
        <v>3.7621453430576085E-3</v>
      </c>
      <c r="BJ809" s="12">
        <f t="shared" si="500"/>
        <v>2.9167064762681836E-3</v>
      </c>
      <c r="BK809" s="12">
        <f t="shared" si="501"/>
        <v>3.4239597764887369E-3</v>
      </c>
      <c r="BL809" s="12">
        <f t="shared" si="502"/>
        <v>2.2282260278798042E-2</v>
      </c>
    </row>
    <row r="810" spans="1:64" x14ac:dyDescent="0.25">
      <c r="A810">
        <v>781</v>
      </c>
      <c r="B810" s="23">
        <f t="shared" si="480"/>
        <v>1.5769789099051371E-2</v>
      </c>
      <c r="C810" s="22">
        <f t="shared" si="481"/>
        <v>0.1374986786903109</v>
      </c>
      <c r="D810" s="21">
        <f t="shared" si="482"/>
        <v>3.5581869234773023E-2</v>
      </c>
      <c r="E810" s="19">
        <f t="shared" si="483"/>
        <v>6.5510333193660673</v>
      </c>
      <c r="F810" s="54">
        <f t="shared" si="519"/>
        <v>1.8</v>
      </c>
      <c r="G810" s="4">
        <f t="shared" si="484"/>
        <v>8.5398836563902023</v>
      </c>
      <c r="H810" s="4"/>
      <c r="I810">
        <v>1994</v>
      </c>
      <c r="J810">
        <v>7</v>
      </c>
      <c r="K810">
        <v>3.875E-2</v>
      </c>
      <c r="L810">
        <v>0</v>
      </c>
      <c r="M810">
        <v>1</v>
      </c>
      <c r="N810">
        <v>27.83</v>
      </c>
      <c r="O810">
        <v>52.7</v>
      </c>
      <c r="P810">
        <v>-1256.4000000000001</v>
      </c>
      <c r="Q810" s="11">
        <f t="shared" si="503"/>
        <v>995.00000000000011</v>
      </c>
      <c r="R810" s="10">
        <f t="shared" si="504"/>
        <v>0</v>
      </c>
      <c r="S810" s="4"/>
      <c r="T810">
        <v>781</v>
      </c>
      <c r="U810" s="4">
        <f t="shared" si="505"/>
        <v>4.3631196111468338</v>
      </c>
      <c r="V810" s="10">
        <f t="shared" si="506"/>
        <v>1</v>
      </c>
      <c r="W810">
        <f t="shared" si="507"/>
        <v>0.6</v>
      </c>
      <c r="X810" s="4">
        <f t="shared" si="508"/>
        <v>2.6178717666881002</v>
      </c>
      <c r="Y810" s="4"/>
      <c r="Z810"/>
      <c r="AB810"/>
      <c r="AC810">
        <v>781</v>
      </c>
      <c r="AD810" s="4">
        <f t="shared" si="509"/>
        <v>1.5546407185628745E-2</v>
      </c>
      <c r="AE810" s="4">
        <f t="shared" si="510"/>
        <v>0</v>
      </c>
      <c r="AF810" s="23">
        <f t="shared" si="511"/>
        <v>1.5769789099051371E-2</v>
      </c>
      <c r="AG810" s="4">
        <f t="shared" si="485"/>
        <v>1.9076296923047145E-3</v>
      </c>
      <c r="AH810" s="9"/>
      <c r="AI810" s="8">
        <f t="shared" si="512"/>
        <v>2.320359281437126E-2</v>
      </c>
      <c r="AJ810" s="8">
        <f t="shared" si="513"/>
        <v>0</v>
      </c>
      <c r="AK810" s="22">
        <f t="shared" si="514"/>
        <v>0.1374986786903109</v>
      </c>
      <c r="AL810" s="4">
        <f t="shared" si="486"/>
        <v>0.12905610998185385</v>
      </c>
      <c r="AM810" s="4"/>
      <c r="AN810" s="21">
        <f t="shared" si="515"/>
        <v>3.5581869234773023E-2</v>
      </c>
      <c r="AO810" s="4">
        <f t="shared" si="487"/>
        <v>3.095172511514337E-2</v>
      </c>
      <c r="AP810" s="3"/>
      <c r="AQ810" s="20">
        <f t="shared" si="516"/>
        <v>0</v>
      </c>
      <c r="AR810" s="19">
        <f t="shared" si="517"/>
        <v>6.5510333193660673</v>
      </c>
      <c r="AS810" s="4">
        <f t="shared" si="488"/>
        <v>6.5234170545722607</v>
      </c>
      <c r="AT810" s="3"/>
      <c r="AU810" s="4">
        <v>3.4</v>
      </c>
      <c r="AV810" s="4"/>
      <c r="AW810" s="18">
        <f t="shared" si="518"/>
        <v>22.797696343609815</v>
      </c>
      <c r="AX810" s="18">
        <f t="shared" si="489"/>
        <v>4.2466748899225762E-2</v>
      </c>
      <c r="AY810" s="3">
        <f t="shared" si="490"/>
        <v>10.139883656390202</v>
      </c>
      <c r="AZ810"/>
      <c r="BA810" s="17">
        <f t="shared" si="491"/>
        <v>1.4125686998548643E-3</v>
      </c>
      <c r="BB810" s="17">
        <f t="shared" si="492"/>
        <v>1.6582328215687537E-3</v>
      </c>
      <c r="BC810" s="16">
        <f t="shared" si="493"/>
        <v>1.0791357885323039E-2</v>
      </c>
      <c r="BD810" s="15">
        <f t="shared" si="494"/>
        <v>8.6030667762602335E-4</v>
      </c>
      <c r="BE810" s="15">
        <f t="shared" si="495"/>
        <v>1.0099252302566361E-3</v>
      </c>
      <c r="BF810" s="14">
        <f t="shared" si="496"/>
        <v>6.5723368005743956E-3</v>
      </c>
      <c r="BG810" s="13">
        <f t="shared" si="497"/>
        <v>4.7181658119028119E-4</v>
      </c>
      <c r="BH810" s="13">
        <f t="shared" si="498"/>
        <v>5.5387163878859098E-4</v>
      </c>
      <c r="BI810" s="13">
        <f t="shared" si="499"/>
        <v>3.6044558996507809E-3</v>
      </c>
      <c r="BJ810" s="12">
        <f t="shared" si="500"/>
        <v>2.8141265808593282E-3</v>
      </c>
      <c r="BK810" s="12">
        <f t="shared" si="501"/>
        <v>3.3035398992696465E-3</v>
      </c>
      <c r="BL810" s="12">
        <f t="shared" si="502"/>
        <v>2.149859831367755E-2</v>
      </c>
    </row>
    <row r="811" spans="1:64" x14ac:dyDescent="0.25">
      <c r="A811">
        <v>782</v>
      </c>
      <c r="B811" s="23">
        <f t="shared" si="480"/>
        <v>1.7454036877933461E-2</v>
      </c>
      <c r="C811" s="22">
        <f t="shared" si="481"/>
        <v>0.15225970279622511</v>
      </c>
      <c r="D811" s="21">
        <f t="shared" si="482"/>
        <v>3.6510543654673863E-2</v>
      </c>
      <c r="E811" s="19">
        <f t="shared" si="483"/>
        <v>6.5299426241621452</v>
      </c>
      <c r="F811" s="54">
        <f t="shared" si="519"/>
        <v>1.8</v>
      </c>
      <c r="G811" s="4">
        <f t="shared" si="484"/>
        <v>8.5361669074909781</v>
      </c>
      <c r="H811" s="4"/>
      <c r="I811">
        <v>1994</v>
      </c>
      <c r="J811">
        <v>7</v>
      </c>
      <c r="K811">
        <v>3.875E-2</v>
      </c>
      <c r="L811">
        <v>0</v>
      </c>
      <c r="M811">
        <v>1</v>
      </c>
      <c r="N811">
        <v>27.13</v>
      </c>
      <c r="O811">
        <v>33.28</v>
      </c>
      <c r="P811">
        <v>-1227.0999999999999</v>
      </c>
      <c r="Q811" s="11">
        <f t="shared" si="503"/>
        <v>953.6049999999999</v>
      </c>
      <c r="R811" s="10">
        <f t="shared" si="504"/>
        <v>0</v>
      </c>
      <c r="S811" s="4"/>
      <c r="T811">
        <v>782</v>
      </c>
      <c r="U811" s="4">
        <f t="shared" si="505"/>
        <v>4.2244691094857387</v>
      </c>
      <c r="V811" s="10">
        <f t="shared" si="506"/>
        <v>1</v>
      </c>
      <c r="W811">
        <f t="shared" si="507"/>
        <v>0.6</v>
      </c>
      <c r="X811" s="4">
        <f t="shared" si="508"/>
        <v>2.5346814656914431</v>
      </c>
      <c r="Y811" s="4"/>
      <c r="Z811"/>
      <c r="AB811"/>
      <c r="AC811">
        <v>782</v>
      </c>
      <c r="AD811" s="4">
        <f t="shared" si="509"/>
        <v>1.5546407185628745E-2</v>
      </c>
      <c r="AE811" s="4">
        <f t="shared" si="510"/>
        <v>0</v>
      </c>
      <c r="AF811" s="23">
        <f t="shared" si="511"/>
        <v>1.7454036877933461E-2</v>
      </c>
      <c r="AG811" s="4">
        <f t="shared" si="485"/>
        <v>2.1302864819669749E-3</v>
      </c>
      <c r="AH811" s="9"/>
      <c r="AI811" s="8">
        <f t="shared" si="512"/>
        <v>2.320359281437126E-2</v>
      </c>
      <c r="AJ811" s="8">
        <f t="shared" si="513"/>
        <v>0</v>
      </c>
      <c r="AK811" s="22">
        <f t="shared" si="514"/>
        <v>0.15225970279622511</v>
      </c>
      <c r="AL811" s="4">
        <f t="shared" si="486"/>
        <v>0.14294903943472201</v>
      </c>
      <c r="AM811" s="4"/>
      <c r="AN811" s="21">
        <f t="shared" si="515"/>
        <v>3.6510543654673863E-2</v>
      </c>
      <c r="AO811" s="4">
        <f t="shared" si="487"/>
        <v>3.1778257503401679E-2</v>
      </c>
      <c r="AP811" s="3"/>
      <c r="AQ811" s="20">
        <f t="shared" si="516"/>
        <v>0</v>
      </c>
      <c r="AR811" s="19">
        <f t="shared" si="517"/>
        <v>6.5299426241621452</v>
      </c>
      <c r="AS811" s="4">
        <f t="shared" si="488"/>
        <v>6.5025312733642764</v>
      </c>
      <c r="AT811" s="3"/>
      <c r="AU811" s="4">
        <v>3.4</v>
      </c>
      <c r="AV811" s="4"/>
      <c r="AW811" s="18">
        <f t="shared" si="518"/>
        <v>22.840163092509041</v>
      </c>
      <c r="AX811" s="18">
        <f t="shared" si="489"/>
        <v>4.4200347667900076E-2</v>
      </c>
      <c r="AY811" s="3">
        <f t="shared" si="490"/>
        <v>10.136166907490978</v>
      </c>
      <c r="AZ811"/>
      <c r="BA811" s="17">
        <f t="shared" si="491"/>
        <v>1.5615063669803058E-3</v>
      </c>
      <c r="BB811" s="17">
        <f t="shared" si="492"/>
        <v>1.8330726916725329E-3</v>
      </c>
      <c r="BC811" s="16">
        <f t="shared" si="493"/>
        <v>1.1929171337313648E-2</v>
      </c>
      <c r="BD811" s="15">
        <f t="shared" si="494"/>
        <v>9.4876644059826325E-4</v>
      </c>
      <c r="BE811" s="15">
        <f t="shared" si="495"/>
        <v>1.1137692998327438E-3</v>
      </c>
      <c r="BF811" s="14">
        <f t="shared" si="496"/>
        <v>7.2481276210720957E-3</v>
      </c>
      <c r="BG811" s="13">
        <f t="shared" si="497"/>
        <v>4.8222496220829227E-4</v>
      </c>
      <c r="BH811" s="13">
        <f t="shared" si="498"/>
        <v>5.6609017302712572E-4</v>
      </c>
      <c r="BI811" s="13">
        <f t="shared" si="499"/>
        <v>3.6839710160367668E-3</v>
      </c>
      <c r="BJ811" s="12">
        <f t="shared" si="500"/>
        <v>2.7932456280199821E-3</v>
      </c>
      <c r="BK811" s="12">
        <f t="shared" si="501"/>
        <v>3.2790274763712835E-3</v>
      </c>
      <c r="BL811" s="12">
        <f t="shared" si="502"/>
        <v>2.1339077693477565E-2</v>
      </c>
    </row>
    <row r="812" spans="1:64" x14ac:dyDescent="0.25">
      <c r="A812">
        <v>783</v>
      </c>
      <c r="B812" s="23">
        <f t="shared" si="480"/>
        <v>1.0158250553823264E-2</v>
      </c>
      <c r="C812" s="22">
        <f t="shared" si="481"/>
        <v>0.15493107536286571</v>
      </c>
      <c r="D812" s="21">
        <f t="shared" si="482"/>
        <v>3.7564000901208525E-2</v>
      </c>
      <c r="E812" s="19">
        <f t="shared" si="483"/>
        <v>6.5093232330051807</v>
      </c>
      <c r="F812" s="54">
        <f t="shared" si="519"/>
        <v>1.8</v>
      </c>
      <c r="G812" s="4">
        <f t="shared" si="484"/>
        <v>8.5119765598230792</v>
      </c>
      <c r="H812" s="4"/>
      <c r="I812">
        <v>1994</v>
      </c>
      <c r="J812">
        <v>8</v>
      </c>
      <c r="K812">
        <v>2.001E-2</v>
      </c>
      <c r="L812">
        <v>0</v>
      </c>
      <c r="M812">
        <v>1</v>
      </c>
      <c r="N812">
        <v>27.04</v>
      </c>
      <c r="O812">
        <v>5.2</v>
      </c>
      <c r="P812">
        <v>-1146.3</v>
      </c>
      <c r="Q812" s="11">
        <f t="shared" si="503"/>
        <v>864.92499999999995</v>
      </c>
      <c r="R812" s="10">
        <f t="shared" si="504"/>
        <v>0</v>
      </c>
      <c r="S812" s="4"/>
      <c r="T812">
        <v>783</v>
      </c>
      <c r="U812" s="4">
        <f t="shared" si="505"/>
        <v>4.2066289846998597</v>
      </c>
      <c r="V812" s="10">
        <f t="shared" si="506"/>
        <v>1</v>
      </c>
      <c r="W812">
        <f t="shared" si="507"/>
        <v>0.6</v>
      </c>
      <c r="X812" s="4">
        <f t="shared" si="508"/>
        <v>2.5239773908199159</v>
      </c>
      <c r="Y812" s="4"/>
      <c r="Z812"/>
      <c r="AB812"/>
      <c r="AC812">
        <v>783</v>
      </c>
      <c r="AD812" s="4">
        <f t="shared" si="509"/>
        <v>8.0279640718562886E-3</v>
      </c>
      <c r="AE812" s="4">
        <f t="shared" si="510"/>
        <v>0</v>
      </c>
      <c r="AF812" s="23">
        <f t="shared" si="511"/>
        <v>1.0158250553823264E-2</v>
      </c>
      <c r="AG812" s="4">
        <f t="shared" si="485"/>
        <v>6.7204717474250008E-3</v>
      </c>
      <c r="AH812" s="9"/>
      <c r="AI812" s="8">
        <f t="shared" si="512"/>
        <v>1.1982035928143713E-2</v>
      </c>
      <c r="AJ812" s="8">
        <f t="shared" si="513"/>
        <v>0</v>
      </c>
      <c r="AK812" s="22">
        <f t="shared" si="514"/>
        <v>0.15493107536286571</v>
      </c>
      <c r="AL812" s="4">
        <f t="shared" si="486"/>
        <v>0.15302273519347345</v>
      </c>
      <c r="AM812" s="4"/>
      <c r="AN812" s="21">
        <f t="shared" si="515"/>
        <v>3.7564000901208525E-2</v>
      </c>
      <c r="AO812" s="4">
        <f t="shared" si="487"/>
        <v>3.6553601899166878E-2</v>
      </c>
      <c r="AP812" s="3"/>
      <c r="AQ812" s="20">
        <f t="shared" si="516"/>
        <v>0</v>
      </c>
      <c r="AR812" s="19">
        <f t="shared" si="517"/>
        <v>6.5093232330051807</v>
      </c>
      <c r="AS812" s="4">
        <f t="shared" si="488"/>
        <v>6.5039470884641277</v>
      </c>
      <c r="AT812" s="3"/>
      <c r="AU812" s="4">
        <v>3.4</v>
      </c>
      <c r="AV812" s="4"/>
      <c r="AW812" s="18">
        <f t="shared" si="518"/>
        <v>22.884363440176941</v>
      </c>
      <c r="AX812" s="18">
        <f t="shared" si="489"/>
        <v>9.1335957460843935E-3</v>
      </c>
      <c r="AY812" s="3">
        <f t="shared" si="490"/>
        <v>10.111976559823079</v>
      </c>
      <c r="AZ812"/>
      <c r="BA812" s="17">
        <f t="shared" si="491"/>
        <v>3.5031329509738277E-4</v>
      </c>
      <c r="BB812" s="17">
        <f t="shared" si="492"/>
        <v>4.1123734641866676E-4</v>
      </c>
      <c r="BC812" s="16">
        <f t="shared" si="493"/>
        <v>2.6762281648822139E-3</v>
      </c>
      <c r="BD812" s="15">
        <f t="shared" si="494"/>
        <v>1.9446188092796474E-4</v>
      </c>
      <c r="BE812" s="15">
        <f t="shared" si="495"/>
        <v>2.2828133848065425E-4</v>
      </c>
      <c r="BF812" s="14">
        <f t="shared" si="496"/>
        <v>1.4855969499836398E-3</v>
      </c>
      <c r="BG812" s="13">
        <f t="shared" si="497"/>
        <v>1.029607265917012E-4</v>
      </c>
      <c r="BH812" s="13">
        <f t="shared" si="498"/>
        <v>1.2086693991199706E-4</v>
      </c>
      <c r="BI812" s="13">
        <f t="shared" si="499"/>
        <v>7.8657133553794857E-4</v>
      </c>
      <c r="BJ812" s="12">
        <f t="shared" si="500"/>
        <v>5.4783481287128621E-4</v>
      </c>
      <c r="BK812" s="12">
        <f t="shared" si="501"/>
        <v>6.4311043250107512E-4</v>
      </c>
      <c r="BL812" s="12">
        <f t="shared" si="502"/>
        <v>4.1851992956805908E-3</v>
      </c>
    </row>
    <row r="813" spans="1:64" x14ac:dyDescent="0.25">
      <c r="A813">
        <v>784</v>
      </c>
      <c r="B813" s="23">
        <f t="shared" si="480"/>
        <v>1.4748435819281289E-2</v>
      </c>
      <c r="C813" s="22">
        <f t="shared" si="481"/>
        <v>0.16500477112161716</v>
      </c>
      <c r="D813" s="21">
        <f t="shared" si="482"/>
        <v>3.7749172614655213E-2</v>
      </c>
      <c r="E813" s="19">
        <f t="shared" si="483"/>
        <v>6.5053505845214392</v>
      </c>
      <c r="F813" s="54">
        <f t="shared" si="519"/>
        <v>1.8</v>
      </c>
      <c r="G813" s="4">
        <f t="shared" si="484"/>
        <v>8.5228529640769928</v>
      </c>
      <c r="H813" s="4"/>
      <c r="I813">
        <v>1994</v>
      </c>
      <c r="J813">
        <v>8</v>
      </c>
      <c r="K813">
        <v>2.001E-2</v>
      </c>
      <c r="L813">
        <v>0</v>
      </c>
      <c r="M813">
        <v>1</v>
      </c>
      <c r="N813">
        <v>26.66</v>
      </c>
      <c r="O813">
        <v>15.23</v>
      </c>
      <c r="P813">
        <v>214.5</v>
      </c>
      <c r="Q813" s="11">
        <f t="shared" si="503"/>
        <v>-145.64500000000001</v>
      </c>
      <c r="R813" s="10">
        <f t="shared" si="504"/>
        <v>-44.944400000000002</v>
      </c>
      <c r="S813" s="4"/>
      <c r="T813">
        <v>784</v>
      </c>
      <c r="U813" s="4">
        <f t="shared" si="505"/>
        <v>4.1312788515889247</v>
      </c>
      <c r="V813" s="10">
        <f t="shared" si="506"/>
        <v>0.2</v>
      </c>
      <c r="W813">
        <f t="shared" si="507"/>
        <v>0.6</v>
      </c>
      <c r="X813" s="4">
        <f t="shared" si="508"/>
        <v>0.49575346219067096</v>
      </c>
      <c r="Y813" s="4"/>
      <c r="Z813"/>
      <c r="AB813"/>
      <c r="AC813">
        <v>784</v>
      </c>
      <c r="AD813" s="4">
        <f t="shared" si="509"/>
        <v>8.0279640718562886E-3</v>
      </c>
      <c r="AE813" s="4">
        <f t="shared" si="510"/>
        <v>0</v>
      </c>
      <c r="AF813" s="23">
        <f t="shared" si="511"/>
        <v>1.4748435819281289E-2</v>
      </c>
      <c r="AG813" s="4">
        <f t="shared" si="485"/>
        <v>1.050730058913168E-2</v>
      </c>
      <c r="AH813" s="9"/>
      <c r="AI813" s="8">
        <f t="shared" si="512"/>
        <v>1.1982035928143713E-2</v>
      </c>
      <c r="AJ813" s="8">
        <f t="shared" si="513"/>
        <v>0</v>
      </c>
      <c r="AK813" s="22">
        <f t="shared" si="514"/>
        <v>0.16500477112161716</v>
      </c>
      <c r="AL813" s="4">
        <f t="shared" si="486"/>
        <v>0.16333484993888944</v>
      </c>
      <c r="AM813" s="4"/>
      <c r="AN813" s="21">
        <f t="shared" si="515"/>
        <v>3.7749172614655213E-2</v>
      </c>
      <c r="AO813" s="4">
        <f t="shared" si="487"/>
        <v>3.6913788537819889E-2</v>
      </c>
      <c r="AP813" s="3"/>
      <c r="AQ813" s="20">
        <f t="shared" si="516"/>
        <v>0</v>
      </c>
      <c r="AR813" s="19">
        <f t="shared" si="517"/>
        <v>6.5053505845214392</v>
      </c>
      <c r="AS813" s="4">
        <f t="shared" si="488"/>
        <v>6.5009405841882346</v>
      </c>
      <c r="AT813" s="3"/>
      <c r="AU813" s="4">
        <v>3.4</v>
      </c>
      <c r="AV813" s="4"/>
      <c r="AW813" s="18">
        <f t="shared" si="518"/>
        <v>22.893497035923026</v>
      </c>
      <c r="AX813" s="18">
        <f t="shared" si="489"/>
        <v>8.685021006751158E-3</v>
      </c>
      <c r="AY813" s="3">
        <f t="shared" si="490"/>
        <v>10.122852964076992</v>
      </c>
      <c r="AZ813"/>
      <c r="BA813" s="17">
        <f t="shared" si="491"/>
        <v>4.3217616405748092E-4</v>
      </c>
      <c r="BB813" s="17">
        <f t="shared" si="492"/>
        <v>5.0733723606747759E-4</v>
      </c>
      <c r="BC813" s="16">
        <f t="shared" si="493"/>
        <v>3.3016218300246513E-3</v>
      </c>
      <c r="BD813" s="15">
        <f t="shared" si="494"/>
        <v>1.7016673410909748E-4</v>
      </c>
      <c r="BE813" s="15">
        <f t="shared" si="495"/>
        <v>1.9976094873676658E-4</v>
      </c>
      <c r="BF813" s="14">
        <f t="shared" si="496"/>
        <v>1.2999934998818487E-3</v>
      </c>
      <c r="BG813" s="13">
        <f t="shared" si="497"/>
        <v>8.5126520671837809E-5</v>
      </c>
      <c r="BH813" s="13">
        <f t="shared" si="498"/>
        <v>9.9931132962592219E-5</v>
      </c>
      <c r="BI813" s="13">
        <f t="shared" si="499"/>
        <v>6.5032642320089437E-4</v>
      </c>
      <c r="BJ813" s="12">
        <f t="shared" si="500"/>
        <v>4.4938369659798484E-4</v>
      </c>
      <c r="BK813" s="12">
        <f t="shared" si="501"/>
        <v>5.2753738296285177E-4</v>
      </c>
      <c r="BL813" s="12">
        <f t="shared" si="502"/>
        <v>3.4330792536437639E-3</v>
      </c>
    </row>
    <row r="814" spans="1:64" x14ac:dyDescent="0.25">
      <c r="A814">
        <v>785</v>
      </c>
      <c r="B814" s="23">
        <f t="shared" si="480"/>
        <v>2.0830114960389168E-2</v>
      </c>
      <c r="C814" s="22">
        <f t="shared" si="481"/>
        <v>0.17874203556763196</v>
      </c>
      <c r="D814" s="21">
        <f t="shared" si="482"/>
        <v>3.8050641653256292E-2</v>
      </c>
      <c r="E814" s="19">
        <f t="shared" si="483"/>
        <v>6.5022751508889645</v>
      </c>
      <c r="F814" s="54">
        <f t="shared" si="519"/>
        <v>1.8</v>
      </c>
      <c r="G814" s="4">
        <f t="shared" si="484"/>
        <v>8.5398979430702422</v>
      </c>
      <c r="H814" s="4"/>
      <c r="I814">
        <v>1994</v>
      </c>
      <c r="J814">
        <v>9</v>
      </c>
      <c r="K814">
        <v>2.5729999999999999E-2</v>
      </c>
      <c r="L814">
        <v>0</v>
      </c>
      <c r="M814">
        <v>1</v>
      </c>
      <c r="N814">
        <v>22.92</v>
      </c>
      <c r="O814">
        <v>28</v>
      </c>
      <c r="P814">
        <v>142.5</v>
      </c>
      <c r="Q814" s="11">
        <f t="shared" si="503"/>
        <v>-78.875</v>
      </c>
      <c r="R814" s="10">
        <f t="shared" si="504"/>
        <v>-44.944400000000002</v>
      </c>
      <c r="S814" s="4"/>
      <c r="T814">
        <v>785</v>
      </c>
      <c r="U814" s="4">
        <f t="shared" si="505"/>
        <v>3.3906672125065214</v>
      </c>
      <c r="V814" s="10">
        <f t="shared" si="506"/>
        <v>0.2</v>
      </c>
      <c r="W814">
        <f t="shared" si="507"/>
        <v>0.6</v>
      </c>
      <c r="X814" s="4">
        <f t="shared" si="508"/>
        <v>0.4068800655007826</v>
      </c>
      <c r="Y814" s="4"/>
      <c r="Z814"/>
      <c r="AB814"/>
      <c r="AC814">
        <v>785</v>
      </c>
      <c r="AD814" s="4">
        <f t="shared" si="509"/>
        <v>1.0322814371257486E-2</v>
      </c>
      <c r="AE814" s="4">
        <f t="shared" si="510"/>
        <v>0</v>
      </c>
      <c r="AF814" s="23">
        <f t="shared" si="511"/>
        <v>2.0830114960389168E-2</v>
      </c>
      <c r="AG814" s="4">
        <f t="shared" si="485"/>
        <v>1.5036864219441242E-2</v>
      </c>
      <c r="AH814" s="9"/>
      <c r="AI814" s="8">
        <f t="shared" si="512"/>
        <v>1.5407185628742517E-2</v>
      </c>
      <c r="AJ814" s="8">
        <f t="shared" si="513"/>
        <v>0</v>
      </c>
      <c r="AK814" s="22">
        <f t="shared" si="514"/>
        <v>0.17874203556763196</v>
      </c>
      <c r="AL814" s="4">
        <f t="shared" si="486"/>
        <v>0.17700301655484557</v>
      </c>
      <c r="AM814" s="4"/>
      <c r="AN814" s="21">
        <f t="shared" si="515"/>
        <v>3.8050641653256292E-2</v>
      </c>
      <c r="AO814" s="4">
        <f t="shared" si="487"/>
        <v>3.7240946910862716E-2</v>
      </c>
      <c r="AP814" s="3"/>
      <c r="AQ814" s="20">
        <f t="shared" si="516"/>
        <v>0</v>
      </c>
      <c r="AR814" s="19">
        <f t="shared" si="517"/>
        <v>6.5022751508889645</v>
      </c>
      <c r="AS814" s="4">
        <f t="shared" si="488"/>
        <v>6.4980384141941219</v>
      </c>
      <c r="AT814" s="3"/>
      <c r="AU814" s="4">
        <v>3.4</v>
      </c>
      <c r="AV814" s="4"/>
      <c r="AW814" s="18">
        <f t="shared" si="518"/>
        <v>22.902182056929778</v>
      </c>
      <c r="AX814" s="18">
        <f t="shared" si="489"/>
        <v>9.7922165155767092E-3</v>
      </c>
      <c r="AY814" s="3">
        <f t="shared" si="490"/>
        <v>10.139897943070242</v>
      </c>
      <c r="AZ814"/>
      <c r="BA814" s="17">
        <f t="shared" si="491"/>
        <v>5.9033837564234268E-4</v>
      </c>
      <c r="BB814" s="17">
        <f t="shared" si="492"/>
        <v>6.9300591923231528E-4</v>
      </c>
      <c r="BC814" s="16">
        <f t="shared" si="493"/>
        <v>4.5099064460732688E-3</v>
      </c>
      <c r="BD814" s="15">
        <f t="shared" si="494"/>
        <v>1.7720787604844611E-4</v>
      </c>
      <c r="BE814" s="15">
        <f t="shared" si="495"/>
        <v>2.0802663710034976E-4</v>
      </c>
      <c r="BF814" s="14">
        <f t="shared" si="496"/>
        <v>1.3537844996375956E-3</v>
      </c>
      <c r="BG814" s="13">
        <f t="shared" si="497"/>
        <v>8.2508750331175383E-5</v>
      </c>
      <c r="BH814" s="13">
        <f t="shared" si="498"/>
        <v>9.6858098214858067E-5</v>
      </c>
      <c r="BI814" s="13">
        <f t="shared" si="499"/>
        <v>6.3032789384754348E-4</v>
      </c>
      <c r="BJ814" s="12">
        <f t="shared" si="500"/>
        <v>4.317279486591731E-4</v>
      </c>
      <c r="BK814" s="12">
        <f t="shared" si="501"/>
        <v>5.0681107016511625E-4</v>
      </c>
      <c r="BL814" s="12">
        <f t="shared" si="502"/>
        <v>3.2981976760183022E-3</v>
      </c>
    </row>
    <row r="815" spans="1:64" x14ac:dyDescent="0.25">
      <c r="A815">
        <v>786</v>
      </c>
      <c r="B815" s="23">
        <f t="shared" si="480"/>
        <v>2.535967859069873E-2</v>
      </c>
      <c r="C815" s="22">
        <f t="shared" si="481"/>
        <v>0.19241020218358809</v>
      </c>
      <c r="D815" s="21">
        <f t="shared" si="482"/>
        <v>3.8522729861543849E-2</v>
      </c>
      <c r="E815" s="19">
        <f t="shared" si="483"/>
        <v>6.4995431159188346</v>
      </c>
      <c r="F815" s="54">
        <f t="shared" si="519"/>
        <v>1.8</v>
      </c>
      <c r="G815" s="4">
        <f t="shared" si="484"/>
        <v>8.5558357265546654</v>
      </c>
      <c r="H815" s="4"/>
      <c r="I815">
        <v>1994</v>
      </c>
      <c r="J815">
        <v>9</v>
      </c>
      <c r="K815">
        <v>2.5729999999999999E-2</v>
      </c>
      <c r="L815">
        <v>0</v>
      </c>
      <c r="M815">
        <v>1</v>
      </c>
      <c r="N815">
        <v>22.25</v>
      </c>
      <c r="O815">
        <v>46.73</v>
      </c>
      <c r="P815">
        <v>136.4</v>
      </c>
      <c r="Q815" s="11">
        <f t="shared" si="503"/>
        <v>-55.570000000000014</v>
      </c>
      <c r="R815" s="10">
        <f t="shared" si="504"/>
        <v>-44.944400000000002</v>
      </c>
      <c r="S815" s="4"/>
      <c r="T815">
        <v>786</v>
      </c>
      <c r="U815" s="4">
        <f t="shared" si="505"/>
        <v>3.2589497350378678</v>
      </c>
      <c r="V815" s="10">
        <f t="shared" si="506"/>
        <v>0.2</v>
      </c>
      <c r="W815">
        <f t="shared" si="507"/>
        <v>0.6</v>
      </c>
      <c r="X815" s="4">
        <f t="shared" si="508"/>
        <v>0.39107396820454415</v>
      </c>
      <c r="Y815" s="4"/>
      <c r="Z815"/>
      <c r="AB815"/>
      <c r="AC815">
        <v>786</v>
      </c>
      <c r="AD815" s="4">
        <f t="shared" si="509"/>
        <v>1.0322814371257486E-2</v>
      </c>
      <c r="AE815" s="4">
        <f t="shared" si="510"/>
        <v>0</v>
      </c>
      <c r="AF815" s="23">
        <f t="shared" si="511"/>
        <v>2.535967859069873E-2</v>
      </c>
      <c r="AG815" s="4">
        <f t="shared" si="485"/>
        <v>2.019165503737233E-2</v>
      </c>
      <c r="AH815" s="9"/>
      <c r="AI815" s="8">
        <f t="shared" si="512"/>
        <v>1.5407185628742517E-2</v>
      </c>
      <c r="AJ815" s="8">
        <f t="shared" si="513"/>
        <v>0</v>
      </c>
      <c r="AK815" s="22">
        <f t="shared" si="514"/>
        <v>0.19241020218358809</v>
      </c>
      <c r="AL815" s="4">
        <f t="shared" si="486"/>
        <v>0.19109923175581753</v>
      </c>
      <c r="AM815" s="4"/>
      <c r="AN815" s="21">
        <f t="shared" si="515"/>
        <v>3.8522729861543849E-2</v>
      </c>
      <c r="AO815" s="4">
        <f t="shared" si="487"/>
        <v>3.7947652475132071E-2</v>
      </c>
      <c r="AP815" s="3"/>
      <c r="AQ815" s="20">
        <f t="shared" si="516"/>
        <v>0</v>
      </c>
      <c r="AR815" s="19">
        <f t="shared" si="517"/>
        <v>6.4995431159188346</v>
      </c>
      <c r="AS815" s="4">
        <f t="shared" si="488"/>
        <v>6.4965814154588264</v>
      </c>
      <c r="AT815" s="3"/>
      <c r="AU815" s="4">
        <v>3.4</v>
      </c>
      <c r="AV815" s="4"/>
      <c r="AW815" s="18">
        <f t="shared" si="518"/>
        <v>22.911974273445356</v>
      </c>
      <c r="AX815" s="18">
        <f t="shared" si="489"/>
        <v>7.7970376127594852E-3</v>
      </c>
      <c r="AY815" s="3">
        <f t="shared" si="490"/>
        <v>10.155835726554665</v>
      </c>
      <c r="AZ815"/>
      <c r="BA815" s="17">
        <f t="shared" si="491"/>
        <v>5.2662706417793868E-4</v>
      </c>
      <c r="BB815" s="17">
        <f t="shared" si="492"/>
        <v>6.182143796871454E-4</v>
      </c>
      <c r="BC815" s="16">
        <f t="shared" si="493"/>
        <v>4.023182109461316E-3</v>
      </c>
      <c r="BD815" s="15">
        <f t="shared" si="494"/>
        <v>1.3358927266431228E-4</v>
      </c>
      <c r="BE815" s="15">
        <f t="shared" si="495"/>
        <v>1.5682218964941006E-4</v>
      </c>
      <c r="BF815" s="14">
        <f t="shared" si="496"/>
        <v>1.0205589654568414E-3</v>
      </c>
      <c r="BG815" s="13">
        <f t="shared" si="497"/>
        <v>5.8600993698301989E-5</v>
      </c>
      <c r="BH815" s="13">
        <f t="shared" si="498"/>
        <v>6.8792470863224077E-5</v>
      </c>
      <c r="BI815" s="13">
        <f t="shared" si="499"/>
        <v>4.4768392185025178E-4</v>
      </c>
      <c r="BJ815" s="12">
        <f t="shared" si="500"/>
        <v>3.0180040824788143E-4</v>
      </c>
      <c r="BK815" s="12">
        <f t="shared" si="501"/>
        <v>3.5428743576925212E-4</v>
      </c>
      <c r="BL815" s="12">
        <f t="shared" si="502"/>
        <v>2.3056126159910766E-3</v>
      </c>
    </row>
    <row r="816" spans="1:64" x14ac:dyDescent="0.25">
      <c r="A816">
        <v>787</v>
      </c>
      <c r="B816" s="23">
        <f t="shared" si="480"/>
        <v>2.0925846654138797E-2</v>
      </c>
      <c r="C816" s="22">
        <f t="shared" si="481"/>
        <v>0.19219504013905106</v>
      </c>
      <c r="D816" s="21">
        <f t="shared" si="482"/>
        <v>3.8968270213920506E-2</v>
      </c>
      <c r="E816" s="19">
        <f t="shared" si="483"/>
        <v>6.4977795319347953</v>
      </c>
      <c r="F816" s="54">
        <f t="shared" si="519"/>
        <v>1.8</v>
      </c>
      <c r="G816" s="4">
        <f t="shared" si="484"/>
        <v>8.5498686889419062</v>
      </c>
      <c r="H816" s="4"/>
      <c r="I816">
        <v>1994</v>
      </c>
      <c r="J816">
        <v>10</v>
      </c>
      <c r="K816">
        <v>1.83E-3</v>
      </c>
      <c r="L816">
        <v>0</v>
      </c>
      <c r="M816">
        <v>1</v>
      </c>
      <c r="N816">
        <v>17.12</v>
      </c>
      <c r="O816">
        <v>16.3</v>
      </c>
      <c r="P816">
        <v>77.5</v>
      </c>
      <c r="Q816" s="11">
        <f t="shared" si="503"/>
        <v>-41.825000000000003</v>
      </c>
      <c r="R816" s="10">
        <f t="shared" si="504"/>
        <v>-44.944400000000002</v>
      </c>
      <c r="S816" s="4"/>
      <c r="T816">
        <v>787</v>
      </c>
      <c r="U816" s="4">
        <f t="shared" si="505"/>
        <v>2.2789105353129209</v>
      </c>
      <c r="V816" s="10">
        <f t="shared" si="506"/>
        <v>0.2</v>
      </c>
      <c r="W816">
        <f t="shared" si="507"/>
        <v>0.6</v>
      </c>
      <c r="X816" s="4">
        <f t="shared" si="508"/>
        <v>0.27346926423755052</v>
      </c>
      <c r="Y816" s="4"/>
      <c r="Z816"/>
      <c r="AB816"/>
      <c r="AC816">
        <v>787</v>
      </c>
      <c r="AD816" s="4">
        <f t="shared" si="509"/>
        <v>7.3419161676646714E-4</v>
      </c>
      <c r="AE816" s="4">
        <f t="shared" si="510"/>
        <v>0</v>
      </c>
      <c r="AF816" s="23">
        <f t="shared" si="511"/>
        <v>2.0925846654138797E-2</v>
      </c>
      <c r="AG816" s="4">
        <f t="shared" si="485"/>
        <v>1.6774652433581984E-2</v>
      </c>
      <c r="AH816" s="9"/>
      <c r="AI816" s="8">
        <f t="shared" si="512"/>
        <v>1.095808383233533E-3</v>
      </c>
      <c r="AJ816" s="8">
        <f t="shared" si="513"/>
        <v>0</v>
      </c>
      <c r="AK816" s="22">
        <f t="shared" si="514"/>
        <v>0.19219504013905106</v>
      </c>
      <c r="AL816" s="4">
        <f t="shared" si="486"/>
        <v>0.1909243367836172</v>
      </c>
      <c r="AM816" s="4"/>
      <c r="AN816" s="21">
        <f t="shared" si="515"/>
        <v>3.8968270213920506E-2</v>
      </c>
      <c r="AO816" s="4">
        <f t="shared" si="487"/>
        <v>3.8403709912620071E-2</v>
      </c>
      <c r="AP816" s="3"/>
      <c r="AQ816" s="20">
        <f t="shared" si="516"/>
        <v>0</v>
      </c>
      <c r="AR816" s="19">
        <f t="shared" si="517"/>
        <v>6.4977795319347953</v>
      </c>
      <c r="AS816" s="4">
        <f t="shared" si="488"/>
        <v>6.4949066397102202</v>
      </c>
      <c r="AT816" s="3"/>
      <c r="AU816" s="4">
        <v>3.4</v>
      </c>
      <c r="AV816" s="4"/>
      <c r="AW816" s="18">
        <f t="shared" si="518"/>
        <v>22.919771311058117</v>
      </c>
      <c r="AX816" s="18">
        <f t="shared" si="489"/>
        <v>6.8967910969254228E-3</v>
      </c>
      <c r="AY816" s="3">
        <f t="shared" si="490"/>
        <v>10.149868688941906</v>
      </c>
      <c r="AZ816"/>
      <c r="BA816" s="17">
        <f t="shared" si="491"/>
        <v>4.2301108008634309E-4</v>
      </c>
      <c r="BB816" s="17">
        <f t="shared" si="492"/>
        <v>4.9657822444918538E-4</v>
      </c>
      <c r="BC816" s="16">
        <f t="shared" si="493"/>
        <v>3.2316049160212848E-3</v>
      </c>
      <c r="BD816" s="15">
        <f t="shared" si="494"/>
        <v>1.2948601541927333E-4</v>
      </c>
      <c r="BE816" s="15">
        <f t="shared" si="495"/>
        <v>1.5200532244871219E-4</v>
      </c>
      <c r="BF816" s="14">
        <f t="shared" si="496"/>
        <v>9.8921201756587557E-4</v>
      </c>
      <c r="BG816" s="13">
        <f t="shared" si="497"/>
        <v>5.7529291605858693E-5</v>
      </c>
      <c r="BH816" s="13">
        <f t="shared" si="498"/>
        <v>6.7534385798181942E-5</v>
      </c>
      <c r="BI816" s="13">
        <f t="shared" si="499"/>
        <v>4.3949662389639407E-4</v>
      </c>
      <c r="BJ816" s="12">
        <f t="shared" si="500"/>
        <v>2.9275075516128495E-4</v>
      </c>
      <c r="BK816" s="12">
        <f t="shared" si="501"/>
        <v>3.4366392997194317E-4</v>
      </c>
      <c r="BL816" s="12">
        <f t="shared" si="502"/>
        <v>2.2364775394418685E-3</v>
      </c>
    </row>
    <row r="817" spans="1:64" x14ac:dyDescent="0.25">
      <c r="A817">
        <v>788</v>
      </c>
      <c r="B817" s="23">
        <f t="shared" si="480"/>
        <v>1.750884405034845E-2</v>
      </c>
      <c r="C817" s="22">
        <f t="shared" si="481"/>
        <v>0.19202014516685073</v>
      </c>
      <c r="D817" s="21">
        <f t="shared" si="482"/>
        <v>3.9306487054892827E-2</v>
      </c>
      <c r="E817" s="19">
        <f t="shared" si="483"/>
        <v>6.4959664215728887</v>
      </c>
      <c r="F817" s="54">
        <f t="shared" si="519"/>
        <v>1.8</v>
      </c>
      <c r="G817" s="4">
        <f t="shared" si="484"/>
        <v>8.5448018978449802</v>
      </c>
      <c r="H817" s="4"/>
      <c r="I817">
        <v>1994</v>
      </c>
      <c r="J817">
        <v>10</v>
      </c>
      <c r="K817">
        <v>1.83E-3</v>
      </c>
      <c r="L817">
        <v>0</v>
      </c>
      <c r="M817">
        <v>1</v>
      </c>
      <c r="N817">
        <v>16.75</v>
      </c>
      <c r="O817">
        <v>19.05</v>
      </c>
      <c r="P817">
        <v>76.400000000000006</v>
      </c>
      <c r="Q817" s="11">
        <f t="shared" si="503"/>
        <v>-38.25</v>
      </c>
      <c r="R817" s="10">
        <f t="shared" si="504"/>
        <v>-44.944400000000002</v>
      </c>
      <c r="S817" s="4"/>
      <c r="T817">
        <v>788</v>
      </c>
      <c r="U817" s="4">
        <f t="shared" si="505"/>
        <v>2.2111611359211132</v>
      </c>
      <c r="V817" s="10">
        <f t="shared" si="506"/>
        <v>0.2</v>
      </c>
      <c r="W817">
        <f t="shared" si="507"/>
        <v>0.6</v>
      </c>
      <c r="X817" s="4">
        <f t="shared" si="508"/>
        <v>0.26533933631053358</v>
      </c>
      <c r="Y817" s="4"/>
      <c r="Z817"/>
      <c r="AB817"/>
      <c r="AC817">
        <v>788</v>
      </c>
      <c r="AD817" s="4">
        <f t="shared" si="509"/>
        <v>7.3419161676646714E-4</v>
      </c>
      <c r="AE817" s="4">
        <f t="shared" si="510"/>
        <v>0</v>
      </c>
      <c r="AF817" s="23">
        <f t="shared" si="511"/>
        <v>1.750884405034845E-2</v>
      </c>
      <c r="AG817" s="4">
        <f t="shared" si="485"/>
        <v>1.4187681866325292E-2</v>
      </c>
      <c r="AH817" s="9"/>
      <c r="AI817" s="8">
        <f t="shared" si="512"/>
        <v>1.095808383233533E-3</v>
      </c>
      <c r="AJ817" s="8">
        <f t="shared" si="513"/>
        <v>0</v>
      </c>
      <c r="AK817" s="22">
        <f t="shared" si="514"/>
        <v>0.19202014516685073</v>
      </c>
      <c r="AL817" s="4">
        <f t="shared" si="486"/>
        <v>0.19081232032403872</v>
      </c>
      <c r="AM817" s="4"/>
      <c r="AN817" s="21">
        <f t="shared" si="515"/>
        <v>3.9306487054892827E-2</v>
      </c>
      <c r="AO817" s="4">
        <f t="shared" si="487"/>
        <v>3.8764607688244551E-2</v>
      </c>
      <c r="AP817" s="3"/>
      <c r="AQ817" s="20">
        <f t="shared" si="516"/>
        <v>0</v>
      </c>
      <c r="AR817" s="19">
        <f t="shared" si="517"/>
        <v>6.4959664215728887</v>
      </c>
      <c r="AS817" s="4">
        <f t="shared" si="488"/>
        <v>6.4932343768536018</v>
      </c>
      <c r="AT817" s="3"/>
      <c r="AU817" s="4">
        <v>3.4</v>
      </c>
      <c r="AV817" s="4"/>
      <c r="AW817" s="18">
        <f t="shared" si="518"/>
        <v>22.926668102155041</v>
      </c>
      <c r="AX817" s="18">
        <f t="shared" si="489"/>
        <v>6.0743787381558507E-3</v>
      </c>
      <c r="AY817" s="3">
        <f t="shared" si="490"/>
        <v>10.14480189784498</v>
      </c>
      <c r="AZ817"/>
      <c r="BA817" s="17">
        <f t="shared" si="491"/>
        <v>3.384299379798983E-4</v>
      </c>
      <c r="BB817" s="17">
        <f t="shared" si="492"/>
        <v>3.9728731849814151E-4</v>
      </c>
      <c r="BC817" s="16">
        <f t="shared" si="493"/>
        <v>2.5854449275451189E-3</v>
      </c>
      <c r="BD817" s="15">
        <f t="shared" si="494"/>
        <v>1.2307862850235288E-4</v>
      </c>
      <c r="BE817" s="15">
        <f t="shared" si="495"/>
        <v>1.4448360737232728E-4</v>
      </c>
      <c r="BF817" s="14">
        <f t="shared" si="496"/>
        <v>9.4026260693733077E-4</v>
      </c>
      <c r="BG817" s="13">
        <f t="shared" si="497"/>
        <v>5.5218080384503123E-5</v>
      </c>
      <c r="BH817" s="13">
        <f t="shared" si="498"/>
        <v>6.4821224799199324E-5</v>
      </c>
      <c r="BI817" s="13">
        <f t="shared" si="499"/>
        <v>4.2184006146457392E-4</v>
      </c>
      <c r="BJ817" s="12">
        <f t="shared" si="500"/>
        <v>2.7839824545591234E-4</v>
      </c>
      <c r="BK817" s="12">
        <f t="shared" si="501"/>
        <v>3.2681533162215795E-4</v>
      </c>
      <c r="BL817" s="12">
        <f t="shared" si="502"/>
        <v>2.1268311422088268E-3</v>
      </c>
    </row>
    <row r="818" spans="1:64" x14ac:dyDescent="0.25">
      <c r="A818">
        <v>789</v>
      </c>
      <c r="B818" s="23">
        <f t="shared" si="480"/>
        <v>1.4187681866325292E-2</v>
      </c>
      <c r="C818" s="22">
        <f t="shared" si="481"/>
        <v>0.19081232032403872</v>
      </c>
      <c r="D818" s="21">
        <f t="shared" si="482"/>
        <v>3.9559732580567213E-2</v>
      </c>
      <c r="E818" s="19">
        <f t="shared" si="483"/>
        <v>6.494167784335894</v>
      </c>
      <c r="F818" s="54">
        <f t="shared" si="519"/>
        <v>1.8</v>
      </c>
      <c r="G818" s="4">
        <f t="shared" si="484"/>
        <v>8.5387275191068248</v>
      </c>
      <c r="H818" s="4"/>
      <c r="I818">
        <v>1994</v>
      </c>
      <c r="J818">
        <v>11</v>
      </c>
      <c r="K818">
        <v>0</v>
      </c>
      <c r="L818">
        <v>0</v>
      </c>
      <c r="M818">
        <v>0</v>
      </c>
      <c r="N818">
        <v>11.11</v>
      </c>
      <c r="O818">
        <v>17.8</v>
      </c>
      <c r="P818">
        <v>30.2</v>
      </c>
      <c r="Q818" s="11">
        <f t="shared" si="503"/>
        <v>-4.8499999999999979</v>
      </c>
      <c r="R818" s="10">
        <f t="shared" si="504"/>
        <v>-44.944400000000002</v>
      </c>
      <c r="S818" s="4"/>
      <c r="T818">
        <v>789</v>
      </c>
      <c r="U818" s="4">
        <f t="shared" si="505"/>
        <v>1.2619920818713177</v>
      </c>
      <c r="V818" s="10">
        <f t="shared" si="506"/>
        <v>0.2</v>
      </c>
      <c r="W818">
        <f t="shared" si="507"/>
        <v>1</v>
      </c>
      <c r="X818" s="4">
        <f t="shared" si="508"/>
        <v>0.25239841637426358</v>
      </c>
      <c r="Y818" s="4"/>
      <c r="Z818"/>
      <c r="AB818"/>
      <c r="AC818">
        <v>789</v>
      </c>
      <c r="AD818" s="4">
        <f t="shared" si="509"/>
        <v>0</v>
      </c>
      <c r="AE818" s="4">
        <f t="shared" si="510"/>
        <v>0</v>
      </c>
      <c r="AF818" s="23">
        <f t="shared" si="511"/>
        <v>1.4187681866325292E-2</v>
      </c>
      <c r="AG818" s="4">
        <f t="shared" si="485"/>
        <v>1.1657382607525406E-2</v>
      </c>
      <c r="AH818" s="9"/>
      <c r="AI818" s="8">
        <f t="shared" si="512"/>
        <v>0</v>
      </c>
      <c r="AJ818" s="8">
        <f t="shared" si="513"/>
        <v>0</v>
      </c>
      <c r="AK818" s="22">
        <f t="shared" si="514"/>
        <v>0.19081232032403872</v>
      </c>
      <c r="AL818" s="4">
        <f t="shared" si="486"/>
        <v>0.1896911637683408</v>
      </c>
      <c r="AM818" s="4"/>
      <c r="AN818" s="21">
        <f t="shared" si="515"/>
        <v>3.9559732580567213E-2</v>
      </c>
      <c r="AO818" s="4">
        <f t="shared" si="487"/>
        <v>3.9050163929552267E-2</v>
      </c>
      <c r="AP818" s="3"/>
      <c r="AQ818" s="20">
        <f t="shared" si="516"/>
        <v>0</v>
      </c>
      <c r="AR818" s="19">
        <f t="shared" si="517"/>
        <v>6.494167784335894</v>
      </c>
      <c r="AS818" s="4">
        <f t="shared" si="488"/>
        <v>6.4916169290932029</v>
      </c>
      <c r="AT818" s="3"/>
      <c r="AU818" s="4">
        <v>3.4</v>
      </c>
      <c r="AV818" s="4"/>
      <c r="AW818" s="18">
        <f t="shared" si="518"/>
        <v>22.932742480893197</v>
      </c>
      <c r="AX818" s="18">
        <f t="shared" si="489"/>
        <v>5.2250370154605531E-3</v>
      </c>
      <c r="AY818" s="3">
        <f t="shared" si="490"/>
        <v>10.138727519106824</v>
      </c>
      <c r="AZ818"/>
      <c r="BA818" s="17">
        <f t="shared" si="491"/>
        <v>2.5784016972904832E-4</v>
      </c>
      <c r="BB818" s="17">
        <f t="shared" si="492"/>
        <v>3.0268193837757845E-4</v>
      </c>
      <c r="BC818" s="16">
        <f t="shared" si="493"/>
        <v>1.9697771506932593E-3</v>
      </c>
      <c r="BD818" s="15">
        <f t="shared" si="494"/>
        <v>1.1424703841200802E-4</v>
      </c>
      <c r="BE818" s="15">
        <f t="shared" si="495"/>
        <v>1.3411608857061811E-4</v>
      </c>
      <c r="BF818" s="14">
        <f t="shared" si="496"/>
        <v>8.7279342871529034E-4</v>
      </c>
      <c r="BG818" s="13">
        <f t="shared" si="497"/>
        <v>5.1925584299705443E-5</v>
      </c>
      <c r="BH818" s="13">
        <f t="shared" si="498"/>
        <v>6.0956120699654221E-5</v>
      </c>
      <c r="BI818" s="13">
        <f t="shared" si="499"/>
        <v>3.9668694601558563E-4</v>
      </c>
      <c r="BJ818" s="12">
        <f t="shared" si="500"/>
        <v>2.5993484622118326E-4</v>
      </c>
      <c r="BK818" s="12">
        <f t="shared" si="501"/>
        <v>3.05140906433563E-4</v>
      </c>
      <c r="BL818" s="12">
        <f t="shared" si="502"/>
        <v>1.9857794900364173E-3</v>
      </c>
    </row>
    <row r="819" spans="1:64" x14ac:dyDescent="0.25">
      <c r="A819">
        <v>790</v>
      </c>
      <c r="B819" s="23">
        <f t="shared" si="480"/>
        <v>1.1657382607525406E-2</v>
      </c>
      <c r="C819" s="22">
        <f t="shared" si="481"/>
        <v>0.1896911637683408</v>
      </c>
      <c r="D819" s="21">
        <f t="shared" si="482"/>
        <v>3.9734111568214214E-2</v>
      </c>
      <c r="E819" s="19">
        <f t="shared" si="483"/>
        <v>6.4924198241472837</v>
      </c>
      <c r="F819" s="54">
        <f t="shared" si="519"/>
        <v>1.8</v>
      </c>
      <c r="G819" s="4">
        <f t="shared" si="484"/>
        <v>8.5335024820913645</v>
      </c>
      <c r="H819" s="4"/>
      <c r="I819">
        <v>1994</v>
      </c>
      <c r="J819">
        <v>11</v>
      </c>
      <c r="K819">
        <v>0</v>
      </c>
      <c r="L819">
        <v>0</v>
      </c>
      <c r="M819">
        <v>0</v>
      </c>
      <c r="N819">
        <v>10.55</v>
      </c>
      <c r="O819">
        <v>20.82</v>
      </c>
      <c r="P819">
        <v>28.9</v>
      </c>
      <c r="Q819" s="11">
        <f t="shared" si="503"/>
        <v>-0.85499999999999687</v>
      </c>
      <c r="R819" s="10">
        <f t="shared" si="504"/>
        <v>-44.944400000000002</v>
      </c>
      <c r="S819" s="4"/>
      <c r="T819">
        <v>790</v>
      </c>
      <c r="U819" s="4">
        <f t="shared" si="505"/>
        <v>1.1786066064360132</v>
      </c>
      <c r="V819" s="10">
        <f t="shared" si="506"/>
        <v>0.2</v>
      </c>
      <c r="W819">
        <f t="shared" si="507"/>
        <v>1</v>
      </c>
      <c r="X819" s="4">
        <f t="shared" si="508"/>
        <v>0.23572132128720266</v>
      </c>
      <c r="Y819" s="4"/>
      <c r="Z819"/>
      <c r="AB819"/>
      <c r="AC819">
        <v>790</v>
      </c>
      <c r="AD819" s="4">
        <f t="shared" si="509"/>
        <v>0</v>
      </c>
      <c r="AE819" s="4">
        <f t="shared" si="510"/>
        <v>0</v>
      </c>
      <c r="AF819" s="23">
        <f t="shared" si="511"/>
        <v>1.1657382607525406E-2</v>
      </c>
      <c r="AG819" s="4">
        <f t="shared" si="485"/>
        <v>1.0281614021637055E-2</v>
      </c>
      <c r="AH819" s="9"/>
      <c r="AI819" s="8">
        <f t="shared" si="512"/>
        <v>0</v>
      </c>
      <c r="AJ819" s="8">
        <f t="shared" si="513"/>
        <v>0</v>
      </c>
      <c r="AK819" s="22">
        <f t="shared" si="514"/>
        <v>0.1896911637683408</v>
      </c>
      <c r="AL819" s="4">
        <f t="shared" si="486"/>
        <v>0.18897785200826175</v>
      </c>
      <c r="AM819" s="4"/>
      <c r="AN819" s="21">
        <f t="shared" si="515"/>
        <v>3.9734111568214214E-2</v>
      </c>
      <c r="AO819" s="4">
        <f t="shared" si="487"/>
        <v>3.9406138833152235E-2</v>
      </c>
      <c r="AP819" s="3"/>
      <c r="AQ819" s="20">
        <f t="shared" si="516"/>
        <v>0</v>
      </c>
      <c r="AR819" s="19">
        <f t="shared" si="517"/>
        <v>6.4924198241472837</v>
      </c>
      <c r="AS819" s="4">
        <f t="shared" si="488"/>
        <v>6.4907893612513385</v>
      </c>
      <c r="AT819" s="3"/>
      <c r="AU819" s="4">
        <v>3.4</v>
      </c>
      <c r="AV819" s="4"/>
      <c r="AW819" s="18">
        <f t="shared" si="518"/>
        <v>22.937967517908657</v>
      </c>
      <c r="AX819" s="18">
        <f t="shared" si="489"/>
        <v>3.1508938955670273E-3</v>
      </c>
      <c r="AY819" s="3">
        <f t="shared" si="490"/>
        <v>10.133502482091364</v>
      </c>
      <c r="AZ819"/>
      <c r="BA819" s="17">
        <f t="shared" si="491"/>
        <v>1.4019227348688866E-4</v>
      </c>
      <c r="BB819" s="17">
        <f t="shared" si="492"/>
        <v>1.6457353844113017E-4</v>
      </c>
      <c r="BC819" s="16">
        <f t="shared" si="493"/>
        <v>1.0710027739603324E-3</v>
      </c>
      <c r="BD819" s="15">
        <f t="shared" si="494"/>
        <v>7.2687222528666938E-5</v>
      </c>
      <c r="BE819" s="15">
        <f t="shared" si="495"/>
        <v>8.5328478620609014E-5</v>
      </c>
      <c r="BF819" s="14">
        <f t="shared" si="496"/>
        <v>5.5529605892977365E-4</v>
      </c>
      <c r="BG819" s="13">
        <f t="shared" si="497"/>
        <v>3.3420768464750562E-5</v>
      </c>
      <c r="BH819" s="13">
        <f t="shared" si="498"/>
        <v>3.9233076023837618E-5</v>
      </c>
      <c r="BI819" s="13">
        <f t="shared" si="499"/>
        <v>2.5531889057339117E-4</v>
      </c>
      <c r="BJ819" s="12">
        <f t="shared" si="500"/>
        <v>1.6614589296714546E-4</v>
      </c>
      <c r="BK819" s="12">
        <f t="shared" si="501"/>
        <v>1.950408308744751E-4</v>
      </c>
      <c r="BL819" s="12">
        <f t="shared" si="502"/>
        <v>1.2692761721035302E-3</v>
      </c>
    </row>
    <row r="820" spans="1:64" x14ac:dyDescent="0.25">
      <c r="A820">
        <v>791</v>
      </c>
      <c r="B820" s="23">
        <f t="shared" si="480"/>
        <v>1.0281614021637055E-2</v>
      </c>
      <c r="C820" s="22">
        <f t="shared" si="481"/>
        <v>0.18897785200826175</v>
      </c>
      <c r="D820" s="21">
        <f t="shared" si="482"/>
        <v>3.9818584990599683E-2</v>
      </c>
      <c r="E820" s="19">
        <f t="shared" si="483"/>
        <v>6.4912735371752985</v>
      </c>
      <c r="F820" s="54">
        <f t="shared" si="519"/>
        <v>1.8</v>
      </c>
      <c r="G820" s="4">
        <f t="shared" si="484"/>
        <v>8.5303515881957974</v>
      </c>
      <c r="H820" s="4"/>
      <c r="I820">
        <v>1994</v>
      </c>
      <c r="J820">
        <v>12</v>
      </c>
      <c r="K820">
        <v>0</v>
      </c>
      <c r="L820">
        <v>0</v>
      </c>
      <c r="M820">
        <v>0</v>
      </c>
      <c r="N820">
        <v>7.37</v>
      </c>
      <c r="O820">
        <v>3.9</v>
      </c>
      <c r="P820">
        <v>14</v>
      </c>
      <c r="Q820" s="11">
        <f t="shared" si="503"/>
        <v>-6.6</v>
      </c>
      <c r="R820" s="10">
        <f t="shared" si="504"/>
        <v>-44.944400000000002</v>
      </c>
      <c r="S820" s="4"/>
      <c r="T820">
        <v>791</v>
      </c>
      <c r="U820" s="4">
        <f t="shared" si="505"/>
        <v>0.75349455495957707</v>
      </c>
      <c r="V820" s="10">
        <f t="shared" si="506"/>
        <v>0.2</v>
      </c>
      <c r="W820">
        <f t="shared" si="507"/>
        <v>1</v>
      </c>
      <c r="X820" s="4">
        <f t="shared" si="508"/>
        <v>0.15069891099191543</v>
      </c>
      <c r="Y820" s="4"/>
      <c r="Z820"/>
      <c r="AB820"/>
      <c r="AC820">
        <v>791</v>
      </c>
      <c r="AD820" s="4">
        <f t="shared" si="509"/>
        <v>0</v>
      </c>
      <c r="AE820" s="4">
        <f t="shared" si="510"/>
        <v>0</v>
      </c>
      <c r="AF820" s="23">
        <f t="shared" si="511"/>
        <v>1.0281614021637055E-2</v>
      </c>
      <c r="AG820" s="4">
        <f t="shared" si="485"/>
        <v>9.0844416566193686E-3</v>
      </c>
      <c r="AH820" s="9"/>
      <c r="AI820" s="8">
        <f t="shared" si="512"/>
        <v>0</v>
      </c>
      <c r="AJ820" s="8">
        <f t="shared" si="513"/>
        <v>0</v>
      </c>
      <c r="AK820" s="22">
        <f t="shared" si="514"/>
        <v>0.18897785200826175</v>
      </c>
      <c r="AL820" s="4">
        <f t="shared" si="486"/>
        <v>0.18827732384000254</v>
      </c>
      <c r="AM820" s="4"/>
      <c r="AN820" s="21">
        <f t="shared" si="515"/>
        <v>3.9818584990599683E-2</v>
      </c>
      <c r="AO820" s="4">
        <f t="shared" si="487"/>
        <v>3.9494576477198493E-2</v>
      </c>
      <c r="AP820" s="3"/>
      <c r="AQ820" s="20">
        <f t="shared" si="516"/>
        <v>0</v>
      </c>
      <c r="AR820" s="19">
        <f t="shared" si="517"/>
        <v>6.4912735371752985</v>
      </c>
      <c r="AS820" s="4">
        <f t="shared" si="488"/>
        <v>6.4896665745345752</v>
      </c>
      <c r="AT820" s="3"/>
      <c r="AU820" s="4">
        <v>3.4</v>
      </c>
      <c r="AV820" s="4"/>
      <c r="AW820" s="18">
        <f t="shared" si="518"/>
        <v>22.941118411804222</v>
      </c>
      <c r="AX820" s="18">
        <f t="shared" si="489"/>
        <v>2.9805288766225025E-3</v>
      </c>
      <c r="AY820" s="3">
        <f t="shared" si="490"/>
        <v>10.130351588195797</v>
      </c>
      <c r="AZ820"/>
      <c r="BA820" s="17">
        <f t="shared" si="491"/>
        <v>1.2199312975236457E-4</v>
      </c>
      <c r="BB820" s="17">
        <f t="shared" si="492"/>
        <v>1.4320932623103667E-4</v>
      </c>
      <c r="BC820" s="16">
        <f t="shared" si="493"/>
        <v>9.3196990903428485E-4</v>
      </c>
      <c r="BD820" s="15">
        <f t="shared" si="494"/>
        <v>7.1384561006276271E-5</v>
      </c>
      <c r="BE820" s="15">
        <f t="shared" si="495"/>
        <v>8.3799267268237356E-5</v>
      </c>
      <c r="BF820" s="14">
        <f t="shared" si="496"/>
        <v>5.4534433998470436E-4</v>
      </c>
      <c r="BG820" s="13">
        <f t="shared" si="497"/>
        <v>3.3016810086188563E-5</v>
      </c>
      <c r="BH820" s="13">
        <f t="shared" si="498"/>
        <v>3.8758864014221359E-5</v>
      </c>
      <c r="BI820" s="13">
        <f t="shared" si="499"/>
        <v>2.5223283930078037E-4</v>
      </c>
      <c r="BJ820" s="12">
        <f t="shared" si="500"/>
        <v>1.6375119211348507E-4</v>
      </c>
      <c r="BK820" s="12">
        <f t="shared" si="501"/>
        <v>1.9222966030713466E-4</v>
      </c>
      <c r="BL820" s="12">
        <f t="shared" si="502"/>
        <v>1.2509817883027332E-3</v>
      </c>
    </row>
    <row r="821" spans="1:64" x14ac:dyDescent="0.25">
      <c r="A821">
        <v>792</v>
      </c>
      <c r="B821" s="23">
        <f t="shared" si="480"/>
        <v>9.0844416566193686E-3</v>
      </c>
      <c r="C821" s="22">
        <f t="shared" si="481"/>
        <v>0.18827732384000254</v>
      </c>
      <c r="D821" s="21">
        <f t="shared" si="482"/>
        <v>3.988472217015681E-2</v>
      </c>
      <c r="E821" s="19">
        <f t="shared" si="483"/>
        <v>6.4901245716523963</v>
      </c>
      <c r="F821" s="54">
        <f t="shared" si="519"/>
        <v>1.8</v>
      </c>
      <c r="G821" s="4">
        <f t="shared" si="484"/>
        <v>8.5273710593191758</v>
      </c>
      <c r="H821" s="4"/>
      <c r="I821">
        <v>1994</v>
      </c>
      <c r="J821">
        <v>12</v>
      </c>
      <c r="K821">
        <v>0</v>
      </c>
      <c r="L821">
        <v>0</v>
      </c>
      <c r="M821">
        <v>0</v>
      </c>
      <c r="N821">
        <v>7.28</v>
      </c>
      <c r="O821">
        <v>4.0599999999999996</v>
      </c>
      <c r="P821">
        <v>14.7</v>
      </c>
      <c r="Q821" s="11">
        <f t="shared" si="503"/>
        <v>-6.964999999999999</v>
      </c>
      <c r="R821" s="10">
        <f t="shared" si="504"/>
        <v>-44.944400000000002</v>
      </c>
      <c r="S821" s="4"/>
      <c r="T821">
        <v>792</v>
      </c>
      <c r="U821" s="4">
        <f t="shared" si="505"/>
        <v>0.74276406875127443</v>
      </c>
      <c r="V821" s="10">
        <f t="shared" si="506"/>
        <v>0.2</v>
      </c>
      <c r="W821">
        <f t="shared" si="507"/>
        <v>1</v>
      </c>
      <c r="X821" s="4">
        <f t="shared" si="508"/>
        <v>0.14855281375025489</v>
      </c>
      <c r="Y821" s="4"/>
      <c r="Z821"/>
      <c r="AB821"/>
      <c r="AC821">
        <v>792</v>
      </c>
      <c r="AD821" s="4">
        <f t="shared" si="509"/>
        <v>0</v>
      </c>
      <c r="AE821" s="4">
        <f t="shared" si="510"/>
        <v>0</v>
      </c>
      <c r="AF821" s="23">
        <f t="shared" si="511"/>
        <v>9.0844416566193686E-3</v>
      </c>
      <c r="AG821" s="4">
        <f t="shared" si="485"/>
        <v>7.7955771284461779E-3</v>
      </c>
      <c r="AH821" s="9"/>
      <c r="AI821" s="8">
        <f t="shared" si="512"/>
        <v>0</v>
      </c>
      <c r="AJ821" s="8">
        <f t="shared" si="513"/>
        <v>0</v>
      </c>
      <c r="AK821" s="22">
        <f t="shared" si="514"/>
        <v>0.18827732384000254</v>
      </c>
      <c r="AL821" s="4">
        <f t="shared" si="486"/>
        <v>0.187415073521356</v>
      </c>
      <c r="AM821" s="4"/>
      <c r="AN821" s="21">
        <f t="shared" si="515"/>
        <v>3.988472217015681E-2</v>
      </c>
      <c r="AO821" s="4">
        <f t="shared" si="487"/>
        <v>3.9483975462058091E-2</v>
      </c>
      <c r="AP821" s="3"/>
      <c r="AQ821" s="20">
        <f t="shared" si="516"/>
        <v>0</v>
      </c>
      <c r="AR821" s="19">
        <f t="shared" si="517"/>
        <v>6.4901245716523963</v>
      </c>
      <c r="AS821" s="4">
        <f t="shared" si="488"/>
        <v>6.4881388103617761</v>
      </c>
      <c r="AT821" s="3"/>
      <c r="AU821" s="4">
        <v>3.4</v>
      </c>
      <c r="AV821" s="4"/>
      <c r="AW821" s="18">
        <f t="shared" si="518"/>
        <v>22.944098940680846</v>
      </c>
      <c r="AX821" s="18">
        <f t="shared" si="489"/>
        <v>3.5324303117589017E-3</v>
      </c>
      <c r="AY821" s="3">
        <f t="shared" si="490"/>
        <v>10.127371059319175</v>
      </c>
      <c r="AZ821"/>
      <c r="BA821" s="17">
        <f t="shared" si="491"/>
        <v>1.3133665812301755E-4</v>
      </c>
      <c r="BB821" s="17">
        <f t="shared" si="492"/>
        <v>1.5417781605745539E-4</v>
      </c>
      <c r="BC821" s="16">
        <f t="shared" si="493"/>
        <v>1.0033500539927179E-3</v>
      </c>
      <c r="BD821" s="15">
        <f t="shared" si="494"/>
        <v>8.786421911777961E-5</v>
      </c>
      <c r="BE821" s="15">
        <f t="shared" si="495"/>
        <v>1.0314495287739346E-4</v>
      </c>
      <c r="BF821" s="14">
        <f t="shared" si="496"/>
        <v>6.7124114665136167E-4</v>
      </c>
      <c r="BG821" s="13">
        <f t="shared" si="497"/>
        <v>4.0836513260308807E-5</v>
      </c>
      <c r="BH821" s="13">
        <f t="shared" si="498"/>
        <v>4.7938515566449471E-5</v>
      </c>
      <c r="BI821" s="13">
        <f t="shared" si="499"/>
        <v>3.1197167927196075E-4</v>
      </c>
      <c r="BJ821" s="12">
        <f t="shared" si="500"/>
        <v>2.0235117503758721E-4</v>
      </c>
      <c r="BK821" s="12">
        <f t="shared" si="501"/>
        <v>2.3754268373977629E-4</v>
      </c>
      <c r="BL821" s="12">
        <f t="shared" si="502"/>
        <v>1.5458674318428616E-3</v>
      </c>
    </row>
    <row r="822" spans="1:64" x14ac:dyDescent="0.25">
      <c r="A822">
        <v>793</v>
      </c>
      <c r="B822" s="23">
        <f t="shared" si="480"/>
        <v>7.7955771284461779E-3</v>
      </c>
      <c r="C822" s="22">
        <f t="shared" si="481"/>
        <v>0.187415073521356</v>
      </c>
      <c r="D822" s="21">
        <f t="shared" si="482"/>
        <v>3.9946364027596784E-2</v>
      </c>
      <c r="E822" s="19">
        <f t="shared" si="483"/>
        <v>6.4886816143300168</v>
      </c>
      <c r="F822" s="54">
        <f t="shared" si="519"/>
        <v>1.8</v>
      </c>
      <c r="G822" s="4">
        <f t="shared" si="484"/>
        <v>8.5238386290074164</v>
      </c>
      <c r="H822" s="4"/>
      <c r="I822">
        <v>1995</v>
      </c>
      <c r="J822">
        <v>1</v>
      </c>
      <c r="K822">
        <v>0</v>
      </c>
      <c r="L822">
        <v>0</v>
      </c>
      <c r="M822">
        <v>0</v>
      </c>
      <c r="N822">
        <v>5.75</v>
      </c>
      <c r="O822">
        <v>11.5</v>
      </c>
      <c r="P822">
        <v>10.3</v>
      </c>
      <c r="Q822" s="11">
        <f t="shared" si="503"/>
        <v>3.7749999999999995</v>
      </c>
      <c r="R822" s="10">
        <f t="shared" si="504"/>
        <v>-41.169400000000003</v>
      </c>
      <c r="S822" s="4"/>
      <c r="T822">
        <v>793</v>
      </c>
      <c r="U822" s="4">
        <f t="shared" si="505"/>
        <v>0.57225016990743338</v>
      </c>
      <c r="V822" s="10">
        <f t="shared" si="506"/>
        <v>0.32085275754619019</v>
      </c>
      <c r="W822">
        <f t="shared" si="507"/>
        <v>1</v>
      </c>
      <c r="X822" s="4">
        <f t="shared" si="508"/>
        <v>0.18360804502107586</v>
      </c>
      <c r="Y822" s="4"/>
      <c r="Z822"/>
      <c r="AB822"/>
      <c r="AC822">
        <v>793</v>
      </c>
      <c r="AD822" s="4">
        <f t="shared" si="509"/>
        <v>0</v>
      </c>
      <c r="AE822" s="4">
        <f t="shared" si="510"/>
        <v>0</v>
      </c>
      <c r="AF822" s="23">
        <f t="shared" si="511"/>
        <v>7.7955771284461779E-3</v>
      </c>
      <c r="AG822" s="4">
        <f t="shared" si="485"/>
        <v>6.3193705776483063E-3</v>
      </c>
      <c r="AH822" s="9"/>
      <c r="AI822" s="8">
        <f t="shared" si="512"/>
        <v>0</v>
      </c>
      <c r="AJ822" s="8">
        <f t="shared" si="513"/>
        <v>0</v>
      </c>
      <c r="AK822" s="22">
        <f t="shared" si="514"/>
        <v>0.187415073521356</v>
      </c>
      <c r="AL822" s="4">
        <f t="shared" si="486"/>
        <v>0.18623842241030331</v>
      </c>
      <c r="AM822" s="4"/>
      <c r="AN822" s="21">
        <f t="shared" si="515"/>
        <v>3.9946364027596784E-2</v>
      </c>
      <c r="AO822" s="4">
        <f t="shared" si="487"/>
        <v>3.9396690598407946E-2</v>
      </c>
      <c r="AP822" s="3"/>
      <c r="AQ822" s="20">
        <f t="shared" si="516"/>
        <v>0</v>
      </c>
      <c r="AR822" s="19">
        <f t="shared" si="517"/>
        <v>6.4886816143300168</v>
      </c>
      <c r="AS822" s="4">
        <f t="shared" si="488"/>
        <v>6.485957758451165</v>
      </c>
      <c r="AT822" s="3"/>
      <c r="AU822" s="4">
        <v>3.4</v>
      </c>
      <c r="AV822" s="4"/>
      <c r="AW822" s="18">
        <f t="shared" si="518"/>
        <v>22.947631370992603</v>
      </c>
      <c r="AX822" s="18">
        <f t="shared" si="489"/>
        <v>4.6135498000322642E-3</v>
      </c>
      <c r="AY822" s="3">
        <f t="shared" si="490"/>
        <v>10.123838629007416</v>
      </c>
      <c r="AZ822"/>
      <c r="BA822" s="17">
        <f t="shared" si="491"/>
        <v>1.5042700830311502E-4</v>
      </c>
      <c r="BB822" s="17">
        <f t="shared" si="492"/>
        <v>1.7658822713843936E-4</v>
      </c>
      <c r="BC822" s="16">
        <f t="shared" si="493"/>
        <v>1.1491913153563174E-3</v>
      </c>
      <c r="BD822" s="15">
        <f t="shared" si="494"/>
        <v>1.1990199227643785E-4</v>
      </c>
      <c r="BE822" s="15">
        <f t="shared" si="495"/>
        <v>1.4075451267234009E-4</v>
      </c>
      <c r="BF822" s="14">
        <f t="shared" si="496"/>
        <v>9.1599460610391776E-4</v>
      </c>
      <c r="BG822" s="13">
        <f t="shared" si="497"/>
        <v>5.6012303597962212E-5</v>
      </c>
      <c r="BH822" s="13">
        <f t="shared" si="498"/>
        <v>6.5753573788912155E-5</v>
      </c>
      <c r="BI822" s="13">
        <f t="shared" si="499"/>
        <v>4.2790755180196344E-4</v>
      </c>
      <c r="BJ822" s="12">
        <f t="shared" si="500"/>
        <v>2.7756379395760803E-4</v>
      </c>
      <c r="BK822" s="12">
        <f t="shared" si="501"/>
        <v>3.258357581241486E-4</v>
      </c>
      <c r="BL822" s="12">
        <f t="shared" si="502"/>
        <v>2.1204563267700656E-3</v>
      </c>
    </row>
    <row r="823" spans="1:64" x14ac:dyDescent="0.25">
      <c r="A823">
        <v>794</v>
      </c>
      <c r="B823" s="23">
        <f t="shared" si="480"/>
        <v>6.3193705776483063E-3</v>
      </c>
      <c r="C823" s="22">
        <f t="shared" si="481"/>
        <v>0.18623842241030331</v>
      </c>
      <c r="D823" s="21">
        <f t="shared" si="482"/>
        <v>4.0000595696543073E-2</v>
      </c>
      <c r="E823" s="19">
        <f t="shared" si="483"/>
        <v>6.4866666905228891</v>
      </c>
      <c r="F823" s="54">
        <f t="shared" si="519"/>
        <v>1.8</v>
      </c>
      <c r="G823" s="4">
        <f t="shared" si="484"/>
        <v>8.5192250792073843</v>
      </c>
      <c r="H823" s="4"/>
      <c r="I823">
        <v>1995</v>
      </c>
      <c r="J823">
        <v>1</v>
      </c>
      <c r="K823">
        <v>0</v>
      </c>
      <c r="L823">
        <v>0</v>
      </c>
      <c r="M823">
        <v>0</v>
      </c>
      <c r="N823">
        <v>5.8</v>
      </c>
      <c r="O823">
        <v>11.93</v>
      </c>
      <c r="P823">
        <v>11.1</v>
      </c>
      <c r="Q823" s="11">
        <f t="shared" si="503"/>
        <v>3.6050000000000004</v>
      </c>
      <c r="R823" s="10">
        <f t="shared" si="504"/>
        <v>-37.564400000000006</v>
      </c>
      <c r="S823" s="4"/>
      <c r="T823">
        <v>794</v>
      </c>
      <c r="U823" s="4">
        <f t="shared" si="505"/>
        <v>0.57745954157609047</v>
      </c>
      <c r="V823" s="10">
        <f t="shared" si="506"/>
        <v>0.43626313925586313</v>
      </c>
      <c r="W823">
        <f t="shared" si="507"/>
        <v>1</v>
      </c>
      <c r="X823" s="4">
        <f t="shared" si="508"/>
        <v>0.25192431240123686</v>
      </c>
      <c r="Y823" s="4"/>
      <c r="Z823"/>
      <c r="AB823"/>
      <c r="AC823">
        <v>794</v>
      </c>
      <c r="AD823" s="4">
        <f t="shared" si="509"/>
        <v>0</v>
      </c>
      <c r="AE823" s="4">
        <f t="shared" si="510"/>
        <v>0</v>
      </c>
      <c r="AF823" s="23">
        <f t="shared" si="511"/>
        <v>6.3193705776483063E-3</v>
      </c>
      <c r="AG823" s="4">
        <f t="shared" si="485"/>
        <v>4.4761668948900945E-3</v>
      </c>
      <c r="AH823" s="9"/>
      <c r="AI823" s="8">
        <f t="shared" si="512"/>
        <v>0</v>
      </c>
      <c r="AJ823" s="8">
        <f t="shared" si="513"/>
        <v>0</v>
      </c>
      <c r="AK823" s="22">
        <f t="shared" si="514"/>
        <v>0.18623842241030331</v>
      </c>
      <c r="AL823" s="4">
        <f t="shared" si="486"/>
        <v>0.18432161100513964</v>
      </c>
      <c r="AM823" s="4"/>
      <c r="AN823" s="21">
        <f t="shared" si="515"/>
        <v>4.0000595696543073E-2</v>
      </c>
      <c r="AO823" s="4">
        <f t="shared" si="487"/>
        <v>3.9100454037157291E-2</v>
      </c>
      <c r="AP823" s="3"/>
      <c r="AQ823" s="20">
        <f t="shared" si="516"/>
        <v>0</v>
      </c>
      <c r="AR823" s="19">
        <f t="shared" si="517"/>
        <v>6.4866666905228891</v>
      </c>
      <c r="AS823" s="4">
        <f t="shared" si="488"/>
        <v>6.4821943460997202</v>
      </c>
      <c r="AT823" s="3"/>
      <c r="AU823" s="4">
        <v>3.4</v>
      </c>
      <c r="AV823" s="4"/>
      <c r="AW823" s="18">
        <f t="shared" si="518"/>
        <v>22.952244920792637</v>
      </c>
      <c r="AX823" s="18">
        <f t="shared" si="489"/>
        <v>7.109432637946677E-3</v>
      </c>
      <c r="AY823" s="3">
        <f t="shared" si="490"/>
        <v>10.119225079207384</v>
      </c>
      <c r="AZ823"/>
      <c r="BA823" s="17">
        <f t="shared" si="491"/>
        <v>1.8782440407187054E-4</v>
      </c>
      <c r="BB823" s="17">
        <f t="shared" si="492"/>
        <v>2.2048951782350021E-4</v>
      </c>
      <c r="BC823" s="16">
        <f t="shared" si="493"/>
        <v>1.4348897608628412E-3</v>
      </c>
      <c r="BD823" s="15">
        <f t="shared" si="494"/>
        <v>1.9532510880961525E-4</v>
      </c>
      <c r="BE823" s="15">
        <f t="shared" si="495"/>
        <v>2.2929469295041792E-4</v>
      </c>
      <c r="BF823" s="14">
        <f t="shared" si="496"/>
        <v>1.492191603403638E-3</v>
      </c>
      <c r="BG823" s="13">
        <f t="shared" si="497"/>
        <v>9.1725386801203202E-5</v>
      </c>
      <c r="BH823" s="13">
        <f t="shared" si="498"/>
        <v>1.0767762798402115E-4</v>
      </c>
      <c r="BI823" s="13">
        <f t="shared" si="499"/>
        <v>7.0073864460055795E-4</v>
      </c>
      <c r="BJ823" s="12">
        <f t="shared" si="500"/>
        <v>4.5573662528106238E-4</v>
      </c>
      <c r="BK823" s="12">
        <f t="shared" si="501"/>
        <v>5.3499516880820366E-4</v>
      </c>
      <c r="BL823" s="12">
        <f t="shared" si="502"/>
        <v>3.4816126290796402E-3</v>
      </c>
    </row>
    <row r="824" spans="1:64" x14ac:dyDescent="0.25">
      <c r="A824">
        <v>795</v>
      </c>
      <c r="B824" s="23">
        <f t="shared" si="480"/>
        <v>4.4761668948900945E-3</v>
      </c>
      <c r="C824" s="22">
        <f t="shared" si="481"/>
        <v>0.18432161100513964</v>
      </c>
      <c r="D824" s="21">
        <f t="shared" si="482"/>
        <v>4.0031065562121042E-2</v>
      </c>
      <c r="E824" s="19">
        <f t="shared" si="483"/>
        <v>6.4832868031072852</v>
      </c>
      <c r="F824" s="54">
        <f t="shared" si="519"/>
        <v>1.8</v>
      </c>
      <c r="G824" s="4">
        <f t="shared" si="484"/>
        <v>8.5121156465694359</v>
      </c>
      <c r="H824" s="4"/>
      <c r="I824">
        <v>1995</v>
      </c>
      <c r="J824">
        <v>2</v>
      </c>
      <c r="K824">
        <v>0</v>
      </c>
      <c r="L824">
        <v>0</v>
      </c>
      <c r="M824">
        <v>0</v>
      </c>
      <c r="N824">
        <v>8.91</v>
      </c>
      <c r="O824">
        <v>4.0999999999999996</v>
      </c>
      <c r="P824">
        <v>22.2</v>
      </c>
      <c r="Q824" s="11">
        <f t="shared" si="503"/>
        <v>-12.549999999999999</v>
      </c>
      <c r="R824" s="10">
        <f t="shared" si="504"/>
        <v>-37.564400000000006</v>
      </c>
      <c r="S824" s="4"/>
      <c r="T824">
        <v>795</v>
      </c>
      <c r="U824" s="4">
        <f t="shared" si="505"/>
        <v>0.94856292999655645</v>
      </c>
      <c r="V824" s="10">
        <f t="shared" si="506"/>
        <v>0.43626313925586313</v>
      </c>
      <c r="W824">
        <f t="shared" si="507"/>
        <v>1</v>
      </c>
      <c r="X824" s="4">
        <f t="shared" si="508"/>
        <v>0.41382304162203726</v>
      </c>
      <c r="Y824" s="4"/>
      <c r="Z824"/>
      <c r="AB824"/>
      <c r="AC824">
        <v>795</v>
      </c>
      <c r="AD824" s="4">
        <f t="shared" si="509"/>
        <v>0</v>
      </c>
      <c r="AE824" s="4">
        <f t="shared" si="510"/>
        <v>0</v>
      </c>
      <c r="AF824" s="23">
        <f t="shared" si="511"/>
        <v>4.4761668948900945E-3</v>
      </c>
      <c r="AG824" s="4">
        <f t="shared" si="485"/>
        <v>3.1505576788177512E-3</v>
      </c>
      <c r="AH824" s="9"/>
      <c r="AI824" s="8">
        <f t="shared" si="512"/>
        <v>0</v>
      </c>
      <c r="AJ824" s="8">
        <f t="shared" si="513"/>
        <v>0</v>
      </c>
      <c r="AK824" s="22">
        <f t="shared" si="514"/>
        <v>0.18432161100513964</v>
      </c>
      <c r="AL824" s="4">
        <f t="shared" si="486"/>
        <v>0.18238986105652794</v>
      </c>
      <c r="AM824" s="4"/>
      <c r="AN824" s="21">
        <f t="shared" si="515"/>
        <v>4.0031065562121042E-2</v>
      </c>
      <c r="AO824" s="4">
        <f t="shared" si="487"/>
        <v>3.9113880744730635E-2</v>
      </c>
      <c r="AP824" s="3"/>
      <c r="AQ824" s="20">
        <f t="shared" si="516"/>
        <v>0</v>
      </c>
      <c r="AR824" s="19">
        <f t="shared" si="517"/>
        <v>6.4832868031072852</v>
      </c>
      <c r="AS824" s="4">
        <f t="shared" si="488"/>
        <v>6.4787347020928028</v>
      </c>
      <c r="AT824" s="3"/>
      <c r="AU824" s="4">
        <v>3.4</v>
      </c>
      <c r="AV824" s="4"/>
      <c r="AW824" s="18">
        <f t="shared" si="518"/>
        <v>22.959354353430584</v>
      </c>
      <c r="AX824" s="18">
        <f t="shared" si="489"/>
        <v>6.7934833623523195E-3</v>
      </c>
      <c r="AY824" s="3">
        <f t="shared" si="490"/>
        <v>10.112115646569436</v>
      </c>
      <c r="AZ824"/>
      <c r="BA824" s="17">
        <f t="shared" si="491"/>
        <v>1.3508098066969214E-4</v>
      </c>
      <c r="BB824" s="17">
        <f t="shared" si="492"/>
        <v>1.5857332513398643E-4</v>
      </c>
      <c r="BC824" s="16">
        <f t="shared" si="493"/>
        <v>1.031954910268665E-3</v>
      </c>
      <c r="BD824" s="15">
        <f t="shared" si="494"/>
        <v>1.9684736218132567E-4</v>
      </c>
      <c r="BE824" s="15">
        <f t="shared" si="495"/>
        <v>2.3108168603894753E-4</v>
      </c>
      <c r="BF824" s="14">
        <f t="shared" si="496"/>
        <v>1.5038209003914265E-3</v>
      </c>
      <c r="BG824" s="13">
        <f t="shared" si="497"/>
        <v>9.3462102621416363E-5</v>
      </c>
      <c r="BH824" s="13">
        <f t="shared" si="498"/>
        <v>1.0971638133818442E-4</v>
      </c>
      <c r="BI824" s="13">
        <f t="shared" si="499"/>
        <v>7.1400633343080607E-4</v>
      </c>
      <c r="BJ824" s="12">
        <f t="shared" si="500"/>
        <v>4.6386390626167141E-4</v>
      </c>
      <c r="BK824" s="12">
        <f t="shared" si="501"/>
        <v>5.4453588995935346E-4</v>
      </c>
      <c r="BL824" s="12">
        <f t="shared" si="502"/>
        <v>3.5437012182614213E-3</v>
      </c>
    </row>
    <row r="825" spans="1:64" x14ac:dyDescent="0.25">
      <c r="A825">
        <v>796</v>
      </c>
      <c r="B825" s="23">
        <f t="shared" si="480"/>
        <v>3.1505576788177512E-3</v>
      </c>
      <c r="C825" s="22">
        <f t="shared" si="481"/>
        <v>0.18238986105652794</v>
      </c>
      <c r="D825" s="21">
        <f t="shared" si="482"/>
        <v>4.0003135096464741E-2</v>
      </c>
      <c r="E825" s="19">
        <f t="shared" si="483"/>
        <v>6.4797786093752734</v>
      </c>
      <c r="F825" s="54">
        <f t="shared" si="519"/>
        <v>1.8</v>
      </c>
      <c r="G825" s="4">
        <f t="shared" si="484"/>
        <v>8.5053221632070848</v>
      </c>
      <c r="H825" s="4"/>
      <c r="I825">
        <v>1995</v>
      </c>
      <c r="J825">
        <v>2</v>
      </c>
      <c r="K825">
        <v>0</v>
      </c>
      <c r="L825">
        <v>0</v>
      </c>
      <c r="M825">
        <v>0</v>
      </c>
      <c r="N825">
        <v>9.0399999999999991</v>
      </c>
      <c r="O825">
        <v>4.3099999999999996</v>
      </c>
      <c r="P825">
        <v>23.7</v>
      </c>
      <c r="Q825" s="11">
        <f t="shared" si="503"/>
        <v>-13.465</v>
      </c>
      <c r="R825" s="10">
        <f t="shared" si="504"/>
        <v>-37.564400000000006</v>
      </c>
      <c r="S825" s="4"/>
      <c r="T825">
        <v>796</v>
      </c>
      <c r="U825" s="4">
        <f t="shared" si="505"/>
        <v>0.9659883681395578</v>
      </c>
      <c r="V825" s="10">
        <f t="shared" si="506"/>
        <v>0.43626313925586313</v>
      </c>
      <c r="W825">
        <f t="shared" si="507"/>
        <v>1</v>
      </c>
      <c r="X825" s="4">
        <f t="shared" si="508"/>
        <v>0.42142511796921189</v>
      </c>
      <c r="Y825" s="4"/>
      <c r="Z825"/>
      <c r="AB825"/>
      <c r="AC825">
        <v>796</v>
      </c>
      <c r="AD825" s="4">
        <f t="shared" si="509"/>
        <v>0</v>
      </c>
      <c r="AE825" s="4">
        <f t="shared" si="510"/>
        <v>0</v>
      </c>
      <c r="AF825" s="23">
        <f t="shared" si="511"/>
        <v>3.1505576788177512E-3</v>
      </c>
      <c r="AG825" s="4">
        <f t="shared" si="485"/>
        <v>2.0076848024008806E-3</v>
      </c>
      <c r="AH825" s="9"/>
      <c r="AI825" s="8">
        <f t="shared" si="512"/>
        <v>0</v>
      </c>
      <c r="AJ825" s="8">
        <f t="shared" si="513"/>
        <v>0</v>
      </c>
      <c r="AK825" s="22">
        <f t="shared" si="514"/>
        <v>0.18238986105652794</v>
      </c>
      <c r="AL825" s="4">
        <f t="shared" si="486"/>
        <v>0.17994091949742141</v>
      </c>
      <c r="AM825" s="4"/>
      <c r="AN825" s="21">
        <f t="shared" si="515"/>
        <v>4.0003135096464741E-2</v>
      </c>
      <c r="AO825" s="4">
        <f t="shared" si="487"/>
        <v>3.8830981075083384E-2</v>
      </c>
      <c r="AP825" s="3"/>
      <c r="AQ825" s="20">
        <f t="shared" si="516"/>
        <v>0</v>
      </c>
      <c r="AR825" s="19">
        <f t="shared" si="517"/>
        <v>6.4797786093752734</v>
      </c>
      <c r="AS825" s="4">
        <f t="shared" si="488"/>
        <v>6.4739416988994645</v>
      </c>
      <c r="AT825" s="3"/>
      <c r="AU825" s="4">
        <v>3.4</v>
      </c>
      <c r="AV825" s="4"/>
      <c r="AW825" s="18">
        <f t="shared" si="518"/>
        <v>22.966147836792935</v>
      </c>
      <c r="AX825" s="18">
        <f t="shared" si="489"/>
        <v>8.2525294295936E-3</v>
      </c>
      <c r="AY825" s="3">
        <f t="shared" si="490"/>
        <v>10.105322163207084</v>
      </c>
      <c r="AZ825"/>
      <c r="BA825" s="17">
        <f t="shared" si="491"/>
        <v>1.1645995445369447E-4</v>
      </c>
      <c r="BB825" s="17">
        <f t="shared" si="492"/>
        <v>1.3671385957607612E-4</v>
      </c>
      <c r="BC825" s="16">
        <f t="shared" si="493"/>
        <v>8.8969906238710013E-4</v>
      </c>
      <c r="BD825" s="15">
        <f t="shared" si="494"/>
        <v>2.4954973411170101E-4</v>
      </c>
      <c r="BE825" s="15">
        <f t="shared" si="495"/>
        <v>2.9294968787025769E-4</v>
      </c>
      <c r="BF825" s="14">
        <f t="shared" si="496"/>
        <v>1.9064421371245625E-3</v>
      </c>
      <c r="BG825" s="13">
        <f t="shared" si="497"/>
        <v>1.1944373408420538E-4</v>
      </c>
      <c r="BH825" s="13">
        <f t="shared" si="498"/>
        <v>1.4021655740319763E-4</v>
      </c>
      <c r="BI825" s="13">
        <f t="shared" si="499"/>
        <v>9.1249372989395377E-4</v>
      </c>
      <c r="BJ825" s="12">
        <f t="shared" si="500"/>
        <v>5.9478734878563139E-4</v>
      </c>
      <c r="BK825" s="12">
        <f t="shared" si="501"/>
        <v>6.9822862683530649E-4</v>
      </c>
      <c r="BL825" s="12">
        <f t="shared" si="502"/>
        <v>4.5438945001879836E-3</v>
      </c>
    </row>
    <row r="826" spans="1:64" x14ac:dyDescent="0.25">
      <c r="A826">
        <v>797</v>
      </c>
      <c r="B826" s="23">
        <f t="shared" si="480"/>
        <v>2.0076848024008806E-3</v>
      </c>
      <c r="C826" s="22">
        <f t="shared" si="481"/>
        <v>0.17994091949742141</v>
      </c>
      <c r="D826" s="21">
        <f t="shared" si="482"/>
        <v>3.9911221846518623E-2</v>
      </c>
      <c r="E826" s="19">
        <f t="shared" si="483"/>
        <v>6.4752098076311499</v>
      </c>
      <c r="F826" s="54">
        <f t="shared" si="519"/>
        <v>1.8</v>
      </c>
      <c r="G826" s="4">
        <f t="shared" si="484"/>
        <v>8.4970696337774907</v>
      </c>
      <c r="H826" s="4"/>
      <c r="I826">
        <v>1995</v>
      </c>
      <c r="J826">
        <v>3</v>
      </c>
      <c r="K826">
        <v>0</v>
      </c>
      <c r="L826">
        <v>0</v>
      </c>
      <c r="M826">
        <v>0</v>
      </c>
      <c r="N826">
        <v>10.96</v>
      </c>
      <c r="O826">
        <v>13.1</v>
      </c>
      <c r="P826">
        <v>39.5</v>
      </c>
      <c r="Q826" s="11">
        <f t="shared" si="503"/>
        <v>-16.524999999999999</v>
      </c>
      <c r="R826" s="10">
        <f t="shared" si="504"/>
        <v>-37.564400000000006</v>
      </c>
      <c r="S826" s="4"/>
      <c r="T826">
        <v>797</v>
      </c>
      <c r="U826" s="4">
        <f t="shared" si="505"/>
        <v>1.2394279110678013</v>
      </c>
      <c r="V826" s="10">
        <f t="shared" si="506"/>
        <v>0.43626313925586313</v>
      </c>
      <c r="W826">
        <f t="shared" si="507"/>
        <v>1</v>
      </c>
      <c r="X826" s="4">
        <f t="shared" si="508"/>
        <v>0.54071671136377575</v>
      </c>
      <c r="Y826" s="4"/>
      <c r="Z826"/>
      <c r="AB826"/>
      <c r="AC826">
        <v>797</v>
      </c>
      <c r="AD826" s="4">
        <f t="shared" si="509"/>
        <v>0</v>
      </c>
      <c r="AE826" s="4">
        <f t="shared" si="510"/>
        <v>0</v>
      </c>
      <c r="AF826" s="23">
        <f t="shared" si="511"/>
        <v>2.0076848024008806E-3</v>
      </c>
      <c r="AG826" s="4">
        <f t="shared" si="485"/>
        <v>1.2933406428051572E-3</v>
      </c>
      <c r="AH826" s="9"/>
      <c r="AI826" s="8">
        <f t="shared" si="512"/>
        <v>0</v>
      </c>
      <c r="AJ826" s="8">
        <f t="shared" si="513"/>
        <v>0</v>
      </c>
      <c r="AK826" s="22">
        <f t="shared" si="514"/>
        <v>0.17994091949742141</v>
      </c>
      <c r="AL826" s="4">
        <f t="shared" si="486"/>
        <v>0.1775826192061275</v>
      </c>
      <c r="AM826" s="4"/>
      <c r="AN826" s="21">
        <f t="shared" si="515"/>
        <v>3.9911221846518623E-2</v>
      </c>
      <c r="AO826" s="4">
        <f t="shared" si="487"/>
        <v>3.8769497451970635E-2</v>
      </c>
      <c r="AP826" s="3"/>
      <c r="AQ826" s="20">
        <f t="shared" si="516"/>
        <v>0</v>
      </c>
      <c r="AR826" s="19">
        <f t="shared" si="517"/>
        <v>6.4752098076311499</v>
      </c>
      <c r="AS826" s="4">
        <f t="shared" si="488"/>
        <v>6.4695173163241133</v>
      </c>
      <c r="AT826" s="3"/>
      <c r="AU826" s="4">
        <v>3.4</v>
      </c>
      <c r="AV826" s="4"/>
      <c r="AW826" s="18">
        <f t="shared" si="518"/>
        <v>22.974400366222529</v>
      </c>
      <c r="AX826" s="18">
        <f t="shared" si="489"/>
        <v>7.712252491712355E-3</v>
      </c>
      <c r="AY826" s="3">
        <f t="shared" si="490"/>
        <v>10.09706963377749</v>
      </c>
      <c r="AZ826"/>
      <c r="BA826" s="17">
        <f t="shared" si="491"/>
        <v>7.2792425130960563E-5</v>
      </c>
      <c r="BB826" s="17">
        <f t="shared" si="492"/>
        <v>8.5451977327649357E-5</v>
      </c>
      <c r="BC826" s="16">
        <f t="shared" si="493"/>
        <v>5.5609975713711353E-4</v>
      </c>
      <c r="BD826" s="15">
        <f t="shared" si="494"/>
        <v>2.4031329308758922E-4</v>
      </c>
      <c r="BE826" s="15">
        <f t="shared" si="495"/>
        <v>2.8210690927673514E-4</v>
      </c>
      <c r="BF826" s="14">
        <f t="shared" si="496"/>
        <v>1.8358800889295892E-3</v>
      </c>
      <c r="BG826" s="13">
        <f t="shared" si="497"/>
        <v>1.1634292293697822E-4</v>
      </c>
      <c r="BH826" s="13">
        <f t="shared" si="498"/>
        <v>1.3657647475210486E-4</v>
      </c>
      <c r="BI826" s="13">
        <f t="shared" si="499"/>
        <v>8.888049968589053E-4</v>
      </c>
      <c r="BJ826" s="12">
        <f t="shared" si="500"/>
        <v>5.8007088279495077E-4</v>
      </c>
      <c r="BK826" s="12">
        <f t="shared" si="501"/>
        <v>6.809527754549422E-4</v>
      </c>
      <c r="BL826" s="12">
        <f t="shared" si="502"/>
        <v>4.4314676487867471E-3</v>
      </c>
    </row>
    <row r="827" spans="1:64" x14ac:dyDescent="0.25">
      <c r="A827">
        <v>798</v>
      </c>
      <c r="B827" s="23">
        <f t="shared" si="480"/>
        <v>1.2933406428051572E-3</v>
      </c>
      <c r="C827" s="22">
        <f t="shared" si="481"/>
        <v>0.1775826192061275</v>
      </c>
      <c r="D827" s="21">
        <f t="shared" si="482"/>
        <v>3.9779016975921108E-2</v>
      </c>
      <c r="E827" s="19">
        <f t="shared" si="483"/>
        <v>6.4707024044609245</v>
      </c>
      <c r="F827" s="54">
        <f t="shared" si="519"/>
        <v>1.8</v>
      </c>
      <c r="G827" s="4">
        <f t="shared" si="484"/>
        <v>8.4893573812857781</v>
      </c>
      <c r="H827" s="4"/>
      <c r="I827">
        <v>1995</v>
      </c>
      <c r="J827">
        <v>3</v>
      </c>
      <c r="K827">
        <v>0</v>
      </c>
      <c r="L827">
        <v>0</v>
      </c>
      <c r="M827">
        <v>0</v>
      </c>
      <c r="N827">
        <v>10.76</v>
      </c>
      <c r="O827">
        <v>15.48</v>
      </c>
      <c r="P827">
        <v>39.5</v>
      </c>
      <c r="Q827" s="11">
        <f t="shared" si="503"/>
        <v>-14.145</v>
      </c>
      <c r="R827" s="10">
        <f t="shared" si="504"/>
        <v>-37.564400000000006</v>
      </c>
      <c r="S827" s="4"/>
      <c r="T827">
        <v>798</v>
      </c>
      <c r="U827" s="4">
        <f t="shared" si="505"/>
        <v>1.2096012587390628</v>
      </c>
      <c r="V827" s="10">
        <f t="shared" si="506"/>
        <v>0.43626313925586313</v>
      </c>
      <c r="W827">
        <f t="shared" si="507"/>
        <v>1</v>
      </c>
      <c r="X827" s="4">
        <f t="shared" si="508"/>
        <v>0.52770444238534708</v>
      </c>
      <c r="Y827" s="4"/>
      <c r="Z827"/>
      <c r="AB827"/>
      <c r="AC827">
        <v>798</v>
      </c>
      <c r="AD827" s="4">
        <f t="shared" si="509"/>
        <v>0</v>
      </c>
      <c r="AE827" s="4">
        <f t="shared" si="510"/>
        <v>0</v>
      </c>
      <c r="AF827" s="23">
        <f t="shared" si="511"/>
        <v>1.2933406428051572E-3</v>
      </c>
      <c r="AG827" s="4">
        <f t="shared" si="485"/>
        <v>6.1412046320406984E-4</v>
      </c>
      <c r="AH827" s="9"/>
      <c r="AI827" s="8">
        <f t="shared" si="512"/>
        <v>0</v>
      </c>
      <c r="AJ827" s="8">
        <f t="shared" si="513"/>
        <v>0</v>
      </c>
      <c r="AK827" s="22">
        <f t="shared" si="514"/>
        <v>0.1775826192061275</v>
      </c>
      <c r="AL827" s="4">
        <f t="shared" si="486"/>
        <v>0.17365875234941155</v>
      </c>
      <c r="AM827" s="4"/>
      <c r="AN827" s="21">
        <f t="shared" si="515"/>
        <v>3.9779016975921108E-2</v>
      </c>
      <c r="AO827" s="4">
        <f t="shared" si="487"/>
        <v>3.7870908966037321E-2</v>
      </c>
      <c r="AP827" s="3"/>
      <c r="AQ827" s="20">
        <f t="shared" si="516"/>
        <v>0</v>
      </c>
      <c r="AR827" s="19">
        <f t="shared" si="517"/>
        <v>6.4707024044609245</v>
      </c>
      <c r="AS827" s="4">
        <f t="shared" si="488"/>
        <v>6.4610709159712005</v>
      </c>
      <c r="AT827" s="3"/>
      <c r="AU827" s="4">
        <v>3.4</v>
      </c>
      <c r="AV827" s="4"/>
      <c r="AW827" s="18">
        <f t="shared" si="518"/>
        <v>22.98211261871424</v>
      </c>
      <c r="AX827" s="18">
        <f t="shared" si="489"/>
        <v>1.2566691101596554E-2</v>
      </c>
      <c r="AY827" s="3">
        <f t="shared" si="490"/>
        <v>10.089357381285778</v>
      </c>
      <c r="AZ827"/>
      <c r="BA827" s="17">
        <f t="shared" si="491"/>
        <v>6.9213254433312705E-5</v>
      </c>
      <c r="BB827" s="17">
        <f t="shared" si="492"/>
        <v>8.1250342160845348E-5</v>
      </c>
      <c r="BC827" s="16">
        <f t="shared" si="493"/>
        <v>5.2875658300692943E-4</v>
      </c>
      <c r="BD827" s="15">
        <f t="shared" si="494"/>
        <v>3.9984618136025855E-4</v>
      </c>
      <c r="BE827" s="15">
        <f t="shared" si="495"/>
        <v>4.6938464768378176E-4</v>
      </c>
      <c r="BF827" s="14">
        <f t="shared" si="496"/>
        <v>3.0546360276719063E-3</v>
      </c>
      <c r="BG827" s="13">
        <f t="shared" si="497"/>
        <v>1.9443822362859178E-4</v>
      </c>
      <c r="BH827" s="13">
        <f t="shared" si="498"/>
        <v>2.2825356686834687E-4</v>
      </c>
      <c r="BI827" s="13">
        <f t="shared" si="499"/>
        <v>1.4854162193868484E-3</v>
      </c>
      <c r="BJ827" s="12">
        <f t="shared" si="500"/>
        <v>9.8145886036881715E-4</v>
      </c>
      <c r="BK827" s="12">
        <f t="shared" si="501"/>
        <v>1.1521473578242636E-3</v>
      </c>
      <c r="BL827" s="12">
        <f t="shared" si="502"/>
        <v>7.4978822715308698E-3</v>
      </c>
    </row>
    <row r="828" spans="1:64" x14ac:dyDescent="0.25">
      <c r="A828">
        <v>799</v>
      </c>
      <c r="B828" s="23">
        <f t="shared" si="480"/>
        <v>6.1412046320406984E-4</v>
      </c>
      <c r="C828" s="22">
        <f t="shared" si="481"/>
        <v>0.17365875234941155</v>
      </c>
      <c r="D828" s="21">
        <f t="shared" si="482"/>
        <v>3.9515865485828298E-2</v>
      </c>
      <c r="E828" s="19">
        <f t="shared" si="483"/>
        <v>6.4630019518857384</v>
      </c>
      <c r="F828" s="54">
        <f t="shared" si="519"/>
        <v>1.8</v>
      </c>
      <c r="G828" s="4">
        <f t="shared" si="484"/>
        <v>8.476790690184183</v>
      </c>
      <c r="H828" s="4"/>
      <c r="I828">
        <v>1995</v>
      </c>
      <c r="J828">
        <v>4</v>
      </c>
      <c r="K828">
        <v>0</v>
      </c>
      <c r="L828">
        <v>0</v>
      </c>
      <c r="M828">
        <v>0</v>
      </c>
      <c r="N828">
        <v>15.85</v>
      </c>
      <c r="O828">
        <v>19.8</v>
      </c>
      <c r="P828">
        <v>80.900000000000006</v>
      </c>
      <c r="Q828" s="11">
        <f t="shared" si="503"/>
        <v>-40.875</v>
      </c>
      <c r="R828" s="10">
        <f t="shared" si="504"/>
        <v>-37.564400000000006</v>
      </c>
      <c r="S828" s="4"/>
      <c r="T828">
        <v>799</v>
      </c>
      <c r="U828" s="4">
        <f t="shared" si="505"/>
        <v>2.0486517210051272</v>
      </c>
      <c r="V828" s="10">
        <f t="shared" si="506"/>
        <v>0.43626313925586313</v>
      </c>
      <c r="W828">
        <f t="shared" si="507"/>
        <v>1</v>
      </c>
      <c r="X828" s="4">
        <f t="shared" si="508"/>
        <v>0.89375123104762344</v>
      </c>
      <c r="Y828" s="4"/>
      <c r="Z828"/>
      <c r="AB828"/>
      <c r="AC828">
        <v>799</v>
      </c>
      <c r="AD828" s="4">
        <f t="shared" si="509"/>
        <v>0</v>
      </c>
      <c r="AE828" s="4">
        <f t="shared" si="510"/>
        <v>0</v>
      </c>
      <c r="AF828" s="23">
        <f t="shared" si="511"/>
        <v>6.1412046320406984E-4</v>
      </c>
      <c r="AG828" s="4">
        <f t="shared" si="485"/>
        <v>3.1288247465302446E-4</v>
      </c>
      <c r="AH828" s="9"/>
      <c r="AI828" s="8">
        <f t="shared" si="512"/>
        <v>0</v>
      </c>
      <c r="AJ828" s="8">
        <f t="shared" si="513"/>
        <v>0</v>
      </c>
      <c r="AK828" s="22">
        <f t="shared" si="514"/>
        <v>0.17365875234941155</v>
      </c>
      <c r="AL828" s="4">
        <f t="shared" si="486"/>
        <v>0.17018077871827683</v>
      </c>
      <c r="AM828" s="4"/>
      <c r="AN828" s="21">
        <f t="shared" si="515"/>
        <v>3.9515865485828298E-2</v>
      </c>
      <c r="AO828" s="4">
        <f t="shared" si="487"/>
        <v>3.7795659218858954E-2</v>
      </c>
      <c r="AP828" s="3"/>
      <c r="AQ828" s="20">
        <f t="shared" si="516"/>
        <v>0</v>
      </c>
      <c r="AR828" s="19">
        <f t="shared" si="517"/>
        <v>6.4630019518857384</v>
      </c>
      <c r="AS828" s="4">
        <f t="shared" si="488"/>
        <v>6.4542910027920799</v>
      </c>
      <c r="AT828" s="3"/>
      <c r="AU828" s="4">
        <v>3.4</v>
      </c>
      <c r="AV828" s="4"/>
      <c r="AW828" s="18">
        <f t="shared" si="518"/>
        <v>22.994679309815837</v>
      </c>
      <c r="AX828" s="18">
        <f t="shared" si="489"/>
        <v>1.1062429111275951E-2</v>
      </c>
      <c r="AY828" s="3">
        <f t="shared" si="490"/>
        <v>10.076790690184183</v>
      </c>
      <c r="AZ828"/>
      <c r="BA828" s="17">
        <f t="shared" si="491"/>
        <v>3.0696469528935452E-5</v>
      </c>
      <c r="BB828" s="17">
        <f t="shared" si="492"/>
        <v>3.6034985968750317E-5</v>
      </c>
      <c r="BC828" s="16">
        <f t="shared" si="493"/>
        <v>2.3450653305335964E-4</v>
      </c>
      <c r="BD828" s="15">
        <f t="shared" si="494"/>
        <v>3.5440919023557043E-4</v>
      </c>
      <c r="BE828" s="15">
        <f t="shared" si="495"/>
        <v>4.160455711461044E-4</v>
      </c>
      <c r="BF828" s="14">
        <f t="shared" si="496"/>
        <v>2.7075188697530486E-3</v>
      </c>
      <c r="BG828" s="13">
        <f t="shared" si="497"/>
        <v>1.7529083735918154E-4</v>
      </c>
      <c r="BH828" s="13">
        <f t="shared" si="498"/>
        <v>2.0577620037816961E-4</v>
      </c>
      <c r="BI828" s="13">
        <f t="shared" si="499"/>
        <v>1.3391392292319935E-3</v>
      </c>
      <c r="BJ828" s="12">
        <f t="shared" si="500"/>
        <v>8.8765492263365999E-4</v>
      </c>
      <c r="BK828" s="12">
        <f t="shared" si="501"/>
        <v>1.04202969178734E-3</v>
      </c>
      <c r="BL828" s="12">
        <f t="shared" si="502"/>
        <v>6.7812644792375493E-3</v>
      </c>
    </row>
    <row r="829" spans="1:64" x14ac:dyDescent="0.25">
      <c r="A829">
        <v>800</v>
      </c>
      <c r="B829" s="23">
        <f t="shared" si="480"/>
        <v>3.1288247465302446E-4</v>
      </c>
      <c r="C829" s="22">
        <f t="shared" si="481"/>
        <v>0.17018077871827683</v>
      </c>
      <c r="D829" s="21">
        <f t="shared" si="482"/>
        <v>3.92437106386163E-2</v>
      </c>
      <c r="E829" s="19">
        <f t="shared" si="483"/>
        <v>6.4559908892413604</v>
      </c>
      <c r="F829" s="54">
        <f t="shared" si="519"/>
        <v>1.8</v>
      </c>
      <c r="G829" s="4">
        <f t="shared" si="484"/>
        <v>8.4657282610729077</v>
      </c>
      <c r="H829" s="4"/>
      <c r="I829">
        <v>1995</v>
      </c>
      <c r="J829">
        <v>4</v>
      </c>
      <c r="K829">
        <v>0</v>
      </c>
      <c r="L829">
        <v>0</v>
      </c>
      <c r="M829">
        <v>0</v>
      </c>
      <c r="N829">
        <v>14.75</v>
      </c>
      <c r="O829">
        <v>21.33</v>
      </c>
      <c r="P829">
        <v>72.900000000000006</v>
      </c>
      <c r="Q829" s="11">
        <f t="shared" si="503"/>
        <v>-33.345000000000006</v>
      </c>
      <c r="R829" s="10">
        <f t="shared" si="504"/>
        <v>-37.564400000000006</v>
      </c>
      <c r="S829" s="4"/>
      <c r="T829">
        <v>800</v>
      </c>
      <c r="U829" s="4">
        <f t="shared" si="505"/>
        <v>1.8549267247541661</v>
      </c>
      <c r="V829" s="10">
        <f t="shared" si="506"/>
        <v>0.43626313925586313</v>
      </c>
      <c r="W829">
        <f t="shared" si="507"/>
        <v>1</v>
      </c>
      <c r="X829" s="4">
        <f t="shared" si="508"/>
        <v>0.80923615603084886</v>
      </c>
      <c r="Y829" s="4"/>
      <c r="Z829"/>
      <c r="AB829"/>
      <c r="AC829">
        <v>800</v>
      </c>
      <c r="AD829" s="4">
        <f t="shared" si="509"/>
        <v>0</v>
      </c>
      <c r="AE829" s="4">
        <f t="shared" si="510"/>
        <v>0</v>
      </c>
      <c r="AF829" s="23">
        <f t="shared" si="511"/>
        <v>3.1288247465302446E-4</v>
      </c>
      <c r="AG829" s="4">
        <f t="shared" si="485"/>
        <v>1.1162791784555704E-4</v>
      </c>
      <c r="AH829" s="9"/>
      <c r="AI829" s="8">
        <f t="shared" si="512"/>
        <v>0</v>
      </c>
      <c r="AJ829" s="8">
        <f t="shared" si="513"/>
        <v>0</v>
      </c>
      <c r="AK829" s="22">
        <f t="shared" si="514"/>
        <v>0.17018077871827683</v>
      </c>
      <c r="AL829" s="4">
        <f t="shared" si="486"/>
        <v>0.1649993579082894</v>
      </c>
      <c r="AM829" s="4"/>
      <c r="AN829" s="21">
        <f t="shared" si="515"/>
        <v>3.92437106386163E-2</v>
      </c>
      <c r="AO829" s="4">
        <f t="shared" si="487"/>
        <v>3.666299245931736E-2</v>
      </c>
      <c r="AP829" s="3"/>
      <c r="AQ829" s="20">
        <f t="shared" si="516"/>
        <v>0</v>
      </c>
      <c r="AR829" s="19">
        <f t="shared" si="517"/>
        <v>6.4559908892413604</v>
      </c>
      <c r="AS829" s="4">
        <f t="shared" si="488"/>
        <v>6.4426967781642261</v>
      </c>
      <c r="AT829" s="3"/>
      <c r="AU829" s="4">
        <v>3.4</v>
      </c>
      <c r="AV829" s="4"/>
      <c r="AW829" s="18">
        <f t="shared" si="518"/>
        <v>23.005741738927114</v>
      </c>
      <c r="AX829" s="18">
        <f t="shared" si="489"/>
        <v>1.6548456370117714E-2</v>
      </c>
      <c r="AY829" s="3">
        <f t="shared" si="490"/>
        <v>10.065728261072907</v>
      </c>
      <c r="AZ829"/>
      <c r="BA829" s="17">
        <f t="shared" si="491"/>
        <v>2.0508052122891504E-5</v>
      </c>
      <c r="BB829" s="17">
        <f t="shared" si="492"/>
        <v>2.4074669883394375E-5</v>
      </c>
      <c r="BC829" s="16">
        <f t="shared" si="493"/>
        <v>1.5667183480118157E-4</v>
      </c>
      <c r="BD829" s="15">
        <f t="shared" si="494"/>
        <v>5.2799225879646865E-4</v>
      </c>
      <c r="BE829" s="15">
        <f t="shared" si="495"/>
        <v>6.1981699945672401E-4</v>
      </c>
      <c r="BF829" s="14">
        <f t="shared" si="496"/>
        <v>4.0336115517342385E-3</v>
      </c>
      <c r="BG829" s="13">
        <f t="shared" si="497"/>
        <v>2.6297791103526731E-4</v>
      </c>
      <c r="BH829" s="13">
        <f t="shared" si="498"/>
        <v>3.0871319991096594E-4</v>
      </c>
      <c r="BI829" s="13">
        <f t="shared" si="499"/>
        <v>2.0090270683527063E-3</v>
      </c>
      <c r="BJ829" s="12">
        <f t="shared" si="500"/>
        <v>1.3546839744761668E-3</v>
      </c>
      <c r="BK829" s="12">
        <f t="shared" si="501"/>
        <v>1.5902811874285436E-3</v>
      </c>
      <c r="BL829" s="12">
        <f t="shared" si="502"/>
        <v>1.0349145915229587E-2</v>
      </c>
    </row>
    <row r="830" spans="1:64" x14ac:dyDescent="0.25">
      <c r="A830">
        <v>801</v>
      </c>
      <c r="B830" s="23">
        <f t="shared" si="480"/>
        <v>8.8593929509106614E-4</v>
      </c>
      <c r="C830" s="22">
        <f t="shared" si="481"/>
        <v>0.1661550465310439</v>
      </c>
      <c r="D830" s="21">
        <f t="shared" si="482"/>
        <v>3.8829154655748155E-2</v>
      </c>
      <c r="E830" s="19">
        <f t="shared" si="483"/>
        <v>6.4452396642209058</v>
      </c>
      <c r="F830" s="54">
        <f t="shared" si="519"/>
        <v>1.8</v>
      </c>
      <c r="G830" s="4">
        <f t="shared" si="484"/>
        <v>8.4511098047027886</v>
      </c>
      <c r="H830" s="4"/>
      <c r="I830">
        <v>1995</v>
      </c>
      <c r="J830">
        <v>5</v>
      </c>
      <c r="K830">
        <v>1.9300000000000001E-3</v>
      </c>
      <c r="L830">
        <v>0</v>
      </c>
      <c r="M830">
        <v>0</v>
      </c>
      <c r="N830">
        <v>20.07</v>
      </c>
      <c r="O830">
        <v>58.6</v>
      </c>
      <c r="P830">
        <v>137.4</v>
      </c>
      <c r="Q830" s="11">
        <f t="shared" si="503"/>
        <v>-44.45000000000001</v>
      </c>
      <c r="R830" s="10">
        <f t="shared" si="504"/>
        <v>-37.564400000000006</v>
      </c>
      <c r="S830" s="4"/>
      <c r="T830">
        <v>801</v>
      </c>
      <c r="U830" s="4">
        <f t="shared" si="505"/>
        <v>2.8349581755922388</v>
      </c>
      <c r="V830" s="10">
        <f t="shared" si="506"/>
        <v>0.43626313925586313</v>
      </c>
      <c r="W830">
        <f t="shared" si="507"/>
        <v>1</v>
      </c>
      <c r="X830" s="4">
        <f t="shared" si="508"/>
        <v>1.2367877533429446</v>
      </c>
      <c r="Y830" s="4"/>
      <c r="Z830"/>
      <c r="AB830"/>
      <c r="AC830">
        <v>801</v>
      </c>
      <c r="AD830" s="4">
        <f t="shared" si="509"/>
        <v>7.743113772455091E-4</v>
      </c>
      <c r="AE830" s="4">
        <f t="shared" si="510"/>
        <v>0</v>
      </c>
      <c r="AF830" s="23">
        <f t="shared" si="511"/>
        <v>8.8593929509106614E-4</v>
      </c>
      <c r="AG830" s="4">
        <f t="shared" si="485"/>
        <v>3.2120220461572018E-4</v>
      </c>
      <c r="AH830" s="9"/>
      <c r="AI830" s="8">
        <f t="shared" si="512"/>
        <v>1.1556886227544912E-3</v>
      </c>
      <c r="AJ830" s="8">
        <f t="shared" si="513"/>
        <v>0</v>
      </c>
      <c r="AK830" s="22">
        <f t="shared" si="514"/>
        <v>0.1661550465310439</v>
      </c>
      <c r="AL830" s="4">
        <f t="shared" si="486"/>
        <v>0.16117392156259053</v>
      </c>
      <c r="AM830" s="4"/>
      <c r="AN830" s="21">
        <f t="shared" si="515"/>
        <v>3.8829154655748155E-2</v>
      </c>
      <c r="AO830" s="4">
        <f t="shared" si="487"/>
        <v>3.6314214635892093E-2</v>
      </c>
      <c r="AP830" s="3"/>
      <c r="AQ830" s="20">
        <f t="shared" si="516"/>
        <v>0</v>
      </c>
      <c r="AR830" s="19">
        <f t="shared" si="517"/>
        <v>6.4452396642209058</v>
      </c>
      <c r="AS830" s="4">
        <f t="shared" si="488"/>
        <v>6.432174532883205</v>
      </c>
      <c r="AT830" s="3"/>
      <c r="AU830" s="4">
        <v>3.4</v>
      </c>
      <c r="AV830" s="4"/>
      <c r="AW830" s="18">
        <f t="shared" si="518"/>
        <v>23.022290195297231</v>
      </c>
      <c r="AX830" s="18">
        <f t="shared" si="489"/>
        <v>1.6446031348322662E-2</v>
      </c>
      <c r="AY830" s="3">
        <f t="shared" si="490"/>
        <v>10.051109804702788</v>
      </c>
      <c r="AZ830"/>
      <c r="BA830" s="17">
        <f t="shared" si="491"/>
        <v>5.7547306609699391E-5</v>
      </c>
      <c r="BB830" s="17">
        <f t="shared" si="492"/>
        <v>6.7555533846168849E-5</v>
      </c>
      <c r="BC830" s="16">
        <f t="shared" si="493"/>
        <v>4.3963425001947783E-4</v>
      </c>
      <c r="BD830" s="15">
        <f t="shared" si="494"/>
        <v>5.0758190077357704E-4</v>
      </c>
      <c r="BE830" s="15">
        <f t="shared" si="495"/>
        <v>5.9585701395159041E-4</v>
      </c>
      <c r="BF830" s="14">
        <f t="shared" si="496"/>
        <v>3.8776860537282094E-3</v>
      </c>
      <c r="BG830" s="13">
        <f t="shared" si="497"/>
        <v>2.5627504704151964E-4</v>
      </c>
      <c r="BH830" s="13">
        <f t="shared" si="498"/>
        <v>3.0084462044004481E-4</v>
      </c>
      <c r="BI830" s="13">
        <f t="shared" si="499"/>
        <v>1.9578203523744971E-3</v>
      </c>
      <c r="BJ830" s="12">
        <f t="shared" si="500"/>
        <v>1.3313506969301568E-3</v>
      </c>
      <c r="BK830" s="12">
        <f t="shared" si="501"/>
        <v>1.5628899485701842E-3</v>
      </c>
      <c r="BL830" s="12">
        <f t="shared" si="502"/>
        <v>1.0170890692200479E-2</v>
      </c>
    </row>
    <row r="831" spans="1:64" x14ac:dyDescent="0.25">
      <c r="A831">
        <v>802</v>
      </c>
      <c r="B831" s="23">
        <f t="shared" si="480"/>
        <v>1.0955135818612293E-3</v>
      </c>
      <c r="C831" s="22">
        <f t="shared" si="481"/>
        <v>0.16232961018534503</v>
      </c>
      <c r="D831" s="21">
        <f t="shared" si="482"/>
        <v>3.8466969587247039E-2</v>
      </c>
      <c r="E831" s="19">
        <f t="shared" si="483"/>
        <v>6.4347016800000132</v>
      </c>
      <c r="F831" s="54">
        <f t="shared" si="519"/>
        <v>1.8</v>
      </c>
      <c r="G831" s="4">
        <f t="shared" si="484"/>
        <v>8.4365937733544669</v>
      </c>
      <c r="H831" s="4"/>
      <c r="I831">
        <v>1995</v>
      </c>
      <c r="J831">
        <v>5</v>
      </c>
      <c r="K831">
        <v>1.9300000000000001E-3</v>
      </c>
      <c r="L831">
        <v>0</v>
      </c>
      <c r="M831">
        <v>0</v>
      </c>
      <c r="N831">
        <v>19.18</v>
      </c>
      <c r="O831">
        <v>97.02</v>
      </c>
      <c r="P831">
        <v>128.5</v>
      </c>
      <c r="Q831" s="11">
        <f t="shared" si="503"/>
        <v>0.64499999999999602</v>
      </c>
      <c r="R831" s="10">
        <f t="shared" si="504"/>
        <v>-36.91940000000001</v>
      </c>
      <c r="S831" s="4"/>
      <c r="T831">
        <v>802</v>
      </c>
      <c r="U831" s="4">
        <f t="shared" si="505"/>
        <v>2.6646108994313389</v>
      </c>
      <c r="V831" s="10">
        <f t="shared" si="506"/>
        <v>0.4569121534591194</v>
      </c>
      <c r="W831">
        <f t="shared" si="507"/>
        <v>1</v>
      </c>
      <c r="X831" s="4">
        <f t="shared" si="508"/>
        <v>1.217493104189814</v>
      </c>
      <c r="Y831" s="4"/>
      <c r="Z831"/>
      <c r="AB831"/>
      <c r="AC831">
        <v>802</v>
      </c>
      <c r="AD831" s="4">
        <f t="shared" si="509"/>
        <v>7.743113772455091E-4</v>
      </c>
      <c r="AE831" s="4">
        <f t="shared" si="510"/>
        <v>0</v>
      </c>
      <c r="AF831" s="23">
        <f t="shared" si="511"/>
        <v>1.0955135818612293E-3</v>
      </c>
      <c r="AG831" s="4">
        <f t="shared" si="485"/>
        <v>7.4992305895533128E-4</v>
      </c>
      <c r="AH831" s="9"/>
      <c r="AI831" s="8">
        <f t="shared" si="512"/>
        <v>1.1556886227544912E-3</v>
      </c>
      <c r="AJ831" s="8">
        <f t="shared" si="513"/>
        <v>0</v>
      </c>
      <c r="AK831" s="22">
        <f t="shared" si="514"/>
        <v>0.16232961018534503</v>
      </c>
      <c r="AL831" s="4">
        <f t="shared" si="486"/>
        <v>0.16049433735008453</v>
      </c>
      <c r="AM831" s="4"/>
      <c r="AN831" s="21">
        <f t="shared" si="515"/>
        <v>3.8466969587247039E-2</v>
      </c>
      <c r="AO831" s="4">
        <f t="shared" si="487"/>
        <v>3.7516671817582802E-2</v>
      </c>
      <c r="AP831" s="3"/>
      <c r="AQ831" s="20">
        <f t="shared" si="516"/>
        <v>0</v>
      </c>
      <c r="AR831" s="19">
        <f t="shared" si="517"/>
        <v>6.4347016800000132</v>
      </c>
      <c r="AS831" s="4">
        <f t="shared" si="488"/>
        <v>6.4298259220814264</v>
      </c>
      <c r="AT831" s="3"/>
      <c r="AU831" s="4">
        <v>3.4</v>
      </c>
      <c r="AV831" s="4"/>
      <c r="AW831" s="18">
        <f t="shared" si="518"/>
        <v>23.038736226645554</v>
      </c>
      <c r="AX831" s="18">
        <f t="shared" si="489"/>
        <v>6.2331940106421062E-3</v>
      </c>
      <c r="AY831" s="3">
        <f t="shared" si="490"/>
        <v>10.036593773354467</v>
      </c>
      <c r="AZ831"/>
      <c r="BA831" s="17">
        <f t="shared" si="491"/>
        <v>3.5216039673137554E-5</v>
      </c>
      <c r="BB831" s="17">
        <f t="shared" si="492"/>
        <v>4.1340568311944082E-5</v>
      </c>
      <c r="BC831" s="16">
        <f t="shared" si="493"/>
        <v>2.6903391492081647E-4</v>
      </c>
      <c r="BD831" s="15">
        <f t="shared" si="494"/>
        <v>1.8701624232665646E-4</v>
      </c>
      <c r="BE831" s="15">
        <f t="shared" si="495"/>
        <v>2.1954080620955325E-4</v>
      </c>
      <c r="BF831" s="14">
        <f t="shared" si="496"/>
        <v>1.4287157867242889E-3</v>
      </c>
      <c r="BG831" s="13">
        <f t="shared" si="497"/>
        <v>9.6836347468076887E-5</v>
      </c>
      <c r="BH831" s="13">
        <f t="shared" si="498"/>
        <v>1.1367745137556853E-4</v>
      </c>
      <c r="BI831" s="13">
        <f t="shared" si="499"/>
        <v>7.3978397082059247E-4</v>
      </c>
      <c r="BJ831" s="12">
        <f t="shared" si="500"/>
        <v>4.968448869887539E-4</v>
      </c>
      <c r="BK831" s="12">
        <f t="shared" si="501"/>
        <v>5.8325269342158071E-4</v>
      </c>
      <c r="BL831" s="12">
        <f t="shared" si="502"/>
        <v>3.7956603381764085E-3</v>
      </c>
    </row>
    <row r="832" spans="1:64" x14ac:dyDescent="0.25">
      <c r="A832">
        <v>803</v>
      </c>
      <c r="B832" s="23">
        <f t="shared" si="480"/>
        <v>5.4519589870990447E-3</v>
      </c>
      <c r="C832" s="22">
        <f t="shared" si="481"/>
        <v>0.16751230142194082</v>
      </c>
      <c r="D832" s="21">
        <f t="shared" si="482"/>
        <v>3.833258533403943E-2</v>
      </c>
      <c r="E832" s="19">
        <f t="shared" si="483"/>
        <v>6.4307837336007445</v>
      </c>
      <c r="F832" s="54">
        <f t="shared" si="519"/>
        <v>1.8</v>
      </c>
      <c r="G832" s="4">
        <f t="shared" si="484"/>
        <v>8.4420805793438234</v>
      </c>
      <c r="H832" s="4"/>
      <c r="I832">
        <v>1995</v>
      </c>
      <c r="J832">
        <v>6</v>
      </c>
      <c r="K832">
        <v>1.172E-2</v>
      </c>
      <c r="L832">
        <v>0</v>
      </c>
      <c r="M832">
        <v>1</v>
      </c>
      <c r="N832">
        <v>24.94</v>
      </c>
      <c r="O832">
        <v>59.2</v>
      </c>
      <c r="P832">
        <v>202.2</v>
      </c>
      <c r="Q832" s="11">
        <f t="shared" si="503"/>
        <v>-92.449999999999974</v>
      </c>
      <c r="R832" s="10">
        <f t="shared" si="504"/>
        <v>-44.944400000000002</v>
      </c>
      <c r="S832" s="4"/>
      <c r="T832">
        <v>803</v>
      </c>
      <c r="U832" s="4">
        <f t="shared" si="505"/>
        <v>3.7900794361549659</v>
      </c>
      <c r="V832" s="10">
        <f t="shared" si="506"/>
        <v>0.2</v>
      </c>
      <c r="W832">
        <f t="shared" si="507"/>
        <v>0.6</v>
      </c>
      <c r="X832" s="4">
        <f t="shared" si="508"/>
        <v>0.45480953233859589</v>
      </c>
      <c r="Y832" s="4"/>
      <c r="Z832"/>
      <c r="AB832"/>
      <c r="AC832">
        <v>803</v>
      </c>
      <c r="AD832" s="4">
        <f t="shared" si="509"/>
        <v>4.7020359281437132E-3</v>
      </c>
      <c r="AE832" s="4">
        <f t="shared" si="510"/>
        <v>0</v>
      </c>
      <c r="AF832" s="23">
        <f t="shared" si="511"/>
        <v>5.4519589870990447E-3</v>
      </c>
      <c r="AG832" s="4">
        <f t="shared" si="485"/>
        <v>3.8331667984190789E-3</v>
      </c>
      <c r="AH832" s="9"/>
      <c r="AI832" s="8">
        <f t="shared" si="512"/>
        <v>7.0179640718562881E-3</v>
      </c>
      <c r="AJ832" s="8">
        <f t="shared" si="513"/>
        <v>0</v>
      </c>
      <c r="AK832" s="22">
        <f t="shared" si="514"/>
        <v>0.16751230142194082</v>
      </c>
      <c r="AL832" s="4">
        <f t="shared" si="486"/>
        <v>0.16575126801648002</v>
      </c>
      <c r="AM832" s="4"/>
      <c r="AN832" s="21">
        <f t="shared" si="515"/>
        <v>3.833258533403943E-2</v>
      </c>
      <c r="AO832" s="4">
        <f t="shared" si="487"/>
        <v>3.7451606377910451E-2</v>
      </c>
      <c r="AP832" s="3"/>
      <c r="AQ832" s="20">
        <f t="shared" si="516"/>
        <v>0</v>
      </c>
      <c r="AR832" s="19">
        <f t="shared" si="517"/>
        <v>6.4307837336007445</v>
      </c>
      <c r="AS832" s="4">
        <f t="shared" si="488"/>
        <v>6.4262544089565363</v>
      </c>
      <c r="AT832" s="3"/>
      <c r="AU832" s="4">
        <v>3.4</v>
      </c>
      <c r="AV832" s="4"/>
      <c r="AW832" s="18">
        <f t="shared" si="518"/>
        <v>23.044969420656194</v>
      </c>
      <c r="AX832" s="18">
        <f t="shared" si="489"/>
        <v>6.8429042844270682E-3</v>
      </c>
      <c r="AY832" s="3">
        <f t="shared" si="490"/>
        <v>10.042080579343823</v>
      </c>
      <c r="AZ832"/>
      <c r="BA832" s="17">
        <f t="shared" si="491"/>
        <v>1.6495663555751377E-4</v>
      </c>
      <c r="BB832" s="17">
        <f t="shared" si="492"/>
        <v>1.936447460892553E-4</v>
      </c>
      <c r="BC832" s="16">
        <f t="shared" si="493"/>
        <v>1.2601908070331968E-3</v>
      </c>
      <c r="BD832" s="15">
        <f t="shared" si="494"/>
        <v>1.7945116593754142E-4</v>
      </c>
      <c r="BE832" s="15">
        <f t="shared" si="495"/>
        <v>2.1066006436146168E-4</v>
      </c>
      <c r="BF832" s="14">
        <f t="shared" si="496"/>
        <v>1.370922175161796E-3</v>
      </c>
      <c r="BG832" s="13">
        <f t="shared" si="497"/>
        <v>8.9772687078821362E-5</v>
      </c>
      <c r="BH832" s="13">
        <f t="shared" si="498"/>
        <v>1.0538532830992073E-4</v>
      </c>
      <c r="BI832" s="13">
        <f t="shared" si="499"/>
        <v>6.8582094074023708E-4</v>
      </c>
      <c r="BJ832" s="12">
        <f t="shared" si="500"/>
        <v>4.6154297004952091E-4</v>
      </c>
      <c r="BK832" s="12">
        <f t="shared" si="501"/>
        <v>5.4181131266682885E-4</v>
      </c>
      <c r="BL832" s="12">
        <f t="shared" si="502"/>
        <v>3.5259703614918384E-3</v>
      </c>
    </row>
    <row r="833" spans="1:64" x14ac:dyDescent="0.25">
      <c r="A833">
        <v>804</v>
      </c>
      <c r="B833" s="23">
        <f t="shared" si="480"/>
        <v>8.5352027265627912E-3</v>
      </c>
      <c r="C833" s="22">
        <f t="shared" si="481"/>
        <v>0.17276923208833631</v>
      </c>
      <c r="D833" s="21">
        <f t="shared" si="482"/>
        <v>3.8347329836533849E-2</v>
      </c>
      <c r="E833" s="19">
        <f t="shared" si="483"/>
        <v>6.4273059104079637</v>
      </c>
      <c r="F833" s="54">
        <f t="shared" si="519"/>
        <v>1.8</v>
      </c>
      <c r="G833" s="4">
        <f t="shared" si="484"/>
        <v>8.4469576750593962</v>
      </c>
      <c r="H833" s="4"/>
      <c r="I833">
        <v>1995</v>
      </c>
      <c r="J833">
        <v>6</v>
      </c>
      <c r="K833">
        <v>1.172E-2</v>
      </c>
      <c r="L833">
        <v>0</v>
      </c>
      <c r="M833">
        <v>1</v>
      </c>
      <c r="N833">
        <v>23.59</v>
      </c>
      <c r="O833">
        <v>49.27</v>
      </c>
      <c r="P833">
        <v>184.3</v>
      </c>
      <c r="Q833" s="11">
        <f t="shared" si="503"/>
        <v>-88.955000000000013</v>
      </c>
      <c r="R833" s="10">
        <f t="shared" si="504"/>
        <v>-44.944400000000002</v>
      </c>
      <c r="S833" s="4"/>
      <c r="T833">
        <v>804</v>
      </c>
      <c r="U833" s="4">
        <f t="shared" si="505"/>
        <v>3.5228368939692372</v>
      </c>
      <c r="V833" s="10">
        <f t="shared" si="506"/>
        <v>0.2</v>
      </c>
      <c r="W833">
        <f t="shared" si="507"/>
        <v>0.6</v>
      </c>
      <c r="X833" s="4">
        <f t="shared" si="508"/>
        <v>0.42274042727630845</v>
      </c>
      <c r="Y833" s="4"/>
      <c r="Z833"/>
      <c r="AB833"/>
      <c r="AC833">
        <v>804</v>
      </c>
      <c r="AD833" s="4">
        <f t="shared" si="509"/>
        <v>4.7020359281437132E-3</v>
      </c>
      <c r="AE833" s="4">
        <f t="shared" si="510"/>
        <v>0</v>
      </c>
      <c r="AF833" s="23">
        <f t="shared" si="511"/>
        <v>8.5352027265627912E-3</v>
      </c>
      <c r="AG833" s="4">
        <f t="shared" si="485"/>
        <v>9.2871211492403713E-4</v>
      </c>
      <c r="AH833" s="9"/>
      <c r="AI833" s="8">
        <f t="shared" si="512"/>
        <v>7.0179640718562881E-3</v>
      </c>
      <c r="AJ833" s="8">
        <f t="shared" si="513"/>
        <v>0</v>
      </c>
      <c r="AK833" s="22">
        <f t="shared" si="514"/>
        <v>0.17276923208833631</v>
      </c>
      <c r="AL833" s="4">
        <f t="shared" si="486"/>
        <v>0.16164654295654807</v>
      </c>
      <c r="AM833" s="4"/>
      <c r="AN833" s="21">
        <f t="shared" si="515"/>
        <v>3.8347329836533849E-2</v>
      </c>
      <c r="AO833" s="4">
        <f t="shared" si="487"/>
        <v>3.3124945224532951E-2</v>
      </c>
      <c r="AP833" s="3"/>
      <c r="AQ833" s="20">
        <f t="shared" si="516"/>
        <v>0</v>
      </c>
      <c r="AR833" s="19">
        <f t="shared" si="517"/>
        <v>6.4273059104079637</v>
      </c>
      <c r="AS833" s="4">
        <f t="shared" si="488"/>
        <v>6.398855535441399</v>
      </c>
      <c r="AT833" s="3"/>
      <c r="AU833" s="4">
        <v>3.4</v>
      </c>
      <c r="AV833" s="4"/>
      <c r="AW833" s="18">
        <f t="shared" si="518"/>
        <v>23.05181232494062</v>
      </c>
      <c r="AX833" s="18">
        <f t="shared" si="489"/>
        <v>4.0793650146122559E-2</v>
      </c>
      <c r="AY833" s="3">
        <f t="shared" si="490"/>
        <v>10.046957675059396</v>
      </c>
      <c r="AZ833"/>
      <c r="BA833" s="17">
        <f t="shared" si="491"/>
        <v>7.7510943558414065E-4</v>
      </c>
      <c r="BB833" s="17">
        <f t="shared" si="492"/>
        <v>9.0991107655529553E-4</v>
      </c>
      <c r="BC833" s="16">
        <f t="shared" si="493"/>
        <v>5.9214700994993184E-3</v>
      </c>
      <c r="BD833" s="15">
        <f t="shared" si="494"/>
        <v>1.1334137824250664E-3</v>
      </c>
      <c r="BE833" s="15">
        <f t="shared" si="495"/>
        <v>1.330529222846817E-3</v>
      </c>
      <c r="BF833" s="14">
        <f t="shared" si="496"/>
        <v>8.6587461265163548E-3</v>
      </c>
      <c r="BG833" s="13">
        <f t="shared" si="497"/>
        <v>5.3216651353221451E-4</v>
      </c>
      <c r="BH833" s="13">
        <f t="shared" si="498"/>
        <v>6.24717211537817E-4</v>
      </c>
      <c r="BI833" s="13">
        <f t="shared" si="499"/>
        <v>4.065500886930867E-3</v>
      </c>
      <c r="BJ833" s="12">
        <f t="shared" si="500"/>
        <v>2.8991232893588277E-3</v>
      </c>
      <c r="BK833" s="12">
        <f t="shared" si="501"/>
        <v>3.4033186440299281E-3</v>
      </c>
      <c r="BL833" s="12">
        <f t="shared" si="502"/>
        <v>2.2147933033176019E-2</v>
      </c>
    </row>
    <row r="834" spans="1:64" x14ac:dyDescent="0.25">
      <c r="A834">
        <v>805</v>
      </c>
      <c r="B834" s="23">
        <f t="shared" si="480"/>
        <v>6.268652234684517E-3</v>
      </c>
      <c r="C834" s="22">
        <f t="shared" si="481"/>
        <v>0.16961660283678759</v>
      </c>
      <c r="D834" s="21">
        <f t="shared" si="482"/>
        <v>3.8464758245433203E-2</v>
      </c>
      <c r="E834" s="19">
        <f t="shared" si="483"/>
        <v>6.405124011596369</v>
      </c>
      <c r="F834" s="54">
        <f t="shared" si="519"/>
        <v>1.8</v>
      </c>
      <c r="G834" s="4">
        <f t="shared" si="484"/>
        <v>8.4194740249132742</v>
      </c>
      <c r="H834" s="4"/>
      <c r="I834">
        <v>1995</v>
      </c>
      <c r="J834">
        <v>7</v>
      </c>
      <c r="K834">
        <v>1.3310000000000001E-2</v>
      </c>
      <c r="L834">
        <v>0</v>
      </c>
      <c r="M834">
        <v>1</v>
      </c>
      <c r="N834">
        <v>28.2</v>
      </c>
      <c r="O834">
        <v>23.6</v>
      </c>
      <c r="P834">
        <v>-1272.2</v>
      </c>
      <c r="Q834" s="11">
        <f t="shared" si="503"/>
        <v>977.75000000000011</v>
      </c>
      <c r="R834" s="10">
        <f t="shared" si="504"/>
        <v>0</v>
      </c>
      <c r="S834" s="4"/>
      <c r="T834">
        <v>805</v>
      </c>
      <c r="U834" s="4">
        <f t="shared" si="505"/>
        <v>4.4363111671889719</v>
      </c>
      <c r="V834" s="10">
        <f t="shared" si="506"/>
        <v>1</v>
      </c>
      <c r="W834">
        <f t="shared" si="507"/>
        <v>0.6</v>
      </c>
      <c r="X834" s="4">
        <f t="shared" si="508"/>
        <v>2.661786700313383</v>
      </c>
      <c r="Y834" s="4"/>
      <c r="Z834"/>
      <c r="AB834"/>
      <c r="AC834">
        <v>805</v>
      </c>
      <c r="AD834" s="4">
        <f t="shared" si="509"/>
        <v>5.3399401197604798E-3</v>
      </c>
      <c r="AE834" s="4">
        <f t="shared" si="510"/>
        <v>0</v>
      </c>
      <c r="AF834" s="23">
        <f t="shared" si="511"/>
        <v>6.268652234684517E-3</v>
      </c>
      <c r="AG834" s="4">
        <f t="shared" si="485"/>
        <v>7.5156926949204749E-4</v>
      </c>
      <c r="AH834" s="9"/>
      <c r="AI834" s="8">
        <f t="shared" si="512"/>
        <v>7.9700598802395217E-3</v>
      </c>
      <c r="AJ834" s="8">
        <f t="shared" si="513"/>
        <v>0</v>
      </c>
      <c r="AK834" s="22">
        <f t="shared" si="514"/>
        <v>0.16961660283678759</v>
      </c>
      <c r="AL834" s="4">
        <f t="shared" si="486"/>
        <v>0.15915936794703317</v>
      </c>
      <c r="AM834" s="4"/>
      <c r="AN834" s="21">
        <f t="shared" si="515"/>
        <v>3.8464758245433203E-2</v>
      </c>
      <c r="AO834" s="4">
        <f t="shared" si="487"/>
        <v>3.3439784225922364E-2</v>
      </c>
      <c r="AP834" s="3"/>
      <c r="AQ834" s="20">
        <f t="shared" si="516"/>
        <v>0</v>
      </c>
      <c r="AR834" s="19">
        <f t="shared" si="517"/>
        <v>6.405124011596369</v>
      </c>
      <c r="AS834" s="4">
        <f t="shared" si="488"/>
        <v>6.3780090676536796</v>
      </c>
      <c r="AT834" s="3"/>
      <c r="AU834" s="4">
        <v>3.4</v>
      </c>
      <c r="AV834" s="4"/>
      <c r="AW834" s="18">
        <f t="shared" si="518"/>
        <v>23.092605975086741</v>
      </c>
      <c r="AX834" s="18">
        <f t="shared" si="489"/>
        <v>3.7455776033635993E-2</v>
      </c>
      <c r="AY834" s="3">
        <f t="shared" si="490"/>
        <v>10.019474024913274</v>
      </c>
      <c r="AZ834"/>
      <c r="BA834" s="17">
        <f t="shared" si="491"/>
        <v>5.6219658730373564E-4</v>
      </c>
      <c r="BB834" s="17">
        <f t="shared" si="492"/>
        <v>6.5996990683482007E-4</v>
      </c>
      <c r="BC834" s="16">
        <f t="shared" si="493"/>
        <v>4.2949164710539148E-3</v>
      </c>
      <c r="BD834" s="15">
        <f t="shared" si="494"/>
        <v>1.0656032915844313E-3</v>
      </c>
      <c r="BE834" s="15">
        <f t="shared" si="495"/>
        <v>1.2509256031643325E-3</v>
      </c>
      <c r="BF834" s="14">
        <f t="shared" si="496"/>
        <v>8.1407059950056558E-3</v>
      </c>
      <c r="BG834" s="13">
        <f t="shared" si="497"/>
        <v>5.1205016543744771E-4</v>
      </c>
      <c r="BH834" s="13">
        <f t="shared" si="498"/>
        <v>6.0110236812222124E-4</v>
      </c>
      <c r="BI834" s="13">
        <f t="shared" si="499"/>
        <v>3.9118214859511702E-3</v>
      </c>
      <c r="BJ834" s="12">
        <f t="shared" si="500"/>
        <v>2.7630414560895216E-3</v>
      </c>
      <c r="BK834" s="12">
        <f t="shared" si="501"/>
        <v>3.2435704049746557E-3</v>
      </c>
      <c r="BL834" s="12">
        <f t="shared" si="502"/>
        <v>2.1108332081625256E-2</v>
      </c>
    </row>
    <row r="835" spans="1:64" x14ac:dyDescent="0.25">
      <c r="A835">
        <v>806</v>
      </c>
      <c r="B835" s="23">
        <f t="shared" si="480"/>
        <v>6.0915093892525271E-3</v>
      </c>
      <c r="C835" s="22">
        <f t="shared" si="481"/>
        <v>0.16712942782727269</v>
      </c>
      <c r="D835" s="21">
        <f t="shared" si="482"/>
        <v>3.8342675726337497E-2</v>
      </c>
      <c r="E835" s="19">
        <f t="shared" si="483"/>
        <v>6.3837646359367755</v>
      </c>
      <c r="F835" s="54">
        <f t="shared" si="519"/>
        <v>1.8</v>
      </c>
      <c r="G835" s="4">
        <f t="shared" si="484"/>
        <v>8.3953282488796379</v>
      </c>
      <c r="H835" s="4"/>
      <c r="I835">
        <v>1995</v>
      </c>
      <c r="J835">
        <v>7</v>
      </c>
      <c r="K835">
        <v>1.3310000000000001E-2</v>
      </c>
      <c r="L835">
        <v>0</v>
      </c>
      <c r="M835">
        <v>1</v>
      </c>
      <c r="N835">
        <v>27.22</v>
      </c>
      <c r="O835">
        <v>21.32</v>
      </c>
      <c r="P835">
        <v>-1230.8</v>
      </c>
      <c r="Q835" s="11">
        <f t="shared" si="503"/>
        <v>944.42</v>
      </c>
      <c r="R835" s="10">
        <f t="shared" si="504"/>
        <v>0</v>
      </c>
      <c r="S835" s="4"/>
      <c r="T835">
        <v>806</v>
      </c>
      <c r="U835" s="4">
        <f t="shared" si="505"/>
        <v>4.2423065520143668</v>
      </c>
      <c r="V835" s="10">
        <f t="shared" si="506"/>
        <v>1</v>
      </c>
      <c r="W835">
        <f t="shared" si="507"/>
        <v>0.6</v>
      </c>
      <c r="X835" s="4">
        <f t="shared" si="508"/>
        <v>2.5453839312086202</v>
      </c>
      <c r="Y835" s="4"/>
      <c r="Z835"/>
      <c r="AB835"/>
      <c r="AC835">
        <v>806</v>
      </c>
      <c r="AD835" s="4">
        <f t="shared" si="509"/>
        <v>5.3399401197604798E-3</v>
      </c>
      <c r="AE835" s="4">
        <f t="shared" si="510"/>
        <v>0</v>
      </c>
      <c r="AF835" s="23">
        <f t="shared" si="511"/>
        <v>6.0915093892525271E-3</v>
      </c>
      <c r="AG835" s="4">
        <f t="shared" si="485"/>
        <v>4.0284083452932964E-3</v>
      </c>
      <c r="AH835" s="9"/>
      <c r="AI835" s="8">
        <f t="shared" si="512"/>
        <v>7.9700598802395217E-3</v>
      </c>
      <c r="AJ835" s="8">
        <f t="shared" si="513"/>
        <v>0</v>
      </c>
      <c r="AK835" s="22">
        <f t="shared" si="514"/>
        <v>0.16712942782727269</v>
      </c>
      <c r="AL835" s="4">
        <f t="shared" si="486"/>
        <v>0.16506887195893064</v>
      </c>
      <c r="AM835" s="4"/>
      <c r="AN835" s="21">
        <f t="shared" si="515"/>
        <v>3.8342675726337497E-2</v>
      </c>
      <c r="AO835" s="4">
        <f t="shared" si="487"/>
        <v>3.7310355079145645E-2</v>
      </c>
      <c r="AP835" s="3"/>
      <c r="AQ835" s="20">
        <f t="shared" si="516"/>
        <v>0</v>
      </c>
      <c r="AR835" s="19">
        <f t="shared" si="517"/>
        <v>6.3837646359367755</v>
      </c>
      <c r="AS835" s="4">
        <f t="shared" si="488"/>
        <v>6.3784871317956924</v>
      </c>
      <c r="AT835" s="3"/>
      <c r="AU835" s="4">
        <v>3.4</v>
      </c>
      <c r="AV835" s="4"/>
      <c r="AW835" s="18">
        <f t="shared" si="518"/>
        <v>23.130061751120376</v>
      </c>
      <c r="AX835" s="18">
        <f t="shared" si="489"/>
        <v>8.1222147081997202E-3</v>
      </c>
      <c r="AY835" s="3">
        <f t="shared" si="490"/>
        <v>9.9953282488796376</v>
      </c>
      <c r="AZ835"/>
      <c r="BA835" s="17">
        <f t="shared" si="491"/>
        <v>2.1023217767329524E-4</v>
      </c>
      <c r="BB835" s="17">
        <f t="shared" si="492"/>
        <v>2.467942955295205E-4</v>
      </c>
      <c r="BC835" s="16">
        <f t="shared" si="493"/>
        <v>1.6060745707564151E-3</v>
      </c>
      <c r="BD835" s="15">
        <f t="shared" si="494"/>
        <v>2.0997282158691924E-4</v>
      </c>
      <c r="BE835" s="15">
        <f t="shared" si="495"/>
        <v>2.4648983403681825E-4</v>
      </c>
      <c r="BF835" s="14">
        <f t="shared" si="496"/>
        <v>1.6040932127183193E-3</v>
      </c>
      <c r="BG835" s="13">
        <f t="shared" si="497"/>
        <v>1.0519456541001938E-4</v>
      </c>
      <c r="BH835" s="13">
        <f t="shared" si="498"/>
        <v>1.2348927243784882E-4</v>
      </c>
      <c r="BI835" s="13">
        <f t="shared" si="499"/>
        <v>8.036368093439838E-4</v>
      </c>
      <c r="BJ835" s="12">
        <f t="shared" si="500"/>
        <v>5.377832518229554E-4</v>
      </c>
      <c r="BK835" s="12">
        <f t="shared" si="501"/>
        <v>6.3131077387912154E-4</v>
      </c>
      <c r="BL835" s="12">
        <f t="shared" si="502"/>
        <v>4.1084101153810015E-3</v>
      </c>
    </row>
    <row r="836" spans="1:64" x14ac:dyDescent="0.25">
      <c r="A836">
        <v>807</v>
      </c>
      <c r="B836" s="23">
        <f t="shared" si="480"/>
        <v>2.3009067027928029E-2</v>
      </c>
      <c r="C836" s="22">
        <f t="shared" si="481"/>
        <v>0.19339821327629592</v>
      </c>
      <c r="D836" s="21">
        <f t="shared" si="482"/>
        <v>3.837353789563884E-2</v>
      </c>
      <c r="E836" s="19">
        <f t="shared" si="483"/>
        <v>6.3797352159715759</v>
      </c>
      <c r="F836" s="54">
        <f t="shared" si="519"/>
        <v>1.8</v>
      </c>
      <c r="G836" s="4">
        <f t="shared" si="484"/>
        <v>8.4345160341714394</v>
      </c>
      <c r="H836" s="4"/>
      <c r="I836">
        <v>1995</v>
      </c>
      <c r="J836">
        <v>8</v>
      </c>
      <c r="K836">
        <v>4.7309999999999998E-2</v>
      </c>
      <c r="L836">
        <v>0</v>
      </c>
      <c r="M836">
        <v>1</v>
      </c>
      <c r="N836">
        <v>26.68</v>
      </c>
      <c r="O836">
        <v>53.8</v>
      </c>
      <c r="P836">
        <v>214.8</v>
      </c>
      <c r="Q836" s="11">
        <f t="shared" si="503"/>
        <v>-107.30000000000003</v>
      </c>
      <c r="R836" s="10">
        <f t="shared" si="504"/>
        <v>-44.944400000000002</v>
      </c>
      <c r="S836" s="4"/>
      <c r="T836">
        <v>807</v>
      </c>
      <c r="U836" s="4">
        <f t="shared" si="505"/>
        <v>4.1352455177610761</v>
      </c>
      <c r="V836" s="10">
        <f t="shared" si="506"/>
        <v>0.2</v>
      </c>
      <c r="W836">
        <f t="shared" si="507"/>
        <v>0.6</v>
      </c>
      <c r="X836" s="4">
        <f t="shared" si="508"/>
        <v>0.49622946213132912</v>
      </c>
      <c r="Y836" s="4"/>
      <c r="Z836"/>
      <c r="AB836"/>
      <c r="AC836">
        <v>807</v>
      </c>
      <c r="AD836" s="4">
        <f t="shared" si="509"/>
        <v>1.8980658682634731E-2</v>
      </c>
      <c r="AE836" s="4">
        <f t="shared" si="510"/>
        <v>0</v>
      </c>
      <c r="AF836" s="23">
        <f t="shared" si="511"/>
        <v>2.3009067027928029E-2</v>
      </c>
      <c r="AG836" s="4">
        <f t="shared" si="485"/>
        <v>2.7916337891046466E-3</v>
      </c>
      <c r="AH836" s="9"/>
      <c r="AI836" s="8">
        <f t="shared" si="512"/>
        <v>2.832934131736527E-2</v>
      </c>
      <c r="AJ836" s="8">
        <f t="shared" si="513"/>
        <v>0</v>
      </c>
      <c r="AK836" s="22">
        <f t="shared" si="514"/>
        <v>0.19339821327629592</v>
      </c>
      <c r="AL836" s="4">
        <f t="shared" si="486"/>
        <v>0.18153954416124943</v>
      </c>
      <c r="AM836" s="4"/>
      <c r="AN836" s="21">
        <f t="shared" si="515"/>
        <v>3.837353789563884E-2</v>
      </c>
      <c r="AO836" s="4">
        <f t="shared" si="487"/>
        <v>3.3386674589126961E-2</v>
      </c>
      <c r="AP836" s="3"/>
      <c r="AQ836" s="20">
        <f t="shared" si="516"/>
        <v>0</v>
      </c>
      <c r="AR836" s="19">
        <f t="shared" si="517"/>
        <v>6.3797352159715759</v>
      </c>
      <c r="AS836" s="4">
        <f t="shared" si="488"/>
        <v>6.3528788451405962</v>
      </c>
      <c r="AT836" s="3"/>
      <c r="AU836" s="4">
        <v>3.4</v>
      </c>
      <c r="AV836" s="4"/>
      <c r="AW836" s="18">
        <f t="shared" si="518"/>
        <v>23.138183965828574</v>
      </c>
      <c r="AX836" s="18">
        <f t="shared" si="489"/>
        <v>4.9759666992067533E-2</v>
      </c>
      <c r="AY836" s="3">
        <f t="shared" si="490"/>
        <v>10.034516034171439</v>
      </c>
      <c r="AZ836"/>
      <c r="BA836" s="17">
        <f t="shared" si="491"/>
        <v>2.060177822704012E-3</v>
      </c>
      <c r="BB836" s="17">
        <f t="shared" si="492"/>
        <v>2.4184696179568835E-3</v>
      </c>
      <c r="BC836" s="16">
        <f t="shared" si="493"/>
        <v>1.5738785798162489E-2</v>
      </c>
      <c r="BD836" s="15">
        <f t="shared" si="494"/>
        <v>1.2084109208625549E-3</v>
      </c>
      <c r="BE836" s="15">
        <f t="shared" si="495"/>
        <v>1.4185693418821295E-3</v>
      </c>
      <c r="BF836" s="14">
        <f t="shared" si="496"/>
        <v>9.2316888523018056E-3</v>
      </c>
      <c r="BG836" s="13">
        <f t="shared" si="497"/>
        <v>5.0816664348881963E-4</v>
      </c>
      <c r="BH836" s="13">
        <f t="shared" si="498"/>
        <v>5.9654345105209265E-4</v>
      </c>
      <c r="BI836" s="13">
        <f t="shared" si="499"/>
        <v>3.8821532119709674E-3</v>
      </c>
      <c r="BJ836" s="12">
        <f t="shared" si="500"/>
        <v>2.7366925826198163E-3</v>
      </c>
      <c r="BK836" s="12">
        <f t="shared" si="501"/>
        <v>3.2126391187276104E-3</v>
      </c>
      <c r="BL836" s="12">
        <f t="shared" si="502"/>
        <v>2.0907039129632269E-2</v>
      </c>
    </row>
    <row r="837" spans="1:64" x14ac:dyDescent="0.25">
      <c r="A837">
        <v>808</v>
      </c>
      <c r="B837" s="23">
        <f t="shared" si="480"/>
        <v>2.1772292471739379E-2</v>
      </c>
      <c r="C837" s="22">
        <f t="shared" si="481"/>
        <v>0.20986888547861471</v>
      </c>
      <c r="D837" s="21">
        <f t="shared" si="482"/>
        <v>3.9900122558802167E-2</v>
      </c>
      <c r="E837" s="19">
        <f t="shared" si="483"/>
        <v>6.3605250666702142</v>
      </c>
      <c r="F837" s="54">
        <f t="shared" si="519"/>
        <v>1.8</v>
      </c>
      <c r="G837" s="4">
        <f t="shared" si="484"/>
        <v>8.4320663671793703</v>
      </c>
      <c r="H837" s="4"/>
      <c r="I837">
        <v>1995</v>
      </c>
      <c r="J837">
        <v>8</v>
      </c>
      <c r="K837">
        <v>4.7309999999999998E-2</v>
      </c>
      <c r="L837">
        <v>0</v>
      </c>
      <c r="M837">
        <v>1</v>
      </c>
      <c r="N837">
        <v>27.1</v>
      </c>
      <c r="O837">
        <v>40.880000000000003</v>
      </c>
      <c r="P837">
        <v>-1148.5999999999999</v>
      </c>
      <c r="Q837" s="11">
        <f t="shared" si="503"/>
        <v>902.32999999999993</v>
      </c>
      <c r="R837" s="10">
        <f t="shared" si="504"/>
        <v>0</v>
      </c>
      <c r="S837" s="4"/>
      <c r="T837">
        <v>808</v>
      </c>
      <c r="U837" s="4">
        <f t="shared" si="505"/>
        <v>4.2185226898288963</v>
      </c>
      <c r="V837" s="10">
        <f t="shared" si="506"/>
        <v>1</v>
      </c>
      <c r="W837">
        <f t="shared" si="507"/>
        <v>0.6</v>
      </c>
      <c r="X837" s="4">
        <f t="shared" si="508"/>
        <v>2.5311136138973378</v>
      </c>
      <c r="Y837" s="4"/>
      <c r="Z837"/>
      <c r="AB837"/>
      <c r="AC837">
        <v>808</v>
      </c>
      <c r="AD837" s="4">
        <f t="shared" si="509"/>
        <v>1.8980658682634731E-2</v>
      </c>
      <c r="AE837" s="4">
        <f t="shared" si="510"/>
        <v>0</v>
      </c>
      <c r="AF837" s="23">
        <f t="shared" si="511"/>
        <v>2.1772292471739379E-2</v>
      </c>
      <c r="AG837" s="4">
        <f t="shared" si="485"/>
        <v>4.8786971020768673E-3</v>
      </c>
      <c r="AH837" s="9"/>
      <c r="AI837" s="8">
        <f t="shared" si="512"/>
        <v>2.832934131736527E-2</v>
      </c>
      <c r="AJ837" s="8">
        <f t="shared" si="513"/>
        <v>0</v>
      </c>
      <c r="AK837" s="22">
        <f t="shared" si="514"/>
        <v>0.20986888547861471</v>
      </c>
      <c r="AL837" s="4">
        <f t="shared" si="486"/>
        <v>0.20065964845555251</v>
      </c>
      <c r="AM837" s="4"/>
      <c r="AN837" s="21">
        <f t="shared" si="515"/>
        <v>3.9900122558802167E-2</v>
      </c>
      <c r="AO837" s="4">
        <f t="shared" si="487"/>
        <v>3.6149359733426048E-2</v>
      </c>
      <c r="AP837" s="3"/>
      <c r="AQ837" s="20">
        <f t="shared" si="516"/>
        <v>0</v>
      </c>
      <c r="AR837" s="19">
        <f t="shared" si="517"/>
        <v>6.3605250666702142</v>
      </c>
      <c r="AS837" s="4">
        <f t="shared" si="488"/>
        <v>6.3415258614359571</v>
      </c>
      <c r="AT837" s="3"/>
      <c r="AU837" s="4">
        <v>3.4</v>
      </c>
      <c r="AV837" s="4"/>
      <c r="AW837" s="18">
        <f t="shared" si="518"/>
        <v>23.187943632820641</v>
      </c>
      <c r="AX837" s="18">
        <f t="shared" si="489"/>
        <v>3.8030730848837721E-2</v>
      </c>
      <c r="AY837" s="3">
        <f t="shared" si="490"/>
        <v>10.03206636717937</v>
      </c>
      <c r="AZ837"/>
      <c r="BA837" s="17">
        <f t="shared" si="491"/>
        <v>1.7214752295796087E-3</v>
      </c>
      <c r="BB837" s="17">
        <f t="shared" si="492"/>
        <v>2.0208622260282365E-3</v>
      </c>
      <c r="BC837" s="16">
        <f t="shared" si="493"/>
        <v>1.315125791405467E-2</v>
      </c>
      <c r="BD837" s="15">
        <f t="shared" si="494"/>
        <v>9.3843098947419277E-4</v>
      </c>
      <c r="BE837" s="15">
        <f t="shared" si="495"/>
        <v>1.1016363789479655E-3</v>
      </c>
      <c r="BF837" s="14">
        <f t="shared" si="496"/>
        <v>7.1691696546400422E-3</v>
      </c>
      <c r="BG837" s="13">
        <f t="shared" si="497"/>
        <v>3.8220669754575792E-4</v>
      </c>
      <c r="BH837" s="13">
        <f t="shared" si="498"/>
        <v>4.4867742755371587E-4</v>
      </c>
      <c r="BI837" s="13">
        <f t="shared" si="499"/>
        <v>2.919878700276646E-3</v>
      </c>
      <c r="BJ837" s="12">
        <f t="shared" si="500"/>
        <v>1.9360391010197547E-3</v>
      </c>
      <c r="BK837" s="12">
        <f t="shared" si="501"/>
        <v>2.2727415533710165E-3</v>
      </c>
      <c r="BL837" s="12">
        <f t="shared" si="502"/>
        <v>1.4790424579866363E-2</v>
      </c>
    </row>
    <row r="838" spans="1:64" x14ac:dyDescent="0.25">
      <c r="A838">
        <v>809</v>
      </c>
      <c r="B838" s="23">
        <f t="shared" si="480"/>
        <v>9.0792360242325579E-3</v>
      </c>
      <c r="C838" s="22">
        <f t="shared" si="481"/>
        <v>0.20692910953339683</v>
      </c>
      <c r="D838" s="21">
        <f t="shared" si="482"/>
        <v>4.1127511751045363E-2</v>
      </c>
      <c r="E838" s="19">
        <f t="shared" si="483"/>
        <v>6.3473697790218582</v>
      </c>
      <c r="F838" s="54">
        <f t="shared" si="519"/>
        <v>1.8</v>
      </c>
      <c r="G838" s="4">
        <f t="shared" si="484"/>
        <v>8.4045056363305335</v>
      </c>
      <c r="H838" s="4"/>
      <c r="I838">
        <v>1995</v>
      </c>
      <c r="J838">
        <v>9</v>
      </c>
      <c r="K838">
        <v>1.047E-2</v>
      </c>
      <c r="L838">
        <v>0</v>
      </c>
      <c r="M838">
        <v>1</v>
      </c>
      <c r="N838">
        <v>20.88</v>
      </c>
      <c r="O838">
        <v>207.5</v>
      </c>
      <c r="P838">
        <v>122.5</v>
      </c>
      <c r="Q838" s="11">
        <f t="shared" si="503"/>
        <v>115.625</v>
      </c>
      <c r="R838" s="10">
        <f t="shared" si="504"/>
        <v>0</v>
      </c>
      <c r="S838" s="4"/>
      <c r="T838">
        <v>809</v>
      </c>
      <c r="U838" s="4">
        <f t="shared" si="505"/>
        <v>2.9915199538643553</v>
      </c>
      <c r="V838" s="10">
        <f t="shared" si="506"/>
        <v>1</v>
      </c>
      <c r="W838">
        <f t="shared" si="507"/>
        <v>0.6</v>
      </c>
      <c r="X838" s="4">
        <f t="shared" si="508"/>
        <v>1.7949119723186131</v>
      </c>
      <c r="Y838" s="4"/>
      <c r="Z838"/>
      <c r="AB838"/>
      <c r="AC838">
        <v>809</v>
      </c>
      <c r="AD838" s="4">
        <f t="shared" si="509"/>
        <v>4.2005389221556897E-3</v>
      </c>
      <c r="AE838" s="4">
        <f t="shared" si="510"/>
        <v>0</v>
      </c>
      <c r="AF838" s="23">
        <f t="shared" si="511"/>
        <v>9.0792360242325579E-3</v>
      </c>
      <c r="AG838" s="4">
        <f t="shared" si="485"/>
        <v>1.8783026547295025E-3</v>
      </c>
      <c r="AH838" s="9"/>
      <c r="AI838" s="8">
        <f t="shared" si="512"/>
        <v>6.2694610778443122E-3</v>
      </c>
      <c r="AJ838" s="8">
        <f t="shared" si="513"/>
        <v>0</v>
      </c>
      <c r="AK838" s="22">
        <f t="shared" si="514"/>
        <v>0.20692910953339683</v>
      </c>
      <c r="AL838" s="4">
        <f t="shared" si="486"/>
        <v>0.19737542440869263</v>
      </c>
      <c r="AM838" s="4"/>
      <c r="AN838" s="21">
        <f t="shared" si="515"/>
        <v>4.1127511751045363E-2</v>
      </c>
      <c r="AO838" s="4">
        <f t="shared" si="487"/>
        <v>3.7065486832591803E-2</v>
      </c>
      <c r="AP838" s="3"/>
      <c r="AQ838" s="20">
        <f t="shared" si="516"/>
        <v>0</v>
      </c>
      <c r="AR838" s="19">
        <f t="shared" si="517"/>
        <v>6.3473697790218582</v>
      </c>
      <c r="AS838" s="4">
        <f t="shared" si="488"/>
        <v>6.3273991567888332</v>
      </c>
      <c r="AT838" s="3"/>
      <c r="AU838" s="4">
        <v>3.4</v>
      </c>
      <c r="AV838" s="4"/>
      <c r="AW838" s="18">
        <f t="shared" si="518"/>
        <v>23.225974363669479</v>
      </c>
      <c r="AX838" s="18">
        <f t="shared" si="489"/>
        <v>3.1751905877818509E-2</v>
      </c>
      <c r="AY838" s="3">
        <f t="shared" si="490"/>
        <v>10.004505636330533</v>
      </c>
      <c r="AZ838"/>
      <c r="BA838" s="17">
        <f t="shared" si="491"/>
        <v>7.3378272381933931E-4</v>
      </c>
      <c r="BB838" s="17">
        <f t="shared" si="492"/>
        <v>8.6139711057052883E-4</v>
      </c>
      <c r="BC838" s="16">
        <f t="shared" si="493"/>
        <v>5.6057535351131879E-3</v>
      </c>
      <c r="BD838" s="15">
        <f t="shared" si="494"/>
        <v>9.7353061521266956E-4</v>
      </c>
      <c r="BE838" s="15">
        <f t="shared" si="495"/>
        <v>1.1428402874235687E-3</v>
      </c>
      <c r="BF838" s="14">
        <f t="shared" si="496"/>
        <v>7.4373142220679599E-3</v>
      </c>
      <c r="BG838" s="13">
        <f t="shared" si="497"/>
        <v>4.1392463392430766E-4</v>
      </c>
      <c r="BH838" s="13">
        <f t="shared" si="498"/>
        <v>4.8591152678070901E-4</v>
      </c>
      <c r="BI838" s="13">
        <f t="shared" si="499"/>
        <v>3.1621887577485443E-3</v>
      </c>
      <c r="BJ838" s="12">
        <f t="shared" si="500"/>
        <v>2.0350275202626104E-3</v>
      </c>
      <c r="BK838" s="12">
        <f t="shared" si="501"/>
        <v>2.3889453498734995E-3</v>
      </c>
      <c r="BL838" s="12">
        <f t="shared" si="502"/>
        <v>1.5546649362888817E-2</v>
      </c>
    </row>
    <row r="839" spans="1:64" x14ac:dyDescent="0.25">
      <c r="A839">
        <v>810</v>
      </c>
      <c r="B839" s="23">
        <f t="shared" si="480"/>
        <v>6.0788415768851922E-3</v>
      </c>
      <c r="C839" s="22">
        <f t="shared" si="481"/>
        <v>0.20364488548653695</v>
      </c>
      <c r="D839" s="21">
        <f t="shared" si="482"/>
        <v>4.1221752325810733E-2</v>
      </c>
      <c r="E839" s="19">
        <f t="shared" si="483"/>
        <v>6.3322782510634816</v>
      </c>
      <c r="F839" s="54">
        <f t="shared" si="519"/>
        <v>1.8</v>
      </c>
      <c r="G839" s="4">
        <f t="shared" si="484"/>
        <v>8.3832237304527144</v>
      </c>
      <c r="H839" s="4"/>
      <c r="I839">
        <v>1995</v>
      </c>
      <c r="J839">
        <v>9</v>
      </c>
      <c r="K839">
        <v>1.047E-2</v>
      </c>
      <c r="L839">
        <v>0</v>
      </c>
      <c r="M839">
        <v>1</v>
      </c>
      <c r="N839">
        <v>21.7</v>
      </c>
      <c r="O839">
        <v>183.63</v>
      </c>
      <c r="P839">
        <v>131.9</v>
      </c>
      <c r="Q839" s="11">
        <f t="shared" si="503"/>
        <v>84.704999999999984</v>
      </c>
      <c r="R839" s="10">
        <f t="shared" si="504"/>
        <v>0</v>
      </c>
      <c r="S839" s="4"/>
      <c r="T839">
        <v>810</v>
      </c>
      <c r="U839" s="4">
        <f t="shared" si="505"/>
        <v>3.1512430499371047</v>
      </c>
      <c r="V839" s="10">
        <f t="shared" si="506"/>
        <v>1</v>
      </c>
      <c r="W839">
        <f t="shared" si="507"/>
        <v>0.6</v>
      </c>
      <c r="X839" s="4">
        <f t="shared" si="508"/>
        <v>1.8907458299622628</v>
      </c>
      <c r="Y839" s="4"/>
      <c r="Z839"/>
      <c r="AB839"/>
      <c r="AC839">
        <v>810</v>
      </c>
      <c r="AD839" s="4">
        <f t="shared" si="509"/>
        <v>4.2005389221556897E-3</v>
      </c>
      <c r="AE839" s="4">
        <f t="shared" si="510"/>
        <v>0</v>
      </c>
      <c r="AF839" s="23">
        <f t="shared" si="511"/>
        <v>6.0788415768851922E-3</v>
      </c>
      <c r="AG839" s="4">
        <f t="shared" si="485"/>
        <v>4.4312266202621055E-3</v>
      </c>
      <c r="AH839" s="9"/>
      <c r="AI839" s="8">
        <f t="shared" si="512"/>
        <v>6.2694610778443122E-3</v>
      </c>
      <c r="AJ839" s="8">
        <f t="shared" si="513"/>
        <v>0</v>
      </c>
      <c r="AK839" s="22">
        <f t="shared" si="514"/>
        <v>0.20364488548653695</v>
      </c>
      <c r="AL839" s="4">
        <f t="shared" si="486"/>
        <v>0.2017226205539038</v>
      </c>
      <c r="AM839" s="4"/>
      <c r="AN839" s="21">
        <f t="shared" si="515"/>
        <v>4.1221752325810733E-2</v>
      </c>
      <c r="AO839" s="4">
        <f t="shared" si="487"/>
        <v>4.0370567695419898E-2</v>
      </c>
      <c r="AP839" s="3"/>
      <c r="AQ839" s="20">
        <f t="shared" si="516"/>
        <v>0</v>
      </c>
      <c r="AR839" s="19">
        <f t="shared" si="517"/>
        <v>6.3322782510634816</v>
      </c>
      <c r="AS839" s="4">
        <f t="shared" si="488"/>
        <v>6.3282757726084489</v>
      </c>
      <c r="AT839" s="3"/>
      <c r="AU839" s="4">
        <v>3.4</v>
      </c>
      <c r="AV839" s="4"/>
      <c r="AW839" s="18">
        <f t="shared" si="518"/>
        <v>23.257726269547298</v>
      </c>
      <c r="AX839" s="18">
        <f t="shared" si="489"/>
        <v>6.5575257241615118E-3</v>
      </c>
      <c r="AY839" s="3">
        <f t="shared" si="490"/>
        <v>9.9832237304527141</v>
      </c>
      <c r="AZ839"/>
      <c r="BA839" s="17">
        <f t="shared" si="491"/>
        <v>1.6789370608491063E-4</v>
      </c>
      <c r="BB839" s="17">
        <f t="shared" si="492"/>
        <v>1.9709261149098204E-4</v>
      </c>
      <c r="BC839" s="16">
        <f t="shared" si="493"/>
        <v>1.2826286390471941E-3</v>
      </c>
      <c r="BD839" s="15">
        <f t="shared" si="494"/>
        <v>1.9588082902470869E-4</v>
      </c>
      <c r="BE839" s="15">
        <f t="shared" si="495"/>
        <v>2.2994706015944065E-4</v>
      </c>
      <c r="BF839" s="14">
        <f t="shared" si="496"/>
        <v>1.496437043448995E-3</v>
      </c>
      <c r="BG839" s="13">
        <f t="shared" si="497"/>
        <v>8.673661378489432E-5</v>
      </c>
      <c r="BH839" s="13">
        <f t="shared" si="498"/>
        <v>1.0182124226922378E-4</v>
      </c>
      <c r="BI839" s="13">
        <f t="shared" si="499"/>
        <v>6.6262677433671664E-4</v>
      </c>
      <c r="BJ839" s="12">
        <f t="shared" si="500"/>
        <v>4.0785678634391333E-4</v>
      </c>
      <c r="BK839" s="12">
        <f t="shared" si="501"/>
        <v>4.787884013602461E-4</v>
      </c>
      <c r="BL839" s="12">
        <f t="shared" si="502"/>
        <v>3.115833267328606E-3</v>
      </c>
    </row>
    <row r="840" spans="1:64" x14ac:dyDescent="0.25">
      <c r="A840">
        <v>811</v>
      </c>
      <c r="B840" s="23">
        <f t="shared" si="480"/>
        <v>6.8945799136752792E-3</v>
      </c>
      <c r="C840" s="22">
        <f t="shared" si="481"/>
        <v>0.20539926726049063</v>
      </c>
      <c r="D840" s="21">
        <f t="shared" si="482"/>
        <v>4.1228935630658319E-2</v>
      </c>
      <c r="E840" s="19">
        <f t="shared" si="483"/>
        <v>6.3292834219237291</v>
      </c>
      <c r="F840" s="54">
        <f t="shared" si="519"/>
        <v>1.8</v>
      </c>
      <c r="G840" s="4">
        <f t="shared" si="484"/>
        <v>8.3828062047285528</v>
      </c>
      <c r="H840" s="4"/>
      <c r="I840">
        <v>1995</v>
      </c>
      <c r="J840">
        <v>10</v>
      </c>
      <c r="K840">
        <v>6.1399999999999996E-3</v>
      </c>
      <c r="L840">
        <v>0</v>
      </c>
      <c r="M840">
        <v>1</v>
      </c>
      <c r="N840">
        <v>16.309999999999999</v>
      </c>
      <c r="O840">
        <v>13.2</v>
      </c>
      <c r="P840">
        <v>73.5</v>
      </c>
      <c r="Q840" s="11">
        <f t="shared" si="503"/>
        <v>-41.924999999999997</v>
      </c>
      <c r="R840" s="10">
        <f t="shared" si="504"/>
        <v>-41.924999999999997</v>
      </c>
      <c r="S840" s="4"/>
      <c r="T840">
        <v>811</v>
      </c>
      <c r="U840" s="4">
        <f t="shared" si="505"/>
        <v>2.131291836393026</v>
      </c>
      <c r="V840" s="10">
        <f t="shared" si="506"/>
        <v>0.296662997651647</v>
      </c>
      <c r="W840">
        <f t="shared" si="507"/>
        <v>0.6</v>
      </c>
      <c r="X840" s="4">
        <f t="shared" si="508"/>
        <v>0.37936525503290319</v>
      </c>
      <c r="Y840" s="4"/>
      <c r="Z840"/>
      <c r="AB840"/>
      <c r="AC840">
        <v>811</v>
      </c>
      <c r="AD840" s="4">
        <f t="shared" si="509"/>
        <v>2.4633532934131737E-3</v>
      </c>
      <c r="AE840" s="4">
        <f t="shared" si="510"/>
        <v>0</v>
      </c>
      <c r="AF840" s="23">
        <f t="shared" si="511"/>
        <v>6.8945799136752792E-3</v>
      </c>
      <c r="AG840" s="4">
        <f t="shared" si="485"/>
        <v>5.517783939635007E-3</v>
      </c>
      <c r="AH840" s="9"/>
      <c r="AI840" s="8">
        <f t="shared" si="512"/>
        <v>3.6766467065868264E-3</v>
      </c>
      <c r="AJ840" s="8">
        <f t="shared" si="513"/>
        <v>0</v>
      </c>
      <c r="AK840" s="22">
        <f t="shared" si="514"/>
        <v>0.20539926726049063</v>
      </c>
      <c r="AL840" s="4">
        <f t="shared" si="486"/>
        <v>0.20403120589091356</v>
      </c>
      <c r="AM840" s="4"/>
      <c r="AN840" s="21">
        <f t="shared" si="515"/>
        <v>4.1228935630658319E-2</v>
      </c>
      <c r="AO840" s="4">
        <f t="shared" si="487"/>
        <v>4.0627217329227056E-2</v>
      </c>
      <c r="AP840" s="3"/>
      <c r="AQ840" s="20">
        <f t="shared" si="516"/>
        <v>0</v>
      </c>
      <c r="AR840" s="19">
        <f t="shared" si="517"/>
        <v>6.3292834219237291</v>
      </c>
      <c r="AS840" s="4">
        <f t="shared" si="488"/>
        <v>6.3264642369403941</v>
      </c>
      <c r="AT840" s="3"/>
      <c r="AU840" s="4">
        <v>3.4</v>
      </c>
      <c r="AV840" s="4"/>
      <c r="AW840" s="18">
        <f t="shared" si="518"/>
        <v>23.26428379527146</v>
      </c>
      <c r="AX840" s="18">
        <f t="shared" si="489"/>
        <v>4.7998964392040148E-3</v>
      </c>
      <c r="AY840" s="3">
        <f t="shared" si="490"/>
        <v>9.9828062047285524</v>
      </c>
      <c r="AZ840"/>
      <c r="BA840" s="17">
        <f t="shared" si="491"/>
        <v>1.402969654258155E-4</v>
      </c>
      <c r="BB840" s="17">
        <f t="shared" si="492"/>
        <v>1.6469643767378343E-4</v>
      </c>
      <c r="BC840" s="16">
        <f t="shared" si="493"/>
        <v>1.0718025709406734E-3</v>
      </c>
      <c r="BD840" s="15">
        <f t="shared" si="494"/>
        <v>1.3940689999601449E-4</v>
      </c>
      <c r="BE840" s="15">
        <f t="shared" si="495"/>
        <v>1.6365157825619093E-4</v>
      </c>
      <c r="BF840" s="14">
        <f t="shared" si="496"/>
        <v>1.0650028913248618E-3</v>
      </c>
      <c r="BG840" s="13">
        <f t="shared" si="497"/>
        <v>6.131573110593147E-5</v>
      </c>
      <c r="BH840" s="13">
        <f t="shared" si="498"/>
        <v>7.1979336515658692E-5</v>
      </c>
      <c r="BI840" s="13">
        <f t="shared" si="499"/>
        <v>4.6842323380967289E-4</v>
      </c>
      <c r="BJ840" s="12">
        <f t="shared" si="500"/>
        <v>2.8727793049484855E-4</v>
      </c>
      <c r="BK840" s="12">
        <f t="shared" si="501"/>
        <v>3.3723930971134395E-4</v>
      </c>
      <c r="BL840" s="12">
        <f t="shared" si="502"/>
        <v>2.1946677431288067E-3</v>
      </c>
    </row>
    <row r="841" spans="1:64" x14ac:dyDescent="0.25">
      <c r="A841">
        <v>812</v>
      </c>
      <c r="B841" s="23">
        <f t="shared" si="480"/>
        <v>7.9811372330481807E-3</v>
      </c>
      <c r="C841" s="22">
        <f t="shared" si="481"/>
        <v>0.20770785259750038</v>
      </c>
      <c r="D841" s="21">
        <f t="shared" si="482"/>
        <v>4.1255514856249668E-2</v>
      </c>
      <c r="E841" s="19">
        <f t="shared" si="483"/>
        <v>6.3272018036025512</v>
      </c>
      <c r="F841" s="54">
        <f t="shared" si="519"/>
        <v>1.8</v>
      </c>
      <c r="G841" s="4">
        <f t="shared" si="484"/>
        <v>8.384146308289349</v>
      </c>
      <c r="H841" s="4"/>
      <c r="I841">
        <v>1995</v>
      </c>
      <c r="J841">
        <v>10</v>
      </c>
      <c r="K841">
        <v>6.1399999999999996E-3</v>
      </c>
      <c r="L841">
        <v>0</v>
      </c>
      <c r="M841">
        <v>1</v>
      </c>
      <c r="N841">
        <v>16.84</v>
      </c>
      <c r="O841">
        <v>12.7</v>
      </c>
      <c r="P841">
        <v>79</v>
      </c>
      <c r="Q841" s="11">
        <f t="shared" si="503"/>
        <v>-46.55</v>
      </c>
      <c r="R841" s="10">
        <f t="shared" si="504"/>
        <v>-44.944400000000002</v>
      </c>
      <c r="S841" s="4"/>
      <c r="T841">
        <v>812</v>
      </c>
      <c r="U841" s="4">
        <f t="shared" si="505"/>
        <v>2.2275926369247245</v>
      </c>
      <c r="V841" s="10">
        <f t="shared" si="506"/>
        <v>0.2</v>
      </c>
      <c r="W841">
        <f t="shared" si="507"/>
        <v>0.6</v>
      </c>
      <c r="X841" s="4">
        <f t="shared" si="508"/>
        <v>0.26731111643096694</v>
      </c>
      <c r="Y841" s="4"/>
      <c r="Z841"/>
      <c r="AB841"/>
      <c r="AC841">
        <v>812</v>
      </c>
      <c r="AD841" s="4">
        <f t="shared" si="509"/>
        <v>2.4633532934131737E-3</v>
      </c>
      <c r="AE841" s="4">
        <f t="shared" si="510"/>
        <v>0</v>
      </c>
      <c r="AF841" s="23">
        <f t="shared" si="511"/>
        <v>7.9811372330481807E-3</v>
      </c>
      <c r="AG841" s="4">
        <f t="shared" si="485"/>
        <v>6.5142663092102654E-3</v>
      </c>
      <c r="AH841" s="9"/>
      <c r="AI841" s="8">
        <f t="shared" si="512"/>
        <v>3.6766467065868264E-3</v>
      </c>
      <c r="AJ841" s="8">
        <f t="shared" si="513"/>
        <v>0</v>
      </c>
      <c r="AK841" s="22">
        <f t="shared" si="514"/>
        <v>0.20770785259750038</v>
      </c>
      <c r="AL841" s="4">
        <f t="shared" si="486"/>
        <v>0.20644622107978405</v>
      </c>
      <c r="AM841" s="4"/>
      <c r="AN841" s="21">
        <f t="shared" si="515"/>
        <v>4.1255514856249668E-2</v>
      </c>
      <c r="AO841" s="4">
        <f t="shared" si="487"/>
        <v>4.0706227883971713E-2</v>
      </c>
      <c r="AP841" s="3"/>
      <c r="AQ841" s="20">
        <f t="shared" si="516"/>
        <v>0</v>
      </c>
      <c r="AR841" s="19">
        <f t="shared" si="517"/>
        <v>6.3272018036025512</v>
      </c>
      <c r="AS841" s="4">
        <f t="shared" si="488"/>
        <v>6.3246323891511498</v>
      </c>
      <c r="AT841" s="3"/>
      <c r="AU841" s="4">
        <v>3.4</v>
      </c>
      <c r="AV841" s="4"/>
      <c r="AW841" s="18">
        <f t="shared" si="518"/>
        <v>23.269083691710666</v>
      </c>
      <c r="AX841" s="18">
        <f t="shared" si="489"/>
        <v>4.5519076564269258E-3</v>
      </c>
      <c r="AY841" s="3">
        <f t="shared" si="490"/>
        <v>9.9841463082893487</v>
      </c>
      <c r="AZ841"/>
      <c r="BA841" s="17">
        <f t="shared" si="491"/>
        <v>1.4947569804544064E-4</v>
      </c>
      <c r="BB841" s="17">
        <f t="shared" si="492"/>
        <v>1.7547147161856076E-4</v>
      </c>
      <c r="BC841" s="16">
        <f t="shared" si="493"/>
        <v>1.1419237541739141E-3</v>
      </c>
      <c r="BD841" s="15">
        <f t="shared" si="494"/>
        <v>1.2856158556430328E-4</v>
      </c>
      <c r="BE841" s="15">
        <f t="shared" si="495"/>
        <v>1.509201221841821E-4</v>
      </c>
      <c r="BF841" s="14">
        <f t="shared" si="496"/>
        <v>9.8214980996784202E-4</v>
      </c>
      <c r="BG841" s="13">
        <f t="shared" si="497"/>
        <v>5.5972923230146709E-5</v>
      </c>
      <c r="BH841" s="13">
        <f t="shared" si="498"/>
        <v>6.5707344661476577E-5</v>
      </c>
      <c r="BI841" s="13">
        <f t="shared" si="499"/>
        <v>4.2760670438633233E-4</v>
      </c>
      <c r="BJ841" s="12">
        <f t="shared" si="500"/>
        <v>2.618260492112084E-4</v>
      </c>
      <c r="BK841" s="12">
        <f t="shared" si="501"/>
        <v>3.0736101429141855E-4</v>
      </c>
      <c r="BL841" s="12">
        <f t="shared" si="502"/>
        <v>2.000227387898837E-3</v>
      </c>
    </row>
    <row r="842" spans="1:64" x14ac:dyDescent="0.25">
      <c r="A842">
        <v>813</v>
      </c>
      <c r="B842" s="23">
        <f t="shared" si="480"/>
        <v>6.5142663092102654E-3</v>
      </c>
      <c r="C842" s="22">
        <f t="shared" si="481"/>
        <v>0.20644622107978405</v>
      </c>
      <c r="D842" s="21">
        <f t="shared" si="482"/>
        <v>4.1302064140022819E-2</v>
      </c>
      <c r="E842" s="19">
        <f t="shared" si="483"/>
        <v>6.3253318491039057</v>
      </c>
      <c r="F842" s="54">
        <f t="shared" si="519"/>
        <v>1.8</v>
      </c>
      <c r="G842" s="4">
        <f t="shared" si="484"/>
        <v>8.3795944006329233</v>
      </c>
      <c r="H842" s="4"/>
      <c r="I842">
        <v>1995</v>
      </c>
      <c r="J842">
        <v>11</v>
      </c>
      <c r="K842">
        <v>0</v>
      </c>
      <c r="L842">
        <v>0</v>
      </c>
      <c r="M842">
        <v>0</v>
      </c>
      <c r="N842">
        <v>10.82</v>
      </c>
      <c r="O842">
        <v>0</v>
      </c>
      <c r="P842">
        <v>30.7</v>
      </c>
      <c r="Q842" s="11">
        <f t="shared" si="503"/>
        <v>-23.024999999999999</v>
      </c>
      <c r="R842" s="10">
        <f t="shared" si="504"/>
        <v>-44.944400000000002</v>
      </c>
      <c r="S842" s="4"/>
      <c r="T842">
        <v>813</v>
      </c>
      <c r="U842" s="4">
        <f t="shared" si="505"/>
        <v>1.218517938622951</v>
      </c>
      <c r="V842" s="10">
        <f t="shared" si="506"/>
        <v>0.2</v>
      </c>
      <c r="W842">
        <f t="shared" si="507"/>
        <v>1</v>
      </c>
      <c r="X842" s="4">
        <f t="shared" si="508"/>
        <v>0.24370358772459022</v>
      </c>
      <c r="Y842" s="4"/>
      <c r="Z842"/>
      <c r="AB842"/>
      <c r="AC842">
        <v>813</v>
      </c>
      <c r="AD842" s="4">
        <f t="shared" si="509"/>
        <v>0</v>
      </c>
      <c r="AE842" s="4">
        <f t="shared" si="510"/>
        <v>0</v>
      </c>
      <c r="AF842" s="23">
        <f t="shared" si="511"/>
        <v>6.5142663092102654E-3</v>
      </c>
      <c r="AG842" s="4">
        <f t="shared" si="485"/>
        <v>5.2932007128605116E-3</v>
      </c>
      <c r="AH842" s="9"/>
      <c r="AI842" s="8">
        <f t="shared" si="512"/>
        <v>0</v>
      </c>
      <c r="AJ842" s="8">
        <f t="shared" si="513"/>
        <v>0</v>
      </c>
      <c r="AK842" s="22">
        <f t="shared" si="514"/>
        <v>0.20644622107978405</v>
      </c>
      <c r="AL842" s="4">
        <f t="shared" si="486"/>
        <v>0.20516464509555532</v>
      </c>
      <c r="AM842" s="4"/>
      <c r="AN842" s="21">
        <f t="shared" si="515"/>
        <v>4.1302064140022819E-2</v>
      </c>
      <c r="AO842" s="4">
        <f t="shared" si="487"/>
        <v>4.0740095726051757E-2</v>
      </c>
      <c r="AP842" s="3"/>
      <c r="AQ842" s="20">
        <f t="shared" si="516"/>
        <v>0</v>
      </c>
      <c r="AR842" s="19">
        <f t="shared" si="517"/>
        <v>6.3253318491039057</v>
      </c>
      <c r="AS842" s="4">
        <f t="shared" si="488"/>
        <v>6.3227064771574746</v>
      </c>
      <c r="AT842" s="3"/>
      <c r="AU842" s="4">
        <v>3.4</v>
      </c>
      <c r="AV842" s="4"/>
      <c r="AW842" s="18">
        <f t="shared" si="518"/>
        <v>23.273635599367093</v>
      </c>
      <c r="AX842" s="18">
        <f t="shared" si="489"/>
        <v>4.4295141676312481E-3</v>
      </c>
      <c r="AY842" s="3">
        <f t="shared" si="490"/>
        <v>9.9795944006329229</v>
      </c>
      <c r="AZ842"/>
      <c r="BA842" s="17">
        <f t="shared" si="491"/>
        <v>1.2442787528715074E-4</v>
      </c>
      <c r="BB842" s="17">
        <f t="shared" si="492"/>
        <v>1.4606750577187259E-4</v>
      </c>
      <c r="BC842" s="16">
        <f t="shared" si="493"/>
        <v>9.5057021529073053E-4</v>
      </c>
      <c r="BD842" s="15">
        <f t="shared" si="494"/>
        <v>1.3059394778898066E-4</v>
      </c>
      <c r="BE842" s="15">
        <f t="shared" si="495"/>
        <v>1.5330593870880338E-4</v>
      </c>
      <c r="BF842" s="14">
        <f t="shared" si="496"/>
        <v>9.9767609773094928E-4</v>
      </c>
      <c r="BG842" s="13">
        <f t="shared" si="497"/>
        <v>5.7265175546621871E-5</v>
      </c>
      <c r="BH842" s="13">
        <f t="shared" si="498"/>
        <v>6.7224336511251758E-5</v>
      </c>
      <c r="BI842" s="13">
        <f t="shared" si="499"/>
        <v>4.3747890191318822E-4</v>
      </c>
      <c r="BJ842" s="12">
        <f t="shared" si="500"/>
        <v>2.6752817711796586E-4</v>
      </c>
      <c r="BK842" s="12">
        <f t="shared" si="501"/>
        <v>3.1405481661674251E-4</v>
      </c>
      <c r="BL842" s="12">
        <f t="shared" si="502"/>
        <v>2.0437889526963796E-3</v>
      </c>
    </row>
    <row r="843" spans="1:64" x14ac:dyDescent="0.25">
      <c r="A843">
        <v>814</v>
      </c>
      <c r="B843" s="23">
        <f t="shared" si="480"/>
        <v>5.2932007128605116E-3</v>
      </c>
      <c r="C843" s="22">
        <f t="shared" si="481"/>
        <v>0.20516464509555532</v>
      </c>
      <c r="D843" s="21">
        <f t="shared" si="482"/>
        <v>4.1319910901792475E-2</v>
      </c>
      <c r="E843" s="19">
        <f t="shared" si="483"/>
        <v>6.3233871297550834</v>
      </c>
      <c r="F843" s="54">
        <f t="shared" si="519"/>
        <v>1.8</v>
      </c>
      <c r="G843" s="4">
        <f t="shared" si="484"/>
        <v>8.3751648864652921</v>
      </c>
      <c r="H843" s="4"/>
      <c r="I843">
        <v>1995</v>
      </c>
      <c r="J843">
        <v>11</v>
      </c>
      <c r="K843">
        <v>0</v>
      </c>
      <c r="L843">
        <v>0</v>
      </c>
      <c r="M843">
        <v>0</v>
      </c>
      <c r="N843">
        <v>11</v>
      </c>
      <c r="O843">
        <v>3.56</v>
      </c>
      <c r="P843">
        <v>32.700000000000003</v>
      </c>
      <c r="Q843" s="11">
        <f t="shared" si="503"/>
        <v>-20.965000000000003</v>
      </c>
      <c r="R843" s="10">
        <f t="shared" si="504"/>
        <v>-44.944400000000002</v>
      </c>
      <c r="S843" s="4"/>
      <c r="T843">
        <v>814</v>
      </c>
      <c r="U843" s="4">
        <f t="shared" si="505"/>
        <v>1.245428856118602</v>
      </c>
      <c r="V843" s="10">
        <f t="shared" si="506"/>
        <v>0.2</v>
      </c>
      <c r="W843">
        <f t="shared" si="507"/>
        <v>1</v>
      </c>
      <c r="X843" s="4">
        <f t="shared" si="508"/>
        <v>0.24908577122372041</v>
      </c>
      <c r="Y843" s="4"/>
      <c r="Z843"/>
      <c r="AB843"/>
      <c r="AC843">
        <v>814</v>
      </c>
      <c r="AD843" s="4">
        <f t="shared" si="509"/>
        <v>0</v>
      </c>
      <c r="AE843" s="4">
        <f t="shared" si="510"/>
        <v>0</v>
      </c>
      <c r="AF843" s="23">
        <f t="shared" si="511"/>
        <v>5.2932007128605116E-3</v>
      </c>
      <c r="AG843" s="4">
        <f t="shared" si="485"/>
        <v>4.5014784457770773E-3</v>
      </c>
      <c r="AH843" s="9"/>
      <c r="AI843" s="8">
        <f t="shared" si="512"/>
        <v>0</v>
      </c>
      <c r="AJ843" s="8">
        <f t="shared" si="513"/>
        <v>0</v>
      </c>
      <c r="AK843" s="22">
        <f t="shared" si="514"/>
        <v>0.20516464509555532</v>
      </c>
      <c r="AL843" s="4">
        <f t="shared" si="486"/>
        <v>0.2041698584408293</v>
      </c>
      <c r="AM843" s="4"/>
      <c r="AN843" s="21">
        <f t="shared" si="515"/>
        <v>4.1319910901792475E-2</v>
      </c>
      <c r="AO843" s="4">
        <f t="shared" si="487"/>
        <v>4.0880425363625371E-2</v>
      </c>
      <c r="AP843" s="3"/>
      <c r="AQ843" s="20">
        <f t="shared" si="516"/>
        <v>0</v>
      </c>
      <c r="AR843" s="19">
        <f t="shared" si="517"/>
        <v>6.3233871297550834</v>
      </c>
      <c r="AS843" s="4">
        <f t="shared" si="488"/>
        <v>6.3213384664050016</v>
      </c>
      <c r="AT843" s="3"/>
      <c r="AU843" s="4">
        <v>3.4</v>
      </c>
      <c r="AV843" s="4"/>
      <c r="AW843" s="18">
        <f t="shared" si="518"/>
        <v>23.278065113534726</v>
      </c>
      <c r="AX843" s="18">
        <f t="shared" si="489"/>
        <v>3.3277183526817656E-3</v>
      </c>
      <c r="AY843" s="3">
        <f t="shared" si="490"/>
        <v>9.9751648864652918</v>
      </c>
      <c r="AZ843"/>
      <c r="BA843" s="17">
        <f t="shared" si="491"/>
        <v>8.067733609497306E-5</v>
      </c>
      <c r="BB843" s="17">
        <f t="shared" si="492"/>
        <v>9.4708177154968377E-5</v>
      </c>
      <c r="BC843" s="16">
        <f t="shared" si="493"/>
        <v>6.163367538334929E-4</v>
      </c>
      <c r="BD843" s="15">
        <f t="shared" si="494"/>
        <v>1.0136981189347729E-4</v>
      </c>
      <c r="BE843" s="15">
        <f t="shared" si="495"/>
        <v>1.1899934439669072E-4</v>
      </c>
      <c r="BF843" s="14">
        <f t="shared" si="496"/>
        <v>7.7441749843585293E-4</v>
      </c>
      <c r="BG843" s="13">
        <f t="shared" si="497"/>
        <v>4.478404100241263E-5</v>
      </c>
      <c r="BH843" s="13">
        <f t="shared" si="498"/>
        <v>5.2572569872397438E-5</v>
      </c>
      <c r="BI843" s="13">
        <f t="shared" si="499"/>
        <v>3.4212892729229447E-4</v>
      </c>
      <c r="BJ843" s="12">
        <f t="shared" si="500"/>
        <v>2.0876096140237175E-4</v>
      </c>
      <c r="BK843" s="12">
        <f t="shared" si="501"/>
        <v>2.4506721555930599E-4</v>
      </c>
      <c r="BL843" s="12">
        <f t="shared" si="502"/>
        <v>1.5948351731201254E-3</v>
      </c>
    </row>
    <row r="844" spans="1:64" x14ac:dyDescent="0.25">
      <c r="A844">
        <v>815</v>
      </c>
      <c r="B844" s="23">
        <f t="shared" si="480"/>
        <v>4.5014784457770773E-3</v>
      </c>
      <c r="C844" s="22">
        <f t="shared" si="481"/>
        <v>0.2041698584408293</v>
      </c>
      <c r="D844" s="21">
        <f t="shared" si="482"/>
        <v>4.1316017514018609E-2</v>
      </c>
      <c r="E844" s="19">
        <f t="shared" si="483"/>
        <v>6.3218498137119852</v>
      </c>
      <c r="F844" s="54">
        <f t="shared" si="519"/>
        <v>1.8</v>
      </c>
      <c r="G844" s="4">
        <f t="shared" si="484"/>
        <v>8.3718371681126111</v>
      </c>
      <c r="H844" s="4"/>
      <c r="I844">
        <v>1995</v>
      </c>
      <c r="J844">
        <v>12</v>
      </c>
      <c r="K844">
        <v>0</v>
      </c>
      <c r="L844">
        <v>0</v>
      </c>
      <c r="M844">
        <v>0</v>
      </c>
      <c r="N844">
        <v>5.85</v>
      </c>
      <c r="O844">
        <v>11.9</v>
      </c>
      <c r="P844">
        <v>10.3</v>
      </c>
      <c r="Q844" s="11">
        <f t="shared" si="503"/>
        <v>4.1749999999999998</v>
      </c>
      <c r="R844" s="10">
        <f t="shared" si="504"/>
        <v>-40.769400000000005</v>
      </c>
      <c r="S844" s="4"/>
      <c r="T844">
        <v>815</v>
      </c>
      <c r="U844" s="4">
        <f t="shared" si="505"/>
        <v>0.58269386284682267</v>
      </c>
      <c r="V844" s="10">
        <f t="shared" si="506"/>
        <v>0.33365834774976</v>
      </c>
      <c r="W844">
        <f t="shared" si="507"/>
        <v>1</v>
      </c>
      <c r="X844" s="4">
        <f t="shared" si="508"/>
        <v>0.19442067152139611</v>
      </c>
      <c r="Y844" s="4"/>
      <c r="Z844"/>
      <c r="AB844"/>
      <c r="AC844">
        <v>815</v>
      </c>
      <c r="AD844" s="4">
        <f t="shared" si="509"/>
        <v>0</v>
      </c>
      <c r="AE844" s="4">
        <f t="shared" si="510"/>
        <v>0</v>
      </c>
      <c r="AF844" s="23">
        <f t="shared" si="511"/>
        <v>4.5014784457770773E-3</v>
      </c>
      <c r="AG844" s="4">
        <f t="shared" si="485"/>
        <v>3.6796801724902962E-3</v>
      </c>
      <c r="AH844" s="9"/>
      <c r="AI844" s="8">
        <f t="shared" si="512"/>
        <v>0</v>
      </c>
      <c r="AJ844" s="8">
        <f t="shared" si="513"/>
        <v>0</v>
      </c>
      <c r="AK844" s="22">
        <f t="shared" si="514"/>
        <v>0.2041698584408293</v>
      </c>
      <c r="AL844" s="4">
        <f t="shared" si="486"/>
        <v>0.20293888718767725</v>
      </c>
      <c r="AM844" s="4"/>
      <c r="AN844" s="21">
        <f t="shared" si="515"/>
        <v>4.1316017514018609E-2</v>
      </c>
      <c r="AO844" s="4">
        <f t="shared" si="487"/>
        <v>4.076997790582966E-2</v>
      </c>
      <c r="AP844" s="3"/>
      <c r="AQ844" s="20">
        <f t="shared" si="516"/>
        <v>0</v>
      </c>
      <c r="AR844" s="19">
        <f t="shared" si="517"/>
        <v>6.3218498137119852</v>
      </c>
      <c r="AS844" s="4">
        <f t="shared" si="488"/>
        <v>6.3193016098412125</v>
      </c>
      <c r="AT844" s="3"/>
      <c r="AU844" s="4">
        <v>3.4</v>
      </c>
      <c r="AV844" s="4"/>
      <c r="AW844" s="18">
        <f t="shared" si="518"/>
        <v>23.281392831887409</v>
      </c>
      <c r="AX844" s="18">
        <f t="shared" si="489"/>
        <v>4.0068259029438138E-3</v>
      </c>
      <c r="AY844" s="3">
        <f t="shared" si="490"/>
        <v>9.9718371681126108</v>
      </c>
      <c r="AZ844"/>
      <c r="BA844" s="17">
        <f t="shared" si="491"/>
        <v>8.3742112926121862E-5</v>
      </c>
      <c r="BB844" s="17">
        <f t="shared" si="492"/>
        <v>9.8305958652403921E-5</v>
      </c>
      <c r="BC844" s="16">
        <f t="shared" si="493"/>
        <v>6.3975020170825537E-4</v>
      </c>
      <c r="BD844" s="15">
        <f t="shared" si="494"/>
        <v>1.2543727218844602E-4</v>
      </c>
      <c r="BE844" s="15">
        <f t="shared" si="495"/>
        <v>1.4725244996034967E-4</v>
      </c>
      <c r="BF844" s="14">
        <f t="shared" si="496"/>
        <v>9.5828153100325673E-4</v>
      </c>
      <c r="BG844" s="13">
        <f t="shared" si="497"/>
        <v>5.5642013396074885E-5</v>
      </c>
      <c r="BH844" s="13">
        <f t="shared" si="498"/>
        <v>6.5318885291044425E-5</v>
      </c>
      <c r="BI844" s="13">
        <f t="shared" si="499"/>
        <v>4.2507870950182948E-4</v>
      </c>
      <c r="BJ844" s="12">
        <f t="shared" si="500"/>
        <v>2.5966466861942605E-4</v>
      </c>
      <c r="BK844" s="12">
        <f t="shared" si="501"/>
        <v>3.0482374142280446E-4</v>
      </c>
      <c r="BL844" s="12">
        <f t="shared" si="502"/>
        <v>1.9837154607304725E-3</v>
      </c>
    </row>
    <row r="845" spans="1:64" x14ac:dyDescent="0.25">
      <c r="A845">
        <v>816</v>
      </c>
      <c r="B845" s="23">
        <f t="shared" si="480"/>
        <v>3.6796801724902962E-3</v>
      </c>
      <c r="C845" s="22">
        <f t="shared" si="481"/>
        <v>0.20293888718767725</v>
      </c>
      <c r="D845" s="21">
        <f t="shared" si="482"/>
        <v>4.129446397295973E-2</v>
      </c>
      <c r="E845" s="19">
        <f t="shared" si="483"/>
        <v>6.319917310876539</v>
      </c>
      <c r="F845" s="54">
        <f t="shared" si="519"/>
        <v>1.8</v>
      </c>
      <c r="G845" s="4">
        <f t="shared" si="484"/>
        <v>8.3678303422096665</v>
      </c>
      <c r="H845" s="4"/>
      <c r="I845">
        <v>1995</v>
      </c>
      <c r="J845">
        <v>12</v>
      </c>
      <c r="K845">
        <v>0</v>
      </c>
      <c r="L845">
        <v>0</v>
      </c>
      <c r="M845">
        <v>0</v>
      </c>
      <c r="N845">
        <v>5.78</v>
      </c>
      <c r="O845">
        <v>10.66</v>
      </c>
      <c r="P845">
        <v>10.6</v>
      </c>
      <c r="Q845" s="11">
        <f t="shared" si="503"/>
        <v>2.7100000000000009</v>
      </c>
      <c r="R845" s="10">
        <f t="shared" si="504"/>
        <v>-38.059400000000004</v>
      </c>
      <c r="S845" s="4"/>
      <c r="T845">
        <v>816</v>
      </c>
      <c r="U845" s="4">
        <f t="shared" si="505"/>
        <v>0.57537279672392505</v>
      </c>
      <c r="V845" s="10">
        <f t="shared" si="506"/>
        <v>0.42041622137894563</v>
      </c>
      <c r="W845">
        <f t="shared" si="507"/>
        <v>1</v>
      </c>
      <c r="X845" s="4">
        <f t="shared" si="508"/>
        <v>0.24189605708290876</v>
      </c>
      <c r="Y845" s="4"/>
      <c r="Z845"/>
      <c r="AB845"/>
      <c r="AC845">
        <v>816</v>
      </c>
      <c r="AD845" s="4">
        <f t="shared" si="509"/>
        <v>0</v>
      </c>
      <c r="AE845" s="4">
        <f t="shared" si="510"/>
        <v>0</v>
      </c>
      <c r="AF845" s="23">
        <f t="shared" si="511"/>
        <v>3.6796801724902962E-3</v>
      </c>
      <c r="AG845" s="4">
        <f t="shared" si="485"/>
        <v>3.1658557506224548E-3</v>
      </c>
      <c r="AH845" s="9"/>
      <c r="AI845" s="8">
        <f t="shared" si="512"/>
        <v>0</v>
      </c>
      <c r="AJ845" s="8">
        <f t="shared" si="513"/>
        <v>0</v>
      </c>
      <c r="AK845" s="22">
        <f t="shared" si="514"/>
        <v>0.20293888718767725</v>
      </c>
      <c r="AL845" s="4">
        <f t="shared" si="486"/>
        <v>0.20202527476443763</v>
      </c>
      <c r="AM845" s="4"/>
      <c r="AN845" s="21">
        <f t="shared" si="515"/>
        <v>4.129446397295973E-2</v>
      </c>
      <c r="AO845" s="4">
        <f t="shared" si="487"/>
        <v>4.088657974785722E-2</v>
      </c>
      <c r="AP845" s="3"/>
      <c r="AQ845" s="20">
        <f t="shared" si="516"/>
        <v>0</v>
      </c>
      <c r="AR845" s="19">
        <f t="shared" si="517"/>
        <v>6.319917310876539</v>
      </c>
      <c r="AS845" s="4">
        <f t="shared" si="488"/>
        <v>6.3180165347993631</v>
      </c>
      <c r="AT845" s="3"/>
      <c r="AU845" s="4">
        <v>3.4</v>
      </c>
      <c r="AV845" s="4"/>
      <c r="AW845" s="18">
        <f t="shared" si="518"/>
        <v>23.285399657790354</v>
      </c>
      <c r="AX845" s="18">
        <f t="shared" si="489"/>
        <v>2.908461822488688E-3</v>
      </c>
      <c r="AY845" s="3">
        <f t="shared" si="490"/>
        <v>9.9678303422096661</v>
      </c>
      <c r="AZ845"/>
      <c r="BA845" s="17">
        <f t="shared" si="491"/>
        <v>5.2359251849194885E-5</v>
      </c>
      <c r="BB845" s="17">
        <f t="shared" si="492"/>
        <v>6.1465208692533125E-5</v>
      </c>
      <c r="BC845" s="16">
        <f t="shared" si="493"/>
        <v>3.9999996132611344E-4</v>
      </c>
      <c r="BD845" s="15">
        <f t="shared" si="494"/>
        <v>9.309807188039829E-5</v>
      </c>
      <c r="BE845" s="15">
        <f t="shared" si="495"/>
        <v>1.0928904090307624E-4</v>
      </c>
      <c r="BF845" s="14">
        <f t="shared" si="496"/>
        <v>7.1122531045614366E-4</v>
      </c>
      <c r="BG845" s="13">
        <f t="shared" si="497"/>
        <v>4.1563833789412698E-5</v>
      </c>
      <c r="BH845" s="13">
        <f t="shared" si="498"/>
        <v>4.8792326622354038E-5</v>
      </c>
      <c r="BI845" s="13">
        <f t="shared" si="499"/>
        <v>3.1752806469074357E-4</v>
      </c>
      <c r="BJ845" s="12">
        <f t="shared" si="500"/>
        <v>1.936910919336839E-4</v>
      </c>
      <c r="BK845" s="12">
        <f t="shared" si="501"/>
        <v>2.2737649922649849E-4</v>
      </c>
      <c r="BL845" s="12">
        <f t="shared" si="502"/>
        <v>1.4797084860156875E-3</v>
      </c>
    </row>
    <row r="846" spans="1:64" x14ac:dyDescent="0.25">
      <c r="A846">
        <v>817</v>
      </c>
      <c r="B846" s="23">
        <f t="shared" si="480"/>
        <v>3.1658557506224548E-3</v>
      </c>
      <c r="C846" s="22">
        <f t="shared" si="481"/>
        <v>0.20202527476443763</v>
      </c>
      <c r="D846" s="21">
        <f t="shared" si="482"/>
        <v>4.1267291997309913E-2</v>
      </c>
      <c r="E846" s="19">
        <f t="shared" si="483"/>
        <v>6.3184634578748078</v>
      </c>
      <c r="F846" s="54">
        <f t="shared" si="519"/>
        <v>1.8</v>
      </c>
      <c r="G846" s="4">
        <f t="shared" si="484"/>
        <v>8.3649218803871772</v>
      </c>
      <c r="H846" s="4"/>
      <c r="I846">
        <v>1996</v>
      </c>
      <c r="J846">
        <v>1</v>
      </c>
      <c r="K846">
        <v>0</v>
      </c>
      <c r="L846">
        <v>0</v>
      </c>
      <c r="M846">
        <v>0</v>
      </c>
      <c r="N846">
        <v>4.1500000000000004</v>
      </c>
      <c r="O846">
        <v>4.9000000000000004</v>
      </c>
      <c r="P846">
        <v>6.1</v>
      </c>
      <c r="Q846" s="11">
        <f t="shared" si="503"/>
        <v>0.32500000000000107</v>
      </c>
      <c r="R846" s="10">
        <f t="shared" si="504"/>
        <v>-37.734400000000001</v>
      </c>
      <c r="S846" s="4"/>
      <c r="T846">
        <v>817</v>
      </c>
      <c r="U846" s="4">
        <f t="shared" si="505"/>
        <v>0.41892811061490504</v>
      </c>
      <c r="V846" s="10">
        <f t="shared" si="506"/>
        <v>0.43082076341934616</v>
      </c>
      <c r="W846">
        <f t="shared" si="507"/>
        <v>1</v>
      </c>
      <c r="X846" s="4">
        <f t="shared" si="508"/>
        <v>0.18048292843293767</v>
      </c>
      <c r="Y846" s="4"/>
      <c r="Z846"/>
      <c r="AB846"/>
      <c r="AC846">
        <v>817</v>
      </c>
      <c r="AD846" s="4">
        <f t="shared" si="509"/>
        <v>0</v>
      </c>
      <c r="AE846" s="4">
        <f t="shared" si="510"/>
        <v>0</v>
      </c>
      <c r="AF846" s="23">
        <f t="shared" si="511"/>
        <v>3.1658557506224548E-3</v>
      </c>
      <c r="AG846" s="4">
        <f t="shared" si="485"/>
        <v>2.6106564022394703E-3</v>
      </c>
      <c r="AH846" s="9"/>
      <c r="AI846" s="8">
        <f t="shared" si="512"/>
        <v>0</v>
      </c>
      <c r="AJ846" s="8">
        <f t="shared" si="513"/>
        <v>0</v>
      </c>
      <c r="AK846" s="22">
        <f t="shared" si="514"/>
        <v>0.20202527476443763</v>
      </c>
      <c r="AL846" s="4">
        <f t="shared" si="486"/>
        <v>0.2008600025706106</v>
      </c>
      <c r="AM846" s="4"/>
      <c r="AN846" s="21">
        <f t="shared" si="515"/>
        <v>4.1267291997309913E-2</v>
      </c>
      <c r="AO846" s="4">
        <f t="shared" si="487"/>
        <v>4.074544245268593E-2</v>
      </c>
      <c r="AP846" s="3"/>
      <c r="AQ846" s="20">
        <f t="shared" si="516"/>
        <v>0</v>
      </c>
      <c r="AR846" s="19">
        <f t="shared" si="517"/>
        <v>6.3184634578748078</v>
      </c>
      <c r="AS846" s="4">
        <f t="shared" si="488"/>
        <v>6.3160272537559266</v>
      </c>
      <c r="AT846" s="3"/>
      <c r="AU846" s="4">
        <v>3.4</v>
      </c>
      <c r="AV846" s="4"/>
      <c r="AW846" s="18">
        <f t="shared" si="518"/>
        <v>23.288308119612843</v>
      </c>
      <c r="AX846" s="18">
        <f t="shared" si="489"/>
        <v>3.6421194122039581E-3</v>
      </c>
      <c r="AY846" s="3">
        <f t="shared" si="490"/>
        <v>9.9649218803871769</v>
      </c>
      <c r="AZ846"/>
      <c r="BA846" s="17">
        <f t="shared" si="491"/>
        <v>5.6575400606338832E-5</v>
      </c>
      <c r="BB846" s="17">
        <f t="shared" si="492"/>
        <v>6.6414600711789059E-5</v>
      </c>
      <c r="BC846" s="16">
        <f t="shared" si="493"/>
        <v>4.3220934706485664E-4</v>
      </c>
      <c r="BD846" s="15">
        <f t="shared" si="494"/>
        <v>1.1874246858033984E-4</v>
      </c>
      <c r="BE846" s="15">
        <f t="shared" si="495"/>
        <v>1.3939333268126849E-4</v>
      </c>
      <c r="BF846" s="14">
        <f t="shared" si="496"/>
        <v>9.0713639256542451E-4</v>
      </c>
      <c r="BG846" s="13">
        <f t="shared" si="497"/>
        <v>5.3177020342918948E-5</v>
      </c>
      <c r="BH846" s="13">
        <f t="shared" si="498"/>
        <v>6.2425197793861367E-5</v>
      </c>
      <c r="BI846" s="13">
        <f t="shared" si="499"/>
        <v>4.0624732648720239E-4</v>
      </c>
      <c r="BJ846" s="12">
        <f t="shared" si="500"/>
        <v>2.4825177548559014E-4</v>
      </c>
      <c r="BK846" s="12">
        <f t="shared" si="501"/>
        <v>2.9142599730917106E-4</v>
      </c>
      <c r="BL846" s="12">
        <f t="shared" si="502"/>
        <v>1.8965263460864745E-3</v>
      </c>
    </row>
    <row r="847" spans="1:64" x14ac:dyDescent="0.25">
      <c r="A847">
        <v>818</v>
      </c>
      <c r="B847" s="23">
        <f t="shared" si="480"/>
        <v>2.6106564022394703E-3</v>
      </c>
      <c r="C847" s="22">
        <f t="shared" si="481"/>
        <v>0.2008600025706106</v>
      </c>
      <c r="D847" s="21">
        <f t="shared" si="482"/>
        <v>4.1222189117701112E-2</v>
      </c>
      <c r="E847" s="19">
        <f t="shared" si="483"/>
        <v>6.3165869128844223</v>
      </c>
      <c r="F847" s="54">
        <f t="shared" si="519"/>
        <v>1.8</v>
      </c>
      <c r="G847" s="4">
        <f t="shared" si="484"/>
        <v>8.3612797609749734</v>
      </c>
      <c r="H847" s="4"/>
      <c r="I847">
        <v>1996</v>
      </c>
      <c r="J847">
        <v>1</v>
      </c>
      <c r="K847">
        <v>0</v>
      </c>
      <c r="L847">
        <v>0</v>
      </c>
      <c r="M847">
        <v>0</v>
      </c>
      <c r="N847">
        <v>4.26</v>
      </c>
      <c r="O847">
        <v>8.1300000000000008</v>
      </c>
      <c r="P847">
        <v>6.3</v>
      </c>
      <c r="Q847" s="11">
        <f t="shared" si="503"/>
        <v>3.4050000000000011</v>
      </c>
      <c r="R847" s="10">
        <f t="shared" si="504"/>
        <v>-34.3294</v>
      </c>
      <c r="S847" s="4"/>
      <c r="T847">
        <v>818</v>
      </c>
      <c r="U847" s="4">
        <f t="shared" si="505"/>
        <v>0.4286289452375201</v>
      </c>
      <c r="V847" s="10">
        <f t="shared" si="506"/>
        <v>0.53982835002723439</v>
      </c>
      <c r="W847">
        <f t="shared" si="507"/>
        <v>1</v>
      </c>
      <c r="X847" s="4">
        <f t="shared" si="508"/>
        <v>0.23138605628148429</v>
      </c>
      <c r="Y847" s="4"/>
      <c r="Z847"/>
      <c r="AB847"/>
      <c r="AC847">
        <v>818</v>
      </c>
      <c r="AD847" s="4">
        <f t="shared" si="509"/>
        <v>0</v>
      </c>
      <c r="AE847" s="4">
        <f t="shared" si="510"/>
        <v>0</v>
      </c>
      <c r="AF847" s="23">
        <f t="shared" si="511"/>
        <v>2.6106564022394703E-3</v>
      </c>
      <c r="AG847" s="4">
        <f t="shared" si="485"/>
        <v>1.7783315469411969E-3</v>
      </c>
      <c r="AH847" s="9"/>
      <c r="AI847" s="8">
        <f t="shared" si="512"/>
        <v>0</v>
      </c>
      <c r="AJ847" s="8">
        <f t="shared" si="513"/>
        <v>0</v>
      </c>
      <c r="AK847" s="22">
        <f t="shared" si="514"/>
        <v>0.2008600025706106</v>
      </c>
      <c r="AL847" s="4">
        <f t="shared" si="486"/>
        <v>0.19855981266046438</v>
      </c>
      <c r="AM847" s="4"/>
      <c r="AN847" s="21">
        <f t="shared" si="515"/>
        <v>4.1222189117701112E-2</v>
      </c>
      <c r="AO847" s="4">
        <f t="shared" si="487"/>
        <v>4.0190777747491906E-2</v>
      </c>
      <c r="AP847" s="3"/>
      <c r="AQ847" s="20">
        <f t="shared" si="516"/>
        <v>0</v>
      </c>
      <c r="AR847" s="19">
        <f t="shared" si="517"/>
        <v>6.3165869128844223</v>
      </c>
      <c r="AS847" s="4">
        <f t="shared" si="488"/>
        <v>6.3117385694556276</v>
      </c>
      <c r="AT847" s="3"/>
      <c r="AU847" s="4">
        <v>3.4</v>
      </c>
      <c r="AV847" s="4"/>
      <c r="AW847" s="18">
        <f t="shared" si="518"/>
        <v>23.291950239025049</v>
      </c>
      <c r="AX847" s="18">
        <f t="shared" si="489"/>
        <v>7.0158352227311423E-3</v>
      </c>
      <c r="AY847" s="3">
        <f t="shared" si="490"/>
        <v>9.961279760974973</v>
      </c>
      <c r="AZ847"/>
      <c r="BA847" s="17">
        <f t="shared" si="491"/>
        <v>8.481478276273132E-5</v>
      </c>
      <c r="BB847" s="17">
        <f t="shared" si="492"/>
        <v>9.9565179764945456E-5</v>
      </c>
      <c r="BC847" s="16">
        <f t="shared" si="493"/>
        <v>6.4794489277059661E-4</v>
      </c>
      <c r="BD847" s="15">
        <f t="shared" si="494"/>
        <v>2.3439178380917747E-4</v>
      </c>
      <c r="BE847" s="15">
        <f t="shared" si="495"/>
        <v>2.7515557229773011E-4</v>
      </c>
      <c r="BF847" s="14">
        <f t="shared" si="496"/>
        <v>1.7906425540393091E-3</v>
      </c>
      <c r="BG847" s="13">
        <f t="shared" si="497"/>
        <v>1.0510190912411932E-4</v>
      </c>
      <c r="BH847" s="13">
        <f t="shared" si="498"/>
        <v>1.2338050201527053E-4</v>
      </c>
      <c r="BI847" s="13">
        <f t="shared" si="499"/>
        <v>8.0292895906981668E-4</v>
      </c>
      <c r="BJ847" s="12">
        <f t="shared" si="500"/>
        <v>4.9405132149390877E-4</v>
      </c>
      <c r="BK847" s="12">
        <f t="shared" si="501"/>
        <v>5.7997329044937116E-4</v>
      </c>
      <c r="BL847" s="12">
        <f t="shared" si="502"/>
        <v>3.7743188168514199E-3</v>
      </c>
    </row>
    <row r="848" spans="1:64" x14ac:dyDescent="0.25">
      <c r="A848">
        <v>819</v>
      </c>
      <c r="B848" s="23">
        <f t="shared" si="480"/>
        <v>1.7783315469411969E-3</v>
      </c>
      <c r="C848" s="22">
        <f t="shared" si="481"/>
        <v>0.19855981266046438</v>
      </c>
      <c r="D848" s="21">
        <f t="shared" si="482"/>
        <v>4.1109137544681845E-2</v>
      </c>
      <c r="E848" s="19">
        <f t="shared" si="483"/>
        <v>6.3128166440001543</v>
      </c>
      <c r="F848" s="54">
        <f t="shared" si="519"/>
        <v>1.8</v>
      </c>
      <c r="G848" s="4">
        <f t="shared" si="484"/>
        <v>8.3542639257522424</v>
      </c>
      <c r="H848" s="4"/>
      <c r="I848">
        <v>1996</v>
      </c>
      <c r="J848">
        <v>2</v>
      </c>
      <c r="K848">
        <v>0</v>
      </c>
      <c r="L848">
        <v>0</v>
      </c>
      <c r="M848">
        <v>0</v>
      </c>
      <c r="N848">
        <v>8.18</v>
      </c>
      <c r="O848">
        <v>1.6</v>
      </c>
      <c r="P848">
        <v>19.5</v>
      </c>
      <c r="Q848" s="11">
        <f t="shared" si="503"/>
        <v>-13.025</v>
      </c>
      <c r="R848" s="10">
        <f t="shared" si="504"/>
        <v>-34.3294</v>
      </c>
      <c r="S848" s="4"/>
      <c r="T848">
        <v>819</v>
      </c>
      <c r="U848" s="4">
        <f t="shared" si="505"/>
        <v>0.85344037952754104</v>
      </c>
      <c r="V848" s="10">
        <f t="shared" si="506"/>
        <v>0.53982835002723439</v>
      </c>
      <c r="W848">
        <f t="shared" si="507"/>
        <v>1</v>
      </c>
      <c r="X848" s="4">
        <f t="shared" si="508"/>
        <v>0.46071131192696918</v>
      </c>
      <c r="Y848" s="4"/>
      <c r="Z848"/>
      <c r="AB848"/>
      <c r="AC848">
        <v>819</v>
      </c>
      <c r="AD848" s="4">
        <f t="shared" si="509"/>
        <v>0</v>
      </c>
      <c r="AE848" s="4">
        <f t="shared" si="510"/>
        <v>0</v>
      </c>
      <c r="AF848" s="23">
        <f t="shared" si="511"/>
        <v>1.7783315469411969E-3</v>
      </c>
      <c r="AG848" s="4">
        <f t="shared" si="485"/>
        <v>1.1968054807608625E-3</v>
      </c>
      <c r="AH848" s="9"/>
      <c r="AI848" s="8">
        <f t="shared" si="512"/>
        <v>0</v>
      </c>
      <c r="AJ848" s="8">
        <f t="shared" si="513"/>
        <v>0</v>
      </c>
      <c r="AK848" s="22">
        <f t="shared" si="514"/>
        <v>0.19855981266046438</v>
      </c>
      <c r="AL848" s="4">
        <f t="shared" si="486"/>
        <v>0.19621476270603161</v>
      </c>
      <c r="AM848" s="4"/>
      <c r="AN848" s="21">
        <f t="shared" si="515"/>
        <v>4.1109137544681845E-2</v>
      </c>
      <c r="AO848" s="4">
        <f t="shared" si="487"/>
        <v>4.0048576201103012E-2</v>
      </c>
      <c r="AP848" s="3"/>
      <c r="AQ848" s="20">
        <f t="shared" si="516"/>
        <v>0</v>
      </c>
      <c r="AR848" s="19">
        <f t="shared" si="517"/>
        <v>6.3128166440001543</v>
      </c>
      <c r="AS848" s="4">
        <f t="shared" si="488"/>
        <v>6.3078186242729748</v>
      </c>
      <c r="AT848" s="3"/>
      <c r="AU848" s="4">
        <v>3.4</v>
      </c>
      <c r="AV848" s="4"/>
      <c r="AW848" s="18">
        <f t="shared" si="518"/>
        <v>23.29896607424778</v>
      </c>
      <c r="AX848" s="18">
        <f t="shared" si="489"/>
        <v>6.994728814159099E-3</v>
      </c>
      <c r="AY848" s="3">
        <f t="shared" si="490"/>
        <v>9.9542639257522421</v>
      </c>
      <c r="AZ848"/>
      <c r="BA848" s="17">
        <f t="shared" si="491"/>
        <v>5.9258120984835493E-5</v>
      </c>
      <c r="BB848" s="17">
        <f t="shared" si="492"/>
        <v>6.9563881156111236E-5</v>
      </c>
      <c r="BC848" s="16">
        <f t="shared" si="493"/>
        <v>4.5270406403938773E-4</v>
      </c>
      <c r="BD848" s="15">
        <f t="shared" si="494"/>
        <v>2.389630697520046E-4</v>
      </c>
      <c r="BE848" s="15">
        <f t="shared" si="495"/>
        <v>2.8052186449148365E-4</v>
      </c>
      <c r="BF848" s="14">
        <f t="shared" si="496"/>
        <v>1.8255650201892827E-3</v>
      </c>
      <c r="BG848" s="13">
        <f t="shared" si="497"/>
        <v>1.0807232223042784E-4</v>
      </c>
      <c r="BH848" s="13">
        <f t="shared" si="498"/>
        <v>1.2686750870528486E-4</v>
      </c>
      <c r="BI848" s="13">
        <f t="shared" si="499"/>
        <v>8.25621512643121E-4</v>
      </c>
      <c r="BJ848" s="12">
        <f t="shared" si="500"/>
        <v>5.093034945504104E-4</v>
      </c>
      <c r="BK848" s="12">
        <f t="shared" si="501"/>
        <v>5.9787801534178604E-4</v>
      </c>
      <c r="BL848" s="12">
        <f t="shared" si="502"/>
        <v>3.8908382172873077E-3</v>
      </c>
    </row>
    <row r="849" spans="1:64" x14ac:dyDescent="0.25">
      <c r="A849">
        <v>820</v>
      </c>
      <c r="B849" s="23">
        <f t="shared" si="480"/>
        <v>1.1968054807608625E-3</v>
      </c>
      <c r="C849" s="22">
        <f t="shared" si="481"/>
        <v>0.19621476270603161</v>
      </c>
      <c r="D849" s="21">
        <f t="shared" si="482"/>
        <v>4.096417320862069E-2</v>
      </c>
      <c r="E849" s="19">
        <f t="shared" si="483"/>
        <v>6.3088934555426697</v>
      </c>
      <c r="F849" s="54">
        <f t="shared" si="519"/>
        <v>1.8</v>
      </c>
      <c r="G849" s="4">
        <f t="shared" si="484"/>
        <v>8.3472691969380826</v>
      </c>
      <c r="H849" s="4"/>
      <c r="I849">
        <v>1996</v>
      </c>
      <c r="J849">
        <v>2</v>
      </c>
      <c r="K849">
        <v>0</v>
      </c>
      <c r="L849">
        <v>0</v>
      </c>
      <c r="M849">
        <v>0</v>
      </c>
      <c r="N849">
        <v>8.39</v>
      </c>
      <c r="O849">
        <v>1.27</v>
      </c>
      <c r="P849">
        <v>20.399999999999999</v>
      </c>
      <c r="Q849" s="11">
        <f t="shared" si="503"/>
        <v>-14.03</v>
      </c>
      <c r="R849" s="10">
        <f t="shared" si="504"/>
        <v>-34.3294</v>
      </c>
      <c r="S849" s="4"/>
      <c r="T849">
        <v>820</v>
      </c>
      <c r="U849" s="4">
        <f t="shared" si="505"/>
        <v>0.88032357054190336</v>
      </c>
      <c r="V849" s="10">
        <f t="shared" si="506"/>
        <v>0.53982835002723439</v>
      </c>
      <c r="W849">
        <f t="shared" si="507"/>
        <v>1</v>
      </c>
      <c r="X849" s="4">
        <f t="shared" si="508"/>
        <v>0.47522362057571937</v>
      </c>
      <c r="Y849" s="4"/>
      <c r="Z849"/>
      <c r="AB849"/>
      <c r="AC849">
        <v>820</v>
      </c>
      <c r="AD849" s="4">
        <f t="shared" si="509"/>
        <v>0</v>
      </c>
      <c r="AE849" s="4">
        <f t="shared" si="510"/>
        <v>0</v>
      </c>
      <c r="AF849" s="23">
        <f t="shared" si="511"/>
        <v>1.1968054807608625E-3</v>
      </c>
      <c r="AG849" s="4">
        <f t="shared" si="485"/>
        <v>7.8062342669046728E-4</v>
      </c>
      <c r="AH849" s="9"/>
      <c r="AI849" s="8">
        <f t="shared" si="512"/>
        <v>0</v>
      </c>
      <c r="AJ849" s="8">
        <f t="shared" si="513"/>
        <v>0</v>
      </c>
      <c r="AK849" s="22">
        <f t="shared" si="514"/>
        <v>0.19621476270603161</v>
      </c>
      <c r="AL849" s="4">
        <f t="shared" si="486"/>
        <v>0.19371543218987997</v>
      </c>
      <c r="AM849" s="4"/>
      <c r="AN849" s="21">
        <f t="shared" si="515"/>
        <v>4.096417320862069E-2</v>
      </c>
      <c r="AO849" s="4">
        <f t="shared" si="487"/>
        <v>3.9824999821422964E-2</v>
      </c>
      <c r="AP849" s="3"/>
      <c r="AQ849" s="20">
        <f t="shared" si="516"/>
        <v>0</v>
      </c>
      <c r="AR849" s="19">
        <f t="shared" si="517"/>
        <v>6.3088934555426697</v>
      </c>
      <c r="AS849" s="4">
        <f t="shared" si="488"/>
        <v>6.3035039473850105</v>
      </c>
      <c r="AT849" s="3"/>
      <c r="AU849" s="4">
        <v>3.4</v>
      </c>
      <c r="AV849" s="4"/>
      <c r="AW849" s="18">
        <f t="shared" si="518"/>
        <v>23.305960803061939</v>
      </c>
      <c r="AX849" s="18">
        <f t="shared" si="489"/>
        <v>7.3520781029740821E-3</v>
      </c>
      <c r="AY849" s="3">
        <f t="shared" si="490"/>
        <v>9.9472691969380822</v>
      </c>
      <c r="AZ849"/>
      <c r="BA849" s="17">
        <f t="shared" si="491"/>
        <v>4.2409391334442709E-5</v>
      </c>
      <c r="BB849" s="17">
        <f t="shared" si="492"/>
        <v>4.9784937653476222E-5</v>
      </c>
      <c r="BC849" s="16">
        <f t="shared" si="493"/>
        <v>3.2398772508247635E-4</v>
      </c>
      <c r="BD849" s="15">
        <f t="shared" si="494"/>
        <v>2.5468442211028431E-4</v>
      </c>
      <c r="BE849" s="15">
        <f t="shared" si="495"/>
        <v>2.9897736508598593E-4</v>
      </c>
      <c r="BF849" s="14">
        <f t="shared" si="496"/>
        <v>1.9456687289553733E-3</v>
      </c>
      <c r="BG849" s="13">
        <f t="shared" si="497"/>
        <v>1.1608297259083468E-4</v>
      </c>
      <c r="BH849" s="13">
        <f t="shared" si="498"/>
        <v>1.3627131565011028E-4</v>
      </c>
      <c r="BI849" s="13">
        <f t="shared" si="499"/>
        <v>8.8681909895678066E-4</v>
      </c>
      <c r="BJ849" s="12">
        <f t="shared" si="500"/>
        <v>5.491965795326615E-4</v>
      </c>
      <c r="BK849" s="12">
        <f t="shared" si="501"/>
        <v>6.4470902814703747E-4</v>
      </c>
      <c r="BL849" s="12">
        <f t="shared" si="502"/>
        <v>4.1956025499794523E-3</v>
      </c>
    </row>
    <row r="850" spans="1:64" x14ac:dyDescent="0.25">
      <c r="A850">
        <v>821</v>
      </c>
      <c r="B850" s="23">
        <f t="shared" si="480"/>
        <v>7.8062342669046728E-4</v>
      </c>
      <c r="C850" s="22">
        <f t="shared" si="481"/>
        <v>0.19371543218987997</v>
      </c>
      <c r="D850" s="21">
        <f t="shared" si="482"/>
        <v>4.0787373186991188E-2</v>
      </c>
      <c r="E850" s="19">
        <f t="shared" si="483"/>
        <v>6.3046336900315465</v>
      </c>
      <c r="F850" s="54">
        <f t="shared" si="519"/>
        <v>1.8</v>
      </c>
      <c r="G850" s="4">
        <f t="shared" si="484"/>
        <v>8.3399171188351087</v>
      </c>
      <c r="H850" s="4"/>
      <c r="I850">
        <v>1996</v>
      </c>
      <c r="J850">
        <v>3</v>
      </c>
      <c r="K850">
        <v>0</v>
      </c>
      <c r="L850">
        <v>0</v>
      </c>
      <c r="M850">
        <v>0</v>
      </c>
      <c r="N850">
        <v>8.92</v>
      </c>
      <c r="O850">
        <v>2.2999999999999998</v>
      </c>
      <c r="P850">
        <v>28.1</v>
      </c>
      <c r="Q850" s="11">
        <f t="shared" si="503"/>
        <v>-18.775000000000002</v>
      </c>
      <c r="R850" s="10">
        <f t="shared" si="504"/>
        <v>-34.3294</v>
      </c>
      <c r="S850" s="4"/>
      <c r="T850">
        <v>821</v>
      </c>
      <c r="U850" s="4">
        <f t="shared" si="505"/>
        <v>0.9498982139896972</v>
      </c>
      <c r="V850" s="10">
        <f t="shared" si="506"/>
        <v>0.53982835002723439</v>
      </c>
      <c r="W850">
        <f t="shared" si="507"/>
        <v>1</v>
      </c>
      <c r="X850" s="4">
        <f t="shared" si="508"/>
        <v>0.51278198555187504</v>
      </c>
      <c r="Y850" s="4"/>
      <c r="Z850"/>
      <c r="AB850"/>
      <c r="AC850">
        <v>821</v>
      </c>
      <c r="AD850" s="4">
        <f t="shared" si="509"/>
        <v>0</v>
      </c>
      <c r="AE850" s="4">
        <f t="shared" si="510"/>
        <v>0</v>
      </c>
      <c r="AF850" s="23">
        <f t="shared" si="511"/>
        <v>7.8062342669046728E-4</v>
      </c>
      <c r="AG850" s="4">
        <f t="shared" si="485"/>
        <v>5.1069580254653208E-4</v>
      </c>
      <c r="AH850" s="9"/>
      <c r="AI850" s="8">
        <f t="shared" si="512"/>
        <v>0</v>
      </c>
      <c r="AJ850" s="8">
        <f t="shared" si="513"/>
        <v>0</v>
      </c>
      <c r="AK850" s="22">
        <f t="shared" si="514"/>
        <v>0.19371543218987997</v>
      </c>
      <c r="AL850" s="4">
        <f t="shared" si="486"/>
        <v>0.19126514809336323</v>
      </c>
      <c r="AM850" s="4"/>
      <c r="AN850" s="21">
        <f t="shared" si="515"/>
        <v>4.0787373186991188E-2</v>
      </c>
      <c r="AO850" s="4">
        <f t="shared" si="487"/>
        <v>3.9660967404613896E-2</v>
      </c>
      <c r="AP850" s="3"/>
      <c r="AQ850" s="20">
        <f t="shared" si="516"/>
        <v>0</v>
      </c>
      <c r="AR850" s="19">
        <f t="shared" si="517"/>
        <v>6.3046336900315465</v>
      </c>
      <c r="AS850" s="4">
        <f t="shared" si="488"/>
        <v>6.2992856110591218</v>
      </c>
      <c r="AT850" s="3"/>
      <c r="AU850" s="4">
        <v>3.4</v>
      </c>
      <c r="AV850" s="4"/>
      <c r="AW850" s="18">
        <f t="shared" si="518"/>
        <v>23.313312881164915</v>
      </c>
      <c r="AX850" s="18">
        <f t="shared" si="489"/>
        <v>7.1578501878534692E-3</v>
      </c>
      <c r="AY850" s="3">
        <f t="shared" si="490"/>
        <v>9.9399171188351083</v>
      </c>
      <c r="AZ850"/>
      <c r="BA850" s="17">
        <f t="shared" si="491"/>
        <v>2.7505910291749936E-5</v>
      </c>
      <c r="BB850" s="17">
        <f t="shared" si="492"/>
        <v>3.2289546864228186E-5</v>
      </c>
      <c r="BC850" s="16">
        <f t="shared" si="493"/>
        <v>2.101321669879571E-4</v>
      </c>
      <c r="BD850" s="15">
        <f t="shared" si="494"/>
        <v>2.496865400932518E-4</v>
      </c>
      <c r="BE850" s="15">
        <f t="shared" si="495"/>
        <v>2.9311028619642606E-4</v>
      </c>
      <c r="BF850" s="14">
        <f t="shared" si="496"/>
        <v>1.9074872702270584E-3</v>
      </c>
      <c r="BG850" s="13">
        <f t="shared" si="497"/>
        <v>1.1478194016058553E-4</v>
      </c>
      <c r="BH850" s="13">
        <f t="shared" si="498"/>
        <v>1.3474401671025258E-4</v>
      </c>
      <c r="BI850" s="13">
        <f t="shared" si="499"/>
        <v>8.7687982550645389E-4</v>
      </c>
      <c r="BJ850" s="12">
        <f t="shared" si="500"/>
        <v>5.4497490175465602E-4</v>
      </c>
      <c r="BK850" s="12">
        <f t="shared" si="501"/>
        <v>6.397531455380745E-4</v>
      </c>
      <c r="BL850" s="12">
        <f t="shared" si="502"/>
        <v>4.1633509251320002E-3</v>
      </c>
    </row>
    <row r="851" spans="1:64" x14ac:dyDescent="0.25">
      <c r="A851">
        <v>822</v>
      </c>
      <c r="B851" s="23">
        <f t="shared" si="480"/>
        <v>5.1069580254653208E-4</v>
      </c>
      <c r="C851" s="22">
        <f t="shared" si="481"/>
        <v>0.19126514809336323</v>
      </c>
      <c r="D851" s="21">
        <f t="shared" si="482"/>
        <v>4.0597916696914135E-2</v>
      </c>
      <c r="E851" s="19">
        <f t="shared" si="483"/>
        <v>6.3003855080544309</v>
      </c>
      <c r="F851" s="54">
        <f t="shared" si="519"/>
        <v>1.8</v>
      </c>
      <c r="G851" s="4">
        <f t="shared" si="484"/>
        <v>8.3327592686472549</v>
      </c>
      <c r="H851" s="4"/>
      <c r="I851">
        <v>1996</v>
      </c>
      <c r="J851">
        <v>3</v>
      </c>
      <c r="K851">
        <v>0</v>
      </c>
      <c r="L851">
        <v>0</v>
      </c>
      <c r="M851">
        <v>0</v>
      </c>
      <c r="N851">
        <v>8.8699999999999992</v>
      </c>
      <c r="O851">
        <v>1.77</v>
      </c>
      <c r="P851">
        <v>27.9</v>
      </c>
      <c r="Q851" s="11">
        <f t="shared" si="503"/>
        <v>-19.154999999999998</v>
      </c>
      <c r="R851" s="10">
        <f t="shared" si="504"/>
        <v>-34.3294</v>
      </c>
      <c r="S851" s="4"/>
      <c r="T851">
        <v>822</v>
      </c>
      <c r="U851" s="4">
        <f t="shared" si="505"/>
        <v>0.94323038234193823</v>
      </c>
      <c r="V851" s="10">
        <f t="shared" si="506"/>
        <v>0.53982835002723439</v>
      </c>
      <c r="W851">
        <f t="shared" si="507"/>
        <v>1</v>
      </c>
      <c r="X851" s="4">
        <f t="shared" si="508"/>
        <v>0.50918250099520601</v>
      </c>
      <c r="Y851" s="4"/>
      <c r="Z851"/>
      <c r="AB851"/>
      <c r="AC851">
        <v>822</v>
      </c>
      <c r="AD851" s="4">
        <f t="shared" si="509"/>
        <v>0</v>
      </c>
      <c r="AE851" s="4">
        <f t="shared" si="510"/>
        <v>0</v>
      </c>
      <c r="AF851" s="23">
        <f t="shared" si="511"/>
        <v>5.1069580254653208E-4</v>
      </c>
      <c r="AG851" s="4">
        <f t="shared" si="485"/>
        <v>1.9833838302630221E-4</v>
      </c>
      <c r="AH851" s="9"/>
      <c r="AI851" s="8">
        <f t="shared" si="512"/>
        <v>0</v>
      </c>
      <c r="AJ851" s="8">
        <f t="shared" si="513"/>
        <v>0</v>
      </c>
      <c r="AK851" s="22">
        <f t="shared" si="514"/>
        <v>0.19126514809336323</v>
      </c>
      <c r="AL851" s="4">
        <f t="shared" si="486"/>
        <v>0.18591446254843613</v>
      </c>
      <c r="AM851" s="4"/>
      <c r="AN851" s="21">
        <f t="shared" si="515"/>
        <v>4.0597916696914135E-2</v>
      </c>
      <c r="AO851" s="4">
        <f t="shared" si="487"/>
        <v>3.8141158816296691E-2</v>
      </c>
      <c r="AP851" s="3"/>
      <c r="AQ851" s="20">
        <f t="shared" si="516"/>
        <v>0</v>
      </c>
      <c r="AR851" s="19">
        <f t="shared" si="517"/>
        <v>6.3003855080544309</v>
      </c>
      <c r="AS851" s="4">
        <f t="shared" si="488"/>
        <v>6.2884789694054151</v>
      </c>
      <c r="AT851" s="3"/>
      <c r="AU851" s="4">
        <v>3.4</v>
      </c>
      <c r="AV851" s="4"/>
      <c r="AW851" s="18">
        <f t="shared" si="518"/>
        <v>23.320470731352767</v>
      </c>
      <c r="AX851" s="18">
        <f t="shared" si="489"/>
        <v>1.559002391131227E-2</v>
      </c>
      <c r="AY851" s="3">
        <f t="shared" si="490"/>
        <v>9.9327592686472546</v>
      </c>
      <c r="AZ851"/>
      <c r="BA851" s="17">
        <f t="shared" si="491"/>
        <v>3.1829551301146373E-5</v>
      </c>
      <c r="BB851" s="17">
        <f t="shared" si="492"/>
        <v>3.7365125440476181E-5</v>
      </c>
      <c r="BC851" s="16">
        <f t="shared" si="493"/>
        <v>2.4316274277860731E-4</v>
      </c>
      <c r="BD851" s="15">
        <f t="shared" si="494"/>
        <v>5.452405142485475E-4</v>
      </c>
      <c r="BE851" s="15">
        <f t="shared" si="495"/>
        <v>6.400649515091644E-4</v>
      </c>
      <c r="BF851" s="14">
        <f t="shared" si="496"/>
        <v>4.1653800791693861E-3</v>
      </c>
      <c r="BG851" s="13">
        <f t="shared" si="497"/>
        <v>2.5034622553777409E-4</v>
      </c>
      <c r="BH851" s="13">
        <f t="shared" si="498"/>
        <v>2.9388469954434347E-4</v>
      </c>
      <c r="BI851" s="13">
        <f t="shared" si="499"/>
        <v>1.9125269555353265E-3</v>
      </c>
      <c r="BJ851" s="12">
        <f t="shared" si="500"/>
        <v>1.2132888769859557E-3</v>
      </c>
      <c r="BK851" s="12">
        <f t="shared" si="501"/>
        <v>1.4242956382009046E-3</v>
      </c>
      <c r="BL851" s="12">
        <f t="shared" si="502"/>
        <v>9.268954133828949E-3</v>
      </c>
    </row>
    <row r="852" spans="1:64" x14ac:dyDescent="0.25">
      <c r="A852">
        <v>823</v>
      </c>
      <c r="B852" s="23">
        <f t="shared" si="480"/>
        <v>1.9833838302630221E-4</v>
      </c>
      <c r="C852" s="22">
        <f t="shared" si="481"/>
        <v>0.18591446254843613</v>
      </c>
      <c r="D852" s="21">
        <f t="shared" si="482"/>
        <v>4.0181863984370118E-2</v>
      </c>
      <c r="E852" s="19">
        <f t="shared" si="483"/>
        <v>6.2908745798201098</v>
      </c>
      <c r="F852" s="54">
        <f t="shared" si="519"/>
        <v>1.8</v>
      </c>
      <c r="G852" s="4">
        <f t="shared" si="484"/>
        <v>8.3171692447359433</v>
      </c>
      <c r="H852" s="4"/>
      <c r="I852">
        <v>1996</v>
      </c>
      <c r="J852">
        <v>4</v>
      </c>
      <c r="K852">
        <v>0</v>
      </c>
      <c r="L852">
        <v>0</v>
      </c>
      <c r="M852">
        <v>0</v>
      </c>
      <c r="N852">
        <v>16.149999999999999</v>
      </c>
      <c r="O852">
        <v>2.8</v>
      </c>
      <c r="P852">
        <v>84.3</v>
      </c>
      <c r="Q852" s="11">
        <f t="shared" si="503"/>
        <v>-60.424999999999997</v>
      </c>
      <c r="R852" s="10">
        <f t="shared" si="504"/>
        <v>-34.3294</v>
      </c>
      <c r="S852" s="4"/>
      <c r="T852">
        <v>823</v>
      </c>
      <c r="U852" s="4">
        <f t="shared" si="505"/>
        <v>2.1024450546814926</v>
      </c>
      <c r="V852" s="10">
        <f t="shared" si="506"/>
        <v>0.53982835002723439</v>
      </c>
      <c r="W852">
        <f t="shared" si="507"/>
        <v>1</v>
      </c>
      <c r="X852" s="4">
        <f t="shared" si="508"/>
        <v>1.1349594448916287</v>
      </c>
      <c r="Y852" s="4"/>
      <c r="Z852"/>
      <c r="AB852"/>
      <c r="AC852">
        <v>823</v>
      </c>
      <c r="AD852" s="4">
        <f t="shared" si="509"/>
        <v>0</v>
      </c>
      <c r="AE852" s="4">
        <f t="shared" si="510"/>
        <v>0</v>
      </c>
      <c r="AF852" s="23">
        <f t="shared" si="511"/>
        <v>1.9833838302630221E-4</v>
      </c>
      <c r="AG852" s="4">
        <f t="shared" si="485"/>
        <v>7.9678870904063118E-5</v>
      </c>
      <c r="AH852" s="9"/>
      <c r="AI852" s="8">
        <f t="shared" si="512"/>
        <v>0</v>
      </c>
      <c r="AJ852" s="8">
        <f t="shared" si="513"/>
        <v>0</v>
      </c>
      <c r="AK852" s="22">
        <f t="shared" si="514"/>
        <v>0.18591446254843613</v>
      </c>
      <c r="AL852" s="4">
        <f t="shared" si="486"/>
        <v>0.18089695959069327</v>
      </c>
      <c r="AM852" s="4"/>
      <c r="AN852" s="21">
        <f t="shared" si="515"/>
        <v>4.0181863984370118E-2</v>
      </c>
      <c r="AO852" s="4">
        <f t="shared" si="487"/>
        <v>3.7834664032163991E-2</v>
      </c>
      <c r="AP852" s="3"/>
      <c r="AQ852" s="20">
        <f t="shared" si="516"/>
        <v>0</v>
      </c>
      <c r="AR852" s="19">
        <f t="shared" si="517"/>
        <v>6.2908745798201098</v>
      </c>
      <c r="AS852" s="4">
        <f t="shared" si="488"/>
        <v>6.2794108580979939</v>
      </c>
      <c r="AT852" s="3"/>
      <c r="AU852" s="4">
        <v>3.4</v>
      </c>
      <c r="AV852" s="4"/>
      <c r="AW852" s="18">
        <f t="shared" si="518"/>
        <v>23.336060755264079</v>
      </c>
      <c r="AX852" s="18">
        <f t="shared" si="489"/>
        <v>1.474984956411194E-2</v>
      </c>
      <c r="AY852" s="3">
        <f t="shared" si="490"/>
        <v>9.917169244735943</v>
      </c>
      <c r="AZ852"/>
      <c r="BA852" s="17">
        <f t="shared" si="491"/>
        <v>1.2091529742642146E-5</v>
      </c>
      <c r="BB852" s="17">
        <f t="shared" si="492"/>
        <v>1.4194404480492955E-5</v>
      </c>
      <c r="BC852" s="16">
        <f t="shared" si="493"/>
        <v>9.2373577899104009E-5</v>
      </c>
      <c r="BD852" s="15">
        <f t="shared" si="494"/>
        <v>5.112888563442204E-4</v>
      </c>
      <c r="BE852" s="15">
        <f t="shared" si="495"/>
        <v>6.0020865744756305E-4</v>
      </c>
      <c r="BF852" s="14">
        <f t="shared" si="496"/>
        <v>3.9060054439510813E-3</v>
      </c>
      <c r="BG852" s="13">
        <f t="shared" si="497"/>
        <v>2.3918215679827846E-4</v>
      </c>
      <c r="BH852" s="13">
        <f t="shared" si="498"/>
        <v>2.8077905363276169E-4</v>
      </c>
      <c r="BI852" s="13">
        <f t="shared" si="499"/>
        <v>1.8272387417750877E-3</v>
      </c>
      <c r="BJ852" s="12">
        <f t="shared" si="500"/>
        <v>1.1681653639494249E-3</v>
      </c>
      <c r="BK852" s="12">
        <f t="shared" si="501"/>
        <v>1.3713245576797597E-3</v>
      </c>
      <c r="BL852" s="12">
        <f t="shared" si="502"/>
        <v>8.924231800486666E-3</v>
      </c>
    </row>
    <row r="853" spans="1:64" x14ac:dyDescent="0.25">
      <c r="A853">
        <v>824</v>
      </c>
      <c r="B853" s="23">
        <f t="shared" si="480"/>
        <v>7.9678870904063118E-5</v>
      </c>
      <c r="C853" s="22">
        <f t="shared" si="481"/>
        <v>0.18089695959069327</v>
      </c>
      <c r="D853" s="21">
        <f t="shared" si="482"/>
        <v>3.9765391938998564E-2</v>
      </c>
      <c r="E853" s="19">
        <f t="shared" si="483"/>
        <v>6.2816773647712338</v>
      </c>
      <c r="F853" s="54">
        <f t="shared" si="519"/>
        <v>1.8</v>
      </c>
      <c r="G853" s="4">
        <f t="shared" si="484"/>
        <v>8.3024193951718299</v>
      </c>
      <c r="H853" s="4"/>
      <c r="I853">
        <v>1996</v>
      </c>
      <c r="J853">
        <v>4</v>
      </c>
      <c r="K853">
        <v>0</v>
      </c>
      <c r="L853">
        <v>0</v>
      </c>
      <c r="M853">
        <v>0</v>
      </c>
      <c r="N853">
        <v>15.73</v>
      </c>
      <c r="O853">
        <v>4.32</v>
      </c>
      <c r="P853">
        <v>80.599999999999994</v>
      </c>
      <c r="Q853" s="11">
        <f t="shared" si="503"/>
        <v>-56.129999999999995</v>
      </c>
      <c r="R853" s="10">
        <f t="shared" si="504"/>
        <v>-34.3294</v>
      </c>
      <c r="S853" s="4"/>
      <c r="T853">
        <v>824</v>
      </c>
      <c r="U853" s="4">
        <f t="shared" si="505"/>
        <v>2.027244699576829</v>
      </c>
      <c r="V853" s="10">
        <f t="shared" si="506"/>
        <v>0.53982835002723439</v>
      </c>
      <c r="W853">
        <f t="shared" si="507"/>
        <v>1</v>
      </c>
      <c r="X853" s="4">
        <f t="shared" si="508"/>
        <v>1.094364161274016</v>
      </c>
      <c r="Y853" s="4"/>
      <c r="Z853"/>
      <c r="AB853"/>
      <c r="AC853">
        <v>824</v>
      </c>
      <c r="AD853" s="4">
        <f t="shared" si="509"/>
        <v>0</v>
      </c>
      <c r="AE853" s="4">
        <f t="shared" si="510"/>
        <v>0</v>
      </c>
      <c r="AF853" s="23">
        <f t="shared" si="511"/>
        <v>7.9678870904063118E-5</v>
      </c>
      <c r="AG853" s="4">
        <f t="shared" si="485"/>
        <v>1.4613256445067454E-5</v>
      </c>
      <c r="AH853" s="9"/>
      <c r="AI853" s="8">
        <f t="shared" si="512"/>
        <v>0</v>
      </c>
      <c r="AJ853" s="8">
        <f t="shared" si="513"/>
        <v>0</v>
      </c>
      <c r="AK853" s="22">
        <f t="shared" si="514"/>
        <v>0.18089695959069327</v>
      </c>
      <c r="AL853" s="4">
        <f t="shared" si="486"/>
        <v>0.1719227631699608</v>
      </c>
      <c r="AM853" s="4"/>
      <c r="AN853" s="21">
        <f t="shared" si="515"/>
        <v>3.9765391938998564E-2</v>
      </c>
      <c r="AO853" s="4">
        <f t="shared" si="487"/>
        <v>3.5554118896970403E-2</v>
      </c>
      <c r="AP853" s="3"/>
      <c r="AQ853" s="20">
        <f t="shared" si="516"/>
        <v>0</v>
      </c>
      <c r="AR853" s="19">
        <f t="shared" si="517"/>
        <v>6.2816773647712338</v>
      </c>
      <c r="AS853" s="4">
        <f t="shared" si="488"/>
        <v>6.2604050683121981</v>
      </c>
      <c r="AT853" s="3"/>
      <c r="AU853" s="4">
        <v>3.4</v>
      </c>
      <c r="AV853" s="4"/>
      <c r="AW853" s="18">
        <f t="shared" si="518"/>
        <v>23.35081060482819</v>
      </c>
      <c r="AX853" s="18">
        <f t="shared" si="489"/>
        <v>2.6875194505491713E-2</v>
      </c>
      <c r="AY853" s="3">
        <f t="shared" si="490"/>
        <v>9.9024193951718296</v>
      </c>
      <c r="AZ853"/>
      <c r="BA853" s="17">
        <f t="shared" si="491"/>
        <v>6.6302549065241105E-6</v>
      </c>
      <c r="BB853" s="17">
        <f t="shared" si="492"/>
        <v>7.7833427163543901E-6</v>
      </c>
      <c r="BC853" s="16">
        <f t="shared" si="493"/>
        <v>5.0652016836117165E-5</v>
      </c>
      <c r="BD853" s="15">
        <f t="shared" si="494"/>
        <v>9.1448010359097115E-4</v>
      </c>
      <c r="BE853" s="15">
        <f t="shared" si="495"/>
        <v>1.0735201216067922E-3</v>
      </c>
      <c r="BF853" s="14">
        <f t="shared" si="496"/>
        <v>6.986196195534704E-3</v>
      </c>
      <c r="BG853" s="13">
        <f t="shared" si="497"/>
        <v>4.2913317551494497E-4</v>
      </c>
      <c r="BH853" s="13">
        <f t="shared" si="498"/>
        <v>5.037650321262397E-4</v>
      </c>
      <c r="BI853" s="13">
        <f t="shared" si="499"/>
        <v>3.2783748343869759E-3</v>
      </c>
      <c r="BJ853" s="12">
        <f t="shared" si="500"/>
        <v>2.1676695001388315E-3</v>
      </c>
      <c r="BK853" s="12">
        <f t="shared" si="501"/>
        <v>2.544655500162976E-3</v>
      </c>
      <c r="BL853" s="12">
        <f t="shared" si="502"/>
        <v>1.6559971458733915E-2</v>
      </c>
    </row>
    <row r="854" spans="1:64" x14ac:dyDescent="0.25">
      <c r="A854">
        <v>825</v>
      </c>
      <c r="B854" s="23">
        <f t="shared" si="480"/>
        <v>7.8090068159476821E-4</v>
      </c>
      <c r="C854" s="22">
        <f t="shared" si="481"/>
        <v>0.1730664757448111</v>
      </c>
      <c r="D854" s="21">
        <f t="shared" si="482"/>
        <v>3.907203193112168E-2</v>
      </c>
      <c r="E854" s="19">
        <f t="shared" si="483"/>
        <v>6.2645347923088108</v>
      </c>
      <c r="F854" s="54">
        <f t="shared" si="519"/>
        <v>1.8</v>
      </c>
      <c r="G854" s="4">
        <f t="shared" si="484"/>
        <v>8.2774542006663392</v>
      </c>
      <c r="H854" s="4"/>
      <c r="I854">
        <v>1996</v>
      </c>
      <c r="J854">
        <v>5</v>
      </c>
      <c r="K854">
        <v>1.91E-3</v>
      </c>
      <c r="L854">
        <v>0</v>
      </c>
      <c r="M854">
        <v>0</v>
      </c>
      <c r="N854">
        <v>24.84</v>
      </c>
      <c r="O854">
        <v>70.099999999999994</v>
      </c>
      <c r="P854">
        <v>199.4</v>
      </c>
      <c r="Q854" s="11">
        <f t="shared" si="503"/>
        <v>-79.450000000000017</v>
      </c>
      <c r="R854" s="10">
        <f t="shared" si="504"/>
        <v>-34.3294</v>
      </c>
      <c r="S854" s="4"/>
      <c r="T854">
        <v>825</v>
      </c>
      <c r="U854" s="4">
        <f t="shared" si="505"/>
        <v>3.7702547862105651</v>
      </c>
      <c r="V854" s="10">
        <f t="shared" si="506"/>
        <v>0.53982835002723439</v>
      </c>
      <c r="W854">
        <f t="shared" si="507"/>
        <v>1</v>
      </c>
      <c r="X854" s="4">
        <f t="shared" si="508"/>
        <v>2.0352904204223328</v>
      </c>
      <c r="Y854" s="4"/>
      <c r="Z854"/>
      <c r="AB854"/>
      <c r="AC854">
        <v>825</v>
      </c>
      <c r="AD854" s="4">
        <f t="shared" si="509"/>
        <v>7.6628742514970075E-4</v>
      </c>
      <c r="AE854" s="4">
        <f t="shared" si="510"/>
        <v>0</v>
      </c>
      <c r="AF854" s="23">
        <f t="shared" si="511"/>
        <v>7.8090068159476821E-4</v>
      </c>
      <c r="AG854" s="4">
        <f t="shared" si="485"/>
        <v>1.5352627659128736E-4</v>
      </c>
      <c r="AH854" s="9"/>
      <c r="AI854" s="8">
        <f t="shared" si="512"/>
        <v>1.1437125748502996E-3</v>
      </c>
      <c r="AJ854" s="8">
        <f t="shared" si="513"/>
        <v>0</v>
      </c>
      <c r="AK854" s="22">
        <f t="shared" si="514"/>
        <v>0.1730664757448111</v>
      </c>
      <c r="AL854" s="4">
        <f t="shared" si="486"/>
        <v>0.16482404095349909</v>
      </c>
      <c r="AM854" s="4"/>
      <c r="AN854" s="21">
        <f t="shared" si="515"/>
        <v>3.907203193112168E-2</v>
      </c>
      <c r="AO854" s="4">
        <f t="shared" si="487"/>
        <v>3.509479691521851E-2</v>
      </c>
      <c r="AP854" s="3"/>
      <c r="AQ854" s="20">
        <f t="shared" si="516"/>
        <v>0</v>
      </c>
      <c r="AR854" s="19">
        <f t="shared" si="517"/>
        <v>6.2645347923088108</v>
      </c>
      <c r="AS854" s="4">
        <f t="shared" si="488"/>
        <v>6.2441884183090259</v>
      </c>
      <c r="AT854" s="3"/>
      <c r="AU854" s="4">
        <v>3.4</v>
      </c>
      <c r="AV854" s="4"/>
      <c r="AW854" s="18">
        <f t="shared" si="518"/>
        <v>23.377685799333683</v>
      </c>
      <c r="AX854" s="18">
        <f t="shared" si="489"/>
        <v>2.5840278188446919E-2</v>
      </c>
      <c r="AY854" s="3">
        <f t="shared" si="490"/>
        <v>9.8774542006663388</v>
      </c>
      <c r="AZ854"/>
      <c r="BA854" s="17">
        <f t="shared" si="491"/>
        <v>6.3930115185854201E-5</v>
      </c>
      <c r="BB854" s="17">
        <f t="shared" si="492"/>
        <v>7.5048396087741887E-5</v>
      </c>
      <c r="BC854" s="16">
        <f t="shared" si="493"/>
        <v>4.8839589372988478E-4</v>
      </c>
      <c r="BD854" s="15">
        <f t="shared" si="494"/>
        <v>8.3991281986957257E-4</v>
      </c>
      <c r="BE854" s="15">
        <f t="shared" si="495"/>
        <v>9.859846146294982E-4</v>
      </c>
      <c r="BF854" s="14">
        <f t="shared" si="496"/>
        <v>6.4165373568129385E-3</v>
      </c>
      <c r="BG854" s="13">
        <f t="shared" si="497"/>
        <v>4.0528445320699944E-4</v>
      </c>
      <c r="BH854" s="13">
        <f t="shared" si="498"/>
        <v>4.757687059386515E-4</v>
      </c>
      <c r="BI854" s="13">
        <f t="shared" si="499"/>
        <v>3.0961818567575195E-3</v>
      </c>
      <c r="BJ854" s="12">
        <f t="shared" si="500"/>
        <v>2.0733170225736264E-3</v>
      </c>
      <c r="BK854" s="12">
        <f t="shared" si="501"/>
        <v>2.433893896064692E-3</v>
      </c>
      <c r="BL854" s="12">
        <f t="shared" si="502"/>
        <v>1.5839163081146579E-2</v>
      </c>
    </row>
    <row r="855" spans="1:64" x14ac:dyDescent="0.25">
      <c r="A855">
        <v>826</v>
      </c>
      <c r="B855" s="23">
        <f t="shared" si="480"/>
        <v>9.1981370174098814E-4</v>
      </c>
      <c r="C855" s="22">
        <f t="shared" si="481"/>
        <v>0.16596775352834939</v>
      </c>
      <c r="D855" s="21">
        <f t="shared" si="482"/>
        <v>3.8477241326054568E-2</v>
      </c>
      <c r="E855" s="19">
        <f t="shared" si="483"/>
        <v>6.2481591139217469</v>
      </c>
      <c r="F855" s="54">
        <f t="shared" si="519"/>
        <v>1.8</v>
      </c>
      <c r="G855" s="4">
        <f t="shared" si="484"/>
        <v>8.2535239224778927</v>
      </c>
      <c r="H855" s="4"/>
      <c r="I855">
        <v>1996</v>
      </c>
      <c r="J855">
        <v>5</v>
      </c>
      <c r="K855">
        <v>1.91E-3</v>
      </c>
      <c r="L855">
        <v>0</v>
      </c>
      <c r="M855">
        <v>0</v>
      </c>
      <c r="N855">
        <v>24.06</v>
      </c>
      <c r="O855">
        <v>62.48</v>
      </c>
      <c r="P855">
        <v>188.8</v>
      </c>
      <c r="Q855" s="11">
        <f t="shared" si="503"/>
        <v>-79.120000000000033</v>
      </c>
      <c r="R855" s="10">
        <f t="shared" si="504"/>
        <v>-34.3294</v>
      </c>
      <c r="S855" s="4"/>
      <c r="T855">
        <v>826</v>
      </c>
      <c r="U855" s="4">
        <f t="shared" si="505"/>
        <v>3.6157632062923937</v>
      </c>
      <c r="V855" s="10">
        <f t="shared" si="506"/>
        <v>0.53982835002723439</v>
      </c>
      <c r="W855">
        <f t="shared" si="507"/>
        <v>1</v>
      </c>
      <c r="X855" s="4">
        <f t="shared" si="508"/>
        <v>1.9518914857420055</v>
      </c>
      <c r="Y855" s="4"/>
      <c r="Z855"/>
      <c r="AB855"/>
      <c r="AC855">
        <v>826</v>
      </c>
      <c r="AD855" s="4">
        <f t="shared" si="509"/>
        <v>7.6628742514970075E-4</v>
      </c>
      <c r="AE855" s="4">
        <f t="shared" si="510"/>
        <v>0</v>
      </c>
      <c r="AF855" s="23">
        <f t="shared" si="511"/>
        <v>9.1981370174098814E-4</v>
      </c>
      <c r="AG855" s="4">
        <f t="shared" si="485"/>
        <v>6.1752764145924692E-4</v>
      </c>
      <c r="AH855" s="9"/>
      <c r="AI855" s="8">
        <f t="shared" si="512"/>
        <v>1.1437125748502996E-3</v>
      </c>
      <c r="AJ855" s="8">
        <f t="shared" si="513"/>
        <v>0</v>
      </c>
      <c r="AK855" s="22">
        <f t="shared" si="514"/>
        <v>0.16596775352834939</v>
      </c>
      <c r="AL855" s="4">
        <f t="shared" si="486"/>
        <v>0.16399568131299619</v>
      </c>
      <c r="AM855" s="4"/>
      <c r="AN855" s="21">
        <f t="shared" si="515"/>
        <v>3.8477241326054568E-2</v>
      </c>
      <c r="AO855" s="4">
        <f t="shared" si="487"/>
        <v>3.7478573973019721E-2</v>
      </c>
      <c r="AP855" s="3"/>
      <c r="AQ855" s="20">
        <f t="shared" si="516"/>
        <v>0</v>
      </c>
      <c r="AR855" s="19">
        <f t="shared" si="517"/>
        <v>6.2481591139217469</v>
      </c>
      <c r="AS855" s="4">
        <f t="shared" si="488"/>
        <v>6.2431819728005191</v>
      </c>
      <c r="AT855" s="3"/>
      <c r="AU855" s="4">
        <v>3.4</v>
      </c>
      <c r="AV855" s="4"/>
      <c r="AW855" s="18">
        <f t="shared" si="518"/>
        <v>23.40352607752213</v>
      </c>
      <c r="AX855" s="18">
        <f t="shared" si="489"/>
        <v>6.4225565007142212E-3</v>
      </c>
      <c r="AY855" s="3">
        <f t="shared" si="490"/>
        <v>9.8535239224778923</v>
      </c>
      <c r="AZ855"/>
      <c r="BA855" s="17">
        <f t="shared" si="491"/>
        <v>3.0803269146407977E-5</v>
      </c>
      <c r="BB855" s="17">
        <f t="shared" si="492"/>
        <v>3.6160359432739797E-5</v>
      </c>
      <c r="BC855" s="16">
        <f t="shared" si="493"/>
        <v>2.3532243170259348E-4</v>
      </c>
      <c r="BD855" s="15">
        <f t="shared" si="494"/>
        <v>2.0095624379456981E-4</v>
      </c>
      <c r="BE855" s="15">
        <f t="shared" si="495"/>
        <v>2.3590515575884282E-4</v>
      </c>
      <c r="BF855" s="14">
        <f t="shared" si="496"/>
        <v>1.5352108157997864E-3</v>
      </c>
      <c r="BG855" s="13">
        <f t="shared" si="497"/>
        <v>1.0176525915416585E-4</v>
      </c>
      <c r="BH855" s="13">
        <f t="shared" si="498"/>
        <v>1.1946356509402078E-4</v>
      </c>
      <c r="BI855" s="13">
        <f t="shared" si="499"/>
        <v>7.7743852878665951E-4</v>
      </c>
      <c r="BJ855" s="12">
        <f t="shared" si="500"/>
        <v>5.0717594252921571E-4</v>
      </c>
      <c r="BK855" s="12">
        <f t="shared" si="501"/>
        <v>5.953804542734271E-4</v>
      </c>
      <c r="BL855" s="12">
        <f t="shared" si="502"/>
        <v>3.8745847244251812E-3</v>
      </c>
    </row>
    <row r="856" spans="1:64" x14ac:dyDescent="0.25">
      <c r="A856">
        <v>827</v>
      </c>
      <c r="B856" s="23">
        <f t="shared" si="480"/>
        <v>2.6114797372676301E-3</v>
      </c>
      <c r="C856" s="22">
        <f t="shared" si="481"/>
        <v>0.16697172921718781</v>
      </c>
      <c r="D856" s="21">
        <f t="shared" si="482"/>
        <v>3.8319274687644081E-2</v>
      </c>
      <c r="E856" s="19">
        <f t="shared" si="483"/>
        <v>6.2441688823350781</v>
      </c>
      <c r="F856" s="54">
        <f t="shared" si="519"/>
        <v>1.8</v>
      </c>
      <c r="G856" s="4">
        <f t="shared" si="484"/>
        <v>8.2520713659771783</v>
      </c>
      <c r="H856" s="4"/>
      <c r="I856">
        <v>1996</v>
      </c>
      <c r="J856">
        <v>6</v>
      </c>
      <c r="K856">
        <v>4.9699999999999996E-3</v>
      </c>
      <c r="L856">
        <v>0</v>
      </c>
      <c r="M856">
        <v>1</v>
      </c>
      <c r="N856">
        <v>25.92</v>
      </c>
      <c r="O856">
        <v>71.3</v>
      </c>
      <c r="P856">
        <v>216.3</v>
      </c>
      <c r="Q856" s="11">
        <f t="shared" si="503"/>
        <v>-90.925000000000026</v>
      </c>
      <c r="R856" s="10">
        <f t="shared" si="504"/>
        <v>-44.944400000000002</v>
      </c>
      <c r="S856" s="4"/>
      <c r="T856">
        <v>827</v>
      </c>
      <c r="U856" s="4">
        <f t="shared" si="505"/>
        <v>3.9844732043292126</v>
      </c>
      <c r="V856" s="10">
        <f t="shared" si="506"/>
        <v>0.2</v>
      </c>
      <c r="W856">
        <f t="shared" si="507"/>
        <v>0.6</v>
      </c>
      <c r="X856" s="4">
        <f t="shared" si="508"/>
        <v>0.47813678451950553</v>
      </c>
      <c r="Y856" s="4"/>
      <c r="Z856"/>
      <c r="AB856"/>
      <c r="AC856">
        <v>827</v>
      </c>
      <c r="AD856" s="4">
        <f t="shared" si="509"/>
        <v>1.9939520958083832E-3</v>
      </c>
      <c r="AE856" s="4">
        <f t="shared" si="510"/>
        <v>0</v>
      </c>
      <c r="AF856" s="23">
        <f t="shared" si="511"/>
        <v>2.6114797372676301E-3</v>
      </c>
      <c r="AG856" s="4">
        <f t="shared" si="485"/>
        <v>1.756032445774306E-3</v>
      </c>
      <c r="AH856" s="9"/>
      <c r="AI856" s="8">
        <f t="shared" si="512"/>
        <v>2.9760479041916169E-3</v>
      </c>
      <c r="AJ856" s="8">
        <f t="shared" si="513"/>
        <v>0</v>
      </c>
      <c r="AK856" s="22">
        <f t="shared" si="514"/>
        <v>0.16697172921718781</v>
      </c>
      <c r="AL856" s="4">
        <f t="shared" si="486"/>
        <v>0.16499558415259827</v>
      </c>
      <c r="AM856" s="4"/>
      <c r="AN856" s="21">
        <f t="shared" si="515"/>
        <v>3.8319274687644081E-2</v>
      </c>
      <c r="AO856" s="4">
        <f t="shared" si="487"/>
        <v>3.7328617685765897E-2</v>
      </c>
      <c r="AP856" s="3"/>
      <c r="AQ856" s="20">
        <f t="shared" si="516"/>
        <v>0</v>
      </c>
      <c r="AR856" s="19">
        <f t="shared" si="517"/>
        <v>6.2441688823350781</v>
      </c>
      <c r="AS856" s="4">
        <f t="shared" si="488"/>
        <v>6.2392147265056686</v>
      </c>
      <c r="AT856" s="3"/>
      <c r="AU856" s="4">
        <v>3.4</v>
      </c>
      <c r="AV856" s="4"/>
      <c r="AW856" s="18">
        <f t="shared" si="518"/>
        <v>23.409948634022843</v>
      </c>
      <c r="AX856" s="18">
        <f t="shared" si="489"/>
        <v>6.8322204747859536E-3</v>
      </c>
      <c r="AY856" s="3">
        <f t="shared" si="490"/>
        <v>9.8520713659771779</v>
      </c>
      <c r="AZ856"/>
      <c r="BA856" s="17">
        <f t="shared" si="491"/>
        <v>8.7170983458102302E-5</v>
      </c>
      <c r="BB856" s="17">
        <f t="shared" si="492"/>
        <v>1.0233115449429401E-4</v>
      </c>
      <c r="BC856" s="16">
        <f t="shared" si="493"/>
        <v>6.6594515354092784E-4</v>
      </c>
      <c r="BD856" s="15">
        <f t="shared" si="494"/>
        <v>2.0137127143793137E-4</v>
      </c>
      <c r="BE856" s="15">
        <f t="shared" si="495"/>
        <v>2.3639236212278899E-4</v>
      </c>
      <c r="BF856" s="14">
        <f t="shared" si="496"/>
        <v>1.5383814310288204E-3</v>
      </c>
      <c r="BG856" s="13">
        <f t="shared" si="497"/>
        <v>1.0094899590204656E-4</v>
      </c>
      <c r="BH856" s="13">
        <f t="shared" si="498"/>
        <v>1.1850534301544597E-4</v>
      </c>
      <c r="BI856" s="13">
        <f t="shared" si="499"/>
        <v>7.7120266296069157E-4</v>
      </c>
      <c r="BJ856" s="12">
        <f t="shared" si="500"/>
        <v>5.0483371699083454E-4</v>
      </c>
      <c r="BK856" s="12">
        <f t="shared" si="501"/>
        <v>5.9263088516315363E-4</v>
      </c>
      <c r="BL856" s="12">
        <f t="shared" si="502"/>
        <v>3.8566912272555137E-3</v>
      </c>
    </row>
    <row r="857" spans="1:64" x14ac:dyDescent="0.25">
      <c r="A857">
        <v>828</v>
      </c>
      <c r="B857" s="23">
        <f t="shared" si="480"/>
        <v>3.7499845415826889E-3</v>
      </c>
      <c r="C857" s="22">
        <f t="shared" si="481"/>
        <v>0.16797163205678989</v>
      </c>
      <c r="D857" s="21">
        <f t="shared" si="482"/>
        <v>3.8222942653554817E-2</v>
      </c>
      <c r="E857" s="19">
        <f t="shared" si="483"/>
        <v>6.2402645862504631</v>
      </c>
      <c r="F857" s="54">
        <f t="shared" si="519"/>
        <v>1.8</v>
      </c>
      <c r="G857" s="4">
        <f t="shared" si="484"/>
        <v>8.2502091455023905</v>
      </c>
      <c r="H857" s="4"/>
      <c r="I857">
        <v>1996</v>
      </c>
      <c r="J857">
        <v>6</v>
      </c>
      <c r="K857">
        <v>4.9699999999999996E-3</v>
      </c>
      <c r="L857">
        <v>0</v>
      </c>
      <c r="M857">
        <v>1</v>
      </c>
      <c r="N857">
        <v>25.84</v>
      </c>
      <c r="O857">
        <v>96.51</v>
      </c>
      <c r="P857">
        <v>215.2</v>
      </c>
      <c r="Q857" s="11">
        <f t="shared" si="503"/>
        <v>-64.889999999999972</v>
      </c>
      <c r="R857" s="10">
        <f t="shared" si="504"/>
        <v>-44.944400000000002</v>
      </c>
      <c r="S857" s="4"/>
      <c r="T857">
        <v>828</v>
      </c>
      <c r="U857" s="4">
        <f t="shared" si="505"/>
        <v>3.968600376896859</v>
      </c>
      <c r="V857" s="10">
        <f t="shared" si="506"/>
        <v>0.2</v>
      </c>
      <c r="W857">
        <f t="shared" si="507"/>
        <v>0.6</v>
      </c>
      <c r="X857" s="4">
        <f t="shared" si="508"/>
        <v>0.47623204522762308</v>
      </c>
      <c r="Y857" s="4"/>
      <c r="Z857"/>
      <c r="AB857"/>
      <c r="AC857">
        <v>828</v>
      </c>
      <c r="AD857" s="4">
        <f t="shared" si="509"/>
        <v>1.9939520958083832E-3</v>
      </c>
      <c r="AE857" s="4">
        <f t="shared" si="510"/>
        <v>0</v>
      </c>
      <c r="AF857" s="23">
        <f t="shared" si="511"/>
        <v>3.7499845415826889E-3</v>
      </c>
      <c r="AG857" s="4">
        <f t="shared" si="485"/>
        <v>2.4833675808825654E-3</v>
      </c>
      <c r="AH857" s="9"/>
      <c r="AI857" s="8">
        <f t="shared" si="512"/>
        <v>2.9760479041916169E-3</v>
      </c>
      <c r="AJ857" s="8">
        <f t="shared" si="513"/>
        <v>0</v>
      </c>
      <c r="AK857" s="22">
        <f t="shared" si="514"/>
        <v>0.16797163205678989</v>
      </c>
      <c r="AL857" s="4">
        <f t="shared" si="486"/>
        <v>0.16590760264951146</v>
      </c>
      <c r="AM857" s="4"/>
      <c r="AN857" s="21">
        <f t="shared" si="515"/>
        <v>3.8222942653554817E-2</v>
      </c>
      <c r="AO857" s="4">
        <f t="shared" si="487"/>
        <v>3.7197253959685574E-2</v>
      </c>
      <c r="AP857" s="3"/>
      <c r="AQ857" s="20">
        <f t="shared" si="516"/>
        <v>0</v>
      </c>
      <c r="AR857" s="19">
        <f t="shared" si="517"/>
        <v>6.2402645862504631</v>
      </c>
      <c r="AS857" s="4">
        <f t="shared" si="488"/>
        <v>6.2351230279070622</v>
      </c>
      <c r="AT857" s="3"/>
      <c r="AU857" s="4">
        <v>3.4</v>
      </c>
      <c r="AV857" s="4"/>
      <c r="AW857" s="18">
        <f t="shared" si="518"/>
        <v>23.416780854497627</v>
      </c>
      <c r="AX857" s="18">
        <f t="shared" si="489"/>
        <v>7.3938817095700344E-3</v>
      </c>
      <c r="AY857" s="3">
        <f t="shared" si="490"/>
        <v>9.8502091455023901</v>
      </c>
      <c r="AZ857"/>
      <c r="BA857" s="17">
        <f t="shared" si="491"/>
        <v>1.2906960747540567E-4</v>
      </c>
      <c r="BB857" s="17">
        <f t="shared" si="492"/>
        <v>1.5151649573199796E-4</v>
      </c>
      <c r="BC857" s="16">
        <f t="shared" si="493"/>
        <v>9.8603085749272E-4</v>
      </c>
      <c r="BD857" s="15">
        <f t="shared" si="494"/>
        <v>2.1032677887706971E-4</v>
      </c>
      <c r="BE857" s="15">
        <f t="shared" si="495"/>
        <v>2.4690534911656011E-4</v>
      </c>
      <c r="BF857" s="14">
        <f t="shared" si="496"/>
        <v>1.6067972792847985E-3</v>
      </c>
      <c r="BG857" s="13">
        <f t="shared" si="497"/>
        <v>1.045187623545549E-4</v>
      </c>
      <c r="BH857" s="13">
        <f t="shared" si="498"/>
        <v>1.2269593841621662E-4</v>
      </c>
      <c r="BI857" s="13">
        <f t="shared" si="499"/>
        <v>7.9847399309847223E-4</v>
      </c>
      <c r="BJ857" s="12">
        <f t="shared" si="500"/>
        <v>5.2393023130515844E-4</v>
      </c>
      <c r="BK857" s="12">
        <f t="shared" si="501"/>
        <v>6.1504853240170766E-4</v>
      </c>
      <c r="BL857" s="12">
        <f t="shared" si="502"/>
        <v>4.0025795796940437E-3</v>
      </c>
    </row>
    <row r="858" spans="1:64" x14ac:dyDescent="0.25">
      <c r="A858">
        <v>829</v>
      </c>
      <c r="B858" s="23">
        <f t="shared" si="480"/>
        <v>1.2926541233577178E-2</v>
      </c>
      <c r="C858" s="22">
        <f t="shared" si="481"/>
        <v>0.18149442899681684</v>
      </c>
      <c r="D858" s="21">
        <f t="shared" si="482"/>
        <v>3.8165099339697764E-2</v>
      </c>
      <c r="E858" s="19">
        <f t="shared" si="483"/>
        <v>6.236259194222729</v>
      </c>
      <c r="F858" s="54">
        <f t="shared" si="519"/>
        <v>1.8</v>
      </c>
      <c r="G858" s="4">
        <f t="shared" si="484"/>
        <v>8.2688452637928211</v>
      </c>
      <c r="H858" s="4"/>
      <c r="I858">
        <v>1996</v>
      </c>
      <c r="J858">
        <v>7</v>
      </c>
      <c r="K858">
        <v>2.6030000000000001E-2</v>
      </c>
      <c r="L858">
        <v>0</v>
      </c>
      <c r="M858">
        <v>1</v>
      </c>
      <c r="N858">
        <v>26.61</v>
      </c>
      <c r="O858">
        <v>56.8</v>
      </c>
      <c r="P858">
        <v>228.1</v>
      </c>
      <c r="Q858" s="11">
        <f t="shared" si="503"/>
        <v>-114.27499999999999</v>
      </c>
      <c r="R858" s="10">
        <f t="shared" si="504"/>
        <v>-44.944400000000002</v>
      </c>
      <c r="S858" s="4"/>
      <c r="T858">
        <v>829</v>
      </c>
      <c r="U858" s="4">
        <f t="shared" si="505"/>
        <v>4.1213618314152018</v>
      </c>
      <c r="V858" s="10">
        <f t="shared" si="506"/>
        <v>0.2</v>
      </c>
      <c r="W858">
        <f t="shared" si="507"/>
        <v>0.6</v>
      </c>
      <c r="X858" s="4">
        <f t="shared" si="508"/>
        <v>0.49456341976982426</v>
      </c>
      <c r="Y858" s="4"/>
      <c r="Z858"/>
      <c r="AB858"/>
      <c r="AC858">
        <v>829</v>
      </c>
      <c r="AD858" s="4">
        <f t="shared" si="509"/>
        <v>1.0443173652694612E-2</v>
      </c>
      <c r="AE858" s="4">
        <f t="shared" si="510"/>
        <v>0</v>
      </c>
      <c r="AF858" s="23">
        <f t="shared" si="511"/>
        <v>1.2926541233577178E-2</v>
      </c>
      <c r="AG858" s="4">
        <f t="shared" si="485"/>
        <v>1.5605932627566416E-3</v>
      </c>
      <c r="AH858" s="9"/>
      <c r="AI858" s="8">
        <f t="shared" si="512"/>
        <v>1.5586826347305391E-2</v>
      </c>
      <c r="AJ858" s="8">
        <f t="shared" si="513"/>
        <v>0</v>
      </c>
      <c r="AK858" s="22">
        <f t="shared" si="514"/>
        <v>0.18149442899681684</v>
      </c>
      <c r="AL858" s="4">
        <f t="shared" si="486"/>
        <v>0.17034034424501412</v>
      </c>
      <c r="AM858" s="4"/>
      <c r="AN858" s="21">
        <f t="shared" si="515"/>
        <v>3.8165099339697764E-2</v>
      </c>
      <c r="AO858" s="4">
        <f t="shared" si="487"/>
        <v>3.3194465882827505E-2</v>
      </c>
      <c r="AP858" s="3"/>
      <c r="AQ858" s="20">
        <f t="shared" si="516"/>
        <v>0</v>
      </c>
      <c r="AR858" s="19">
        <f t="shared" si="517"/>
        <v>6.236259194222729</v>
      </c>
      <c r="AS858" s="4">
        <f t="shared" si="488"/>
        <v>6.2099452612129662</v>
      </c>
      <c r="AT858" s="3"/>
      <c r="AU858" s="4">
        <v>3.4</v>
      </c>
      <c r="AV858" s="4"/>
      <c r="AW858" s="18">
        <f t="shared" si="518"/>
        <v>23.424174736207199</v>
      </c>
      <c r="AX858" s="18">
        <f t="shared" si="489"/>
        <v>4.1885587136232125E-2</v>
      </c>
      <c r="AY858" s="3">
        <f t="shared" si="490"/>
        <v>9.8688452637928208</v>
      </c>
      <c r="AZ858"/>
      <c r="BA858" s="17">
        <f t="shared" si="491"/>
        <v>1.1582021153173298E-3</v>
      </c>
      <c r="BB858" s="17">
        <f t="shared" si="492"/>
        <v>1.3596285701551263E-3</v>
      </c>
      <c r="BC858" s="16">
        <f t="shared" si="493"/>
        <v>8.8481172853480811E-3</v>
      </c>
      <c r="BD858" s="15">
        <f t="shared" si="494"/>
        <v>1.136613029298782E-3</v>
      </c>
      <c r="BE858" s="15">
        <f t="shared" si="495"/>
        <v>1.334284860481179E-3</v>
      </c>
      <c r="BF858" s="14">
        <f t="shared" si="496"/>
        <v>8.6831868620227525E-3</v>
      </c>
      <c r="BG858" s="13">
        <f t="shared" si="497"/>
        <v>5.0651280465069848E-4</v>
      </c>
      <c r="BH858" s="13">
        <f t="shared" si="498"/>
        <v>5.9460198806821128E-4</v>
      </c>
      <c r="BI858" s="13">
        <f t="shared" si="499"/>
        <v>3.8695186641513495E-3</v>
      </c>
      <c r="BJ858" s="12">
        <f t="shared" si="500"/>
        <v>2.6814175951243246E-3</v>
      </c>
      <c r="BK858" s="12">
        <f t="shared" si="501"/>
        <v>3.1477510899285553E-3</v>
      </c>
      <c r="BL858" s="12">
        <f t="shared" si="502"/>
        <v>2.0484764324709935E-2</v>
      </c>
    </row>
    <row r="859" spans="1:64" x14ac:dyDescent="0.25">
      <c r="A859">
        <v>830</v>
      </c>
      <c r="B859" s="23">
        <f t="shared" si="480"/>
        <v>1.2003766915451254E-2</v>
      </c>
      <c r="C859" s="22">
        <f t="shared" si="481"/>
        <v>0.1859271705923195</v>
      </c>
      <c r="D859" s="21">
        <f t="shared" si="482"/>
        <v>3.8677211427218638E-2</v>
      </c>
      <c r="E859" s="19">
        <f t="shared" si="483"/>
        <v>6.2163815277215981</v>
      </c>
      <c r="F859" s="54">
        <f t="shared" si="519"/>
        <v>1.8</v>
      </c>
      <c r="G859" s="4">
        <f t="shared" si="484"/>
        <v>8.252989676656588</v>
      </c>
      <c r="H859" s="4"/>
      <c r="I859">
        <v>1996</v>
      </c>
      <c r="J859">
        <v>7</v>
      </c>
      <c r="K859">
        <v>2.6030000000000001E-2</v>
      </c>
      <c r="L859">
        <v>0</v>
      </c>
      <c r="M859">
        <v>1</v>
      </c>
      <c r="N859">
        <v>27.15</v>
      </c>
      <c r="O859">
        <v>52.83</v>
      </c>
      <c r="P859">
        <v>-1227.9000000000001</v>
      </c>
      <c r="Q859" s="11">
        <f t="shared" si="503"/>
        <v>973.75500000000011</v>
      </c>
      <c r="R859" s="10">
        <f t="shared" si="504"/>
        <v>0</v>
      </c>
      <c r="S859" s="4"/>
      <c r="T859">
        <v>830</v>
      </c>
      <c r="U859" s="4">
        <f t="shared" si="505"/>
        <v>4.2284332241138234</v>
      </c>
      <c r="V859" s="10">
        <f t="shared" si="506"/>
        <v>1</v>
      </c>
      <c r="W859">
        <f t="shared" si="507"/>
        <v>0.6</v>
      </c>
      <c r="X859" s="4">
        <f t="shared" si="508"/>
        <v>2.537059934468294</v>
      </c>
      <c r="Y859" s="4"/>
      <c r="Z859"/>
      <c r="AB859"/>
      <c r="AC859">
        <v>830</v>
      </c>
      <c r="AD859" s="4">
        <f t="shared" si="509"/>
        <v>1.0443173652694612E-2</v>
      </c>
      <c r="AE859" s="4">
        <f t="shared" si="510"/>
        <v>0</v>
      </c>
      <c r="AF859" s="23">
        <f t="shared" si="511"/>
        <v>1.2003766915451254E-2</v>
      </c>
      <c r="AG859" s="4">
        <f t="shared" si="485"/>
        <v>2.8993513073801202E-3</v>
      </c>
      <c r="AH859" s="9"/>
      <c r="AI859" s="8">
        <f t="shared" si="512"/>
        <v>1.5586826347305391E-2</v>
      </c>
      <c r="AJ859" s="8">
        <f t="shared" si="513"/>
        <v>0</v>
      </c>
      <c r="AK859" s="22">
        <f t="shared" si="514"/>
        <v>0.1859271705923195</v>
      </c>
      <c r="AL859" s="4">
        <f t="shared" si="486"/>
        <v>0.17816908880982832</v>
      </c>
      <c r="AM859" s="4"/>
      <c r="AN859" s="21">
        <f t="shared" si="515"/>
        <v>3.8677211427218638E-2</v>
      </c>
      <c r="AO859" s="4">
        <f t="shared" si="487"/>
        <v>3.521535343212006E-2</v>
      </c>
      <c r="AP859" s="3"/>
      <c r="AQ859" s="20">
        <f t="shared" si="516"/>
        <v>0</v>
      </c>
      <c r="AR859" s="19">
        <f t="shared" si="517"/>
        <v>6.2163815277215981</v>
      </c>
      <c r="AS859" s="4">
        <f t="shared" si="488"/>
        <v>6.1987429565105368</v>
      </c>
      <c r="AT859" s="3"/>
      <c r="AU859" s="4">
        <v>3.4</v>
      </c>
      <c r="AV859" s="4"/>
      <c r="AW859" s="18">
        <f t="shared" si="518"/>
        <v>23.466060323343431</v>
      </c>
      <c r="AX859" s="18">
        <f t="shared" si="489"/>
        <v>2.9553225818489237E-2</v>
      </c>
      <c r="AY859" s="3">
        <f t="shared" si="490"/>
        <v>9.8529896766565876</v>
      </c>
      <c r="AZ859"/>
      <c r="BA859" s="17">
        <f t="shared" si="491"/>
        <v>9.2774957646008362E-4</v>
      </c>
      <c r="BB859" s="17">
        <f t="shared" si="492"/>
        <v>1.0890973288879243E-3</v>
      </c>
      <c r="BC859" s="16">
        <f t="shared" si="493"/>
        <v>7.087568702723126E-3</v>
      </c>
      <c r="BD859" s="15">
        <f t="shared" si="494"/>
        <v>7.9055673616966666E-4</v>
      </c>
      <c r="BE859" s="15">
        <f t="shared" si="495"/>
        <v>9.2804486419917386E-4</v>
      </c>
      <c r="BF859" s="14">
        <f t="shared" si="496"/>
        <v>6.0394801821223431E-3</v>
      </c>
      <c r="BG859" s="13">
        <f t="shared" si="497"/>
        <v>3.5276698988460404E-4</v>
      </c>
      <c r="BH859" s="13">
        <f t="shared" si="498"/>
        <v>4.1411777073410044E-4</v>
      </c>
      <c r="BI859" s="13">
        <f t="shared" si="499"/>
        <v>2.6949732344798746E-3</v>
      </c>
      <c r="BJ859" s="12">
        <f t="shared" si="500"/>
        <v>1.7973890554728474E-3</v>
      </c>
      <c r="BK859" s="12">
        <f t="shared" si="501"/>
        <v>2.109978456424647E-3</v>
      </c>
      <c r="BL859" s="12">
        <f t="shared" si="502"/>
        <v>1.3731203699163889E-2</v>
      </c>
    </row>
    <row r="860" spans="1:64" x14ac:dyDescent="0.25">
      <c r="A860">
        <v>831</v>
      </c>
      <c r="B860" s="23">
        <f t="shared" si="480"/>
        <v>9.4388722654639538E-3</v>
      </c>
      <c r="C860" s="22">
        <f t="shared" si="481"/>
        <v>0.18792956785174447</v>
      </c>
      <c r="D860" s="21">
        <f t="shared" si="482"/>
        <v>3.9083815790107258E-2</v>
      </c>
      <c r="E860" s="19">
        <f t="shared" si="483"/>
        <v>6.2032841949307818</v>
      </c>
      <c r="F860" s="54">
        <f t="shared" si="519"/>
        <v>1.8</v>
      </c>
      <c r="G860" s="4">
        <f t="shared" si="484"/>
        <v>8.2397364508380981</v>
      </c>
      <c r="H860" s="4"/>
      <c r="I860">
        <v>1996</v>
      </c>
      <c r="J860">
        <v>8</v>
      </c>
      <c r="K860">
        <v>1.6299999999999999E-2</v>
      </c>
      <c r="L860">
        <v>0</v>
      </c>
      <c r="M860">
        <v>1</v>
      </c>
      <c r="N860">
        <v>24.86</v>
      </c>
      <c r="O860">
        <v>114.9</v>
      </c>
      <c r="P860">
        <v>190.1</v>
      </c>
      <c r="Q860" s="11">
        <f t="shared" si="503"/>
        <v>-27.674999999999983</v>
      </c>
      <c r="R860" s="10">
        <f t="shared" si="504"/>
        <v>-27.674999999999983</v>
      </c>
      <c r="S860" s="4"/>
      <c r="T860">
        <v>831</v>
      </c>
      <c r="U860" s="4">
        <f t="shared" si="505"/>
        <v>3.7742194579168951</v>
      </c>
      <c r="V860" s="10">
        <f t="shared" si="506"/>
        <v>0.7528621486538225</v>
      </c>
      <c r="W860">
        <f t="shared" si="507"/>
        <v>0.6</v>
      </c>
      <c r="X860" s="4">
        <f t="shared" si="508"/>
        <v>1.7048801823470274</v>
      </c>
      <c r="Y860" s="4"/>
      <c r="Z860"/>
      <c r="AB860"/>
      <c r="AC860">
        <v>831</v>
      </c>
      <c r="AD860" s="4">
        <f t="shared" si="509"/>
        <v>6.5395209580838328E-3</v>
      </c>
      <c r="AE860" s="4">
        <f t="shared" si="510"/>
        <v>0</v>
      </c>
      <c r="AF860" s="23">
        <f t="shared" si="511"/>
        <v>9.4388722654639538E-3</v>
      </c>
      <c r="AG860" s="4">
        <f t="shared" si="485"/>
        <v>1.3867916907114128E-3</v>
      </c>
      <c r="AH860" s="9"/>
      <c r="AI860" s="8">
        <f t="shared" si="512"/>
        <v>9.7604790419161674E-3</v>
      </c>
      <c r="AJ860" s="8">
        <f t="shared" si="513"/>
        <v>0</v>
      </c>
      <c r="AK860" s="22">
        <f t="shared" si="514"/>
        <v>0.18792956785174447</v>
      </c>
      <c r="AL860" s="4">
        <f t="shared" si="486"/>
        <v>0.17742215450595469</v>
      </c>
      <c r="AM860" s="4"/>
      <c r="AN860" s="21">
        <f t="shared" si="515"/>
        <v>3.9083815790107258E-2</v>
      </c>
      <c r="AO860" s="4">
        <f t="shared" si="487"/>
        <v>3.4436973130577253E-2</v>
      </c>
      <c r="AP860" s="3"/>
      <c r="AQ860" s="20">
        <f t="shared" si="516"/>
        <v>0</v>
      </c>
      <c r="AR860" s="19">
        <f t="shared" si="517"/>
        <v>6.2032841949307818</v>
      </c>
      <c r="AS860" s="4">
        <f t="shared" si="488"/>
        <v>6.1795359121695546</v>
      </c>
      <c r="AT860" s="3"/>
      <c r="AU860" s="4">
        <v>3.4</v>
      </c>
      <c r="AV860" s="4"/>
      <c r="AW860" s="18">
        <f t="shared" si="518"/>
        <v>23.49561354916192</v>
      </c>
      <c r="AX860" s="18">
        <f t="shared" si="489"/>
        <v>3.6553042481567738E-2</v>
      </c>
      <c r="AY860" s="3">
        <f t="shared" si="490"/>
        <v>9.8397364508380978</v>
      </c>
      <c r="AZ860"/>
      <c r="BA860" s="17">
        <f t="shared" si="491"/>
        <v>8.2051552394276099E-4</v>
      </c>
      <c r="BB860" s="17">
        <f t="shared" si="492"/>
        <v>9.632138759328063E-4</v>
      </c>
      <c r="BC860" s="16">
        <f t="shared" si="493"/>
        <v>6.2683511748769741E-3</v>
      </c>
      <c r="BD860" s="15">
        <f t="shared" si="494"/>
        <v>1.0707165293075596E-3</v>
      </c>
      <c r="BE860" s="15">
        <f t="shared" si="495"/>
        <v>1.2569280996219177E-3</v>
      </c>
      <c r="BF860" s="14">
        <f t="shared" si="496"/>
        <v>8.1797687168603025E-3</v>
      </c>
      <c r="BG860" s="13">
        <f t="shared" si="497"/>
        <v>4.7351818006130818E-4</v>
      </c>
      <c r="BH860" s="13">
        <f t="shared" si="498"/>
        <v>5.558691678980574E-4</v>
      </c>
      <c r="BI860" s="13">
        <f t="shared" si="499"/>
        <v>3.6174553115706403E-3</v>
      </c>
      <c r="BJ860" s="12">
        <f t="shared" si="500"/>
        <v>2.4199751221649969E-3</v>
      </c>
      <c r="BK860" s="12">
        <f t="shared" si="501"/>
        <v>2.8408403608023874E-3</v>
      </c>
      <c r="BL860" s="12">
        <f t="shared" si="502"/>
        <v>1.8487467278259818E-2</v>
      </c>
    </row>
    <row r="861" spans="1:64" x14ac:dyDescent="0.25">
      <c r="A861">
        <v>832</v>
      </c>
      <c r="B861" s="23">
        <f t="shared" ref="B861:B924" si="520">AF861</f>
        <v>7.9263126487952463E-3</v>
      </c>
      <c r="C861" s="22">
        <f t="shared" ref="C861:C924" si="521">AK861</f>
        <v>0.18718263354787085</v>
      </c>
      <c r="D861" s="21">
        <f t="shared" ref="D861:D924" si="522">AN861</f>
        <v>3.9221698486053877E-2</v>
      </c>
      <c r="E861" s="19">
        <f t="shared" ref="E861:E924" si="523">AR861</f>
        <v>6.1851527636738091</v>
      </c>
      <c r="F861" s="54">
        <f t="shared" si="519"/>
        <v>1.8</v>
      </c>
      <c r="G861" s="4">
        <f t="shared" ref="G861:G924" si="524">SUM(B861:F861)</f>
        <v>8.2194834083565294</v>
      </c>
      <c r="H861" s="4"/>
      <c r="I861">
        <v>1996</v>
      </c>
      <c r="J861">
        <v>8</v>
      </c>
      <c r="K861">
        <v>1.6299999999999999E-2</v>
      </c>
      <c r="L861">
        <v>0</v>
      </c>
      <c r="M861">
        <v>1</v>
      </c>
      <c r="N861">
        <v>25.17</v>
      </c>
      <c r="O861">
        <v>154.44999999999999</v>
      </c>
      <c r="P861">
        <v>194.2</v>
      </c>
      <c r="Q861" s="11">
        <f t="shared" si="503"/>
        <v>8.8000000000000114</v>
      </c>
      <c r="R861" s="10">
        <f t="shared" si="504"/>
        <v>-18.874999999999972</v>
      </c>
      <c r="S861" s="4"/>
      <c r="T861">
        <v>832</v>
      </c>
      <c r="U861" s="4">
        <f t="shared" si="505"/>
        <v>3.8356871330107269</v>
      </c>
      <c r="V861" s="10">
        <f t="shared" si="506"/>
        <v>1</v>
      </c>
      <c r="W861">
        <f t="shared" si="507"/>
        <v>0.6</v>
      </c>
      <c r="X861" s="4">
        <f t="shared" si="508"/>
        <v>2.3014122798064363</v>
      </c>
      <c r="Y861" s="4"/>
      <c r="Z861"/>
      <c r="AB861"/>
      <c r="AC861">
        <v>832</v>
      </c>
      <c r="AD861" s="4">
        <f t="shared" si="509"/>
        <v>6.5395209580838328E-3</v>
      </c>
      <c r="AE861" s="4">
        <f t="shared" si="510"/>
        <v>0</v>
      </c>
      <c r="AF861" s="23">
        <f t="shared" si="511"/>
        <v>7.9263126487952463E-3</v>
      </c>
      <c r="AG861" s="4">
        <f t="shared" ref="AG861:AG924" si="525">AF861*EXP(-X862*B$17/$P$17)</f>
        <v>5.9283754773130108E-3</v>
      </c>
      <c r="AH861" s="9"/>
      <c r="AI861" s="8">
        <f t="shared" si="512"/>
        <v>9.7604790419161674E-3</v>
      </c>
      <c r="AJ861" s="8">
        <f t="shared" si="513"/>
        <v>0</v>
      </c>
      <c r="AK861" s="22">
        <f t="shared" si="514"/>
        <v>0.18718263354787085</v>
      </c>
      <c r="AL861" s="4">
        <f t="shared" ref="AL861:AL924" si="526">AK861*EXP(-X862*C$17/$P$17)</f>
        <v>0.18555877139588267</v>
      </c>
      <c r="AM861" s="4"/>
      <c r="AN861" s="21">
        <f t="shared" si="515"/>
        <v>3.9221698486053877E-2</v>
      </c>
      <c r="AO861" s="4">
        <f t="shared" ref="AO861:AO924" si="527">(AN861*EXP(-X862*D$17/$P$17))</f>
        <v>3.847702220638289E-2</v>
      </c>
      <c r="AP861" s="3"/>
      <c r="AQ861" s="20">
        <f t="shared" si="516"/>
        <v>0</v>
      </c>
      <c r="AR861" s="19">
        <f t="shared" si="517"/>
        <v>6.1851527636738091</v>
      </c>
      <c r="AS861" s="4">
        <f t="shared" ref="AS861:AS924" si="528">AR861*EXP(-X862*E$17/$P$17)</f>
        <v>6.1815610036941955</v>
      </c>
      <c r="AT861" s="3"/>
      <c r="AU861" s="4">
        <v>3.4</v>
      </c>
      <c r="AV861" s="4"/>
      <c r="AW861" s="18">
        <f t="shared" si="518"/>
        <v>23.532166591643488</v>
      </c>
      <c r="AX861" s="18">
        <f t="shared" ref="AX861:AX924" si="529">BC861+BF861+BI861+BL861</f>
        <v>6.1952951044138083E-3</v>
      </c>
      <c r="AY861" s="3">
        <f t="shared" ref="AY861:AY924" si="530">AF861+AK861+AN861+AR861+AU861</f>
        <v>9.819483408356529</v>
      </c>
      <c r="AZ861"/>
      <c r="BA861" s="17">
        <f t="shared" ref="BA861:BA924" si="531">(AF861-AG861)*$AY$25</f>
        <v>2.0359191017084986E-4</v>
      </c>
      <c r="BB861" s="17">
        <f t="shared" ref="BB861:BB924" si="532">(AF861-AG861)*$AZ$25</f>
        <v>2.3899919889621506E-4</v>
      </c>
      <c r="BC861" s="16">
        <f t="shared" ref="BC861:BC924" si="533">(AF861-AG861)*$AX$25</f>
        <v>1.5553460624151707E-3</v>
      </c>
      <c r="BD861" s="15">
        <f t="shared" ref="BD861:BD924" si="534">(AK861-AL861)*$AY$25</f>
        <v>1.6547327017903634E-4</v>
      </c>
      <c r="BE861" s="15">
        <f t="shared" ref="BE861:BE924" si="535">(AK861-AL861)*$AZ$25</f>
        <v>1.942512302101731E-4</v>
      </c>
      <c r="BF861" s="14">
        <f t="shared" ref="BF861:BF924" si="536">(AK861-AL861)*$AX$25</f>
        <v>1.2641376515989664E-3</v>
      </c>
      <c r="BG861" s="13">
        <f t="shared" ref="BG861:BG924" si="537">(AN861-AO861)*$AY$25</f>
        <v>7.5883300236444083E-5</v>
      </c>
      <c r="BH861" s="13">
        <f t="shared" ref="BH861:BH924" si="538">(AN861-AO861)*$AZ$25</f>
        <v>8.9080395929738709E-5</v>
      </c>
      <c r="BI861" s="13">
        <f t="shared" ref="BI861:BI924" si="539">(AN861-AO861)*$AX$25</f>
        <v>5.7971258350480472E-4</v>
      </c>
      <c r="BJ861" s="12">
        <f t="shared" ref="BJ861:BJ924" si="540">(AR861-AS861)*$AY$25</f>
        <v>3.6600413945061052E-4</v>
      </c>
      <c r="BK861" s="12">
        <f t="shared" ref="BK861:BK924" si="541">(AR861-AS861)*$AZ$25</f>
        <v>4.29657033268108E-4</v>
      </c>
      <c r="BL861" s="12">
        <f t="shared" ref="BL861:BL924" si="542">(AR861-AS861)*$AX$25</f>
        <v>2.7960988068948664E-3</v>
      </c>
    </row>
    <row r="862" spans="1:64" x14ac:dyDescent="0.25">
      <c r="A862">
        <v>833</v>
      </c>
      <c r="B862" s="23">
        <f t="shared" si="520"/>
        <v>1.4397656914438759E-2</v>
      </c>
      <c r="C862" s="22">
        <f t="shared" si="521"/>
        <v>0.19819948995875691</v>
      </c>
      <c r="D862" s="21">
        <f t="shared" si="522"/>
        <v>3.9287974826419839E-2</v>
      </c>
      <c r="E862" s="19">
        <f t="shared" si="523"/>
        <v>6.1825129915525006</v>
      </c>
      <c r="F862" s="54">
        <f t="shared" si="519"/>
        <v>1.8</v>
      </c>
      <c r="G862" s="4">
        <f t="shared" si="524"/>
        <v>8.2343981132521158</v>
      </c>
      <c r="H862" s="4"/>
      <c r="I862">
        <v>1996</v>
      </c>
      <c r="J862">
        <v>9</v>
      </c>
      <c r="K862">
        <v>2.111E-2</v>
      </c>
      <c r="L862">
        <v>0</v>
      </c>
      <c r="M862">
        <v>1</v>
      </c>
      <c r="N862">
        <v>20.43</v>
      </c>
      <c r="O862">
        <v>16.100000000000001</v>
      </c>
      <c r="P862">
        <v>118.5</v>
      </c>
      <c r="Q862" s="11">
        <f t="shared" ref="Q862:Q925" si="543">O862-0.75*P862</f>
        <v>-72.775000000000006</v>
      </c>
      <c r="R862" s="10">
        <f t="shared" ref="R862:R925" si="544">IF(M862=1,MAX($L$17,MIN(0,R861+Q862)),MAX(MIN($L$18,R861),MIN(0,R861+Q862)))</f>
        <v>-44.944400000000002</v>
      </c>
      <c r="S862" s="4"/>
      <c r="T862">
        <v>833</v>
      </c>
      <c r="U862" s="4">
        <f t="shared" ref="U862:U925" si="545">IF(N862&lt;-5,0,47.91/(1+EXP(106.06/(N862+18.27))))</f>
        <v>2.9043771434932557</v>
      </c>
      <c r="V862" s="10">
        <f t="shared" ref="V862:V925" si="546">IF(R862&gt;$L$19,1,$L$21+($L$20-$L$21)*($L$17-R862)/($L$17-$L$19))</f>
        <v>0.2</v>
      </c>
      <c r="W862">
        <f t="shared" ref="W862:W925" si="547">IF(M862=1,0.6,1)</f>
        <v>0.6</v>
      </c>
      <c r="X862" s="4">
        <f t="shared" ref="X862:X925" si="548">U862*V862*W862</f>
        <v>0.3485252572191907</v>
      </c>
      <c r="Y862" s="4"/>
      <c r="Z862"/>
      <c r="AB862"/>
      <c r="AC862">
        <v>833</v>
      </c>
      <c r="AD862" s="4">
        <f t="shared" ref="AD862:AD925" si="549">K862*$R$16</f>
        <v>8.4692814371257492E-3</v>
      </c>
      <c r="AE862" s="4">
        <f t="shared" ref="AE862:AE925" si="550">$P$19*L862</f>
        <v>0</v>
      </c>
      <c r="AF862" s="23">
        <f t="shared" ref="AF862:AF925" si="551">AG861+AD862+AE862</f>
        <v>1.4397656914438759E-2</v>
      </c>
      <c r="AG862" s="4">
        <f t="shared" si="525"/>
        <v>1.0691676322636352E-2</v>
      </c>
      <c r="AH862" s="9"/>
      <c r="AI862" s="8">
        <f t="shared" ref="AI862:AI925" si="552">K862*$S$16</f>
        <v>1.2640718562874253E-2</v>
      </c>
      <c r="AJ862" s="8">
        <f t="shared" ref="AJ862:AJ925" si="553">$P$20*L862</f>
        <v>0</v>
      </c>
      <c r="AK862" s="22">
        <f t="shared" ref="AK862:AK925" si="554">AL861+AI862+AJ862</f>
        <v>0.19819948995875691</v>
      </c>
      <c r="AL862" s="4">
        <f t="shared" si="526"/>
        <v>0.19643784088716085</v>
      </c>
      <c r="AM862" s="4"/>
      <c r="AN862" s="21">
        <f t="shared" ref="AN862:AN925" si="555">AO861+BA861+BD861+BG861+BJ861</f>
        <v>3.9287974826419839E-2</v>
      </c>
      <c r="AO862" s="4">
        <f t="shared" si="527"/>
        <v>3.8523825383527978E-2</v>
      </c>
      <c r="AP862" s="3"/>
      <c r="AQ862" s="20">
        <f t="shared" ref="AQ862:AQ925" si="556">$P$21*L862</f>
        <v>0</v>
      </c>
      <c r="AR862" s="19">
        <f t="shared" ref="AR862:AR925" si="557">AS861+BB861+BE861+BH861+BK861+AQ862</f>
        <v>6.1825129915525006</v>
      </c>
      <c r="AS862" s="4">
        <f t="shared" si="528"/>
        <v>6.1788342552877831</v>
      </c>
      <c r="AT862" s="3"/>
      <c r="AU862" s="4">
        <v>3.4</v>
      </c>
      <c r="AV862" s="4"/>
      <c r="AW862" s="18">
        <f t="shared" ref="AW862:AW925" si="558">AW861+AX861</f>
        <v>23.538361886747904</v>
      </c>
      <c r="AX862" s="18">
        <f t="shared" si="529"/>
        <v>7.7150979914781034E-3</v>
      </c>
      <c r="AY862" s="3">
        <f t="shared" si="530"/>
        <v>9.8343981132521154</v>
      </c>
      <c r="AZ862"/>
      <c r="BA862" s="17">
        <f t="shared" si="531"/>
        <v>3.7764334059683783E-4</v>
      </c>
      <c r="BB862" s="17">
        <f t="shared" si="532"/>
        <v>4.4332044330933133E-4</v>
      </c>
      <c r="BC862" s="16">
        <f t="shared" si="533"/>
        <v>2.885016807896238E-3</v>
      </c>
      <c r="BD862" s="15">
        <f t="shared" si="534"/>
        <v>1.7951390296766216E-4</v>
      </c>
      <c r="BE862" s="15">
        <f t="shared" si="535"/>
        <v>2.1073371217942947E-4</v>
      </c>
      <c r="BF862" s="14">
        <f t="shared" si="536"/>
        <v>1.3714014564489749E-3</v>
      </c>
      <c r="BG862" s="13">
        <f t="shared" si="537"/>
        <v>7.7867636157410555E-5</v>
      </c>
      <c r="BH862" s="13">
        <f t="shared" si="538"/>
        <v>9.1409833750003694E-5</v>
      </c>
      <c r="BI862" s="13">
        <f t="shared" si="539"/>
        <v>5.9487197298444656E-4</v>
      </c>
      <c r="BJ862" s="12">
        <f t="shared" si="540"/>
        <v>3.7486711486175956E-4</v>
      </c>
      <c r="BK862" s="12">
        <f t="shared" si="541"/>
        <v>4.4006139570728291E-4</v>
      </c>
      <c r="BL862" s="12">
        <f t="shared" si="542"/>
        <v>2.8638077541484437E-3</v>
      </c>
    </row>
    <row r="863" spans="1:64" x14ac:dyDescent="0.25">
      <c r="A863">
        <v>834</v>
      </c>
      <c r="B863" s="23">
        <f t="shared" si="520"/>
        <v>1.91609577597621E-2</v>
      </c>
      <c r="C863" s="22">
        <f t="shared" si="521"/>
        <v>0.20907855945003509</v>
      </c>
      <c r="D863" s="21">
        <f t="shared" si="522"/>
        <v>3.9533717378111656E-2</v>
      </c>
      <c r="E863" s="19">
        <f t="shared" si="523"/>
        <v>6.1800197806727288</v>
      </c>
      <c r="F863" s="54">
        <f t="shared" si="519"/>
        <v>1.8</v>
      </c>
      <c r="G863" s="4">
        <f t="shared" si="524"/>
        <v>8.2477930152606387</v>
      </c>
      <c r="H863" s="4"/>
      <c r="I863">
        <v>1996</v>
      </c>
      <c r="J863">
        <v>9</v>
      </c>
      <c r="K863">
        <v>2.111E-2</v>
      </c>
      <c r="L863">
        <v>0</v>
      </c>
      <c r="M863">
        <v>1</v>
      </c>
      <c r="N863">
        <v>20.8</v>
      </c>
      <c r="O863">
        <v>27.15</v>
      </c>
      <c r="P863">
        <v>122.2</v>
      </c>
      <c r="Q863" s="11">
        <f t="shared" si="543"/>
        <v>-64.5</v>
      </c>
      <c r="R863" s="10">
        <f t="shared" si="544"/>
        <v>-44.944400000000002</v>
      </c>
      <c r="S863" s="4"/>
      <c r="T863">
        <v>834</v>
      </c>
      <c r="U863" s="4">
        <f t="shared" si="545"/>
        <v>2.9759995410383624</v>
      </c>
      <c r="V863" s="10">
        <f t="shared" si="546"/>
        <v>0.2</v>
      </c>
      <c r="W863">
        <f t="shared" si="547"/>
        <v>0.6</v>
      </c>
      <c r="X863" s="4">
        <f t="shared" si="548"/>
        <v>0.35711994492460353</v>
      </c>
      <c r="Y863" s="4"/>
      <c r="Z863"/>
      <c r="AB863"/>
      <c r="AC863">
        <v>834</v>
      </c>
      <c r="AD863" s="4">
        <f t="shared" si="549"/>
        <v>8.4692814371257492E-3</v>
      </c>
      <c r="AE863" s="4">
        <f t="shared" si="550"/>
        <v>0</v>
      </c>
      <c r="AF863" s="23">
        <f t="shared" si="551"/>
        <v>1.91609577597621E-2</v>
      </c>
      <c r="AG863" s="4">
        <f t="shared" si="525"/>
        <v>1.5603159323827123E-2</v>
      </c>
      <c r="AH863" s="9"/>
      <c r="AI863" s="8">
        <f t="shared" si="552"/>
        <v>1.2640718562874253E-2</v>
      </c>
      <c r="AJ863" s="8">
        <f t="shared" si="553"/>
        <v>0</v>
      </c>
      <c r="AK863" s="22">
        <f t="shared" si="554"/>
        <v>0.20907855945003509</v>
      </c>
      <c r="AL863" s="4">
        <f t="shared" si="526"/>
        <v>0.20779417022830324</v>
      </c>
      <c r="AM863" s="4"/>
      <c r="AN863" s="21">
        <f t="shared" si="555"/>
        <v>3.9533717378111656E-2</v>
      </c>
      <c r="AO863" s="4">
        <f t="shared" si="527"/>
        <v>3.9001395345636597E-2</v>
      </c>
      <c r="AP863" s="3"/>
      <c r="AQ863" s="20">
        <f t="shared" si="556"/>
        <v>0</v>
      </c>
      <c r="AR863" s="19">
        <f t="shared" si="557"/>
        <v>6.1800197806727288</v>
      </c>
      <c r="AS863" s="4">
        <f t="shared" si="528"/>
        <v>6.1774815333270103</v>
      </c>
      <c r="AT863" s="3"/>
      <c r="AU863" s="4">
        <v>3.4</v>
      </c>
      <c r="AV863" s="4"/>
      <c r="AW863" s="18">
        <f t="shared" si="558"/>
        <v>23.546076984739383</v>
      </c>
      <c r="AX863" s="18">
        <f t="shared" si="529"/>
        <v>6.1598911488507857E-3</v>
      </c>
      <c r="AY863" s="3">
        <f t="shared" si="530"/>
        <v>9.8477930152606383</v>
      </c>
      <c r="AZ863"/>
      <c r="BA863" s="17">
        <f t="shared" si="531"/>
        <v>3.625434222425969E-4</v>
      </c>
      <c r="BB863" s="17">
        <f t="shared" si="532"/>
        <v>4.2559445219783116E-4</v>
      </c>
      <c r="BC863" s="16">
        <f t="shared" si="533"/>
        <v>2.769660561494549E-3</v>
      </c>
      <c r="BD863" s="15">
        <f t="shared" si="534"/>
        <v>1.3088061966495327E-4</v>
      </c>
      <c r="BE863" s="15">
        <f t="shared" si="535"/>
        <v>1.5364246656320602E-4</v>
      </c>
      <c r="BF863" s="14">
        <f t="shared" si="536"/>
        <v>9.9986613550369276E-4</v>
      </c>
      <c r="BG863" s="13">
        <f t="shared" si="537"/>
        <v>5.4244177927388885E-5</v>
      </c>
      <c r="BH863" s="13">
        <f t="shared" si="538"/>
        <v>6.3677948001717377E-5</v>
      </c>
      <c r="BI863" s="13">
        <f t="shared" si="539"/>
        <v>4.1439990654595286E-4</v>
      </c>
      <c r="BJ863" s="12">
        <f t="shared" si="540"/>
        <v>2.5865008818947956E-4</v>
      </c>
      <c r="BK863" s="12">
        <f t="shared" si="541"/>
        <v>3.0363271222243253E-4</v>
      </c>
      <c r="BL863" s="12">
        <f t="shared" si="542"/>
        <v>1.9759645453065909E-3</v>
      </c>
    </row>
    <row r="864" spans="1:64" x14ac:dyDescent="0.25">
      <c r="A864">
        <v>835</v>
      </c>
      <c r="B864" s="23">
        <f t="shared" si="520"/>
        <v>1.6048488665144488E-2</v>
      </c>
      <c r="C864" s="22">
        <f t="shared" si="521"/>
        <v>0.20845884088698588</v>
      </c>
      <c r="D864" s="21">
        <f t="shared" si="522"/>
        <v>3.9807713653661016E-2</v>
      </c>
      <c r="E864" s="19">
        <f t="shared" si="523"/>
        <v>6.1784280809059959</v>
      </c>
      <c r="F864" s="54">
        <f t="shared" si="519"/>
        <v>1.8</v>
      </c>
      <c r="G864" s="4">
        <f t="shared" si="524"/>
        <v>8.2427431241117883</v>
      </c>
      <c r="H864" s="4"/>
      <c r="I864">
        <v>1996</v>
      </c>
      <c r="J864">
        <v>10</v>
      </c>
      <c r="K864">
        <v>1.1100000000000001E-3</v>
      </c>
      <c r="L864">
        <v>0</v>
      </c>
      <c r="M864">
        <v>1</v>
      </c>
      <c r="N864">
        <v>15.88</v>
      </c>
      <c r="O864">
        <v>8.4</v>
      </c>
      <c r="P864">
        <v>70.8</v>
      </c>
      <c r="Q864" s="11">
        <f t="shared" si="543"/>
        <v>-44.699999999999996</v>
      </c>
      <c r="R864" s="10">
        <f t="shared" si="544"/>
        <v>-44.944400000000002</v>
      </c>
      <c r="S864" s="4"/>
      <c r="T864">
        <v>835</v>
      </c>
      <c r="U864" s="4">
        <f t="shared" si="545"/>
        <v>2.0540134424579048</v>
      </c>
      <c r="V864" s="10">
        <f t="shared" si="546"/>
        <v>0.2</v>
      </c>
      <c r="W864">
        <f t="shared" si="547"/>
        <v>0.6</v>
      </c>
      <c r="X864" s="4">
        <f t="shared" si="548"/>
        <v>0.24648161309494857</v>
      </c>
      <c r="Y864" s="4"/>
      <c r="Z864"/>
      <c r="AB864"/>
      <c r="AC864">
        <v>835</v>
      </c>
      <c r="AD864" s="4">
        <f t="shared" si="549"/>
        <v>4.4532934131736538E-4</v>
      </c>
      <c r="AE864" s="4">
        <f t="shared" si="550"/>
        <v>0</v>
      </c>
      <c r="AF864" s="23">
        <f t="shared" si="551"/>
        <v>1.6048488665144488E-2</v>
      </c>
      <c r="AG864" s="4">
        <f t="shared" si="525"/>
        <v>1.3014832366343113E-2</v>
      </c>
      <c r="AH864" s="9"/>
      <c r="AI864" s="8">
        <f t="shared" si="552"/>
        <v>6.6467065868263482E-4</v>
      </c>
      <c r="AJ864" s="8">
        <f t="shared" si="553"/>
        <v>0</v>
      </c>
      <c r="AK864" s="22">
        <f t="shared" si="554"/>
        <v>0.20845884088698588</v>
      </c>
      <c r="AL864" s="4">
        <f t="shared" si="526"/>
        <v>0.20715263014454185</v>
      </c>
      <c r="AM864" s="4"/>
      <c r="AN864" s="21">
        <f t="shared" si="555"/>
        <v>3.9807713653661016E-2</v>
      </c>
      <c r="AO864" s="4">
        <f t="shared" si="527"/>
        <v>3.9261015416574001E-2</v>
      </c>
      <c r="AP864" s="3"/>
      <c r="AQ864" s="20">
        <f t="shared" si="556"/>
        <v>0</v>
      </c>
      <c r="AR864" s="19">
        <f t="shared" si="557"/>
        <v>6.1784280809059959</v>
      </c>
      <c r="AS864" s="4">
        <f t="shared" si="528"/>
        <v>6.1758395527381325</v>
      </c>
      <c r="AT864" s="3"/>
      <c r="AU864" s="4">
        <v>3.4</v>
      </c>
      <c r="AV864" s="4"/>
      <c r="AW864" s="18">
        <f t="shared" si="558"/>
        <v>23.552236875888234</v>
      </c>
      <c r="AX864" s="18">
        <f t="shared" si="529"/>
        <v>5.8191805646725311E-3</v>
      </c>
      <c r="AY864" s="3">
        <f t="shared" si="530"/>
        <v>9.842743124111788</v>
      </c>
      <c r="AZ864"/>
      <c r="BA864" s="17">
        <f t="shared" si="531"/>
        <v>3.0913278429901521E-4</v>
      </c>
      <c r="BB864" s="17">
        <f t="shared" si="532"/>
        <v>3.6289500765536567E-4</v>
      </c>
      <c r="BC864" s="16">
        <f t="shared" si="533"/>
        <v>2.3616285068469947E-3</v>
      </c>
      <c r="BD864" s="15">
        <f t="shared" si="534"/>
        <v>1.331042556971755E-4</v>
      </c>
      <c r="BE864" s="15">
        <f t="shared" si="535"/>
        <v>1.5625282190537994E-4</v>
      </c>
      <c r="BF864" s="14">
        <f t="shared" si="536"/>
        <v>1.0168536648414697E-3</v>
      </c>
      <c r="BG864" s="13">
        <f t="shared" si="537"/>
        <v>5.5709128377148855E-5</v>
      </c>
      <c r="BH864" s="13">
        <f t="shared" si="538"/>
        <v>6.5397672442739957E-5</v>
      </c>
      <c r="BI864" s="13">
        <f t="shared" si="539"/>
        <v>4.2559143626712617E-4</v>
      </c>
      <c r="BJ864" s="12">
        <f t="shared" si="540"/>
        <v>2.6377375712740821E-4</v>
      </c>
      <c r="BK864" s="12">
        <f t="shared" si="541"/>
        <v>3.096474540191314E-4</v>
      </c>
      <c r="BL864" s="12">
        <f t="shared" si="542"/>
        <v>2.0151069567169405E-3</v>
      </c>
    </row>
    <row r="865" spans="1:64" x14ac:dyDescent="0.25">
      <c r="A865">
        <v>836</v>
      </c>
      <c r="B865" s="23">
        <f t="shared" si="520"/>
        <v>1.3460161707660477E-2</v>
      </c>
      <c r="C865" s="22">
        <f t="shared" si="521"/>
        <v>0.2078173008032245</v>
      </c>
      <c r="D865" s="21">
        <f t="shared" si="522"/>
        <v>4.0022735342074754E-2</v>
      </c>
      <c r="E865" s="19">
        <f t="shared" si="523"/>
        <v>6.1767337456941549</v>
      </c>
      <c r="F865" s="54">
        <f t="shared" si="519"/>
        <v>1.8</v>
      </c>
      <c r="G865" s="4">
        <f t="shared" si="524"/>
        <v>8.2380339435471157</v>
      </c>
      <c r="H865" s="4"/>
      <c r="I865">
        <v>1996</v>
      </c>
      <c r="J865">
        <v>10</v>
      </c>
      <c r="K865">
        <v>1.1100000000000001E-3</v>
      </c>
      <c r="L865">
        <v>0</v>
      </c>
      <c r="M865">
        <v>1</v>
      </c>
      <c r="N865">
        <v>16.11</v>
      </c>
      <c r="O865">
        <v>15.5</v>
      </c>
      <c r="P865">
        <v>72.599999999999994</v>
      </c>
      <c r="Q865" s="11">
        <f t="shared" si="543"/>
        <v>-38.949999999999996</v>
      </c>
      <c r="R865" s="10">
        <f t="shared" si="544"/>
        <v>-44.944400000000002</v>
      </c>
      <c r="S865" s="4"/>
      <c r="T865">
        <v>836</v>
      </c>
      <c r="U865" s="4">
        <f t="shared" si="545"/>
        <v>2.0952502264837336</v>
      </c>
      <c r="V865" s="10">
        <f t="shared" si="546"/>
        <v>0.2</v>
      </c>
      <c r="W865">
        <f t="shared" si="547"/>
        <v>0.6</v>
      </c>
      <c r="X865" s="4">
        <f t="shared" si="548"/>
        <v>0.25143002717804802</v>
      </c>
      <c r="Y865" s="4"/>
      <c r="Z865"/>
      <c r="AB865"/>
      <c r="AC865">
        <v>836</v>
      </c>
      <c r="AD865" s="4">
        <f t="shared" si="549"/>
        <v>4.4532934131736538E-4</v>
      </c>
      <c r="AE865" s="4">
        <f t="shared" si="550"/>
        <v>0</v>
      </c>
      <c r="AF865" s="23">
        <f t="shared" si="551"/>
        <v>1.3460161707660477E-2</v>
      </c>
      <c r="AG865" s="4">
        <f t="shared" si="525"/>
        <v>1.129724648908224E-2</v>
      </c>
      <c r="AH865" s="9"/>
      <c r="AI865" s="8">
        <f t="shared" si="552"/>
        <v>6.6467065868263482E-4</v>
      </c>
      <c r="AJ865" s="8">
        <f t="shared" si="553"/>
        <v>0</v>
      </c>
      <c r="AK865" s="22">
        <f t="shared" si="554"/>
        <v>0.2078173008032245</v>
      </c>
      <c r="AL865" s="4">
        <f t="shared" si="526"/>
        <v>0.20672803166849762</v>
      </c>
      <c r="AM865" s="4"/>
      <c r="AN865" s="21">
        <f t="shared" si="555"/>
        <v>4.0022735342074754E-2</v>
      </c>
      <c r="AO865" s="4">
        <f t="shared" si="527"/>
        <v>3.9562674291531992E-2</v>
      </c>
      <c r="AP865" s="3"/>
      <c r="AQ865" s="20">
        <f t="shared" si="556"/>
        <v>0</v>
      </c>
      <c r="AR865" s="19">
        <f t="shared" si="557"/>
        <v>6.1767337456941549</v>
      </c>
      <c r="AS865" s="4">
        <f t="shared" si="528"/>
        <v>6.1745701021667401</v>
      </c>
      <c r="AT865" s="3"/>
      <c r="AU865" s="4">
        <v>3.4</v>
      </c>
      <c r="AV865" s="4"/>
      <c r="AW865" s="18">
        <f t="shared" si="558"/>
        <v>23.558056056452905</v>
      </c>
      <c r="AX865" s="18">
        <f t="shared" si="529"/>
        <v>4.5742382908108298E-3</v>
      </c>
      <c r="AY865" s="3">
        <f t="shared" si="530"/>
        <v>9.8380339435471154</v>
      </c>
      <c r="AZ865"/>
      <c r="BA865" s="17">
        <f t="shared" si="531"/>
        <v>2.2040334759939164E-4</v>
      </c>
      <c r="BB865" s="17">
        <f t="shared" si="532"/>
        <v>2.5873436457319888E-4</v>
      </c>
      <c r="BC865" s="16">
        <f t="shared" si="533"/>
        <v>1.6837775064056464E-3</v>
      </c>
      <c r="BD865" s="15">
        <f t="shared" si="534"/>
        <v>1.1099767650084214E-4</v>
      </c>
      <c r="BE865" s="15">
        <f t="shared" si="535"/>
        <v>1.3030162024011904E-4</v>
      </c>
      <c r="BF865" s="14">
        <f t="shared" si="536"/>
        <v>8.4796983798591131E-4</v>
      </c>
      <c r="BG865" s="13">
        <f t="shared" si="537"/>
        <v>4.6880707467753155E-5</v>
      </c>
      <c r="BH865" s="13">
        <f t="shared" si="538"/>
        <v>5.5033873983884132E-5</v>
      </c>
      <c r="BI865" s="13">
        <f t="shared" si="539"/>
        <v>3.5814646909112488E-4</v>
      </c>
      <c r="BJ865" s="12">
        <f t="shared" si="540"/>
        <v>2.2047756303987301E-4</v>
      </c>
      <c r="BK865" s="12">
        <f t="shared" si="541"/>
        <v>2.5882148704680746E-4</v>
      </c>
      <c r="BL865" s="12">
        <f t="shared" si="542"/>
        <v>1.6843444773281466E-3</v>
      </c>
    </row>
    <row r="866" spans="1:64" x14ac:dyDescent="0.25">
      <c r="A866">
        <v>837</v>
      </c>
      <c r="B866" s="23">
        <f t="shared" si="520"/>
        <v>1.129724648908224E-2</v>
      </c>
      <c r="C866" s="22">
        <f t="shared" si="521"/>
        <v>0.20672803166849762</v>
      </c>
      <c r="D866" s="21">
        <f t="shared" si="522"/>
        <v>4.0161433586139855E-2</v>
      </c>
      <c r="E866" s="19">
        <f t="shared" si="523"/>
        <v>6.1752729935125847</v>
      </c>
      <c r="F866" s="54">
        <f t="shared" ref="F866:F929" si="559">$F$21</f>
        <v>1.8</v>
      </c>
      <c r="G866" s="4">
        <f t="shared" si="524"/>
        <v>8.2334597052563048</v>
      </c>
      <c r="H866" s="4"/>
      <c r="I866">
        <v>1996</v>
      </c>
      <c r="J866">
        <v>11</v>
      </c>
      <c r="K866">
        <v>0</v>
      </c>
      <c r="L866">
        <v>0</v>
      </c>
      <c r="M866">
        <v>0</v>
      </c>
      <c r="N866">
        <v>9.66</v>
      </c>
      <c r="O866">
        <v>9.5</v>
      </c>
      <c r="P866">
        <v>25.7</v>
      </c>
      <c r="Q866" s="11">
        <f t="shared" si="543"/>
        <v>-9.7749999999999986</v>
      </c>
      <c r="R866" s="10">
        <f t="shared" si="544"/>
        <v>-44.944400000000002</v>
      </c>
      <c r="S866" s="4"/>
      <c r="T866">
        <v>837</v>
      </c>
      <c r="U866" s="4">
        <f t="shared" si="545"/>
        <v>1.05105189356382</v>
      </c>
      <c r="V866" s="10">
        <f t="shared" si="546"/>
        <v>0.2</v>
      </c>
      <c r="W866">
        <f t="shared" si="547"/>
        <v>1</v>
      </c>
      <c r="X866" s="4">
        <f t="shared" si="548"/>
        <v>0.21021037871276402</v>
      </c>
      <c r="Y866" s="4"/>
      <c r="Z866"/>
      <c r="AB866"/>
      <c r="AC866">
        <v>837</v>
      </c>
      <c r="AD866" s="4">
        <f t="shared" si="549"/>
        <v>0</v>
      </c>
      <c r="AE866" s="4">
        <f t="shared" si="550"/>
        <v>0</v>
      </c>
      <c r="AF866" s="23">
        <f t="shared" si="551"/>
        <v>1.129724648908224E-2</v>
      </c>
      <c r="AG866" s="4">
        <f t="shared" si="525"/>
        <v>9.4840987605596429E-3</v>
      </c>
      <c r="AH866" s="9"/>
      <c r="AI866" s="8">
        <f t="shared" si="552"/>
        <v>0</v>
      </c>
      <c r="AJ866" s="8">
        <f t="shared" si="553"/>
        <v>0</v>
      </c>
      <c r="AK866" s="22">
        <f t="shared" si="554"/>
        <v>0.20672803166849762</v>
      </c>
      <c r="AL866" s="4">
        <f t="shared" si="526"/>
        <v>0.20564590859690768</v>
      </c>
      <c r="AM866" s="4"/>
      <c r="AN866" s="21">
        <f t="shared" si="555"/>
        <v>4.0161433586139855E-2</v>
      </c>
      <c r="AO866" s="4">
        <f t="shared" si="527"/>
        <v>3.9700388379698484E-2</v>
      </c>
      <c r="AP866" s="3"/>
      <c r="AQ866" s="20">
        <f t="shared" si="556"/>
        <v>0</v>
      </c>
      <c r="AR866" s="19">
        <f t="shared" si="557"/>
        <v>6.1752729935125847</v>
      </c>
      <c r="AS866" s="4">
        <f t="shared" si="528"/>
        <v>6.1731127367930867</v>
      </c>
      <c r="AT866" s="3"/>
      <c r="AU866" s="4">
        <v>3.4</v>
      </c>
      <c r="AV866" s="4"/>
      <c r="AW866" s="18">
        <f t="shared" si="558"/>
        <v>23.562630294743716</v>
      </c>
      <c r="AX866" s="18">
        <f t="shared" si="529"/>
        <v>4.2945192621479432E-3</v>
      </c>
      <c r="AY866" s="3">
        <f t="shared" si="530"/>
        <v>9.8334597052563044</v>
      </c>
      <c r="AZ866"/>
      <c r="BA866" s="17">
        <f t="shared" si="531"/>
        <v>1.8476167055743442E-4</v>
      </c>
      <c r="BB866" s="17">
        <f t="shared" si="532"/>
        <v>2.1689413500220562E-4</v>
      </c>
      <c r="BC866" s="16">
        <f t="shared" si="533"/>
        <v>1.4114919229629575E-3</v>
      </c>
      <c r="BD866" s="15">
        <f t="shared" si="534"/>
        <v>1.1026948511173611E-4</v>
      </c>
      <c r="BE866" s="15">
        <f t="shared" si="535"/>
        <v>1.2944678687029892E-4</v>
      </c>
      <c r="BF866" s="14">
        <f t="shared" si="536"/>
        <v>8.4240679960791165E-4</v>
      </c>
      <c r="BG866" s="13">
        <f t="shared" si="537"/>
        <v>4.6980993994358523E-5</v>
      </c>
      <c r="BH866" s="13">
        <f t="shared" si="538"/>
        <v>5.5151601645551312E-5</v>
      </c>
      <c r="BI866" s="13">
        <f t="shared" si="539"/>
        <v>3.5891261080146135E-4</v>
      </c>
      <c r="BJ866" s="12">
        <f t="shared" si="540"/>
        <v>2.2013244373231839E-4</v>
      </c>
      <c r="BK866" s="12">
        <f t="shared" si="541"/>
        <v>2.5841634699011289E-4</v>
      </c>
      <c r="BL866" s="12">
        <f t="shared" si="542"/>
        <v>1.6817079287756128E-3</v>
      </c>
    </row>
    <row r="867" spans="1:64" x14ac:dyDescent="0.25">
      <c r="A867">
        <v>838</v>
      </c>
      <c r="B867" s="23">
        <f t="shared" si="520"/>
        <v>9.4840987605596429E-3</v>
      </c>
      <c r="C867" s="22">
        <f t="shared" si="521"/>
        <v>0.20564590859690768</v>
      </c>
      <c r="D867" s="21">
        <f t="shared" si="522"/>
        <v>4.0262532973094338E-2</v>
      </c>
      <c r="E867" s="19">
        <f t="shared" si="523"/>
        <v>6.1737726456635951</v>
      </c>
      <c r="F867" s="54">
        <f t="shared" si="559"/>
        <v>1.8</v>
      </c>
      <c r="G867" s="4">
        <f t="shared" si="524"/>
        <v>8.229165185994157</v>
      </c>
      <c r="H867" s="4"/>
      <c r="I867">
        <v>1996</v>
      </c>
      <c r="J867">
        <v>11</v>
      </c>
      <c r="K867">
        <v>0</v>
      </c>
      <c r="L867">
        <v>0</v>
      </c>
      <c r="M867">
        <v>0</v>
      </c>
      <c r="N867">
        <v>9.65</v>
      </c>
      <c r="O867">
        <v>16.760000000000002</v>
      </c>
      <c r="P867">
        <v>25.7</v>
      </c>
      <c r="Q867" s="11">
        <f t="shared" si="543"/>
        <v>-2.514999999999997</v>
      </c>
      <c r="R867" s="10">
        <f t="shared" si="544"/>
        <v>-44.944400000000002</v>
      </c>
      <c r="S867" s="4"/>
      <c r="T867">
        <v>838</v>
      </c>
      <c r="U867" s="4">
        <f t="shared" si="545"/>
        <v>1.0496546457412308</v>
      </c>
      <c r="V867" s="10">
        <f t="shared" si="546"/>
        <v>0.2</v>
      </c>
      <c r="W867">
        <f t="shared" si="547"/>
        <v>1</v>
      </c>
      <c r="X867" s="4">
        <f t="shared" si="548"/>
        <v>0.20993092914824618</v>
      </c>
      <c r="Y867" s="4"/>
      <c r="Z867"/>
      <c r="AB867"/>
      <c r="AC867">
        <v>838</v>
      </c>
      <c r="AD867" s="4">
        <f t="shared" si="549"/>
        <v>0</v>
      </c>
      <c r="AE867" s="4">
        <f t="shared" si="550"/>
        <v>0</v>
      </c>
      <c r="AF867" s="23">
        <f t="shared" si="551"/>
        <v>9.4840987605596429E-3</v>
      </c>
      <c r="AG867" s="4">
        <f t="shared" si="525"/>
        <v>8.4839057619394646E-3</v>
      </c>
      <c r="AH867" s="9"/>
      <c r="AI867" s="8">
        <f t="shared" si="552"/>
        <v>0</v>
      </c>
      <c r="AJ867" s="8">
        <f t="shared" si="553"/>
        <v>0</v>
      </c>
      <c r="AK867" s="22">
        <f t="shared" si="554"/>
        <v>0.20564590859690768</v>
      </c>
      <c r="AL867" s="4">
        <f t="shared" si="526"/>
        <v>0.2049595064095398</v>
      </c>
      <c r="AM867" s="4"/>
      <c r="AN867" s="21">
        <f t="shared" si="555"/>
        <v>4.0262532973094338E-2</v>
      </c>
      <c r="AO867" s="4">
        <f t="shared" si="527"/>
        <v>3.9967471890035446E-2</v>
      </c>
      <c r="AP867" s="3"/>
      <c r="AQ867" s="20">
        <f t="shared" si="556"/>
        <v>0</v>
      </c>
      <c r="AR867" s="19">
        <f t="shared" si="557"/>
        <v>6.1737726456635951</v>
      </c>
      <c r="AS867" s="4">
        <f t="shared" si="528"/>
        <v>6.1723967187669393</v>
      </c>
      <c r="AT867" s="3"/>
      <c r="AU867" s="4">
        <v>3.4</v>
      </c>
      <c r="AV867" s="4"/>
      <c r="AW867" s="18">
        <f t="shared" si="558"/>
        <v>23.566924814005866</v>
      </c>
      <c r="AX867" s="18">
        <f t="shared" si="529"/>
        <v>2.6137977863102311E-3</v>
      </c>
      <c r="AY867" s="3">
        <f t="shared" si="530"/>
        <v>9.8291651859941567</v>
      </c>
      <c r="AZ867"/>
      <c r="BA867" s="17">
        <f t="shared" si="531"/>
        <v>1.0192072405235936E-4</v>
      </c>
      <c r="BB867" s="17">
        <f t="shared" si="532"/>
        <v>1.1964606736581316E-4</v>
      </c>
      <c r="BC867" s="16">
        <f t="shared" si="533"/>
        <v>7.7862620720200591E-4</v>
      </c>
      <c r="BD867" s="15">
        <f t="shared" si="534"/>
        <v>6.9945108618205395E-5</v>
      </c>
      <c r="BE867" s="15">
        <f t="shared" si="535"/>
        <v>8.2109475334415027E-5</v>
      </c>
      <c r="BF867" s="14">
        <f t="shared" si="536"/>
        <v>5.3434760341525343E-4</v>
      </c>
      <c r="BG867" s="13">
        <f t="shared" si="537"/>
        <v>3.0067036328511395E-5</v>
      </c>
      <c r="BH867" s="13">
        <f t="shared" si="538"/>
        <v>3.5296086124774246E-5</v>
      </c>
      <c r="BI867" s="13">
        <f t="shared" si="539"/>
        <v>2.2969796060560673E-4</v>
      </c>
      <c r="BJ867" s="12">
        <f t="shared" si="540"/>
        <v>1.4020840552146958E-4</v>
      </c>
      <c r="BK867" s="12">
        <f t="shared" si="541"/>
        <v>1.6459247604694253E-4</v>
      </c>
      <c r="BL867" s="12">
        <f t="shared" si="542"/>
        <v>1.0711260150873649E-3</v>
      </c>
    </row>
    <row r="868" spans="1:64" x14ac:dyDescent="0.25">
      <c r="A868">
        <v>839</v>
      </c>
      <c r="B868" s="23">
        <f t="shared" si="520"/>
        <v>8.4839057619394646E-3</v>
      </c>
      <c r="C868" s="22">
        <f t="shared" si="521"/>
        <v>0.2049595064095398</v>
      </c>
      <c r="D868" s="21">
        <f t="shared" si="522"/>
        <v>4.0309613164555988E-2</v>
      </c>
      <c r="E868" s="19">
        <f t="shared" si="523"/>
        <v>6.1727983628718111</v>
      </c>
      <c r="F868" s="54">
        <f t="shared" si="559"/>
        <v>1.8</v>
      </c>
      <c r="G868" s="4">
        <f t="shared" si="524"/>
        <v>8.2265513882078469</v>
      </c>
      <c r="H868" s="4"/>
      <c r="I868">
        <v>1996</v>
      </c>
      <c r="J868">
        <v>12</v>
      </c>
      <c r="K868">
        <v>0</v>
      </c>
      <c r="L868">
        <v>0</v>
      </c>
      <c r="M868">
        <v>0</v>
      </c>
      <c r="N868">
        <v>6.64</v>
      </c>
      <c r="O868">
        <v>0.5</v>
      </c>
      <c r="P868">
        <v>13.1</v>
      </c>
      <c r="Q868" s="11">
        <f t="shared" si="543"/>
        <v>-9.3249999999999993</v>
      </c>
      <c r="R868" s="10">
        <f t="shared" si="544"/>
        <v>-44.944400000000002</v>
      </c>
      <c r="S868" s="4"/>
      <c r="T868">
        <v>839</v>
      </c>
      <c r="U868" s="4">
        <f t="shared" si="545"/>
        <v>0.66867391580550894</v>
      </c>
      <c r="V868" s="10">
        <f t="shared" si="546"/>
        <v>0.2</v>
      </c>
      <c r="W868">
        <f t="shared" si="547"/>
        <v>1</v>
      </c>
      <c r="X868" s="4">
        <f t="shared" si="548"/>
        <v>0.13373478316110179</v>
      </c>
      <c r="Y868" s="4"/>
      <c r="Z868"/>
      <c r="AB868"/>
      <c r="AC868">
        <v>839</v>
      </c>
      <c r="AD868" s="4">
        <f t="shared" si="549"/>
        <v>0</v>
      </c>
      <c r="AE868" s="4">
        <f t="shared" si="550"/>
        <v>0</v>
      </c>
      <c r="AF868" s="23">
        <f t="shared" si="551"/>
        <v>8.4839057619394646E-3</v>
      </c>
      <c r="AG868" s="4">
        <f t="shared" si="525"/>
        <v>7.5963084963145341E-3</v>
      </c>
      <c r="AH868" s="9"/>
      <c r="AI868" s="8">
        <f t="shared" si="552"/>
        <v>0</v>
      </c>
      <c r="AJ868" s="8">
        <f t="shared" si="553"/>
        <v>0</v>
      </c>
      <c r="AK868" s="22">
        <f t="shared" si="554"/>
        <v>0.2049595064095398</v>
      </c>
      <c r="AL868" s="4">
        <f t="shared" si="526"/>
        <v>0.20428113833803357</v>
      </c>
      <c r="AM868" s="4"/>
      <c r="AN868" s="21">
        <f t="shared" si="555"/>
        <v>4.0309613164555988E-2</v>
      </c>
      <c r="AO868" s="4">
        <f t="shared" si="527"/>
        <v>4.0016682033119283E-2</v>
      </c>
      <c r="AP868" s="3"/>
      <c r="AQ868" s="20">
        <f t="shared" si="556"/>
        <v>0</v>
      </c>
      <c r="AR868" s="19">
        <f t="shared" si="557"/>
        <v>6.1727983628718111</v>
      </c>
      <c r="AS868" s="4">
        <f t="shared" si="528"/>
        <v>6.1714342199574332</v>
      </c>
      <c r="AT868" s="3"/>
      <c r="AU868" s="4">
        <v>3.4</v>
      </c>
      <c r="AV868" s="4"/>
      <c r="AW868" s="18">
        <f t="shared" si="558"/>
        <v>23.569538611792176</v>
      </c>
      <c r="AX868" s="18">
        <f t="shared" si="529"/>
        <v>2.5090586855414272E-3</v>
      </c>
      <c r="AY868" s="3">
        <f t="shared" si="530"/>
        <v>9.8265513882078466</v>
      </c>
      <c r="AZ868"/>
      <c r="BA868" s="17">
        <f t="shared" si="531"/>
        <v>9.0447099813924022E-5</v>
      </c>
      <c r="BB868" s="17">
        <f t="shared" si="532"/>
        <v>1.0617703021634559E-4</v>
      </c>
      <c r="BC868" s="16">
        <f t="shared" si="533"/>
        <v>6.9097313559466082E-4</v>
      </c>
      <c r="BD868" s="15">
        <f t="shared" si="534"/>
        <v>6.912642371752232E-5</v>
      </c>
      <c r="BE868" s="15">
        <f t="shared" si="535"/>
        <v>8.1148410451004459E-5</v>
      </c>
      <c r="BF868" s="14">
        <f t="shared" si="536"/>
        <v>5.2809323733770341E-4</v>
      </c>
      <c r="BG868" s="13">
        <f t="shared" si="537"/>
        <v>2.9849992006236285E-5</v>
      </c>
      <c r="BH868" s="13">
        <f t="shared" si="538"/>
        <v>3.5041294963842595E-5</v>
      </c>
      <c r="BI868" s="13">
        <f t="shared" si="539"/>
        <v>2.2803984446662616E-4</v>
      </c>
      <c r="BJ868" s="12">
        <f t="shared" si="540"/>
        <v>1.3900760526827083E-4</v>
      </c>
      <c r="BK868" s="12">
        <f t="shared" si="541"/>
        <v>1.6318284096710051E-4</v>
      </c>
      <c r="BL868" s="12">
        <f t="shared" si="542"/>
        <v>1.061952468142437E-3</v>
      </c>
    </row>
    <row r="869" spans="1:64" x14ac:dyDescent="0.25">
      <c r="A869">
        <v>840</v>
      </c>
      <c r="B869" s="23">
        <f t="shared" si="520"/>
        <v>7.5963084963145341E-3</v>
      </c>
      <c r="C869" s="22">
        <f t="shared" si="521"/>
        <v>0.20428113833803357</v>
      </c>
      <c r="D869" s="21">
        <f t="shared" si="522"/>
        <v>4.0345113153925236E-2</v>
      </c>
      <c r="E869" s="19">
        <f t="shared" si="523"/>
        <v>6.1718197695340304</v>
      </c>
      <c r="F869" s="54">
        <f t="shared" si="559"/>
        <v>1.8</v>
      </c>
      <c r="G869" s="4">
        <f t="shared" si="524"/>
        <v>8.2240423295223035</v>
      </c>
      <c r="H869" s="4"/>
      <c r="I869">
        <v>1996</v>
      </c>
      <c r="J869">
        <v>12</v>
      </c>
      <c r="K869">
        <v>0</v>
      </c>
      <c r="L869">
        <v>0</v>
      </c>
      <c r="M869">
        <v>0</v>
      </c>
      <c r="N869">
        <v>6.59</v>
      </c>
      <c r="O869">
        <v>0.25</v>
      </c>
      <c r="P869">
        <v>13</v>
      </c>
      <c r="Q869" s="11">
        <f t="shared" si="543"/>
        <v>-9.5</v>
      </c>
      <c r="R869" s="10">
        <f t="shared" si="544"/>
        <v>-44.944400000000002</v>
      </c>
      <c r="S869" s="4"/>
      <c r="T869">
        <v>840</v>
      </c>
      <c r="U869" s="4">
        <f t="shared" si="545"/>
        <v>0.663051142682755</v>
      </c>
      <c r="V869" s="10">
        <f t="shared" si="546"/>
        <v>0.2</v>
      </c>
      <c r="W869">
        <f t="shared" si="547"/>
        <v>1</v>
      </c>
      <c r="X869" s="4">
        <f t="shared" si="548"/>
        <v>0.13261022853655099</v>
      </c>
      <c r="Y869" s="4"/>
      <c r="Z869"/>
      <c r="AB869"/>
      <c r="AC869">
        <v>840</v>
      </c>
      <c r="AD869" s="4">
        <f t="shared" si="549"/>
        <v>0</v>
      </c>
      <c r="AE869" s="4">
        <f t="shared" si="550"/>
        <v>0</v>
      </c>
      <c r="AF869" s="23">
        <f t="shared" si="551"/>
        <v>7.5963084963145341E-3</v>
      </c>
      <c r="AG869" s="4">
        <f t="shared" si="525"/>
        <v>6.9394812941115016E-3</v>
      </c>
      <c r="AH869" s="9"/>
      <c r="AI869" s="8">
        <f t="shared" si="552"/>
        <v>0</v>
      </c>
      <c r="AJ869" s="8">
        <f t="shared" si="553"/>
        <v>0</v>
      </c>
      <c r="AK869" s="22">
        <f t="shared" si="554"/>
        <v>0.20428113833803357</v>
      </c>
      <c r="AL869" s="4">
        <f t="shared" si="526"/>
        <v>0.20372766224501737</v>
      </c>
      <c r="AM869" s="4"/>
      <c r="AN869" s="21">
        <f t="shared" si="555"/>
        <v>4.0345113153925236E-2</v>
      </c>
      <c r="AO869" s="4">
        <f t="shared" si="527"/>
        <v>4.010502111102314E-2</v>
      </c>
      <c r="AP869" s="3"/>
      <c r="AQ869" s="20">
        <f t="shared" si="556"/>
        <v>0</v>
      </c>
      <c r="AR869" s="19">
        <f t="shared" si="557"/>
        <v>6.1718197695340304</v>
      </c>
      <c r="AS869" s="4">
        <f t="shared" si="528"/>
        <v>6.1707035688120291</v>
      </c>
      <c r="AT869" s="3"/>
      <c r="AU869" s="4">
        <v>3.4</v>
      </c>
      <c r="AV869" s="4"/>
      <c r="AW869" s="18">
        <f t="shared" si="558"/>
        <v>23.572047670477716</v>
      </c>
      <c r="AX869" s="18">
        <f t="shared" si="529"/>
        <v>1.9980333380356309E-3</v>
      </c>
      <c r="AY869" s="3">
        <f t="shared" si="530"/>
        <v>9.8240423295223032</v>
      </c>
      <c r="AZ869"/>
      <c r="BA869" s="17">
        <f t="shared" si="531"/>
        <v>6.6931386360604304E-5</v>
      </c>
      <c r="BB869" s="17">
        <f t="shared" si="532"/>
        <v>7.8571627466796353E-5</v>
      </c>
      <c r="BC869" s="16">
        <f t="shared" si="533"/>
        <v>5.1132418837563189E-4</v>
      </c>
      <c r="BD869" s="15">
        <f t="shared" si="534"/>
        <v>5.6399799062485016E-5</v>
      </c>
      <c r="BE869" s="15">
        <f t="shared" si="535"/>
        <v>6.6208459769004146E-5</v>
      </c>
      <c r="BF869" s="14">
        <f t="shared" si="536"/>
        <v>4.3086783418471391E-4</v>
      </c>
      <c r="BG869" s="13">
        <f t="shared" si="537"/>
        <v>2.4465633018377398E-5</v>
      </c>
      <c r="BH869" s="13">
        <f t="shared" si="538"/>
        <v>2.8720525717225642E-5</v>
      </c>
      <c r="BI869" s="13">
        <f t="shared" si="539"/>
        <v>1.8690588416649283E-4</v>
      </c>
      <c r="BJ869" s="12">
        <f t="shared" si="540"/>
        <v>1.1374203371858085E-4</v>
      </c>
      <c r="BK869" s="12">
        <f t="shared" si="541"/>
        <v>1.3352325697398623E-4</v>
      </c>
      <c r="BL869" s="12">
        <f t="shared" si="542"/>
        <v>8.6893543130879222E-4</v>
      </c>
    </row>
    <row r="870" spans="1:64" x14ac:dyDescent="0.25">
      <c r="A870">
        <v>841</v>
      </c>
      <c r="B870" s="23">
        <f t="shared" si="520"/>
        <v>6.9394812941115016E-3</v>
      </c>
      <c r="C870" s="22">
        <f t="shared" si="521"/>
        <v>0.20372766224501737</v>
      </c>
      <c r="D870" s="21">
        <f t="shared" si="522"/>
        <v>4.0366559963183189E-2</v>
      </c>
      <c r="E870" s="19">
        <f t="shared" si="523"/>
        <v>6.171010592681955</v>
      </c>
      <c r="F870" s="54">
        <f t="shared" si="559"/>
        <v>1.8</v>
      </c>
      <c r="G870" s="4">
        <f t="shared" si="524"/>
        <v>8.2220442961842668</v>
      </c>
      <c r="H870" s="4"/>
      <c r="I870">
        <v>1997</v>
      </c>
      <c r="J870">
        <v>1</v>
      </c>
      <c r="K870">
        <v>0</v>
      </c>
      <c r="L870">
        <v>0</v>
      </c>
      <c r="M870">
        <v>0</v>
      </c>
      <c r="N870">
        <v>3.41</v>
      </c>
      <c r="O870">
        <v>7.3</v>
      </c>
      <c r="P870">
        <v>5.4</v>
      </c>
      <c r="Q870" s="11">
        <f t="shared" si="543"/>
        <v>3.2499999999999991</v>
      </c>
      <c r="R870" s="10">
        <f t="shared" si="544"/>
        <v>-41.694400000000002</v>
      </c>
      <c r="S870" s="4"/>
      <c r="T870">
        <v>841</v>
      </c>
      <c r="U870" s="4">
        <f t="shared" si="545"/>
        <v>0.35692841454218577</v>
      </c>
      <c r="V870" s="10">
        <f t="shared" si="546"/>
        <v>0.30404542040400484</v>
      </c>
      <c r="W870">
        <f t="shared" si="547"/>
        <v>1</v>
      </c>
      <c r="X870" s="4">
        <f t="shared" si="548"/>
        <v>0.10852244985361378</v>
      </c>
      <c r="Y870" s="4"/>
      <c r="Z870"/>
      <c r="AB870"/>
      <c r="AC870">
        <v>841</v>
      </c>
      <c r="AD870" s="4">
        <f t="shared" si="549"/>
        <v>0</v>
      </c>
      <c r="AE870" s="4">
        <f t="shared" si="550"/>
        <v>0</v>
      </c>
      <c r="AF870" s="23">
        <f t="shared" si="551"/>
        <v>6.9394812941115016E-3</v>
      </c>
      <c r="AG870" s="4">
        <f t="shared" si="525"/>
        <v>5.7629751397815189E-3</v>
      </c>
      <c r="AH870" s="9"/>
      <c r="AI870" s="8">
        <f t="shared" si="552"/>
        <v>0</v>
      </c>
      <c r="AJ870" s="8">
        <f t="shared" si="553"/>
        <v>0</v>
      </c>
      <c r="AK870" s="22">
        <f t="shared" si="554"/>
        <v>0.20372766224501737</v>
      </c>
      <c r="AL870" s="4">
        <f t="shared" si="526"/>
        <v>0.20259540629889156</v>
      </c>
      <c r="AM870" s="4"/>
      <c r="AN870" s="21">
        <f t="shared" si="555"/>
        <v>4.0366559963183189E-2</v>
      </c>
      <c r="AO870" s="4">
        <f t="shared" si="527"/>
        <v>3.9874646234679623E-2</v>
      </c>
      <c r="AP870" s="3"/>
      <c r="AQ870" s="20">
        <f t="shared" si="556"/>
        <v>0</v>
      </c>
      <c r="AR870" s="19">
        <f t="shared" si="557"/>
        <v>6.171010592681955</v>
      </c>
      <c r="AS870" s="4">
        <f t="shared" si="528"/>
        <v>6.1687182021539062</v>
      </c>
      <c r="AT870" s="3"/>
      <c r="AU870" s="4">
        <v>3.4</v>
      </c>
      <c r="AV870" s="4"/>
      <c r="AW870" s="18">
        <f t="shared" si="558"/>
        <v>23.574045703815752</v>
      </c>
      <c r="AX870" s="18">
        <f t="shared" si="529"/>
        <v>3.9648297339174767E-3</v>
      </c>
      <c r="AY870" s="3">
        <f t="shared" si="530"/>
        <v>9.8220442961842664</v>
      </c>
      <c r="AZ870"/>
      <c r="BA870" s="17">
        <f t="shared" si="531"/>
        <v>1.1988722103313228E-4</v>
      </c>
      <c r="BB870" s="17">
        <f t="shared" si="532"/>
        <v>1.4073717251715528E-4</v>
      </c>
      <c r="BC870" s="16">
        <f t="shared" si="533"/>
        <v>9.1588176077969533E-4</v>
      </c>
      <c r="BD870" s="15">
        <f t="shared" si="534"/>
        <v>1.153780780318733E-4</v>
      </c>
      <c r="BE870" s="15">
        <f t="shared" si="535"/>
        <v>1.3544383073306866E-4</v>
      </c>
      <c r="BF870" s="14">
        <f t="shared" si="536"/>
        <v>8.8143403736087335E-4</v>
      </c>
      <c r="BG870" s="13">
        <f t="shared" si="537"/>
        <v>5.0126529029442216E-5</v>
      </c>
      <c r="BH870" s="13">
        <f t="shared" si="538"/>
        <v>5.8844186251953904E-5</v>
      </c>
      <c r="BI870" s="13">
        <f t="shared" si="539"/>
        <v>3.8294301322217049E-4</v>
      </c>
      <c r="BJ870" s="12">
        <f t="shared" si="540"/>
        <v>2.3359701852724535E-4</v>
      </c>
      <c r="BK870" s="12">
        <f t="shared" si="541"/>
        <v>2.7422258696676628E-4</v>
      </c>
      <c r="BL870" s="12">
        <f t="shared" si="542"/>
        <v>1.7845709225547373E-3</v>
      </c>
    </row>
    <row r="871" spans="1:64" x14ac:dyDescent="0.25">
      <c r="A871">
        <v>842</v>
      </c>
      <c r="B871" s="23">
        <f t="shared" si="520"/>
        <v>5.7629751397815189E-3</v>
      </c>
      <c r="C871" s="22">
        <f t="shared" si="521"/>
        <v>0.20259540629889156</v>
      </c>
      <c r="D871" s="21">
        <f t="shared" si="522"/>
        <v>4.0393635081301317E-2</v>
      </c>
      <c r="E871" s="19">
        <f t="shared" si="523"/>
        <v>6.1693274499303747</v>
      </c>
      <c r="F871" s="54">
        <f t="shared" si="559"/>
        <v>1.8</v>
      </c>
      <c r="G871" s="4">
        <f t="shared" si="524"/>
        <v>8.2180794664503498</v>
      </c>
      <c r="H871" s="4"/>
      <c r="I871">
        <v>1997</v>
      </c>
      <c r="J871">
        <v>1</v>
      </c>
      <c r="K871">
        <v>0</v>
      </c>
      <c r="L871">
        <v>0</v>
      </c>
      <c r="M871">
        <v>0</v>
      </c>
      <c r="N871">
        <v>3.77</v>
      </c>
      <c r="O871">
        <v>12.95</v>
      </c>
      <c r="P871">
        <v>5.9</v>
      </c>
      <c r="Q871" s="11">
        <f t="shared" si="543"/>
        <v>8.5249999999999986</v>
      </c>
      <c r="R871" s="10">
        <f t="shared" si="544"/>
        <v>-33.169400000000003</v>
      </c>
      <c r="S871" s="4"/>
      <c r="T871">
        <v>842</v>
      </c>
      <c r="U871" s="4">
        <f t="shared" si="545"/>
        <v>0.38638041346652524</v>
      </c>
      <c r="V871" s="10">
        <f t="shared" si="546"/>
        <v>0.57696456161758669</v>
      </c>
      <c r="W871">
        <f t="shared" si="547"/>
        <v>1</v>
      </c>
      <c r="X871" s="4">
        <f t="shared" si="548"/>
        <v>0.22292780587333563</v>
      </c>
      <c r="Y871" s="4"/>
      <c r="Z871"/>
      <c r="AB871"/>
      <c r="AC871">
        <v>842</v>
      </c>
      <c r="AD871" s="4">
        <f t="shared" si="549"/>
        <v>0</v>
      </c>
      <c r="AE871" s="4">
        <f t="shared" si="550"/>
        <v>0</v>
      </c>
      <c r="AF871" s="23">
        <f t="shared" si="551"/>
        <v>5.7629751397815189E-3</v>
      </c>
      <c r="AG871" s="4">
        <f t="shared" si="525"/>
        <v>3.7746037179312571E-3</v>
      </c>
      <c r="AH871" s="9"/>
      <c r="AI871" s="8">
        <f t="shared" si="552"/>
        <v>0</v>
      </c>
      <c r="AJ871" s="8">
        <f t="shared" si="553"/>
        <v>0</v>
      </c>
      <c r="AK871" s="22">
        <f t="shared" si="554"/>
        <v>0.20259540629889156</v>
      </c>
      <c r="AL871" s="4">
        <f t="shared" si="526"/>
        <v>0.20003976346359917</v>
      </c>
      <c r="AM871" s="4"/>
      <c r="AN871" s="21">
        <f t="shared" si="555"/>
        <v>4.0393635081301317E-2</v>
      </c>
      <c r="AO871" s="4">
        <f t="shared" si="527"/>
        <v>3.9281110988556085E-2</v>
      </c>
      <c r="AP871" s="3"/>
      <c r="AQ871" s="20">
        <f t="shared" si="556"/>
        <v>0</v>
      </c>
      <c r="AR871" s="19">
        <f t="shared" si="557"/>
        <v>6.1693274499303747</v>
      </c>
      <c r="AS871" s="4">
        <f t="shared" si="528"/>
        <v>6.1641084525374472</v>
      </c>
      <c r="AT871" s="3"/>
      <c r="AU871" s="4">
        <v>3.4</v>
      </c>
      <c r="AV871" s="4"/>
      <c r="AW871" s="18">
        <f t="shared" si="558"/>
        <v>23.578010533549669</v>
      </c>
      <c r="AX871" s="18">
        <f t="shared" si="529"/>
        <v>8.4663431541714997E-3</v>
      </c>
      <c r="AY871" s="3">
        <f t="shared" si="530"/>
        <v>9.8180794664503495</v>
      </c>
      <c r="AZ871"/>
      <c r="BA871" s="17">
        <f t="shared" si="531"/>
        <v>2.0261715016959075E-4</v>
      </c>
      <c r="BB871" s="17">
        <f t="shared" si="532"/>
        <v>2.3785491541647612E-4</v>
      </c>
      <c r="BC871" s="16">
        <f t="shared" si="533"/>
        <v>1.5478993562641952E-3</v>
      </c>
      <c r="BD871" s="15">
        <f t="shared" si="534"/>
        <v>2.6042270696911656E-4</v>
      </c>
      <c r="BE871" s="15">
        <f t="shared" si="535"/>
        <v>3.0571361252896293E-4</v>
      </c>
      <c r="BF871" s="14">
        <f t="shared" si="536"/>
        <v>1.9895065157943086E-3</v>
      </c>
      <c r="BG871" s="13">
        <f t="shared" si="537"/>
        <v>1.1336738131012214E-4</v>
      </c>
      <c r="BH871" s="13">
        <f t="shared" si="538"/>
        <v>1.3308344762492599E-4</v>
      </c>
      <c r="BI871" s="13">
        <f t="shared" si="539"/>
        <v>8.6607326381018374E-4</v>
      </c>
      <c r="BJ871" s="12">
        <f t="shared" si="540"/>
        <v>5.3182135232736881E-4</v>
      </c>
      <c r="BK871" s="12">
        <f t="shared" si="541"/>
        <v>6.2431202229734596E-4</v>
      </c>
      <c r="BL871" s="12">
        <f t="shared" si="542"/>
        <v>4.0628640183028126E-3</v>
      </c>
    </row>
    <row r="872" spans="1:64" x14ac:dyDescent="0.25">
      <c r="A872">
        <v>843</v>
      </c>
      <c r="B872" s="23">
        <f t="shared" si="520"/>
        <v>3.7746037179312571E-3</v>
      </c>
      <c r="C872" s="22">
        <f t="shared" si="521"/>
        <v>0.20003976346359917</v>
      </c>
      <c r="D872" s="21">
        <f t="shared" si="522"/>
        <v>4.0389339579332294E-2</v>
      </c>
      <c r="E872" s="19">
        <f t="shared" si="523"/>
        <v>6.1654094165353142</v>
      </c>
      <c r="F872" s="54">
        <f t="shared" si="559"/>
        <v>1.8</v>
      </c>
      <c r="G872" s="4">
        <f t="shared" si="524"/>
        <v>8.2096131232961778</v>
      </c>
      <c r="H872" s="4"/>
      <c r="I872">
        <v>1997</v>
      </c>
      <c r="J872">
        <v>2</v>
      </c>
      <c r="K872">
        <v>0</v>
      </c>
      <c r="L872">
        <v>0</v>
      </c>
      <c r="M872">
        <v>0</v>
      </c>
      <c r="N872">
        <v>5.1100000000000003</v>
      </c>
      <c r="O872">
        <v>33.1</v>
      </c>
      <c r="P872">
        <v>10.3</v>
      </c>
      <c r="Q872" s="11">
        <f t="shared" si="543"/>
        <v>25.375</v>
      </c>
      <c r="R872" s="10">
        <f t="shared" si="544"/>
        <v>-7.7944000000000031</v>
      </c>
      <c r="S872" s="4"/>
      <c r="T872">
        <v>843</v>
      </c>
      <c r="U872" s="4">
        <f t="shared" si="545"/>
        <v>0.50779014824830238</v>
      </c>
      <c r="V872" s="10">
        <f t="shared" si="546"/>
        <v>1</v>
      </c>
      <c r="W872">
        <f t="shared" si="547"/>
        <v>1</v>
      </c>
      <c r="X872" s="4">
        <f t="shared" si="548"/>
        <v>0.50779014824830238</v>
      </c>
      <c r="Y872" s="4"/>
      <c r="Z872"/>
      <c r="AB872"/>
      <c r="AC872">
        <v>843</v>
      </c>
      <c r="AD872" s="4">
        <f t="shared" si="549"/>
        <v>0</v>
      </c>
      <c r="AE872" s="4">
        <f t="shared" si="550"/>
        <v>0</v>
      </c>
      <c r="AF872" s="23">
        <f t="shared" si="551"/>
        <v>3.7746037179312571E-3</v>
      </c>
      <c r="AG872" s="4">
        <f t="shared" si="525"/>
        <v>2.3023516905292469E-3</v>
      </c>
      <c r="AH872" s="9"/>
      <c r="AI872" s="8">
        <f t="shared" si="552"/>
        <v>0</v>
      </c>
      <c r="AJ872" s="8">
        <f t="shared" si="553"/>
        <v>0</v>
      </c>
      <c r="AK872" s="22">
        <f t="shared" si="554"/>
        <v>0.20003976346359917</v>
      </c>
      <c r="AL872" s="4">
        <f t="shared" si="526"/>
        <v>0.19709487943469009</v>
      </c>
      <c r="AM872" s="4"/>
      <c r="AN872" s="21">
        <f t="shared" si="555"/>
        <v>4.0389339579332294E-2</v>
      </c>
      <c r="AO872" s="4">
        <f t="shared" si="527"/>
        <v>3.9092781467949179E-2</v>
      </c>
      <c r="AP872" s="3"/>
      <c r="AQ872" s="20">
        <f t="shared" si="556"/>
        <v>0</v>
      </c>
      <c r="AR872" s="19">
        <f t="shared" si="557"/>
        <v>6.1654094165353142</v>
      </c>
      <c r="AS872" s="4">
        <f t="shared" si="528"/>
        <v>6.1593165121912206</v>
      </c>
      <c r="AT872" s="3"/>
      <c r="AU872" s="4">
        <v>3.4</v>
      </c>
      <c r="AV872" s="4"/>
      <c r="AW872" s="18">
        <f t="shared" si="558"/>
        <v>23.586476876703841</v>
      </c>
      <c r="AX872" s="18">
        <f t="shared" si="529"/>
        <v>9.191153139316446E-3</v>
      </c>
      <c r="AY872" s="3">
        <f t="shared" si="530"/>
        <v>9.8096131232961774</v>
      </c>
      <c r="AZ872"/>
      <c r="BA872" s="17">
        <f t="shared" si="531"/>
        <v>1.5002403818800304E-4</v>
      </c>
      <c r="BB872" s="17">
        <f t="shared" si="532"/>
        <v>1.7611517526417746E-4</v>
      </c>
      <c r="BC872" s="16">
        <f t="shared" si="533"/>
        <v>1.1461128139498298E-3</v>
      </c>
      <c r="BD872" s="15">
        <f t="shared" si="534"/>
        <v>3.0008679613905385E-4</v>
      </c>
      <c r="BE872" s="15">
        <f t="shared" si="535"/>
        <v>3.5227580416323712E-4</v>
      </c>
      <c r="BF872" s="14">
        <f t="shared" si="536"/>
        <v>2.2925214286067877E-3</v>
      </c>
      <c r="BG872" s="13">
        <f t="shared" si="537"/>
        <v>1.3212064238644894E-4</v>
      </c>
      <c r="BH872" s="13">
        <f t="shared" si="538"/>
        <v>1.550981454101792E-4</v>
      </c>
      <c r="BI872" s="13">
        <f t="shared" si="539"/>
        <v>1.0093393235864863E-3</v>
      </c>
      <c r="BJ872" s="12">
        <f t="shared" si="540"/>
        <v>6.208733946233174E-4</v>
      </c>
      <c r="BK872" s="12">
        <f t="shared" si="541"/>
        <v>7.2885137629693782E-4</v>
      </c>
      <c r="BL872" s="12">
        <f t="shared" si="542"/>
        <v>4.7431795731733423E-3</v>
      </c>
    </row>
    <row r="873" spans="1:64" x14ac:dyDescent="0.25">
      <c r="A873">
        <v>844</v>
      </c>
      <c r="B873" s="23">
        <f t="shared" si="520"/>
        <v>2.3023516905292469E-3</v>
      </c>
      <c r="C873" s="22">
        <f t="shared" si="521"/>
        <v>0.19709487943469009</v>
      </c>
      <c r="D873" s="21">
        <f t="shared" si="522"/>
        <v>4.0295886339285998E-2</v>
      </c>
      <c r="E873" s="19">
        <f t="shared" si="523"/>
        <v>6.1607288526923556</v>
      </c>
      <c r="F873" s="54">
        <f t="shared" si="559"/>
        <v>1.8</v>
      </c>
      <c r="G873" s="4">
        <f t="shared" si="524"/>
        <v>8.2004219701568619</v>
      </c>
      <c r="H873" s="4"/>
      <c r="I873">
        <v>1997</v>
      </c>
      <c r="J873">
        <v>2</v>
      </c>
      <c r="K873">
        <v>0</v>
      </c>
      <c r="L873">
        <v>0</v>
      </c>
      <c r="M873">
        <v>0</v>
      </c>
      <c r="N873">
        <v>5.95</v>
      </c>
      <c r="O873">
        <v>34.03</v>
      </c>
      <c r="P873">
        <v>12.6</v>
      </c>
      <c r="Q873" s="11">
        <f t="shared" si="543"/>
        <v>24.580000000000002</v>
      </c>
      <c r="R873" s="10">
        <f t="shared" si="544"/>
        <v>0</v>
      </c>
      <c r="S873" s="4"/>
      <c r="T873">
        <v>844</v>
      </c>
      <c r="U873" s="4">
        <f t="shared" si="545"/>
        <v>0.59323719252075258</v>
      </c>
      <c r="V873" s="10">
        <f t="shared" si="546"/>
        <v>1</v>
      </c>
      <c r="W873">
        <f t="shared" si="547"/>
        <v>1</v>
      </c>
      <c r="X873" s="4">
        <f t="shared" si="548"/>
        <v>0.59323719252075258</v>
      </c>
      <c r="Y873" s="4"/>
      <c r="Z873"/>
      <c r="AB873"/>
      <c r="AC873">
        <v>844</v>
      </c>
      <c r="AD873" s="4">
        <f t="shared" si="549"/>
        <v>0</v>
      </c>
      <c r="AE873" s="4">
        <f t="shared" si="550"/>
        <v>0</v>
      </c>
      <c r="AF873" s="23">
        <f t="shared" si="551"/>
        <v>2.3023516905292469E-3</v>
      </c>
      <c r="AG873" s="4">
        <f t="shared" si="525"/>
        <v>8.5751863966093494E-4</v>
      </c>
      <c r="AH873" s="9"/>
      <c r="AI873" s="8">
        <f t="shared" si="552"/>
        <v>0</v>
      </c>
      <c r="AJ873" s="8">
        <f t="shared" si="553"/>
        <v>0</v>
      </c>
      <c r="AK873" s="22">
        <f t="shared" si="554"/>
        <v>0.19709487943469009</v>
      </c>
      <c r="AL873" s="4">
        <f t="shared" si="526"/>
        <v>0.19134076170908224</v>
      </c>
      <c r="AM873" s="4"/>
      <c r="AN873" s="21">
        <f t="shared" si="555"/>
        <v>4.0295886339285998E-2</v>
      </c>
      <c r="AO873" s="4">
        <f t="shared" si="527"/>
        <v>3.7752999175920864E-2</v>
      </c>
      <c r="AP873" s="3"/>
      <c r="AQ873" s="20">
        <f t="shared" si="556"/>
        <v>0</v>
      </c>
      <c r="AR873" s="19">
        <f t="shared" si="557"/>
        <v>6.1607288526923556</v>
      </c>
      <c r="AS873" s="4">
        <f t="shared" si="528"/>
        <v>6.1485716567747177</v>
      </c>
      <c r="AT873" s="3"/>
      <c r="AU873" s="4">
        <v>3.4</v>
      </c>
      <c r="AV873" s="4"/>
      <c r="AW873" s="18">
        <f t="shared" si="558"/>
        <v>23.595668029843157</v>
      </c>
      <c r="AX873" s="18">
        <f t="shared" si="529"/>
        <v>1.7047871458168912E-2</v>
      </c>
      <c r="AY873" s="3">
        <f t="shared" si="530"/>
        <v>9.8004219701568616</v>
      </c>
      <c r="AZ873"/>
      <c r="BA873" s="17">
        <f t="shared" si="531"/>
        <v>1.4723001548943941E-4</v>
      </c>
      <c r="BB873" s="17">
        <f t="shared" si="532"/>
        <v>1.7283523557455933E-4</v>
      </c>
      <c r="BC873" s="16">
        <f t="shared" si="533"/>
        <v>1.1247677998043133E-3</v>
      </c>
      <c r="BD873" s="15">
        <f t="shared" si="534"/>
        <v>5.863506800042863E-4</v>
      </c>
      <c r="BE873" s="15">
        <f t="shared" si="535"/>
        <v>6.8832471130937959E-4</v>
      </c>
      <c r="BF873" s="14">
        <f t="shared" si="536"/>
        <v>4.4794423342941888E-3</v>
      </c>
      <c r="BG873" s="13">
        <f t="shared" si="537"/>
        <v>2.5912289051329904E-4</v>
      </c>
      <c r="BH873" s="13">
        <f t="shared" si="538"/>
        <v>3.0418774103735104E-4</v>
      </c>
      <c r="BI873" s="13">
        <f t="shared" si="539"/>
        <v>1.9795765318144846E-3</v>
      </c>
      <c r="BJ873" s="12">
        <f t="shared" si="540"/>
        <v>1.2388311176756931E-3</v>
      </c>
      <c r="BK873" s="12">
        <f t="shared" si="541"/>
        <v>1.4542800077062485E-3</v>
      </c>
      <c r="BL873" s="12">
        <f t="shared" si="542"/>
        <v>9.4640847922559234E-3</v>
      </c>
    </row>
    <row r="874" spans="1:64" x14ac:dyDescent="0.25">
      <c r="A874">
        <v>845</v>
      </c>
      <c r="B874" s="23">
        <f t="shared" si="520"/>
        <v>8.5751863966093494E-4</v>
      </c>
      <c r="C874" s="22">
        <f t="shared" si="521"/>
        <v>0.19134076170908224</v>
      </c>
      <c r="D874" s="21">
        <f t="shared" si="522"/>
        <v>3.998453387960358E-2</v>
      </c>
      <c r="E874" s="19">
        <f t="shared" si="523"/>
        <v>6.1511912844703467</v>
      </c>
      <c r="F874" s="54">
        <f t="shared" si="559"/>
        <v>1.8</v>
      </c>
      <c r="G874" s="4">
        <f t="shared" si="524"/>
        <v>8.1833740986986943</v>
      </c>
      <c r="H874" s="4"/>
      <c r="I874">
        <v>1997</v>
      </c>
      <c r="J874">
        <v>3</v>
      </c>
      <c r="K874">
        <v>0</v>
      </c>
      <c r="L874">
        <v>0</v>
      </c>
      <c r="M874">
        <v>0</v>
      </c>
      <c r="N874">
        <v>12.08</v>
      </c>
      <c r="O874">
        <v>0.8</v>
      </c>
      <c r="P874">
        <v>51.6</v>
      </c>
      <c r="Q874" s="11">
        <f t="shared" si="543"/>
        <v>-37.900000000000006</v>
      </c>
      <c r="R874" s="10">
        <f t="shared" si="544"/>
        <v>-24.969111111111111</v>
      </c>
      <c r="S874" s="4"/>
      <c r="T874">
        <v>845</v>
      </c>
      <c r="U874" s="4">
        <f t="shared" si="545"/>
        <v>1.4117790217417481</v>
      </c>
      <c r="V874" s="10">
        <f t="shared" si="546"/>
        <v>0.83948840927258206</v>
      </c>
      <c r="W874">
        <f t="shared" si="547"/>
        <v>1</v>
      </c>
      <c r="X874" s="4">
        <f t="shared" si="548"/>
        <v>1.185172125206382</v>
      </c>
      <c r="Y874" s="4"/>
      <c r="Z874"/>
      <c r="AB874"/>
      <c r="AC874">
        <v>845</v>
      </c>
      <c r="AD874" s="4">
        <f t="shared" si="549"/>
        <v>0</v>
      </c>
      <c r="AE874" s="4">
        <f t="shared" si="550"/>
        <v>0</v>
      </c>
      <c r="AF874" s="23">
        <f t="shared" si="551"/>
        <v>8.5751863966093494E-4</v>
      </c>
      <c r="AG874" s="4">
        <f t="shared" si="525"/>
        <v>3.1482349650444248E-4</v>
      </c>
      <c r="AH874" s="9"/>
      <c r="AI874" s="8">
        <f t="shared" si="552"/>
        <v>0</v>
      </c>
      <c r="AJ874" s="8">
        <f t="shared" si="553"/>
        <v>0</v>
      </c>
      <c r="AK874" s="22">
        <f t="shared" si="554"/>
        <v>0.19134076170908224</v>
      </c>
      <c r="AL874" s="4">
        <f t="shared" si="526"/>
        <v>0.1856744754172828</v>
      </c>
      <c r="AM874" s="4"/>
      <c r="AN874" s="21">
        <f t="shared" si="555"/>
        <v>3.998453387960358E-2</v>
      </c>
      <c r="AO874" s="4">
        <f t="shared" si="527"/>
        <v>3.7425739738053167E-2</v>
      </c>
      <c r="AP874" s="3"/>
      <c r="AQ874" s="20">
        <f t="shared" si="556"/>
        <v>0</v>
      </c>
      <c r="AR874" s="19">
        <f t="shared" si="557"/>
        <v>6.1511912844703467</v>
      </c>
      <c r="AS874" s="4">
        <f t="shared" si="528"/>
        <v>6.1388762628328521</v>
      </c>
      <c r="AT874" s="3"/>
      <c r="AU874" s="4">
        <v>3.4</v>
      </c>
      <c r="AV874" s="4"/>
      <c r="AW874" s="18">
        <f t="shared" si="558"/>
        <v>23.612715901301325</v>
      </c>
      <c r="AX874" s="18">
        <f t="shared" si="529"/>
        <v>1.6412450851578424E-2</v>
      </c>
      <c r="AY874" s="3">
        <f t="shared" si="530"/>
        <v>9.7833740986986939</v>
      </c>
      <c r="AZ874"/>
      <c r="BA874" s="17">
        <f t="shared" si="531"/>
        <v>5.5301208873201807E-5</v>
      </c>
      <c r="BB874" s="17">
        <f t="shared" si="532"/>
        <v>6.4918810416367333E-5</v>
      </c>
      <c r="BC874" s="16">
        <f t="shared" si="533"/>
        <v>4.2247512386692335E-4</v>
      </c>
      <c r="BD874" s="15">
        <f t="shared" si="534"/>
        <v>5.7740056403600794E-4</v>
      </c>
      <c r="BE874" s="15">
        <f t="shared" si="535"/>
        <v>6.7781805343357458E-4</v>
      </c>
      <c r="BF874" s="14">
        <f t="shared" si="536"/>
        <v>4.4110676743298561E-3</v>
      </c>
      <c r="BG874" s="13">
        <f t="shared" si="537"/>
        <v>2.6074382840865056E-4</v>
      </c>
      <c r="BH874" s="13">
        <f t="shared" si="538"/>
        <v>3.0609058117537239E-4</v>
      </c>
      <c r="BI874" s="13">
        <f t="shared" si="539"/>
        <v>1.9919597319663909E-3</v>
      </c>
      <c r="BJ874" s="12">
        <f t="shared" si="540"/>
        <v>1.2549137253964713E-3</v>
      </c>
      <c r="BK874" s="12">
        <f t="shared" si="541"/>
        <v>1.473159590682814E-3</v>
      </c>
      <c r="BL874" s="12">
        <f t="shared" si="542"/>
        <v>9.5869483214152552E-3</v>
      </c>
    </row>
    <row r="875" spans="1:64" x14ac:dyDescent="0.25">
      <c r="A875">
        <v>846</v>
      </c>
      <c r="B875" s="23">
        <f t="shared" si="520"/>
        <v>3.1482349650444248E-4</v>
      </c>
      <c r="C875" s="22">
        <f t="shared" si="521"/>
        <v>0.1856744754172828</v>
      </c>
      <c r="D875" s="21">
        <f t="shared" si="522"/>
        <v>3.9574099064767498E-2</v>
      </c>
      <c r="E875" s="19">
        <f t="shared" si="523"/>
        <v>6.1413982498685602</v>
      </c>
      <c r="F875" s="54">
        <f t="shared" si="559"/>
        <v>1.8</v>
      </c>
      <c r="G875" s="4">
        <f t="shared" si="524"/>
        <v>8.1669616478471152</v>
      </c>
      <c r="H875" s="4"/>
      <c r="I875">
        <v>1997</v>
      </c>
      <c r="J875">
        <v>3</v>
      </c>
      <c r="K875">
        <v>0</v>
      </c>
      <c r="L875">
        <v>0</v>
      </c>
      <c r="M875">
        <v>0</v>
      </c>
      <c r="N875">
        <v>12.21</v>
      </c>
      <c r="O875">
        <v>1.27</v>
      </c>
      <c r="P875">
        <v>51.1</v>
      </c>
      <c r="Q875" s="11">
        <f t="shared" si="543"/>
        <v>-37.055</v>
      </c>
      <c r="R875" s="10">
        <f t="shared" si="544"/>
        <v>-24.969111111111111</v>
      </c>
      <c r="S875" s="4"/>
      <c r="T875">
        <v>846</v>
      </c>
      <c r="U875" s="4">
        <f t="shared" si="545"/>
        <v>1.4323448686951086</v>
      </c>
      <c r="V875" s="10">
        <f t="shared" si="546"/>
        <v>0.83948840927258206</v>
      </c>
      <c r="W875">
        <f t="shared" si="547"/>
        <v>1</v>
      </c>
      <c r="X875" s="4">
        <f t="shared" si="548"/>
        <v>1.202436915350602</v>
      </c>
      <c r="Y875" s="4"/>
      <c r="Z875"/>
      <c r="AB875"/>
      <c r="AC875">
        <v>846</v>
      </c>
      <c r="AD875" s="4">
        <f t="shared" si="549"/>
        <v>0</v>
      </c>
      <c r="AE875" s="4">
        <f t="shared" si="550"/>
        <v>0</v>
      </c>
      <c r="AF875" s="23">
        <f t="shared" si="551"/>
        <v>3.1482349650444248E-4</v>
      </c>
      <c r="AG875" s="4">
        <f t="shared" si="525"/>
        <v>9.6442706756392894E-5</v>
      </c>
      <c r="AH875" s="9"/>
      <c r="AI875" s="8">
        <f t="shared" si="552"/>
        <v>0</v>
      </c>
      <c r="AJ875" s="8">
        <f t="shared" si="553"/>
        <v>0</v>
      </c>
      <c r="AK875" s="22">
        <f t="shared" si="554"/>
        <v>0.1856744754172828</v>
      </c>
      <c r="AL875" s="4">
        <f t="shared" si="526"/>
        <v>0.17920011051799933</v>
      </c>
      <c r="AM875" s="4"/>
      <c r="AN875" s="21">
        <f t="shared" si="555"/>
        <v>3.9574099064767498E-2</v>
      </c>
      <c r="AO875" s="4">
        <f t="shared" si="527"/>
        <v>3.6601626526361217E-2</v>
      </c>
      <c r="AP875" s="3"/>
      <c r="AQ875" s="20">
        <f t="shared" si="556"/>
        <v>0</v>
      </c>
      <c r="AR875" s="19">
        <f t="shared" si="557"/>
        <v>6.1413982498685602</v>
      </c>
      <c r="AS875" s="4">
        <f t="shared" si="528"/>
        <v>6.1268841053003182</v>
      </c>
      <c r="AT875" s="3"/>
      <c r="AU875" s="4">
        <v>3.4</v>
      </c>
      <c r="AV875" s="4"/>
      <c r="AW875" s="18">
        <f t="shared" si="558"/>
        <v>23.629128352152904</v>
      </c>
      <c r="AX875" s="18">
        <f t="shared" si="529"/>
        <v>1.8823052722958342E-2</v>
      </c>
      <c r="AY875" s="3">
        <f t="shared" si="530"/>
        <v>9.7669616478471148</v>
      </c>
      <c r="AZ875"/>
      <c r="BA875" s="17">
        <f t="shared" si="531"/>
        <v>2.2253233366912947E-5</v>
      </c>
      <c r="BB875" s="17">
        <f t="shared" si="532"/>
        <v>2.6123360908984763E-5</v>
      </c>
      <c r="BC875" s="16">
        <f t="shared" si="533"/>
        <v>1.7000419547215189E-4</v>
      </c>
      <c r="BD875" s="15">
        <f t="shared" si="534"/>
        <v>6.5974462851117852E-4</v>
      </c>
      <c r="BE875" s="15">
        <f t="shared" si="535"/>
        <v>7.7448282477399222E-4</v>
      </c>
      <c r="BF875" s="14">
        <f t="shared" si="536"/>
        <v>5.0401374459982931E-3</v>
      </c>
      <c r="BG875" s="13">
        <f t="shared" si="537"/>
        <v>3.0289809442584395E-4</v>
      </c>
      <c r="BH875" s="13">
        <f t="shared" si="538"/>
        <v>3.555760238912081E-4</v>
      </c>
      <c r="BI875" s="13">
        <f t="shared" si="539"/>
        <v>2.3139984200892297E-3</v>
      </c>
      <c r="BJ875" s="12">
        <f t="shared" si="540"/>
        <v>1.4790066771479152E-3</v>
      </c>
      <c r="BK875" s="12">
        <f t="shared" si="541"/>
        <v>1.7362252296953787E-3</v>
      </c>
      <c r="BL875" s="12">
        <f t="shared" si="542"/>
        <v>1.1298912661398668E-2</v>
      </c>
    </row>
    <row r="876" spans="1:64" x14ac:dyDescent="0.25">
      <c r="A876">
        <v>847</v>
      </c>
      <c r="B876" s="23">
        <f t="shared" si="520"/>
        <v>9.6442706756392894E-5</v>
      </c>
      <c r="C876" s="22">
        <f t="shared" si="521"/>
        <v>0.17920011051799933</v>
      </c>
      <c r="D876" s="21">
        <f t="shared" si="522"/>
        <v>3.9065529159813067E-2</v>
      </c>
      <c r="E876" s="19">
        <f t="shared" si="523"/>
        <v>6.1297765127395882</v>
      </c>
      <c r="F876" s="54">
        <f t="shared" si="559"/>
        <v>1.8</v>
      </c>
      <c r="G876" s="4">
        <f t="shared" si="524"/>
        <v>8.1481385951241574</v>
      </c>
      <c r="H876" s="4"/>
      <c r="I876">
        <v>1997</v>
      </c>
      <c r="J876">
        <v>4</v>
      </c>
      <c r="K876">
        <v>0</v>
      </c>
      <c r="L876">
        <v>0</v>
      </c>
      <c r="M876">
        <v>0</v>
      </c>
      <c r="N876">
        <v>12.13</v>
      </c>
      <c r="O876">
        <v>147.1</v>
      </c>
      <c r="P876">
        <v>56</v>
      </c>
      <c r="Q876" s="11">
        <f t="shared" si="543"/>
        <v>105.1</v>
      </c>
      <c r="R876" s="10">
        <f t="shared" si="544"/>
        <v>0</v>
      </c>
      <c r="S876" s="4"/>
      <c r="T876">
        <v>847</v>
      </c>
      <c r="U876" s="4">
        <f t="shared" si="545"/>
        <v>1.419675640279944</v>
      </c>
      <c r="V876" s="10">
        <f t="shared" si="546"/>
        <v>1</v>
      </c>
      <c r="W876">
        <f t="shared" si="547"/>
        <v>1</v>
      </c>
      <c r="X876" s="4">
        <f t="shared" si="548"/>
        <v>1.419675640279944</v>
      </c>
      <c r="Y876" s="4"/>
      <c r="Z876"/>
      <c r="AB876"/>
      <c r="AC876">
        <v>847</v>
      </c>
      <c r="AD876" s="4">
        <f t="shared" si="549"/>
        <v>0</v>
      </c>
      <c r="AE876" s="4">
        <f t="shared" si="550"/>
        <v>0</v>
      </c>
      <c r="AF876" s="23">
        <f t="shared" si="551"/>
        <v>9.6442706756392894E-5</v>
      </c>
      <c r="AG876" s="4">
        <f t="shared" si="525"/>
        <v>2.7940231524827335E-5</v>
      </c>
      <c r="AH876" s="9"/>
      <c r="AI876" s="8">
        <f t="shared" si="552"/>
        <v>0</v>
      </c>
      <c r="AJ876" s="8">
        <f t="shared" si="553"/>
        <v>0</v>
      </c>
      <c r="AK876" s="22">
        <f t="shared" si="554"/>
        <v>0.17920011051799933</v>
      </c>
      <c r="AL876" s="4">
        <f t="shared" si="526"/>
        <v>0.17266212892512689</v>
      </c>
      <c r="AM876" s="4"/>
      <c r="AN876" s="21">
        <f t="shared" si="555"/>
        <v>3.9065529159813067E-2</v>
      </c>
      <c r="AO876" s="4">
        <f t="shared" si="527"/>
        <v>3.599839281181369E-2</v>
      </c>
      <c r="AP876" s="3"/>
      <c r="AQ876" s="20">
        <f t="shared" si="556"/>
        <v>0</v>
      </c>
      <c r="AR876" s="19">
        <f t="shared" si="557"/>
        <v>6.1297765127395882</v>
      </c>
      <c r="AS876" s="4">
        <f t="shared" si="528"/>
        <v>6.1146071803168036</v>
      </c>
      <c r="AT876" s="3"/>
      <c r="AU876" s="4">
        <v>3.4</v>
      </c>
      <c r="AV876" s="4"/>
      <c r="AW876" s="18">
        <f t="shared" si="558"/>
        <v>23.647951404875862</v>
      </c>
      <c r="AX876" s="18">
        <f t="shared" si="529"/>
        <v>1.9339641620494175E-2</v>
      </c>
      <c r="AY876" s="3">
        <f t="shared" si="530"/>
        <v>9.748138595124157</v>
      </c>
      <c r="AZ876"/>
      <c r="BA876" s="17">
        <f t="shared" si="531"/>
        <v>6.9804746530037555E-6</v>
      </c>
      <c r="BB876" s="17">
        <f t="shared" si="532"/>
        <v>8.1944702448304947E-6</v>
      </c>
      <c r="BC876" s="16">
        <f t="shared" si="533"/>
        <v>5.3327530333731309E-5</v>
      </c>
      <c r="BD876" s="15">
        <f t="shared" si="534"/>
        <v>6.662272368491201E-4</v>
      </c>
      <c r="BE876" s="15">
        <f t="shared" si="535"/>
        <v>7.8209284325766277E-4</v>
      </c>
      <c r="BF876" s="14">
        <f t="shared" si="536"/>
        <v>5.0896615127656612E-3</v>
      </c>
      <c r="BG876" s="13">
        <f t="shared" si="537"/>
        <v>3.125444367103763E-4</v>
      </c>
      <c r="BH876" s="13">
        <f t="shared" si="538"/>
        <v>3.6689999092087651E-4</v>
      </c>
      <c r="BI876" s="13">
        <f t="shared" si="539"/>
        <v>2.387691920368125E-3</v>
      </c>
      <c r="BJ876" s="12">
        <f t="shared" si="540"/>
        <v>1.5457710122486635E-3</v>
      </c>
      <c r="BK876" s="12">
        <f t="shared" si="541"/>
        <v>1.8146007535093005E-3</v>
      </c>
      <c r="BL876" s="12">
        <f t="shared" si="542"/>
        <v>1.1808960657026657E-2</v>
      </c>
    </row>
    <row r="877" spans="1:64" x14ac:dyDescent="0.25">
      <c r="A877">
        <v>848</v>
      </c>
      <c r="B877" s="23">
        <f t="shared" si="520"/>
        <v>2.7940231524827335E-5</v>
      </c>
      <c r="C877" s="22">
        <f t="shared" si="521"/>
        <v>0.17266212892512689</v>
      </c>
      <c r="D877" s="21">
        <f t="shared" si="522"/>
        <v>3.8529915972274849E-2</v>
      </c>
      <c r="E877" s="19">
        <f t="shared" si="523"/>
        <v>6.1175789683747359</v>
      </c>
      <c r="F877" s="54">
        <f t="shared" si="559"/>
        <v>1.8</v>
      </c>
      <c r="G877" s="4">
        <f t="shared" si="524"/>
        <v>8.1287989535036633</v>
      </c>
      <c r="H877" s="4"/>
      <c r="I877">
        <v>1997</v>
      </c>
      <c r="J877">
        <v>4</v>
      </c>
      <c r="K877">
        <v>0</v>
      </c>
      <c r="L877">
        <v>0</v>
      </c>
      <c r="M877">
        <v>0</v>
      </c>
      <c r="N877">
        <v>12.55</v>
      </c>
      <c r="O877">
        <v>130.56</v>
      </c>
      <c r="P877">
        <v>57.6</v>
      </c>
      <c r="Q877" s="11">
        <f t="shared" si="543"/>
        <v>87.36</v>
      </c>
      <c r="R877" s="10">
        <f t="shared" si="544"/>
        <v>0</v>
      </c>
      <c r="S877" s="4"/>
      <c r="T877">
        <v>848</v>
      </c>
      <c r="U877" s="4">
        <f t="shared" si="545"/>
        <v>1.4866577752366461</v>
      </c>
      <c r="V877" s="10">
        <f t="shared" si="546"/>
        <v>1</v>
      </c>
      <c r="W877">
        <f t="shared" si="547"/>
        <v>1</v>
      </c>
      <c r="X877" s="4">
        <f t="shared" si="548"/>
        <v>1.4866577752366461</v>
      </c>
      <c r="Y877" s="4"/>
      <c r="Z877"/>
      <c r="AB877"/>
      <c r="AC877">
        <v>848</v>
      </c>
      <c r="AD877" s="4">
        <f t="shared" si="549"/>
        <v>0</v>
      </c>
      <c r="AE877" s="4">
        <f t="shared" si="550"/>
        <v>0</v>
      </c>
      <c r="AF877" s="23">
        <f t="shared" si="551"/>
        <v>2.7940231524827335E-5</v>
      </c>
      <c r="AG877" s="4">
        <f t="shared" si="525"/>
        <v>4.2234369904020364E-6</v>
      </c>
      <c r="AH877" s="9"/>
      <c r="AI877" s="8">
        <f t="shared" si="552"/>
        <v>0</v>
      </c>
      <c r="AJ877" s="8">
        <f t="shared" si="553"/>
        <v>0</v>
      </c>
      <c r="AK877" s="22">
        <f t="shared" si="554"/>
        <v>0.17266212892512689</v>
      </c>
      <c r="AL877" s="4">
        <f t="shared" si="526"/>
        <v>0.16314740562879873</v>
      </c>
      <c r="AM877" s="4"/>
      <c r="AN877" s="21">
        <f t="shared" si="555"/>
        <v>3.8529915972274849E-2</v>
      </c>
      <c r="AO877" s="4">
        <f t="shared" si="527"/>
        <v>3.4012678902113735E-2</v>
      </c>
      <c r="AP877" s="3"/>
      <c r="AQ877" s="20">
        <f t="shared" si="556"/>
        <v>0</v>
      </c>
      <c r="AR877" s="19">
        <f t="shared" si="557"/>
        <v>6.1175789683747359</v>
      </c>
      <c r="AS877" s="4">
        <f t="shared" si="528"/>
        <v>6.0945052592990914</v>
      </c>
      <c r="AT877" s="3"/>
      <c r="AU877" s="4">
        <v>3.4</v>
      </c>
      <c r="AV877" s="4"/>
      <c r="AW877" s="18">
        <f t="shared" si="558"/>
        <v>23.667291046496356</v>
      </c>
      <c r="AX877" s="18">
        <f t="shared" si="529"/>
        <v>2.8904334684484074E-2</v>
      </c>
      <c r="AY877" s="3">
        <f t="shared" si="530"/>
        <v>9.728798953503663</v>
      </c>
      <c r="AZ877"/>
      <c r="BA877" s="17">
        <f t="shared" si="531"/>
        <v>2.4167664385617301E-6</v>
      </c>
      <c r="BB877" s="17">
        <f t="shared" si="532"/>
        <v>2.837073645268118E-6</v>
      </c>
      <c r="BC877" s="16">
        <f t="shared" si="533"/>
        <v>1.8462954450595456E-5</v>
      </c>
      <c r="BD877" s="15">
        <f t="shared" si="534"/>
        <v>9.6956036370724223E-4</v>
      </c>
      <c r="BE877" s="15">
        <f t="shared" si="535"/>
        <v>1.1381795573954584E-3</v>
      </c>
      <c r="BF877" s="14">
        <f t="shared" si="536"/>
        <v>7.4069833752254599E-3</v>
      </c>
      <c r="BG877" s="13">
        <f t="shared" si="537"/>
        <v>4.6031123347406601E-4</v>
      </c>
      <c r="BH877" s="13">
        <f t="shared" si="538"/>
        <v>5.4036536103477316E-4</v>
      </c>
      <c r="BI877" s="13">
        <f t="shared" si="539"/>
        <v>3.5165604756522747E-3</v>
      </c>
      <c r="BJ877" s="12">
        <f t="shared" si="540"/>
        <v>2.3512353503848484E-3</v>
      </c>
      <c r="BK877" s="12">
        <f t="shared" si="541"/>
        <v>2.7601458461039524E-3</v>
      </c>
      <c r="BL877" s="12">
        <f t="shared" si="542"/>
        <v>1.7962327879155745E-2</v>
      </c>
    </row>
    <row r="878" spans="1:64" x14ac:dyDescent="0.25">
      <c r="A878">
        <v>849</v>
      </c>
      <c r="B878" s="23">
        <f t="shared" si="520"/>
        <v>4.9368451483471347E-4</v>
      </c>
      <c r="C878" s="22">
        <f t="shared" si="521"/>
        <v>0.16387794455095442</v>
      </c>
      <c r="D878" s="21">
        <f t="shared" si="522"/>
        <v>3.7796202616118449E-2</v>
      </c>
      <c r="E878" s="19">
        <f t="shared" si="523"/>
        <v>6.0989467871372707</v>
      </c>
      <c r="F878" s="54">
        <f t="shared" si="559"/>
        <v>1.8</v>
      </c>
      <c r="G878" s="4">
        <f t="shared" si="524"/>
        <v>8.101114618819178</v>
      </c>
      <c r="H878" s="4"/>
      <c r="I878">
        <v>1997</v>
      </c>
      <c r="J878">
        <v>5</v>
      </c>
      <c r="K878">
        <v>1.2199999999999999E-3</v>
      </c>
      <c r="L878">
        <v>0</v>
      </c>
      <c r="M878">
        <v>0</v>
      </c>
      <c r="N878">
        <v>19.37</v>
      </c>
      <c r="O878">
        <v>69.3</v>
      </c>
      <c r="P878">
        <v>134.4</v>
      </c>
      <c r="Q878" s="11">
        <f t="shared" si="543"/>
        <v>-31.500000000000014</v>
      </c>
      <c r="R878" s="10">
        <f t="shared" si="544"/>
        <v>-24.969111111111111</v>
      </c>
      <c r="S878" s="4"/>
      <c r="T878">
        <v>849</v>
      </c>
      <c r="U878" s="4">
        <f t="shared" si="545"/>
        <v>2.7008140245830288</v>
      </c>
      <c r="V878" s="10">
        <f t="shared" si="546"/>
        <v>0.83948840927258206</v>
      </c>
      <c r="W878">
        <f t="shared" si="547"/>
        <v>1</v>
      </c>
      <c r="X878" s="4">
        <f t="shared" si="548"/>
        <v>2.267302069238287</v>
      </c>
      <c r="Y878" s="4"/>
      <c r="Z878"/>
      <c r="AB878"/>
      <c r="AC878">
        <v>849</v>
      </c>
      <c r="AD878" s="4">
        <f t="shared" si="549"/>
        <v>4.8946107784431146E-4</v>
      </c>
      <c r="AE878" s="4">
        <f t="shared" si="550"/>
        <v>0</v>
      </c>
      <c r="AF878" s="23">
        <f t="shared" si="551"/>
        <v>4.9368451483471347E-4</v>
      </c>
      <c r="AG878" s="4">
        <f t="shared" si="525"/>
        <v>7.3635154837267908E-5</v>
      </c>
      <c r="AH878" s="9"/>
      <c r="AI878" s="8">
        <f t="shared" si="552"/>
        <v>7.305389221556887E-4</v>
      </c>
      <c r="AJ878" s="8">
        <f t="shared" si="553"/>
        <v>0</v>
      </c>
      <c r="AK878" s="22">
        <f t="shared" si="554"/>
        <v>0.16387794455095442</v>
      </c>
      <c r="AL878" s="4">
        <f t="shared" si="526"/>
        <v>0.15478525219948089</v>
      </c>
      <c r="AM878" s="4"/>
      <c r="AN878" s="21">
        <f t="shared" si="555"/>
        <v>3.7796202616118449E-2</v>
      </c>
      <c r="AO878" s="4">
        <f t="shared" si="527"/>
        <v>3.3335588357230793E-2</v>
      </c>
      <c r="AP878" s="3"/>
      <c r="AQ878" s="20">
        <f t="shared" si="556"/>
        <v>0</v>
      </c>
      <c r="AR878" s="19">
        <f t="shared" si="557"/>
        <v>6.0989467871372707</v>
      </c>
      <c r="AS878" s="4">
        <f t="shared" si="528"/>
        <v>6.0757810580294205</v>
      </c>
      <c r="AT878" s="3"/>
      <c r="AU878" s="4">
        <v>3.4</v>
      </c>
      <c r="AV878" s="4"/>
      <c r="AW878" s="18">
        <f t="shared" si="558"/>
        <v>23.696195381180839</v>
      </c>
      <c r="AX878" s="18">
        <f t="shared" si="529"/>
        <v>2.8911884999486697E-2</v>
      </c>
      <c r="AY878" s="3">
        <f t="shared" si="530"/>
        <v>9.7011146188191777</v>
      </c>
      <c r="AZ878"/>
      <c r="BA878" s="17">
        <f t="shared" si="531"/>
        <v>4.2803473897268795E-5</v>
      </c>
      <c r="BB878" s="17">
        <f t="shared" si="532"/>
        <v>5.0247556314185102E-5</v>
      </c>
      <c r="BC878" s="16">
        <f t="shared" si="533"/>
        <v>3.269983297859917E-4</v>
      </c>
      <c r="BD878" s="15">
        <f t="shared" si="534"/>
        <v>9.2655496421791873E-4</v>
      </c>
      <c r="BE878" s="15">
        <f t="shared" si="535"/>
        <v>1.0876949579949481E-3</v>
      </c>
      <c r="BF878" s="14">
        <f t="shared" si="536"/>
        <v>7.0784424292606642E-3</v>
      </c>
      <c r="BG878" s="13">
        <f t="shared" si="537"/>
        <v>4.5454130913863042E-4</v>
      </c>
      <c r="BH878" s="13">
        <f t="shared" si="538"/>
        <v>5.3359197159752263E-4</v>
      </c>
      <c r="BI878" s="13">
        <f t="shared" si="539"/>
        <v>3.4724809781515034E-3</v>
      </c>
      <c r="BJ878" s="12">
        <f t="shared" si="540"/>
        <v>2.360612288958364E-3</v>
      </c>
      <c r="BK878" s="12">
        <f t="shared" si="541"/>
        <v>2.7711535566032966E-3</v>
      </c>
      <c r="BL878" s="12">
        <f t="shared" si="542"/>
        <v>1.8033963262288538E-2</v>
      </c>
    </row>
    <row r="879" spans="1:64" x14ac:dyDescent="0.25">
      <c r="A879">
        <v>850</v>
      </c>
      <c r="B879" s="23">
        <f t="shared" si="520"/>
        <v>5.6309623268157943E-4</v>
      </c>
      <c r="C879" s="22">
        <f t="shared" si="521"/>
        <v>0.15551579112163658</v>
      </c>
      <c r="D879" s="21">
        <f t="shared" si="522"/>
        <v>3.7120100393442969E-2</v>
      </c>
      <c r="E879" s="19">
        <f t="shared" si="523"/>
        <v>6.0802237460719306</v>
      </c>
      <c r="F879" s="54">
        <f t="shared" si="559"/>
        <v>1.8</v>
      </c>
      <c r="G879" s="4">
        <f t="shared" si="524"/>
        <v>8.073422733819692</v>
      </c>
      <c r="H879" s="4"/>
      <c r="I879">
        <v>1997</v>
      </c>
      <c r="J879">
        <v>5</v>
      </c>
      <c r="K879">
        <v>1.2199999999999999E-3</v>
      </c>
      <c r="L879">
        <v>0</v>
      </c>
      <c r="M879">
        <v>0</v>
      </c>
      <c r="N879">
        <v>19.47</v>
      </c>
      <c r="O879">
        <v>88.37</v>
      </c>
      <c r="P879">
        <v>134</v>
      </c>
      <c r="Q879" s="11">
        <f t="shared" si="543"/>
        <v>-12.129999999999995</v>
      </c>
      <c r="R879" s="10">
        <f t="shared" si="544"/>
        <v>-24.969111111111111</v>
      </c>
      <c r="S879" s="4"/>
      <c r="T879">
        <v>850</v>
      </c>
      <c r="U879" s="4">
        <f t="shared" si="545"/>
        <v>2.7199052650775486</v>
      </c>
      <c r="V879" s="10">
        <f t="shared" si="546"/>
        <v>0.83948840927258206</v>
      </c>
      <c r="W879">
        <f t="shared" si="547"/>
        <v>1</v>
      </c>
      <c r="X879" s="4">
        <f t="shared" si="548"/>
        <v>2.2833289443520721</v>
      </c>
      <c r="Y879" s="4"/>
      <c r="Z879"/>
      <c r="AB879"/>
      <c r="AC879">
        <v>850</v>
      </c>
      <c r="AD879" s="4">
        <f t="shared" si="549"/>
        <v>4.8946107784431146E-4</v>
      </c>
      <c r="AE879" s="4">
        <f t="shared" si="550"/>
        <v>0</v>
      </c>
      <c r="AF879" s="23">
        <f t="shared" si="551"/>
        <v>5.6309623268157943E-4</v>
      </c>
      <c r="AG879" s="4">
        <f t="shared" si="525"/>
        <v>3.9574566208975897E-4</v>
      </c>
      <c r="AH879" s="9"/>
      <c r="AI879" s="8">
        <f t="shared" si="552"/>
        <v>7.305389221556887E-4</v>
      </c>
      <c r="AJ879" s="8">
        <f t="shared" si="553"/>
        <v>0</v>
      </c>
      <c r="AK879" s="22">
        <f t="shared" si="554"/>
        <v>0.15551579112163658</v>
      </c>
      <c r="AL879" s="4">
        <f t="shared" si="526"/>
        <v>0.15387905134303692</v>
      </c>
      <c r="AM879" s="4"/>
      <c r="AN879" s="21">
        <f t="shared" si="555"/>
        <v>3.7120100393442969E-2</v>
      </c>
      <c r="AO879" s="4">
        <f t="shared" si="527"/>
        <v>3.6266041638942897E-2</v>
      </c>
      <c r="AP879" s="3"/>
      <c r="AQ879" s="20">
        <f t="shared" si="556"/>
        <v>0</v>
      </c>
      <c r="AR879" s="19">
        <f t="shared" si="557"/>
        <v>6.0802237460719306</v>
      </c>
      <c r="AS879" s="4">
        <f t="shared" si="528"/>
        <v>6.075936526178074</v>
      </c>
      <c r="AT879" s="3"/>
      <c r="AU879" s="4">
        <v>3.4</v>
      </c>
      <c r="AV879" s="4"/>
      <c r="AW879" s="18">
        <f t="shared" si="558"/>
        <v>23.725107266180327</v>
      </c>
      <c r="AX879" s="18">
        <f t="shared" si="529"/>
        <v>5.4068028146965052E-3</v>
      </c>
      <c r="AY879" s="3">
        <f t="shared" si="530"/>
        <v>9.6734227338196916</v>
      </c>
      <c r="AZ879"/>
      <c r="BA879" s="17">
        <f t="shared" si="531"/>
        <v>1.7053200081208519E-5</v>
      </c>
      <c r="BB879" s="17">
        <f t="shared" si="532"/>
        <v>2.0018974008375219E-5</v>
      </c>
      <c r="BC879" s="16">
        <f t="shared" si="533"/>
        <v>1.3027839650223673E-4</v>
      </c>
      <c r="BD879" s="15">
        <f t="shared" si="534"/>
        <v>1.6678551394611787E-4</v>
      </c>
      <c r="BE879" s="15">
        <f t="shared" si="535"/>
        <v>1.9579169028457314E-4</v>
      </c>
      <c r="BF879" s="14">
        <f t="shared" si="536"/>
        <v>1.2741625743689642E-3</v>
      </c>
      <c r="BG879" s="13">
        <f t="shared" si="537"/>
        <v>8.7029490070405084E-5</v>
      </c>
      <c r="BH879" s="13">
        <f t="shared" si="538"/>
        <v>1.0216505356091031E-4</v>
      </c>
      <c r="BI879" s="13">
        <f t="shared" si="539"/>
        <v>6.6486421086875598E-4</v>
      </c>
      <c r="BJ879" s="12">
        <f t="shared" si="540"/>
        <v>4.3687224001402785E-4</v>
      </c>
      <c r="BK879" s="12">
        <f t="shared" si="541"/>
        <v>5.1285002088603273E-4</v>
      </c>
      <c r="BL879" s="12">
        <f t="shared" si="542"/>
        <v>3.3374976329565483E-3</v>
      </c>
    </row>
    <row r="880" spans="1:64" x14ac:dyDescent="0.25">
      <c r="A880">
        <v>851</v>
      </c>
      <c r="B880" s="23">
        <f t="shared" si="520"/>
        <v>3.0316139255628137E-3</v>
      </c>
      <c r="C880" s="22">
        <f t="shared" si="521"/>
        <v>0.15781318307956388</v>
      </c>
      <c r="D880" s="21">
        <f t="shared" si="522"/>
        <v>3.6973782083054657E-2</v>
      </c>
      <c r="E880" s="19">
        <f t="shared" si="523"/>
        <v>6.0767673519168142</v>
      </c>
      <c r="F880" s="54">
        <f t="shared" si="559"/>
        <v>1.8</v>
      </c>
      <c r="G880" s="4">
        <f t="shared" si="524"/>
        <v>8.0745859310049966</v>
      </c>
      <c r="H880" s="4"/>
      <c r="I880">
        <v>1997</v>
      </c>
      <c r="J880">
        <v>6</v>
      </c>
      <c r="K880">
        <v>6.5700000000000003E-3</v>
      </c>
      <c r="L880">
        <v>0</v>
      </c>
      <c r="M880">
        <v>1</v>
      </c>
      <c r="N880">
        <v>23.61</v>
      </c>
      <c r="O880">
        <v>89</v>
      </c>
      <c r="P880">
        <v>186.6</v>
      </c>
      <c r="Q880" s="11">
        <f t="shared" si="543"/>
        <v>-50.949999999999989</v>
      </c>
      <c r="R880" s="10">
        <f t="shared" si="544"/>
        <v>-44.944400000000002</v>
      </c>
      <c r="S880" s="4"/>
      <c r="T880">
        <v>851</v>
      </c>
      <c r="U880" s="4">
        <f t="shared" si="545"/>
        <v>3.5267880445728017</v>
      </c>
      <c r="V880" s="10">
        <f t="shared" si="546"/>
        <v>0.2</v>
      </c>
      <c r="W880">
        <f t="shared" si="547"/>
        <v>0.6</v>
      </c>
      <c r="X880" s="4">
        <f t="shared" si="548"/>
        <v>0.42321456534873619</v>
      </c>
      <c r="Y880" s="4"/>
      <c r="Z880"/>
      <c r="AB880"/>
      <c r="AC880">
        <v>851</v>
      </c>
      <c r="AD880" s="4">
        <f t="shared" si="549"/>
        <v>2.6358682634730545E-3</v>
      </c>
      <c r="AE880" s="4">
        <f t="shared" si="550"/>
        <v>0</v>
      </c>
      <c r="AF880" s="23">
        <f t="shared" si="551"/>
        <v>3.0316139255628137E-3</v>
      </c>
      <c r="AG880" s="4">
        <f t="shared" si="525"/>
        <v>2.1113360255244919E-3</v>
      </c>
      <c r="AH880" s="9"/>
      <c r="AI880" s="8">
        <f t="shared" si="552"/>
        <v>3.9341317365269466E-3</v>
      </c>
      <c r="AJ880" s="8">
        <f t="shared" si="553"/>
        <v>0</v>
      </c>
      <c r="AK880" s="22">
        <f t="shared" si="554"/>
        <v>0.15781318307956388</v>
      </c>
      <c r="AL880" s="4">
        <f t="shared" si="526"/>
        <v>0.15610966204736521</v>
      </c>
      <c r="AM880" s="4"/>
      <c r="AN880" s="21">
        <f t="shared" si="555"/>
        <v>3.6973782083054657E-2</v>
      </c>
      <c r="AO880" s="4">
        <f t="shared" si="527"/>
        <v>3.6101411794745325E-2</v>
      </c>
      <c r="AP880" s="3"/>
      <c r="AQ880" s="20">
        <f t="shared" si="556"/>
        <v>0</v>
      </c>
      <c r="AR880" s="19">
        <f t="shared" si="557"/>
        <v>6.0767673519168142</v>
      </c>
      <c r="AS880" s="4">
        <f t="shared" si="528"/>
        <v>6.0723721069991043</v>
      </c>
      <c r="AT880" s="3"/>
      <c r="AU880" s="4">
        <v>3.4</v>
      </c>
      <c r="AV880" s="4"/>
      <c r="AW880" s="18">
        <f t="shared" si="558"/>
        <v>23.730514068995024</v>
      </c>
      <c r="AX880" s="18">
        <f t="shared" si="529"/>
        <v>6.1432762160975865E-3</v>
      </c>
      <c r="AY880" s="3">
        <f t="shared" si="530"/>
        <v>9.6745859310049962</v>
      </c>
      <c r="AZ880"/>
      <c r="BA880" s="17">
        <f t="shared" si="531"/>
        <v>9.3777291013520878E-5</v>
      </c>
      <c r="BB880" s="17">
        <f t="shared" si="532"/>
        <v>1.1008638510282886E-4</v>
      </c>
      <c r="BC880" s="16">
        <f t="shared" si="533"/>
        <v>7.1641422392197218E-4</v>
      </c>
      <c r="BD880" s="15">
        <f t="shared" si="534"/>
        <v>1.7359059429493656E-4</v>
      </c>
      <c r="BE880" s="15">
        <f t="shared" si="535"/>
        <v>2.0378026286796899E-4</v>
      </c>
      <c r="BF880" s="14">
        <f t="shared" si="536"/>
        <v>1.3261501750357683E-3</v>
      </c>
      <c r="BG880" s="13">
        <f t="shared" si="537"/>
        <v>8.8895454726150338E-5</v>
      </c>
      <c r="BH880" s="13">
        <f t="shared" si="538"/>
        <v>1.0435553380895908E-4</v>
      </c>
      <c r="BI880" s="13">
        <f t="shared" si="539"/>
        <v>6.7911929977422275E-4</v>
      </c>
      <c r="BJ880" s="12">
        <f t="shared" si="540"/>
        <v>4.4788010415832932E-4</v>
      </c>
      <c r="BK880" s="12">
        <f t="shared" si="541"/>
        <v>5.2577229618586488E-4</v>
      </c>
      <c r="BL880" s="12">
        <f t="shared" si="542"/>
        <v>3.4215925173656236E-3</v>
      </c>
    </row>
    <row r="881" spans="1:64" x14ac:dyDescent="0.25">
      <c r="A881">
        <v>852</v>
      </c>
      <c r="B881" s="23">
        <f t="shared" si="520"/>
        <v>4.747204288997546E-3</v>
      </c>
      <c r="C881" s="22">
        <f t="shared" si="521"/>
        <v>0.16004379378389216</v>
      </c>
      <c r="D881" s="21">
        <f t="shared" si="522"/>
        <v>3.6905555238938265E-2</v>
      </c>
      <c r="E881" s="19">
        <f t="shared" si="523"/>
        <v>6.0733161014770696</v>
      </c>
      <c r="F881" s="54">
        <f t="shared" si="559"/>
        <v>1.8</v>
      </c>
      <c r="G881" s="4">
        <f t="shared" si="524"/>
        <v>8.0750126547888978</v>
      </c>
      <c r="H881" s="4"/>
      <c r="I881">
        <v>1997</v>
      </c>
      <c r="J881">
        <v>6</v>
      </c>
      <c r="K881">
        <v>6.5700000000000003E-3</v>
      </c>
      <c r="L881">
        <v>0</v>
      </c>
      <c r="M881">
        <v>1</v>
      </c>
      <c r="N881">
        <v>24.07</v>
      </c>
      <c r="O881">
        <v>77.739999999999995</v>
      </c>
      <c r="P881">
        <v>191.8</v>
      </c>
      <c r="Q881" s="11">
        <f t="shared" si="543"/>
        <v>-66.110000000000028</v>
      </c>
      <c r="R881" s="10">
        <f t="shared" si="544"/>
        <v>-44.944400000000002</v>
      </c>
      <c r="S881" s="4"/>
      <c r="T881">
        <v>852</v>
      </c>
      <c r="U881" s="4">
        <f t="shared" si="545"/>
        <v>3.6177419185316402</v>
      </c>
      <c r="V881" s="10">
        <f t="shared" si="546"/>
        <v>0.2</v>
      </c>
      <c r="W881">
        <f t="shared" si="547"/>
        <v>0.6</v>
      </c>
      <c r="X881" s="4">
        <f t="shared" si="548"/>
        <v>0.43412903022379684</v>
      </c>
      <c r="Y881" s="4"/>
      <c r="Z881"/>
      <c r="AB881"/>
      <c r="AC881">
        <v>852</v>
      </c>
      <c r="AD881" s="4">
        <f t="shared" si="549"/>
        <v>2.6358682634730545E-3</v>
      </c>
      <c r="AE881" s="4">
        <f t="shared" si="550"/>
        <v>0</v>
      </c>
      <c r="AF881" s="23">
        <f t="shared" si="551"/>
        <v>4.747204288997546E-3</v>
      </c>
      <c r="AG881" s="4">
        <f t="shared" si="525"/>
        <v>3.1201597500969324E-3</v>
      </c>
      <c r="AH881" s="9"/>
      <c r="AI881" s="8">
        <f t="shared" si="552"/>
        <v>3.9341317365269466E-3</v>
      </c>
      <c r="AJ881" s="8">
        <f t="shared" si="553"/>
        <v>0</v>
      </c>
      <c r="AK881" s="22">
        <f t="shared" si="554"/>
        <v>0.16004379378389216</v>
      </c>
      <c r="AL881" s="4">
        <f t="shared" si="526"/>
        <v>0.15804144974563175</v>
      </c>
      <c r="AM881" s="4"/>
      <c r="AN881" s="21">
        <f t="shared" si="555"/>
        <v>3.6905555238938265E-2</v>
      </c>
      <c r="AO881" s="4">
        <f t="shared" si="527"/>
        <v>3.58973600964426E-2</v>
      </c>
      <c r="AP881" s="3"/>
      <c r="AQ881" s="20">
        <f t="shared" si="556"/>
        <v>0</v>
      </c>
      <c r="AR881" s="19">
        <f t="shared" si="557"/>
        <v>6.0733161014770696</v>
      </c>
      <c r="AS881" s="4">
        <f t="shared" si="528"/>
        <v>6.0682206427553504</v>
      </c>
      <c r="AT881" s="3"/>
      <c r="AU881" s="4">
        <v>3.4</v>
      </c>
      <c r="AV881" s="4"/>
      <c r="AW881" s="18">
        <f t="shared" si="558"/>
        <v>23.736657345211121</v>
      </c>
      <c r="AX881" s="18">
        <f t="shared" si="529"/>
        <v>7.5769395817801462E-3</v>
      </c>
      <c r="AY881" s="3">
        <f t="shared" si="530"/>
        <v>9.6750126547888975</v>
      </c>
      <c r="AZ881"/>
      <c r="BA881" s="17">
        <f t="shared" si="531"/>
        <v>1.6579755877011614E-4</v>
      </c>
      <c r="BB881" s="17">
        <f t="shared" si="532"/>
        <v>1.9463191681709285E-4</v>
      </c>
      <c r="BC881" s="16">
        <f t="shared" si="533"/>
        <v>1.2666150633134047E-3</v>
      </c>
      <c r="BD881" s="15">
        <f t="shared" si="534"/>
        <v>2.0404097455487739E-4</v>
      </c>
      <c r="BE881" s="15">
        <f t="shared" si="535"/>
        <v>2.395263614339865E-4</v>
      </c>
      <c r="BF881" s="14">
        <f t="shared" si="536"/>
        <v>1.5587767022715482E-3</v>
      </c>
      <c r="BG881" s="13">
        <f t="shared" si="537"/>
        <v>1.0273615097384936E-4</v>
      </c>
      <c r="BH881" s="13">
        <f t="shared" si="538"/>
        <v>1.206033076649536E-4</v>
      </c>
      <c r="BI881" s="13">
        <f t="shared" si="539"/>
        <v>7.8485568385686165E-4</v>
      </c>
      <c r="BJ881" s="12">
        <f t="shared" si="540"/>
        <v>5.1923263111516599E-4</v>
      </c>
      <c r="BK881" s="12">
        <f t="shared" si="541"/>
        <v>6.0953395826562971E-4</v>
      </c>
      <c r="BL881" s="12">
        <f t="shared" si="542"/>
        <v>3.9666921323383312E-3</v>
      </c>
    </row>
    <row r="882" spans="1:64" x14ac:dyDescent="0.25">
      <c r="A882">
        <v>853</v>
      </c>
      <c r="B882" s="23">
        <f t="shared" si="520"/>
        <v>8.5724351991987302E-3</v>
      </c>
      <c r="C882" s="22">
        <f t="shared" si="521"/>
        <v>0.16617917429652995</v>
      </c>
      <c r="D882" s="21">
        <f t="shared" si="522"/>
        <v>3.6889167411856612E-2</v>
      </c>
      <c r="E882" s="19">
        <f t="shared" si="523"/>
        <v>6.0693849382995326</v>
      </c>
      <c r="F882" s="54">
        <f t="shared" si="559"/>
        <v>1.8</v>
      </c>
      <c r="G882" s="4">
        <f t="shared" si="524"/>
        <v>8.0810257152071188</v>
      </c>
      <c r="H882" s="4"/>
      <c r="I882">
        <v>1997</v>
      </c>
      <c r="J882">
        <v>7</v>
      </c>
      <c r="K882">
        <v>1.359E-2</v>
      </c>
      <c r="L882">
        <v>0</v>
      </c>
      <c r="M882">
        <v>1</v>
      </c>
      <c r="N882">
        <v>26.99</v>
      </c>
      <c r="O882">
        <v>52.4</v>
      </c>
      <c r="P882">
        <v>233.5</v>
      </c>
      <c r="Q882" s="11">
        <f t="shared" si="543"/>
        <v>-122.72499999999999</v>
      </c>
      <c r="R882" s="10">
        <f t="shared" si="544"/>
        <v>-44.944400000000002</v>
      </c>
      <c r="S882" s="4"/>
      <c r="T882">
        <v>853</v>
      </c>
      <c r="U882" s="4">
        <f t="shared" si="545"/>
        <v>4.1967167156868053</v>
      </c>
      <c r="V882" s="10">
        <f t="shared" si="546"/>
        <v>0.2</v>
      </c>
      <c r="W882">
        <f t="shared" si="547"/>
        <v>0.6</v>
      </c>
      <c r="X882" s="4">
        <f t="shared" si="548"/>
        <v>0.50360600588241666</v>
      </c>
      <c r="Y882" s="4"/>
      <c r="Z882"/>
      <c r="AB882"/>
      <c r="AC882">
        <v>853</v>
      </c>
      <c r="AD882" s="4">
        <f t="shared" si="549"/>
        <v>5.4522754491017969E-3</v>
      </c>
      <c r="AE882" s="4">
        <f t="shared" si="550"/>
        <v>0</v>
      </c>
      <c r="AF882" s="23">
        <f t="shared" si="551"/>
        <v>8.5724351991987302E-3</v>
      </c>
      <c r="AG882" s="4">
        <f t="shared" si="525"/>
        <v>1.0421362804845906E-3</v>
      </c>
      <c r="AH882" s="9"/>
      <c r="AI882" s="8">
        <f t="shared" si="552"/>
        <v>8.1377245508982045E-3</v>
      </c>
      <c r="AJ882" s="8">
        <f t="shared" si="553"/>
        <v>0</v>
      </c>
      <c r="AK882" s="22">
        <f t="shared" si="554"/>
        <v>0.16617917429652995</v>
      </c>
      <c r="AL882" s="4">
        <f t="shared" si="526"/>
        <v>0.15599878141479748</v>
      </c>
      <c r="AM882" s="4"/>
      <c r="AN882" s="21">
        <f t="shared" si="555"/>
        <v>3.6889167411856612E-2</v>
      </c>
      <c r="AO882" s="4">
        <f t="shared" si="527"/>
        <v>3.2099405820188456E-2</v>
      </c>
      <c r="AP882" s="3"/>
      <c r="AQ882" s="20">
        <f t="shared" si="556"/>
        <v>0</v>
      </c>
      <c r="AR882" s="19">
        <f t="shared" si="557"/>
        <v>6.0693849382995326</v>
      </c>
      <c r="AS882" s="4">
        <f t="shared" si="528"/>
        <v>6.043858990029336</v>
      </c>
      <c r="AT882" s="3"/>
      <c r="AU882" s="4">
        <v>3.4</v>
      </c>
      <c r="AV882" s="4"/>
      <c r="AW882" s="18">
        <f t="shared" si="558"/>
        <v>23.744234284792903</v>
      </c>
      <c r="AX882" s="18">
        <f t="shared" si="529"/>
        <v>3.7387399255417272E-2</v>
      </c>
      <c r="AY882" s="3">
        <f t="shared" si="530"/>
        <v>9.6810257152071184</v>
      </c>
      <c r="AZ882"/>
      <c r="BA882" s="17">
        <f t="shared" si="531"/>
        <v>7.6734542151849069E-4</v>
      </c>
      <c r="BB882" s="17">
        <f t="shared" si="532"/>
        <v>9.0079679917388032E-4</v>
      </c>
      <c r="BC882" s="16">
        <f t="shared" si="533"/>
        <v>5.8621566980217692E-3</v>
      </c>
      <c r="BD882" s="15">
        <f t="shared" si="534"/>
        <v>1.037392798265011E-3</v>
      </c>
      <c r="BE882" s="15">
        <f t="shared" si="535"/>
        <v>1.2178089370937085E-3</v>
      </c>
      <c r="BF882" s="14">
        <f t="shared" si="536"/>
        <v>7.9251911463737567E-3</v>
      </c>
      <c r="BG882" s="13">
        <f t="shared" si="537"/>
        <v>4.8808177035278733E-4</v>
      </c>
      <c r="BH882" s="13">
        <f t="shared" si="538"/>
        <v>5.7296555650109817E-4</v>
      </c>
      <c r="BI882" s="13">
        <f t="shared" si="539"/>
        <v>3.7287142648142705E-3</v>
      </c>
      <c r="BJ882" s="12">
        <f t="shared" si="540"/>
        <v>2.6011211170350037E-3</v>
      </c>
      <c r="BK882" s="12">
        <f t="shared" si="541"/>
        <v>3.0534900069541346E-3</v>
      </c>
      <c r="BL882" s="12">
        <f t="shared" si="542"/>
        <v>1.9871337146207473E-2</v>
      </c>
    </row>
    <row r="883" spans="1:64" x14ac:dyDescent="0.25">
      <c r="A883">
        <v>854</v>
      </c>
      <c r="B883" s="23">
        <f t="shared" si="520"/>
        <v>6.4944117295863872E-3</v>
      </c>
      <c r="C883" s="22">
        <f t="shared" si="521"/>
        <v>0.16413650596569568</v>
      </c>
      <c r="D883" s="21">
        <f t="shared" si="522"/>
        <v>3.6993346927359748E-2</v>
      </c>
      <c r="E883" s="19">
        <f t="shared" si="523"/>
        <v>6.0496040513290597</v>
      </c>
      <c r="F883" s="54">
        <f t="shared" si="559"/>
        <v>1.8</v>
      </c>
      <c r="G883" s="4">
        <f t="shared" si="524"/>
        <v>8.0572283159517024</v>
      </c>
      <c r="H883" s="4"/>
      <c r="I883">
        <v>1997</v>
      </c>
      <c r="J883">
        <v>7</v>
      </c>
      <c r="K883">
        <v>1.359E-2</v>
      </c>
      <c r="L883">
        <v>0</v>
      </c>
      <c r="M883">
        <v>1</v>
      </c>
      <c r="N883">
        <v>27.08</v>
      </c>
      <c r="O883">
        <v>48.26</v>
      </c>
      <c r="P883">
        <v>-1225</v>
      </c>
      <c r="Q883" s="11">
        <f t="shared" si="543"/>
        <v>967.01</v>
      </c>
      <c r="R883" s="10">
        <f t="shared" si="544"/>
        <v>0</v>
      </c>
      <c r="S883" s="4"/>
      <c r="T883">
        <v>854</v>
      </c>
      <c r="U883" s="4">
        <f t="shared" si="545"/>
        <v>4.2145582479705963</v>
      </c>
      <c r="V883" s="10">
        <f t="shared" si="546"/>
        <v>1</v>
      </c>
      <c r="W883">
        <f t="shared" si="547"/>
        <v>0.6</v>
      </c>
      <c r="X883" s="4">
        <f t="shared" si="548"/>
        <v>2.5287349487823576</v>
      </c>
      <c r="Y883" s="4"/>
      <c r="Z883"/>
      <c r="AB883"/>
      <c r="AC883">
        <v>854</v>
      </c>
      <c r="AD883" s="4">
        <f t="shared" si="549"/>
        <v>5.4522754491017969E-3</v>
      </c>
      <c r="AE883" s="4">
        <f t="shared" si="550"/>
        <v>0</v>
      </c>
      <c r="AF883" s="23">
        <f t="shared" si="551"/>
        <v>6.4944117295863872E-3</v>
      </c>
      <c r="AG883" s="4">
        <f t="shared" si="525"/>
        <v>4.3488672963350314E-3</v>
      </c>
      <c r="AH883" s="9"/>
      <c r="AI883" s="8">
        <f t="shared" si="552"/>
        <v>8.1377245508982045E-3</v>
      </c>
      <c r="AJ883" s="8">
        <f t="shared" si="553"/>
        <v>0</v>
      </c>
      <c r="AK883" s="22">
        <f t="shared" si="554"/>
        <v>0.16413650596569568</v>
      </c>
      <c r="AL883" s="4">
        <f t="shared" si="526"/>
        <v>0.16217364363081826</v>
      </c>
      <c r="AM883" s="4"/>
      <c r="AN883" s="21">
        <f t="shared" si="555"/>
        <v>3.6993346927359748E-2</v>
      </c>
      <c r="AO883" s="4">
        <f t="shared" si="527"/>
        <v>3.6027060064750718E-2</v>
      </c>
      <c r="AP883" s="3"/>
      <c r="AQ883" s="20">
        <f t="shared" si="556"/>
        <v>0</v>
      </c>
      <c r="AR883" s="19">
        <f t="shared" si="557"/>
        <v>6.0496040513290597</v>
      </c>
      <c r="AS883" s="4">
        <f t="shared" si="528"/>
        <v>6.0447538916949712</v>
      </c>
      <c r="AT883" s="3"/>
      <c r="AU883" s="4">
        <v>3.4</v>
      </c>
      <c r="AV883" s="4"/>
      <c r="AW883" s="18">
        <f t="shared" si="558"/>
        <v>23.781621684048321</v>
      </c>
      <c r="AX883" s="18">
        <f t="shared" si="529"/>
        <v>7.7262596971673873E-3</v>
      </c>
      <c r="AY883" s="3">
        <f t="shared" si="530"/>
        <v>9.6572283159517021</v>
      </c>
      <c r="AZ883"/>
      <c r="BA883" s="17">
        <f t="shared" si="531"/>
        <v>2.1863324620864381E-4</v>
      </c>
      <c r="BB883" s="17">
        <f t="shared" si="532"/>
        <v>2.5665641946232101E-4</v>
      </c>
      <c r="BC883" s="16">
        <f t="shared" si="533"/>
        <v>1.6702547675803913E-3</v>
      </c>
      <c r="BD883" s="15">
        <f t="shared" si="534"/>
        <v>2.0001774723658278E-4</v>
      </c>
      <c r="BE883" s="15">
        <f t="shared" si="535"/>
        <v>2.3480344240816239E-4</v>
      </c>
      <c r="BF883" s="14">
        <f t="shared" si="536"/>
        <v>1.5280411452326683E-3</v>
      </c>
      <c r="BG883" s="13">
        <f t="shared" si="537"/>
        <v>9.8465652944241793E-5</v>
      </c>
      <c r="BH883" s="13">
        <f t="shared" si="538"/>
        <v>1.1559011432584905E-4</v>
      </c>
      <c r="BI883" s="13">
        <f t="shared" si="539"/>
        <v>7.522310953389388E-4</v>
      </c>
      <c r="BJ883" s="12">
        <f t="shared" si="540"/>
        <v>4.9423639473359195E-4</v>
      </c>
      <c r="BK883" s="12">
        <f t="shared" si="541"/>
        <v>5.8019055033943403E-4</v>
      </c>
      <c r="BL883" s="12">
        <f t="shared" si="542"/>
        <v>3.7757326890153881E-3</v>
      </c>
    </row>
    <row r="884" spans="1:64" x14ac:dyDescent="0.25">
      <c r="A884">
        <v>855</v>
      </c>
      <c r="B884" s="23">
        <f t="shared" si="520"/>
        <v>1.8775933164598507E-2</v>
      </c>
      <c r="C884" s="22">
        <f t="shared" si="521"/>
        <v>0.18370657776255478</v>
      </c>
      <c r="D884" s="21">
        <f t="shared" si="522"/>
        <v>3.7038413105873781E-2</v>
      </c>
      <c r="E884" s="19">
        <f t="shared" si="523"/>
        <v>6.0459411322215066</v>
      </c>
      <c r="F884" s="54">
        <f t="shared" si="559"/>
        <v>1.8</v>
      </c>
      <c r="G884" s="4">
        <f t="shared" si="524"/>
        <v>8.0854620562545332</v>
      </c>
      <c r="H884" s="4"/>
      <c r="I884">
        <v>1997</v>
      </c>
      <c r="J884">
        <v>8</v>
      </c>
      <c r="K884">
        <v>3.5959999999999999E-2</v>
      </c>
      <c r="L884">
        <v>0</v>
      </c>
      <c r="M884">
        <v>1</v>
      </c>
      <c r="N884">
        <v>26.05</v>
      </c>
      <c r="O884">
        <v>39.200000000000003</v>
      </c>
      <c r="P884">
        <v>206.6</v>
      </c>
      <c r="Q884" s="11">
        <f t="shared" si="543"/>
        <v>-115.74999999999999</v>
      </c>
      <c r="R884" s="10">
        <f t="shared" si="544"/>
        <v>-44.944400000000002</v>
      </c>
      <c r="S884" s="4"/>
      <c r="T884">
        <v>855</v>
      </c>
      <c r="U884" s="4">
        <f t="shared" si="545"/>
        <v>4.0102665366296613</v>
      </c>
      <c r="V884" s="10">
        <f t="shared" si="546"/>
        <v>0.2</v>
      </c>
      <c r="W884">
        <f t="shared" si="547"/>
        <v>0.6</v>
      </c>
      <c r="X884" s="4">
        <f t="shared" si="548"/>
        <v>0.48123198439555936</v>
      </c>
      <c r="Y884" s="4"/>
      <c r="Z884"/>
      <c r="AB884"/>
      <c r="AC884">
        <v>855</v>
      </c>
      <c r="AD884" s="4">
        <f t="shared" si="549"/>
        <v>1.4427065868263474E-2</v>
      </c>
      <c r="AE884" s="4">
        <f t="shared" si="550"/>
        <v>0</v>
      </c>
      <c r="AF884" s="23">
        <f t="shared" si="551"/>
        <v>1.8775933164598507E-2</v>
      </c>
      <c r="AG884" s="4">
        <f t="shared" si="525"/>
        <v>1.2570475330575153E-2</v>
      </c>
      <c r="AH884" s="9"/>
      <c r="AI884" s="8">
        <f t="shared" si="552"/>
        <v>2.1532934131736528E-2</v>
      </c>
      <c r="AJ884" s="8">
        <f t="shared" si="553"/>
        <v>0</v>
      </c>
      <c r="AK884" s="22">
        <f t="shared" si="554"/>
        <v>0.18370657776255478</v>
      </c>
      <c r="AL884" s="4">
        <f t="shared" si="526"/>
        <v>0.18150860205061589</v>
      </c>
      <c r="AM884" s="4"/>
      <c r="AN884" s="21">
        <f t="shared" si="555"/>
        <v>3.7038413105873781E-2</v>
      </c>
      <c r="AO884" s="4">
        <f t="shared" si="527"/>
        <v>3.607047674450628E-2</v>
      </c>
      <c r="AP884" s="3"/>
      <c r="AQ884" s="20">
        <f t="shared" si="556"/>
        <v>0</v>
      </c>
      <c r="AR884" s="19">
        <f t="shared" si="557"/>
        <v>6.0459411322215066</v>
      </c>
      <c r="AS884" s="4">
        <f t="shared" si="528"/>
        <v>6.041091512055381</v>
      </c>
      <c r="AT884" s="3"/>
      <c r="AU884" s="4">
        <v>3.4</v>
      </c>
      <c r="AV884" s="4"/>
      <c r="AW884" s="18">
        <f t="shared" si="558"/>
        <v>23.78934794374549</v>
      </c>
      <c r="AX884" s="18">
        <f t="shared" si="529"/>
        <v>1.1070698933933303E-2</v>
      </c>
      <c r="AY884" s="3">
        <f t="shared" si="530"/>
        <v>9.6854620562545328</v>
      </c>
      <c r="AZ884"/>
      <c r="BA884" s="17">
        <f t="shared" si="531"/>
        <v>6.3234271424871598E-4</v>
      </c>
      <c r="BB884" s="17">
        <f t="shared" si="532"/>
        <v>7.4231536020501437E-4</v>
      </c>
      <c r="BC884" s="16">
        <f t="shared" si="533"/>
        <v>4.8307997595696235E-3</v>
      </c>
      <c r="BD884" s="15">
        <f t="shared" si="534"/>
        <v>2.239760489419127E-4</v>
      </c>
      <c r="BE884" s="15">
        <f t="shared" si="535"/>
        <v>2.6292840527963662E-4</v>
      </c>
      <c r="BF884" s="14">
        <f t="shared" si="536"/>
        <v>1.7110712577173386E-3</v>
      </c>
      <c r="BG884" s="13">
        <f t="shared" si="537"/>
        <v>9.8633738611726769E-5</v>
      </c>
      <c r="BH884" s="13">
        <f t="shared" si="538"/>
        <v>1.1578743228333143E-4</v>
      </c>
      <c r="BI884" s="13">
        <f t="shared" si="539"/>
        <v>7.535151904724429E-4</v>
      </c>
      <c r="BJ884" s="12">
        <f t="shared" si="540"/>
        <v>4.9418142237781469E-4</v>
      </c>
      <c r="BK884" s="12">
        <f t="shared" si="541"/>
        <v>5.8012601757395632E-4</v>
      </c>
      <c r="BL884" s="12">
        <f t="shared" si="542"/>
        <v>3.7753127261738973E-3</v>
      </c>
    </row>
    <row r="885" spans="1:64" x14ac:dyDescent="0.25">
      <c r="A885">
        <v>856</v>
      </c>
      <c r="B885" s="23">
        <f t="shared" si="520"/>
        <v>2.6997541198838626E-2</v>
      </c>
      <c r="C885" s="22">
        <f t="shared" si="521"/>
        <v>0.20304153618235243</v>
      </c>
      <c r="D885" s="21">
        <f t="shared" si="522"/>
        <v>3.7519610668686455E-2</v>
      </c>
      <c r="E885" s="19">
        <f t="shared" si="523"/>
        <v>6.0427926692707228</v>
      </c>
      <c r="F885" s="54">
        <f t="shared" si="559"/>
        <v>1.8</v>
      </c>
      <c r="G885" s="4">
        <f t="shared" si="524"/>
        <v>8.1103513573206012</v>
      </c>
      <c r="H885" s="4"/>
      <c r="I885">
        <v>1997</v>
      </c>
      <c r="J885">
        <v>8</v>
      </c>
      <c r="K885">
        <v>3.5959999999999999E-2</v>
      </c>
      <c r="L885">
        <v>0</v>
      </c>
      <c r="M885">
        <v>1</v>
      </c>
      <c r="N885">
        <v>26.06</v>
      </c>
      <c r="O885">
        <v>63.75</v>
      </c>
      <c r="P885">
        <v>206.5</v>
      </c>
      <c r="Q885" s="11">
        <f t="shared" si="543"/>
        <v>-91.125</v>
      </c>
      <c r="R885" s="10">
        <f t="shared" si="544"/>
        <v>-44.944400000000002</v>
      </c>
      <c r="S885" s="4"/>
      <c r="T885">
        <v>856</v>
      </c>
      <c r="U885" s="4">
        <f t="shared" si="545"/>
        <v>4.012250623526632</v>
      </c>
      <c r="V885" s="10">
        <f t="shared" si="546"/>
        <v>0.2</v>
      </c>
      <c r="W885">
        <f t="shared" si="547"/>
        <v>0.6</v>
      </c>
      <c r="X885" s="4">
        <f t="shared" si="548"/>
        <v>0.48147007482319581</v>
      </c>
      <c r="Y885" s="4"/>
      <c r="Z885"/>
      <c r="AB885"/>
      <c r="AC885">
        <v>856</v>
      </c>
      <c r="AD885" s="4">
        <f t="shared" si="549"/>
        <v>1.4427065868263474E-2</v>
      </c>
      <c r="AE885" s="4">
        <f t="shared" si="550"/>
        <v>0</v>
      </c>
      <c r="AF885" s="23">
        <f t="shared" si="551"/>
        <v>2.6997541198838626E-2</v>
      </c>
      <c r="AG885" s="4">
        <f t="shared" si="525"/>
        <v>1.8958960521164261E-2</v>
      </c>
      <c r="AH885" s="9"/>
      <c r="AI885" s="8">
        <f t="shared" si="552"/>
        <v>2.1532934131736528E-2</v>
      </c>
      <c r="AJ885" s="8">
        <f t="shared" si="553"/>
        <v>0</v>
      </c>
      <c r="AK885" s="22">
        <f t="shared" si="554"/>
        <v>0.20304153618235243</v>
      </c>
      <c r="AL885" s="4">
        <f t="shared" si="526"/>
        <v>0.20089984415927631</v>
      </c>
      <c r="AM885" s="4"/>
      <c r="AN885" s="21">
        <f t="shared" si="555"/>
        <v>3.7519610668686455E-2</v>
      </c>
      <c r="AO885" s="4">
        <f t="shared" si="527"/>
        <v>3.665444799991105E-2</v>
      </c>
      <c r="AP885" s="3"/>
      <c r="AQ885" s="20">
        <f t="shared" si="556"/>
        <v>0</v>
      </c>
      <c r="AR885" s="19">
        <f t="shared" si="557"/>
        <v>6.0427926692707228</v>
      </c>
      <c r="AS885" s="4">
        <f t="shared" si="528"/>
        <v>6.0385222976225164</v>
      </c>
      <c r="AT885" s="3"/>
      <c r="AU885" s="4">
        <v>3.4</v>
      </c>
      <c r="AV885" s="4"/>
      <c r="AW885" s="18">
        <f t="shared" si="558"/>
        <v>23.800418642679425</v>
      </c>
      <c r="AX885" s="18">
        <f t="shared" si="529"/>
        <v>1.1922987608297979E-2</v>
      </c>
      <c r="AY885" s="3">
        <f t="shared" si="530"/>
        <v>9.7103513573206008</v>
      </c>
      <c r="AZ885"/>
      <c r="BA885" s="17">
        <f t="shared" si="531"/>
        <v>8.1913987015720343E-4</v>
      </c>
      <c r="BB885" s="17">
        <f t="shared" si="532"/>
        <v>9.6159897801063009E-4</v>
      </c>
      <c r="BC885" s="16">
        <f t="shared" si="533"/>
        <v>6.2578418295065321E-3</v>
      </c>
      <c r="BD885" s="15">
        <f t="shared" si="534"/>
        <v>2.1824068153867724E-4</v>
      </c>
      <c r="BE885" s="15">
        <f t="shared" si="535"/>
        <v>2.5619558267583848E-4</v>
      </c>
      <c r="BF885" s="14">
        <f t="shared" si="536"/>
        <v>1.6672557588616095E-3</v>
      </c>
      <c r="BG885" s="13">
        <f t="shared" si="537"/>
        <v>8.8160990675107063E-5</v>
      </c>
      <c r="BH885" s="13">
        <f t="shared" si="538"/>
        <v>1.034933368794735E-4</v>
      </c>
      <c r="BI885" s="13">
        <f t="shared" si="539"/>
        <v>6.7350834122082532E-4</v>
      </c>
      <c r="BJ885" s="12">
        <f t="shared" si="540"/>
        <v>4.3515538596881122E-4</v>
      </c>
      <c r="BK885" s="12">
        <f t="shared" si="541"/>
        <v>5.108345835286045E-4</v>
      </c>
      <c r="BL885" s="12">
        <f t="shared" si="542"/>
        <v>3.3243816787090126E-3</v>
      </c>
    </row>
    <row r="886" spans="1:64" x14ac:dyDescent="0.25">
      <c r="A886">
        <v>857</v>
      </c>
      <c r="B886" s="23">
        <f t="shared" si="520"/>
        <v>2.1462433575056478E-2</v>
      </c>
      <c r="C886" s="22">
        <f t="shared" si="521"/>
        <v>0.2046363711053841</v>
      </c>
      <c r="D886" s="21">
        <f t="shared" si="522"/>
        <v>3.8215144928250851E-2</v>
      </c>
      <c r="E886" s="19">
        <f t="shared" si="523"/>
        <v>6.0403544201036103</v>
      </c>
      <c r="F886" s="54">
        <f t="shared" si="559"/>
        <v>1.8</v>
      </c>
      <c r="G886" s="4">
        <f t="shared" si="524"/>
        <v>8.1046683697123019</v>
      </c>
      <c r="H886" s="4"/>
      <c r="I886">
        <v>1997</v>
      </c>
      <c r="J886">
        <v>9</v>
      </c>
      <c r="K886">
        <v>6.2399999999999999E-3</v>
      </c>
      <c r="L886">
        <v>0</v>
      </c>
      <c r="M886">
        <v>1</v>
      </c>
      <c r="N886">
        <v>23.65</v>
      </c>
      <c r="O886">
        <v>49.7</v>
      </c>
      <c r="P886">
        <v>154.4</v>
      </c>
      <c r="Q886" s="11">
        <f t="shared" si="543"/>
        <v>-66.100000000000009</v>
      </c>
      <c r="R886" s="10">
        <f t="shared" si="544"/>
        <v>-44.944400000000002</v>
      </c>
      <c r="S886" s="4"/>
      <c r="T886">
        <v>857</v>
      </c>
      <c r="U886" s="4">
        <f t="shared" si="545"/>
        <v>3.5346912465699307</v>
      </c>
      <c r="V886" s="10">
        <f t="shared" si="546"/>
        <v>0.2</v>
      </c>
      <c r="W886">
        <f t="shared" si="547"/>
        <v>0.6</v>
      </c>
      <c r="X886" s="4">
        <f t="shared" si="548"/>
        <v>0.42416294958839168</v>
      </c>
      <c r="Y886" s="4"/>
      <c r="Z886"/>
      <c r="AB886"/>
      <c r="AC886">
        <v>857</v>
      </c>
      <c r="AD886" s="4">
        <f t="shared" si="549"/>
        <v>2.5034730538922158E-3</v>
      </c>
      <c r="AE886" s="4">
        <f t="shared" si="550"/>
        <v>0</v>
      </c>
      <c r="AF886" s="23">
        <f t="shared" si="551"/>
        <v>2.1462433575056478E-2</v>
      </c>
      <c r="AG886" s="4">
        <f t="shared" si="525"/>
        <v>1.4965043929559718E-2</v>
      </c>
      <c r="AH886" s="9"/>
      <c r="AI886" s="8">
        <f t="shared" si="552"/>
        <v>3.7365269461077846E-3</v>
      </c>
      <c r="AJ886" s="8">
        <f t="shared" si="553"/>
        <v>0</v>
      </c>
      <c r="AK886" s="22">
        <f t="shared" si="554"/>
        <v>0.2046363711053841</v>
      </c>
      <c r="AL886" s="4">
        <f t="shared" si="526"/>
        <v>0.2024346246064232</v>
      </c>
      <c r="AM886" s="4"/>
      <c r="AN886" s="21">
        <f t="shared" si="555"/>
        <v>3.8215144928250851E-2</v>
      </c>
      <c r="AO886" s="4">
        <f t="shared" si="527"/>
        <v>3.7316409225767636E-2</v>
      </c>
      <c r="AP886" s="3"/>
      <c r="AQ886" s="20">
        <f t="shared" si="556"/>
        <v>0</v>
      </c>
      <c r="AR886" s="19">
        <f t="shared" si="557"/>
        <v>6.0403544201036103</v>
      </c>
      <c r="AS886" s="4">
        <f t="shared" si="528"/>
        <v>6.0359998432793951</v>
      </c>
      <c r="AT886" s="3"/>
      <c r="AU886" s="4">
        <v>3.4</v>
      </c>
      <c r="AV886" s="4"/>
      <c r="AW886" s="18">
        <f t="shared" si="558"/>
        <v>23.812341630287722</v>
      </c>
      <c r="AX886" s="18">
        <f t="shared" si="529"/>
        <v>1.0861645907329985E-2</v>
      </c>
      <c r="AY886" s="3">
        <f t="shared" si="530"/>
        <v>9.7046683697123015</v>
      </c>
      <c r="AZ886"/>
      <c r="BA886" s="17">
        <f t="shared" si="531"/>
        <v>6.6209087449412224E-4</v>
      </c>
      <c r="BB886" s="17">
        <f t="shared" si="532"/>
        <v>7.7723711353657821E-4</v>
      </c>
      <c r="BC886" s="16">
        <f t="shared" si="533"/>
        <v>5.0580616574660599E-3</v>
      </c>
      <c r="BD886" s="15">
        <f t="shared" si="534"/>
        <v>2.2436029612626752E-4</v>
      </c>
      <c r="BE886" s="15">
        <f t="shared" si="535"/>
        <v>2.6337947806127058E-4</v>
      </c>
      <c r="BF886" s="14">
        <f t="shared" si="536"/>
        <v>1.7140067247733669E-3</v>
      </c>
      <c r="BG886" s="13">
        <f t="shared" si="537"/>
        <v>9.1582118306328985E-5</v>
      </c>
      <c r="BH886" s="13">
        <f t="shared" si="538"/>
        <v>1.075094432291688E-4</v>
      </c>
      <c r="BI886" s="13">
        <f t="shared" si="539"/>
        <v>6.996441409477175E-4</v>
      </c>
      <c r="BJ886" s="12">
        <f t="shared" si="540"/>
        <v>4.4373598243330881E-4</v>
      </c>
      <c r="BK886" s="12">
        <f t="shared" si="541"/>
        <v>5.2090745763910167E-4</v>
      </c>
      <c r="BL886" s="12">
        <f t="shared" si="542"/>
        <v>3.3899333841428403E-3</v>
      </c>
    </row>
    <row r="887" spans="1:64" x14ac:dyDescent="0.25">
      <c r="A887">
        <v>858</v>
      </c>
      <c r="B887" s="23">
        <f t="shared" si="520"/>
        <v>1.7468516983451934E-2</v>
      </c>
      <c r="C887" s="22">
        <f t="shared" si="521"/>
        <v>0.20617115155253099</v>
      </c>
      <c r="D887" s="21">
        <f t="shared" si="522"/>
        <v>3.8738178497127664E-2</v>
      </c>
      <c r="E887" s="19">
        <f t="shared" si="523"/>
        <v>6.0376688767718596</v>
      </c>
      <c r="F887" s="54">
        <f t="shared" si="559"/>
        <v>1.8</v>
      </c>
      <c r="G887" s="4">
        <f t="shared" si="524"/>
        <v>8.1000467238049705</v>
      </c>
      <c r="H887" s="4"/>
      <c r="I887">
        <v>1997</v>
      </c>
      <c r="J887">
        <v>9</v>
      </c>
      <c r="K887">
        <v>6.2399999999999999E-3</v>
      </c>
      <c r="L887">
        <v>0</v>
      </c>
      <c r="M887">
        <v>1</v>
      </c>
      <c r="N887">
        <v>24.01</v>
      </c>
      <c r="O887">
        <v>39.619999999999997</v>
      </c>
      <c r="P887">
        <v>157.69999999999999</v>
      </c>
      <c r="Q887" s="11">
        <f t="shared" si="543"/>
        <v>-78.655000000000001</v>
      </c>
      <c r="R887" s="10">
        <f t="shared" si="544"/>
        <v>-44.944400000000002</v>
      </c>
      <c r="S887" s="4"/>
      <c r="T887">
        <v>858</v>
      </c>
      <c r="U887" s="4">
        <f t="shared" si="545"/>
        <v>3.6058705450127593</v>
      </c>
      <c r="V887" s="10">
        <f t="shared" si="546"/>
        <v>0.2</v>
      </c>
      <c r="W887">
        <f t="shared" si="547"/>
        <v>0.6</v>
      </c>
      <c r="X887" s="4">
        <f t="shared" si="548"/>
        <v>0.43270446540153112</v>
      </c>
      <c r="Y887" s="4"/>
      <c r="Z887"/>
      <c r="AB887"/>
      <c r="AC887">
        <v>858</v>
      </c>
      <c r="AD887" s="4">
        <f t="shared" si="549"/>
        <v>2.5034730538922158E-3</v>
      </c>
      <c r="AE887" s="4">
        <f t="shared" si="550"/>
        <v>0</v>
      </c>
      <c r="AF887" s="23">
        <f t="shared" si="551"/>
        <v>1.7468516983451934E-2</v>
      </c>
      <c r="AG887" s="4">
        <f t="shared" si="525"/>
        <v>1.4240226819299717E-2</v>
      </c>
      <c r="AH887" s="9"/>
      <c r="AI887" s="8">
        <f t="shared" si="552"/>
        <v>3.7365269461077846E-3</v>
      </c>
      <c r="AJ887" s="8">
        <f t="shared" si="553"/>
        <v>0</v>
      </c>
      <c r="AK887" s="22">
        <f t="shared" si="554"/>
        <v>0.20617115155253099</v>
      </c>
      <c r="AL887" s="4">
        <f t="shared" si="526"/>
        <v>0.20491121232460871</v>
      </c>
      <c r="AM887" s="4"/>
      <c r="AN887" s="21">
        <f t="shared" si="555"/>
        <v>3.8738178497127664E-2</v>
      </c>
      <c r="AO887" s="4">
        <f t="shared" si="527"/>
        <v>3.8219272267449089E-2</v>
      </c>
      <c r="AP887" s="3"/>
      <c r="AQ887" s="20">
        <f t="shared" si="556"/>
        <v>0</v>
      </c>
      <c r="AR887" s="19">
        <f t="shared" si="557"/>
        <v>6.0376688767718596</v>
      </c>
      <c r="AS887" s="4">
        <f t="shared" si="528"/>
        <v>6.0352020343724133</v>
      </c>
      <c r="AT887" s="3"/>
      <c r="AU887" s="4">
        <v>3.4</v>
      </c>
      <c r="AV887" s="4"/>
      <c r="AW887" s="18">
        <f t="shared" si="558"/>
        <v>23.823203276195052</v>
      </c>
      <c r="AX887" s="18">
        <f t="shared" si="529"/>
        <v>5.818312233124844E-3</v>
      </c>
      <c r="AY887" s="3">
        <f t="shared" si="530"/>
        <v>9.7000467238049701</v>
      </c>
      <c r="AZ887"/>
      <c r="BA887" s="17">
        <f t="shared" si="531"/>
        <v>3.2896618096249302E-4</v>
      </c>
      <c r="BB887" s="17">
        <f t="shared" si="532"/>
        <v>3.8617769069510048E-4</v>
      </c>
      <c r="BC887" s="16">
        <f t="shared" si="533"/>
        <v>2.5131462924946248E-3</v>
      </c>
      <c r="BD887" s="15">
        <f t="shared" si="534"/>
        <v>1.2838913944505061E-4</v>
      </c>
      <c r="BE887" s="15">
        <f t="shared" si="535"/>
        <v>1.507176854354942E-4</v>
      </c>
      <c r="BF887" s="14">
        <f t="shared" si="536"/>
        <v>9.8083240304173524E-4</v>
      </c>
      <c r="BG887" s="13">
        <f t="shared" si="537"/>
        <v>5.2877093438047591E-5</v>
      </c>
      <c r="BH887" s="13">
        <f t="shared" si="538"/>
        <v>6.2073109688142833E-5</v>
      </c>
      <c r="BI887" s="13">
        <f t="shared" si="539"/>
        <v>4.039560265523839E-4</v>
      </c>
      <c r="BJ887" s="12">
        <f t="shared" si="540"/>
        <v>2.513738486686822E-4</v>
      </c>
      <c r="BK887" s="12">
        <f t="shared" si="541"/>
        <v>2.9509103974149654E-4</v>
      </c>
      <c r="BL887" s="12">
        <f t="shared" si="542"/>
        <v>1.9203775110361E-3</v>
      </c>
    </row>
    <row r="888" spans="1:64" x14ac:dyDescent="0.25">
      <c r="A888">
        <v>859</v>
      </c>
      <c r="B888" s="23">
        <f t="shared" si="520"/>
        <v>1.4509029214509297E-2</v>
      </c>
      <c r="C888" s="22">
        <f t="shared" si="521"/>
        <v>0.20531240992939914</v>
      </c>
      <c r="D888" s="21">
        <f t="shared" si="522"/>
        <v>3.8980878529963368E-2</v>
      </c>
      <c r="E888" s="19">
        <f t="shared" si="523"/>
        <v>6.0360960938979726</v>
      </c>
      <c r="F888" s="54">
        <f t="shared" si="559"/>
        <v>1.8</v>
      </c>
      <c r="G888" s="4">
        <f t="shared" si="524"/>
        <v>8.0948984115718439</v>
      </c>
      <c r="H888" s="4"/>
      <c r="I888">
        <v>1997</v>
      </c>
      <c r="J888">
        <v>10</v>
      </c>
      <c r="K888">
        <v>6.7000000000000002E-4</v>
      </c>
      <c r="L888">
        <v>0</v>
      </c>
      <c r="M888">
        <v>1</v>
      </c>
      <c r="N888">
        <v>15.82</v>
      </c>
      <c r="O888">
        <v>28.8</v>
      </c>
      <c r="P888">
        <v>74.400000000000006</v>
      </c>
      <c r="Q888" s="11">
        <f t="shared" si="543"/>
        <v>-27.000000000000004</v>
      </c>
      <c r="R888" s="10">
        <f t="shared" si="544"/>
        <v>-44.944400000000002</v>
      </c>
      <c r="S888" s="4"/>
      <c r="T888">
        <v>859</v>
      </c>
      <c r="U888" s="4">
        <f t="shared" si="545"/>
        <v>2.0432939703676993</v>
      </c>
      <c r="V888" s="10">
        <f t="shared" si="546"/>
        <v>0.2</v>
      </c>
      <c r="W888">
        <f t="shared" si="547"/>
        <v>0.6</v>
      </c>
      <c r="X888" s="4">
        <f t="shared" si="548"/>
        <v>0.24519527644412392</v>
      </c>
      <c r="Y888" s="4"/>
      <c r="Z888"/>
      <c r="AB888"/>
      <c r="AC888">
        <v>859</v>
      </c>
      <c r="AD888" s="4">
        <f t="shared" si="549"/>
        <v>2.6880239520958089E-4</v>
      </c>
      <c r="AE888" s="4">
        <f t="shared" si="550"/>
        <v>0</v>
      </c>
      <c r="AF888" s="23">
        <f t="shared" si="551"/>
        <v>1.4509029214509297E-2</v>
      </c>
      <c r="AG888" s="4">
        <f t="shared" si="525"/>
        <v>1.1688031557839405E-2</v>
      </c>
      <c r="AH888" s="9"/>
      <c r="AI888" s="8">
        <f t="shared" si="552"/>
        <v>4.0119760479041919E-4</v>
      </c>
      <c r="AJ888" s="8">
        <f t="shared" si="553"/>
        <v>0</v>
      </c>
      <c r="AK888" s="22">
        <f t="shared" si="554"/>
        <v>0.20531240992939914</v>
      </c>
      <c r="AL888" s="4">
        <f t="shared" si="526"/>
        <v>0.20398502747299938</v>
      </c>
      <c r="AM888" s="4"/>
      <c r="AN888" s="21">
        <f t="shared" si="555"/>
        <v>3.8980878529963368E-2</v>
      </c>
      <c r="AO888" s="4">
        <f t="shared" si="527"/>
        <v>3.8428587545359563E-2</v>
      </c>
      <c r="AP888" s="3"/>
      <c r="AQ888" s="20">
        <f t="shared" si="556"/>
        <v>0</v>
      </c>
      <c r="AR888" s="19">
        <f t="shared" si="557"/>
        <v>6.0360960938979726</v>
      </c>
      <c r="AS888" s="4">
        <f t="shared" si="528"/>
        <v>6.0334865803345634</v>
      </c>
      <c r="AT888" s="3"/>
      <c r="AU888" s="4">
        <v>3.4</v>
      </c>
      <c r="AV888" s="4"/>
      <c r="AW888" s="18">
        <f t="shared" si="558"/>
        <v>23.829021588428176</v>
      </c>
      <c r="AX888" s="18">
        <f t="shared" si="529"/>
        <v>5.6908030394707647E-3</v>
      </c>
      <c r="AY888" s="3">
        <f t="shared" si="530"/>
        <v>9.6948984115718435</v>
      </c>
      <c r="AZ888"/>
      <c r="BA888" s="17">
        <f t="shared" si="531"/>
        <v>2.874626438241936E-4</v>
      </c>
      <c r="BB888" s="17">
        <f t="shared" si="532"/>
        <v>3.3745614709796643E-4</v>
      </c>
      <c r="BC888" s="16">
        <f t="shared" si="533"/>
        <v>2.1960788657477328E-3</v>
      </c>
      <c r="BD888" s="15">
        <f t="shared" si="534"/>
        <v>1.3526167573388396E-4</v>
      </c>
      <c r="BE888" s="15">
        <f t="shared" si="535"/>
        <v>1.5878544542673333E-4</v>
      </c>
      <c r="BF888" s="14">
        <f t="shared" si="536"/>
        <v>1.0333353352391501E-3</v>
      </c>
      <c r="BG888" s="13">
        <f t="shared" si="537"/>
        <v>5.6279035262259693E-5</v>
      </c>
      <c r="BH888" s="13">
        <f t="shared" si="538"/>
        <v>6.6066693568739645E-5</v>
      </c>
      <c r="BI888" s="13">
        <f t="shared" si="539"/>
        <v>4.2994525577280587E-4</v>
      </c>
      <c r="BJ888" s="12">
        <f t="shared" si="540"/>
        <v>2.6591219112114467E-4</v>
      </c>
      <c r="BK888" s="12">
        <f t="shared" si="541"/>
        <v>3.1215778957699593E-4</v>
      </c>
      <c r="BL888" s="12">
        <f t="shared" si="542"/>
        <v>2.0314435827110755E-3</v>
      </c>
    </row>
    <row r="889" spans="1:64" x14ac:dyDescent="0.25">
      <c r="A889">
        <v>860</v>
      </c>
      <c r="B889" s="23">
        <f t="shared" si="520"/>
        <v>1.1956833953048985E-2</v>
      </c>
      <c r="C889" s="22">
        <f t="shared" si="521"/>
        <v>0.20438622507778981</v>
      </c>
      <c r="D889" s="21">
        <f t="shared" si="522"/>
        <v>3.9173503091301042E-2</v>
      </c>
      <c r="E889" s="19">
        <f t="shared" si="523"/>
        <v>6.0343610464102335</v>
      </c>
      <c r="F889" s="54">
        <f t="shared" si="559"/>
        <v>1.8</v>
      </c>
      <c r="G889" s="4">
        <f t="shared" si="524"/>
        <v>8.0898776085323743</v>
      </c>
      <c r="H889" s="4"/>
      <c r="I889">
        <v>1997</v>
      </c>
      <c r="J889">
        <v>10</v>
      </c>
      <c r="K889">
        <v>6.7000000000000002E-4</v>
      </c>
      <c r="L889">
        <v>0</v>
      </c>
      <c r="M889">
        <v>1</v>
      </c>
      <c r="N889">
        <v>16.48</v>
      </c>
      <c r="O889">
        <v>31.75</v>
      </c>
      <c r="P889">
        <v>78.099999999999994</v>
      </c>
      <c r="Q889" s="11">
        <f t="shared" si="543"/>
        <v>-26.824999999999996</v>
      </c>
      <c r="R889" s="10">
        <f t="shared" si="544"/>
        <v>-44.944400000000002</v>
      </c>
      <c r="S889" s="4"/>
      <c r="T889">
        <v>860</v>
      </c>
      <c r="U889" s="4">
        <f t="shared" si="545"/>
        <v>2.1620578561024342</v>
      </c>
      <c r="V889" s="10">
        <f t="shared" si="546"/>
        <v>0.2</v>
      </c>
      <c r="W889">
        <f t="shared" si="547"/>
        <v>0.6</v>
      </c>
      <c r="X889" s="4">
        <f t="shared" si="548"/>
        <v>0.25944694273229207</v>
      </c>
      <c r="Y889" s="4"/>
      <c r="Z889"/>
      <c r="AB889"/>
      <c r="AC889">
        <v>860</v>
      </c>
      <c r="AD889" s="4">
        <f t="shared" si="549"/>
        <v>2.6880239520958089E-4</v>
      </c>
      <c r="AE889" s="4">
        <f t="shared" si="550"/>
        <v>0</v>
      </c>
      <c r="AF889" s="23">
        <f t="shared" si="551"/>
        <v>1.1956833953048985E-2</v>
      </c>
      <c r="AG889" s="4">
        <f t="shared" si="525"/>
        <v>1.0305140330020049E-2</v>
      </c>
      <c r="AH889" s="9"/>
      <c r="AI889" s="8">
        <f t="shared" si="552"/>
        <v>4.0119760479041919E-4</v>
      </c>
      <c r="AJ889" s="8">
        <f t="shared" si="553"/>
        <v>0</v>
      </c>
      <c r="AK889" s="22">
        <f t="shared" si="554"/>
        <v>0.20438622507778981</v>
      </c>
      <c r="AL889" s="4">
        <f t="shared" si="526"/>
        <v>0.20347673198668573</v>
      </c>
      <c r="AM889" s="4"/>
      <c r="AN889" s="21">
        <f t="shared" si="555"/>
        <v>3.9173503091301042E-2</v>
      </c>
      <c r="AO889" s="4">
        <f t="shared" si="527"/>
        <v>3.8791028901245278E-2</v>
      </c>
      <c r="AP889" s="3"/>
      <c r="AQ889" s="20">
        <f t="shared" si="556"/>
        <v>0</v>
      </c>
      <c r="AR889" s="19">
        <f t="shared" si="557"/>
        <v>6.0343610464102335</v>
      </c>
      <c r="AS889" s="4">
        <f t="shared" si="528"/>
        <v>6.0325671749201843</v>
      </c>
      <c r="AT889" s="3"/>
      <c r="AU889" s="4">
        <v>3.4</v>
      </c>
      <c r="AV889" s="4"/>
      <c r="AW889" s="18">
        <f t="shared" si="558"/>
        <v>23.834712391467647</v>
      </c>
      <c r="AX889" s="18">
        <f t="shared" si="529"/>
        <v>3.6880550900786064E-3</v>
      </c>
      <c r="AY889" s="3">
        <f t="shared" si="530"/>
        <v>9.6898776085323739</v>
      </c>
      <c r="AZ889"/>
      <c r="BA889" s="17">
        <f t="shared" si="531"/>
        <v>1.683093265039955E-4</v>
      </c>
      <c r="BB889" s="17">
        <f t="shared" si="532"/>
        <v>1.9758051372208168E-4</v>
      </c>
      <c r="BC889" s="16">
        <f t="shared" si="533"/>
        <v>1.2858037828028597E-3</v>
      </c>
      <c r="BD889" s="15">
        <f t="shared" si="534"/>
        <v>9.2678307580462764E-5</v>
      </c>
      <c r="BE889" s="15">
        <f t="shared" si="535"/>
        <v>1.0879627411619542E-4</v>
      </c>
      <c r="BF889" s="14">
        <f t="shared" si="536"/>
        <v>7.0801850940742177E-4</v>
      </c>
      <c r="BG889" s="13">
        <f t="shared" si="537"/>
        <v>3.8974524352401E-5</v>
      </c>
      <c r="BH889" s="13">
        <f t="shared" si="538"/>
        <v>4.575270250064465E-5</v>
      </c>
      <c r="BI889" s="13">
        <f t="shared" si="539"/>
        <v>2.9774696320271788E-4</v>
      </c>
      <c r="BJ889" s="12">
        <f t="shared" si="540"/>
        <v>1.8279740147643907E-4</v>
      </c>
      <c r="BK889" s="12">
        <f t="shared" si="541"/>
        <v>2.1458825390712413E-4</v>
      </c>
      <c r="BL889" s="12">
        <f t="shared" si="542"/>
        <v>1.3964858346656073E-3</v>
      </c>
    </row>
    <row r="890" spans="1:64" x14ac:dyDescent="0.25">
      <c r="A890">
        <v>861</v>
      </c>
      <c r="B890" s="23">
        <f t="shared" si="520"/>
        <v>1.0305140330020049E-2</v>
      </c>
      <c r="C890" s="22">
        <f t="shared" si="521"/>
        <v>0.20347673198668573</v>
      </c>
      <c r="D890" s="21">
        <f t="shared" si="522"/>
        <v>3.9273788461158574E-2</v>
      </c>
      <c r="E890" s="19">
        <f t="shared" si="523"/>
        <v>6.0331338926644307</v>
      </c>
      <c r="F890" s="54">
        <f t="shared" si="559"/>
        <v>1.8</v>
      </c>
      <c r="G890" s="4">
        <f t="shared" si="524"/>
        <v>8.0861895534422956</v>
      </c>
      <c r="H890" s="4"/>
      <c r="I890">
        <v>1997</v>
      </c>
      <c r="J890">
        <v>11</v>
      </c>
      <c r="K890">
        <v>0</v>
      </c>
      <c r="L890">
        <v>0</v>
      </c>
      <c r="M890">
        <v>0</v>
      </c>
      <c r="N890">
        <v>7.52</v>
      </c>
      <c r="O890">
        <v>15.3</v>
      </c>
      <c r="P890">
        <v>19.100000000000001</v>
      </c>
      <c r="Q890" s="11">
        <f t="shared" si="543"/>
        <v>0.97499999999999964</v>
      </c>
      <c r="R890" s="10">
        <f t="shared" si="544"/>
        <v>-43.9694</v>
      </c>
      <c r="S890" s="4"/>
      <c r="T890">
        <v>861</v>
      </c>
      <c r="U890" s="4">
        <f t="shared" si="545"/>
        <v>0.77154706362721237</v>
      </c>
      <c r="V890" s="10">
        <f t="shared" si="546"/>
        <v>0.2312136261212015</v>
      </c>
      <c r="W890">
        <f t="shared" si="547"/>
        <v>1</v>
      </c>
      <c r="X890" s="4">
        <f t="shared" si="548"/>
        <v>0.17839219430441314</v>
      </c>
      <c r="Y890" s="4"/>
      <c r="Z890"/>
      <c r="AB890"/>
      <c r="AC890">
        <v>861</v>
      </c>
      <c r="AD890" s="4">
        <f t="shared" si="549"/>
        <v>0</v>
      </c>
      <c r="AE890" s="4">
        <f t="shared" si="550"/>
        <v>0</v>
      </c>
      <c r="AF890" s="23">
        <f t="shared" si="551"/>
        <v>1.0305140330020049E-2</v>
      </c>
      <c r="AG890" s="4">
        <f t="shared" si="525"/>
        <v>8.4561256321887563E-3</v>
      </c>
      <c r="AH890" s="9"/>
      <c r="AI890" s="8">
        <f t="shared" si="552"/>
        <v>0</v>
      </c>
      <c r="AJ890" s="8">
        <f t="shared" si="553"/>
        <v>0</v>
      </c>
      <c r="AK890" s="22">
        <f t="shared" si="554"/>
        <v>0.20347673198668573</v>
      </c>
      <c r="AL890" s="4">
        <f t="shared" si="526"/>
        <v>0.20227316936513348</v>
      </c>
      <c r="AM890" s="4"/>
      <c r="AN890" s="21">
        <f t="shared" si="555"/>
        <v>3.9273788461158574E-2</v>
      </c>
      <c r="AO890" s="4">
        <f t="shared" si="527"/>
        <v>3.8764532670441679E-2</v>
      </c>
      <c r="AP890" s="3"/>
      <c r="AQ890" s="20">
        <f t="shared" si="556"/>
        <v>0</v>
      </c>
      <c r="AR890" s="19">
        <f t="shared" si="557"/>
        <v>6.0331338926644307</v>
      </c>
      <c r="AS890" s="4">
        <f t="shared" si="528"/>
        <v>6.0307482391781946</v>
      </c>
      <c r="AT890" s="3"/>
      <c r="AU890" s="4">
        <v>3.4</v>
      </c>
      <c r="AV890" s="4"/>
      <c r="AW890" s="18">
        <f t="shared" si="558"/>
        <v>23.838400446557724</v>
      </c>
      <c r="AX890" s="18">
        <f t="shared" si="529"/>
        <v>4.629975352035875E-3</v>
      </c>
      <c r="AY890" s="3">
        <f t="shared" si="530"/>
        <v>9.6861895534422953</v>
      </c>
      <c r="AZ890"/>
      <c r="BA890" s="17">
        <f t="shared" si="531"/>
        <v>1.8841655265173921E-4</v>
      </c>
      <c r="BB890" s="17">
        <f t="shared" si="532"/>
        <v>2.2118464876508517E-4</v>
      </c>
      <c r="BC890" s="16">
        <f t="shared" si="533"/>
        <v>1.439413496414468E-3</v>
      </c>
      <c r="BD890" s="15">
        <f t="shared" si="534"/>
        <v>1.2264430364958352E-4</v>
      </c>
      <c r="BE890" s="15">
        <f t="shared" si="535"/>
        <v>1.4397374776255458E-4</v>
      </c>
      <c r="BF890" s="14">
        <f t="shared" si="536"/>
        <v>9.3694457014010743E-4</v>
      </c>
      <c r="BG890" s="13">
        <f t="shared" si="537"/>
        <v>5.189370350455039E-5</v>
      </c>
      <c r="BH890" s="13">
        <f t="shared" si="538"/>
        <v>6.0918695418385239E-5</v>
      </c>
      <c r="BI890" s="13">
        <f t="shared" si="539"/>
        <v>3.9644339179395927E-4</v>
      </c>
      <c r="BJ890" s="12">
        <f t="shared" si="540"/>
        <v>2.4310061257242708E-4</v>
      </c>
      <c r="BK890" s="12">
        <f t="shared" si="541"/>
        <v>2.8537897997632744E-4</v>
      </c>
      <c r="BL890" s="12">
        <f t="shared" si="542"/>
        <v>1.8571738936873402E-3</v>
      </c>
    </row>
    <row r="891" spans="1:64" x14ac:dyDescent="0.25">
      <c r="A891">
        <v>862</v>
      </c>
      <c r="B891" s="23">
        <f t="shared" si="520"/>
        <v>8.4561256321887563E-3</v>
      </c>
      <c r="C891" s="22">
        <f t="shared" si="521"/>
        <v>0.20227316936513348</v>
      </c>
      <c r="D891" s="21">
        <f t="shared" si="522"/>
        <v>3.9370587842819979E-2</v>
      </c>
      <c r="E891" s="19">
        <f t="shared" si="523"/>
        <v>6.0314596952501178</v>
      </c>
      <c r="F891" s="54">
        <f t="shared" si="559"/>
        <v>1.8</v>
      </c>
      <c r="G891" s="4">
        <f t="shared" si="524"/>
        <v>8.0815595780902605</v>
      </c>
      <c r="H891" s="4"/>
      <c r="I891">
        <v>1997</v>
      </c>
      <c r="J891">
        <v>11</v>
      </c>
      <c r="K891">
        <v>0</v>
      </c>
      <c r="L891">
        <v>0</v>
      </c>
      <c r="M891">
        <v>0</v>
      </c>
      <c r="N891">
        <v>8.36</v>
      </c>
      <c r="O891">
        <v>17.510000000000002</v>
      </c>
      <c r="P891">
        <v>21.7</v>
      </c>
      <c r="Q891" s="11">
        <f t="shared" si="543"/>
        <v>1.235000000000003</v>
      </c>
      <c r="R891" s="10">
        <f t="shared" si="544"/>
        <v>-42.734399999999994</v>
      </c>
      <c r="S891" s="4"/>
      <c r="T891">
        <v>862</v>
      </c>
      <c r="U891" s="4">
        <f t="shared" si="545"/>
        <v>0.87645907706493653</v>
      </c>
      <c r="V891" s="10">
        <f t="shared" si="546"/>
        <v>0.27075088587472357</v>
      </c>
      <c r="W891">
        <f t="shared" si="547"/>
        <v>1</v>
      </c>
      <c r="X891" s="4">
        <f t="shared" si="548"/>
        <v>0.23730207154827418</v>
      </c>
      <c r="Y891" s="4"/>
      <c r="Z891"/>
      <c r="AB891"/>
      <c r="AC891">
        <v>862</v>
      </c>
      <c r="AD891" s="4">
        <f t="shared" si="549"/>
        <v>0</v>
      </c>
      <c r="AE891" s="4">
        <f t="shared" si="550"/>
        <v>0</v>
      </c>
      <c r="AF891" s="23">
        <f t="shared" si="551"/>
        <v>8.4561256321887563E-3</v>
      </c>
      <c r="AG891" s="4">
        <f t="shared" si="525"/>
        <v>6.5424532768197643E-3</v>
      </c>
      <c r="AH891" s="9"/>
      <c r="AI891" s="8">
        <f t="shared" si="552"/>
        <v>0</v>
      </c>
      <c r="AJ891" s="8">
        <f t="shared" si="553"/>
        <v>0</v>
      </c>
      <c r="AK891" s="22">
        <f t="shared" si="554"/>
        <v>0.20227316936513348</v>
      </c>
      <c r="AL891" s="4">
        <f t="shared" si="526"/>
        <v>0.20072217553867178</v>
      </c>
      <c r="AM891" s="4"/>
      <c r="AN891" s="21">
        <f t="shared" si="555"/>
        <v>3.9370587842819979E-2</v>
      </c>
      <c r="AO891" s="4">
        <f t="shared" si="527"/>
        <v>3.870949153351632E-2</v>
      </c>
      <c r="AP891" s="3"/>
      <c r="AQ891" s="20">
        <f t="shared" si="556"/>
        <v>0</v>
      </c>
      <c r="AR891" s="19">
        <f t="shared" si="557"/>
        <v>6.0314596952501178</v>
      </c>
      <c r="AS891" s="4">
        <f t="shared" si="528"/>
        <v>6.0283653987611423</v>
      </c>
      <c r="AT891" s="3"/>
      <c r="AU891" s="4">
        <v>3.4</v>
      </c>
      <c r="AV891" s="4"/>
      <c r="AW891" s="18">
        <f t="shared" si="558"/>
        <v>23.843030421909759</v>
      </c>
      <c r="AX891" s="18">
        <f t="shared" si="529"/>
        <v>5.6206423632371178E-3</v>
      </c>
      <c r="AY891" s="3">
        <f t="shared" si="530"/>
        <v>9.6815595780902601</v>
      </c>
      <c r="AZ891"/>
      <c r="BA891" s="17">
        <f t="shared" si="531"/>
        <v>1.9500523631665493E-4</v>
      </c>
      <c r="BB891" s="17">
        <f t="shared" si="532"/>
        <v>2.289191904586819E-4</v>
      </c>
      <c r="BC891" s="16">
        <f t="shared" si="533"/>
        <v>1.4897479285936553E-3</v>
      </c>
      <c r="BD891" s="15">
        <f t="shared" si="534"/>
        <v>1.5804791076501668E-4</v>
      </c>
      <c r="BE891" s="15">
        <f t="shared" si="535"/>
        <v>1.855345039415413E-4</v>
      </c>
      <c r="BF891" s="14">
        <f t="shared" si="536"/>
        <v>1.2074114117551474E-3</v>
      </c>
      <c r="BG891" s="13">
        <f t="shared" si="537"/>
        <v>6.7366412887837722E-5</v>
      </c>
      <c r="BH891" s="13">
        <f t="shared" si="538"/>
        <v>7.9082310781374715E-5</v>
      </c>
      <c r="BI891" s="13">
        <f t="shared" si="539"/>
        <v>5.1464758563444656E-4</v>
      </c>
      <c r="BJ891" s="12">
        <f t="shared" si="540"/>
        <v>3.1531208379196132E-4</v>
      </c>
      <c r="BK891" s="12">
        <f t="shared" si="541"/>
        <v>3.7014896792969369E-4</v>
      </c>
      <c r="BL891" s="12">
        <f t="shared" si="542"/>
        <v>2.4088354372538683E-3</v>
      </c>
    </row>
    <row r="892" spans="1:64" x14ac:dyDescent="0.25">
      <c r="A892">
        <v>863</v>
      </c>
      <c r="B892" s="23">
        <f t="shared" si="520"/>
        <v>6.5424532768197643E-3</v>
      </c>
      <c r="C892" s="22">
        <f t="shared" si="521"/>
        <v>0.20072217553867178</v>
      </c>
      <c r="D892" s="21">
        <f t="shared" si="522"/>
        <v>3.9445223177277784E-2</v>
      </c>
      <c r="E892" s="19">
        <f t="shared" si="523"/>
        <v>6.0292290837342541</v>
      </c>
      <c r="F892" s="54">
        <f t="shared" si="559"/>
        <v>1.8</v>
      </c>
      <c r="G892" s="4">
        <f t="shared" si="524"/>
        <v>8.0759389357270237</v>
      </c>
      <c r="H892" s="4"/>
      <c r="I892">
        <v>1997</v>
      </c>
      <c r="J892">
        <v>12</v>
      </c>
      <c r="K892">
        <v>0</v>
      </c>
      <c r="L892">
        <v>0</v>
      </c>
      <c r="M892">
        <v>0</v>
      </c>
      <c r="N892">
        <v>2.77</v>
      </c>
      <c r="O892">
        <v>44.6</v>
      </c>
      <c r="P892">
        <v>3.7</v>
      </c>
      <c r="Q892" s="11">
        <f t="shared" si="543"/>
        <v>41.825000000000003</v>
      </c>
      <c r="R892" s="10">
        <f t="shared" si="544"/>
        <v>-0.90939999999999088</v>
      </c>
      <c r="S892" s="4"/>
      <c r="T892">
        <v>863</v>
      </c>
      <c r="U892" s="4">
        <f t="shared" si="545"/>
        <v>0.30789467005598525</v>
      </c>
      <c r="V892" s="10">
        <f t="shared" si="546"/>
        <v>1</v>
      </c>
      <c r="W892">
        <f t="shared" si="547"/>
        <v>1</v>
      </c>
      <c r="X892" s="4">
        <f t="shared" si="548"/>
        <v>0.30789467005598525</v>
      </c>
      <c r="Y892" s="4"/>
      <c r="Z892"/>
      <c r="AB892"/>
      <c r="AC892">
        <v>863</v>
      </c>
      <c r="AD892" s="4">
        <f t="shared" si="549"/>
        <v>0</v>
      </c>
      <c r="AE892" s="4">
        <f t="shared" si="550"/>
        <v>0</v>
      </c>
      <c r="AF892" s="23">
        <f t="shared" si="551"/>
        <v>6.5424532768197643E-3</v>
      </c>
      <c r="AG892" s="4">
        <f t="shared" si="525"/>
        <v>4.8234603589273912E-3</v>
      </c>
      <c r="AH892" s="9"/>
      <c r="AI892" s="8">
        <f t="shared" si="552"/>
        <v>0</v>
      </c>
      <c r="AJ892" s="8">
        <f t="shared" si="553"/>
        <v>0</v>
      </c>
      <c r="AK892" s="22">
        <f t="shared" si="554"/>
        <v>0.20072217553867178</v>
      </c>
      <c r="AL892" s="4">
        <f t="shared" si="526"/>
        <v>0.19889501483576921</v>
      </c>
      <c r="AM892" s="4"/>
      <c r="AN892" s="21">
        <f t="shared" si="555"/>
        <v>3.9445223177277784E-2</v>
      </c>
      <c r="AO892" s="4">
        <f t="shared" si="527"/>
        <v>3.865958708745227E-2</v>
      </c>
      <c r="AP892" s="3"/>
      <c r="AQ892" s="20">
        <f t="shared" si="556"/>
        <v>0</v>
      </c>
      <c r="AR892" s="19">
        <f t="shared" si="557"/>
        <v>6.0292290837342541</v>
      </c>
      <c r="AS892" s="4">
        <f t="shared" si="528"/>
        <v>6.0255545371507822</v>
      </c>
      <c r="AT892" s="3"/>
      <c r="AU892" s="4">
        <v>3.4</v>
      </c>
      <c r="AV892" s="4"/>
      <c r="AW892" s="18">
        <f t="shared" si="558"/>
        <v>23.848651064272996</v>
      </c>
      <c r="AX892" s="18">
        <f t="shared" si="529"/>
        <v>6.2327403519651051E-3</v>
      </c>
      <c r="AY892" s="3">
        <f t="shared" si="530"/>
        <v>9.6759389357270233</v>
      </c>
      <c r="AZ892"/>
      <c r="BA892" s="17">
        <f t="shared" si="531"/>
        <v>1.7516719580537763E-4</v>
      </c>
      <c r="BB892" s="17">
        <f t="shared" si="532"/>
        <v>2.0563105594544333E-4</v>
      </c>
      <c r="BC892" s="16">
        <f t="shared" si="533"/>
        <v>1.3381946661415523E-3</v>
      </c>
      <c r="BD892" s="15">
        <f t="shared" si="534"/>
        <v>1.8618960746251536E-4</v>
      </c>
      <c r="BE892" s="15">
        <f t="shared" si="535"/>
        <v>2.1857040876034411E-4</v>
      </c>
      <c r="BF892" s="14">
        <f t="shared" si="536"/>
        <v>1.4224006866797045E-3</v>
      </c>
      <c r="BG892" s="13">
        <f t="shared" si="537"/>
        <v>8.0057148197543317E-5</v>
      </c>
      <c r="BH892" s="13">
        <f t="shared" si="538"/>
        <v>9.3980130492768248E-5</v>
      </c>
      <c r="BI892" s="13">
        <f t="shared" si="539"/>
        <v>6.1159881113520282E-4</v>
      </c>
      <c r="BJ892" s="12">
        <f t="shared" si="540"/>
        <v>3.7444018191314039E-4</v>
      </c>
      <c r="BK892" s="12">
        <f t="shared" si="541"/>
        <v>4.3956021355020825E-4</v>
      </c>
      <c r="BL892" s="12">
        <f t="shared" si="542"/>
        <v>2.8605461880086454E-3</v>
      </c>
    </row>
    <row r="893" spans="1:64" x14ac:dyDescent="0.25">
      <c r="A893">
        <v>864</v>
      </c>
      <c r="B893" s="23">
        <f t="shared" si="520"/>
        <v>4.8234603589273912E-3</v>
      </c>
      <c r="C893" s="22">
        <f t="shared" si="521"/>
        <v>0.19889501483576921</v>
      </c>
      <c r="D893" s="21">
        <f t="shared" si="522"/>
        <v>3.9475441220830847E-2</v>
      </c>
      <c r="E893" s="19">
        <f t="shared" si="523"/>
        <v>6.0265122789595313</v>
      </c>
      <c r="F893" s="54">
        <f t="shared" si="559"/>
        <v>1.8</v>
      </c>
      <c r="G893" s="4">
        <f t="shared" si="524"/>
        <v>8.0697061953750584</v>
      </c>
      <c r="H893" s="4"/>
      <c r="I893">
        <v>1997</v>
      </c>
      <c r="J893">
        <v>12</v>
      </c>
      <c r="K893">
        <v>0</v>
      </c>
      <c r="L893">
        <v>0</v>
      </c>
      <c r="M893">
        <v>0</v>
      </c>
      <c r="N893">
        <v>3.52</v>
      </c>
      <c r="O893">
        <v>45.97</v>
      </c>
      <c r="P893">
        <v>5.0999999999999996</v>
      </c>
      <c r="Q893" s="11">
        <f t="shared" si="543"/>
        <v>42.144999999999996</v>
      </c>
      <c r="R893" s="10">
        <f t="shared" si="544"/>
        <v>0</v>
      </c>
      <c r="S893" s="4"/>
      <c r="T893">
        <v>864</v>
      </c>
      <c r="U893" s="4">
        <f t="shared" si="545"/>
        <v>0.36578475196318788</v>
      </c>
      <c r="V893" s="10">
        <f t="shared" si="546"/>
        <v>1</v>
      </c>
      <c r="W893">
        <f t="shared" si="547"/>
        <v>1</v>
      </c>
      <c r="X893" s="4">
        <f t="shared" si="548"/>
        <v>0.36578475196318788</v>
      </c>
      <c r="Y893" s="4"/>
      <c r="Z893"/>
      <c r="AB893"/>
      <c r="AC893">
        <v>864</v>
      </c>
      <c r="AD893" s="4">
        <f t="shared" si="549"/>
        <v>0</v>
      </c>
      <c r="AE893" s="4">
        <f t="shared" si="550"/>
        <v>0</v>
      </c>
      <c r="AF893" s="23">
        <f t="shared" si="551"/>
        <v>4.8234603589273912E-3</v>
      </c>
      <c r="AG893" s="4">
        <f t="shared" si="525"/>
        <v>2.7576625516612585E-3</v>
      </c>
      <c r="AH893" s="9"/>
      <c r="AI893" s="8">
        <f t="shared" si="552"/>
        <v>0</v>
      </c>
      <c r="AJ893" s="8">
        <f t="shared" si="553"/>
        <v>0</v>
      </c>
      <c r="AK893" s="22">
        <f t="shared" si="554"/>
        <v>0.19889501483576921</v>
      </c>
      <c r="AL893" s="4">
        <f t="shared" si="526"/>
        <v>0.19558672297310806</v>
      </c>
      <c r="AM893" s="4"/>
      <c r="AN893" s="21">
        <f t="shared" si="555"/>
        <v>3.9475441220830847E-2</v>
      </c>
      <c r="AO893" s="4">
        <f t="shared" si="527"/>
        <v>3.8045301644345816E-2</v>
      </c>
      <c r="AP893" s="3"/>
      <c r="AQ893" s="20">
        <f t="shared" si="556"/>
        <v>0</v>
      </c>
      <c r="AR893" s="19">
        <f t="shared" si="557"/>
        <v>6.0265122789595313</v>
      </c>
      <c r="AS893" s="4">
        <f t="shared" si="528"/>
        <v>6.0197771008757055</v>
      </c>
      <c r="AT893" s="3"/>
      <c r="AU893" s="4">
        <v>3.4</v>
      </c>
      <c r="AV893" s="4"/>
      <c r="AW893" s="18">
        <f t="shared" si="558"/>
        <v>23.854883804624961</v>
      </c>
      <c r="AX893" s="18">
        <f t="shared" si="529"/>
        <v>1.0540103151941515E-2</v>
      </c>
      <c r="AY893" s="3">
        <f t="shared" si="530"/>
        <v>9.669706195375058</v>
      </c>
      <c r="AZ893"/>
      <c r="BA893" s="17">
        <f t="shared" si="531"/>
        <v>2.1050698070552648E-4</v>
      </c>
      <c r="BB893" s="17">
        <f t="shared" si="532"/>
        <v>2.4711689039344411E-4</v>
      </c>
      <c r="BC893" s="16">
        <f t="shared" si="533"/>
        <v>1.6081739361671623E-3</v>
      </c>
      <c r="BD893" s="15">
        <f t="shared" si="534"/>
        <v>3.371184386254622E-4</v>
      </c>
      <c r="BE893" s="15">
        <f t="shared" si="535"/>
        <v>3.9574773229945562E-4</v>
      </c>
      <c r="BF893" s="14">
        <f t="shared" si="536"/>
        <v>2.5754256917362383E-3</v>
      </c>
      <c r="BG893" s="13">
        <f t="shared" si="537"/>
        <v>1.4573273491453554E-4</v>
      </c>
      <c r="BH893" s="13">
        <f t="shared" si="538"/>
        <v>1.71077558377933E-4</v>
      </c>
      <c r="BI893" s="13">
        <f t="shared" si="539"/>
        <v>1.1133292831925618E-3</v>
      </c>
      <c r="BJ893" s="12">
        <f t="shared" si="540"/>
        <v>6.8632176777093411E-4</v>
      </c>
      <c r="BK893" s="12">
        <f t="shared" si="541"/>
        <v>8.0568207520935746E-4</v>
      </c>
      <c r="BL893" s="12">
        <f t="shared" si="542"/>
        <v>5.2431742408455525E-3</v>
      </c>
    </row>
    <row r="894" spans="1:64" x14ac:dyDescent="0.25">
      <c r="A894">
        <v>865</v>
      </c>
      <c r="B894" s="23">
        <f t="shared" si="520"/>
        <v>2.7576625516612585E-3</v>
      </c>
      <c r="C894" s="22">
        <f t="shared" si="521"/>
        <v>0.19558672297310806</v>
      </c>
      <c r="D894" s="21">
        <f t="shared" si="522"/>
        <v>3.9424981566362274E-2</v>
      </c>
      <c r="E894" s="19">
        <f t="shared" si="523"/>
        <v>6.0213967251319858</v>
      </c>
      <c r="F894" s="54">
        <f t="shared" si="559"/>
        <v>1.8</v>
      </c>
      <c r="G894" s="4">
        <f t="shared" si="524"/>
        <v>8.0591660922231174</v>
      </c>
      <c r="H894" s="4"/>
      <c r="I894">
        <v>1998</v>
      </c>
      <c r="J894">
        <v>1</v>
      </c>
      <c r="K894">
        <v>0</v>
      </c>
      <c r="L894">
        <v>0</v>
      </c>
      <c r="M894">
        <v>0</v>
      </c>
      <c r="N894">
        <v>6.66</v>
      </c>
      <c r="O894">
        <v>0</v>
      </c>
      <c r="P894">
        <v>12.1</v>
      </c>
      <c r="Q894" s="11">
        <f t="shared" si="543"/>
        <v>-9.0749999999999993</v>
      </c>
      <c r="R894" s="10">
        <f t="shared" si="544"/>
        <v>-9.0749999999999993</v>
      </c>
      <c r="S894" s="4"/>
      <c r="T894">
        <v>865</v>
      </c>
      <c r="U894" s="4">
        <f t="shared" si="545"/>
        <v>0.67092980152815629</v>
      </c>
      <c r="V894" s="10">
        <f t="shared" si="546"/>
        <v>1</v>
      </c>
      <c r="W894">
        <f t="shared" si="547"/>
        <v>1</v>
      </c>
      <c r="X894" s="4">
        <f t="shared" si="548"/>
        <v>0.67092980152815629</v>
      </c>
      <c r="Y894" s="4"/>
      <c r="Z894"/>
      <c r="AB894"/>
      <c r="AC894">
        <v>865</v>
      </c>
      <c r="AD894" s="4">
        <f t="shared" si="549"/>
        <v>0</v>
      </c>
      <c r="AE894" s="4">
        <f t="shared" si="550"/>
        <v>0</v>
      </c>
      <c r="AF894" s="23">
        <f t="shared" si="551"/>
        <v>2.7576625516612585E-3</v>
      </c>
      <c r="AG894" s="4">
        <f t="shared" si="525"/>
        <v>1.6018375587966531E-3</v>
      </c>
      <c r="AH894" s="9"/>
      <c r="AI894" s="8">
        <f t="shared" si="552"/>
        <v>0</v>
      </c>
      <c r="AJ894" s="8">
        <f t="shared" si="553"/>
        <v>0</v>
      </c>
      <c r="AK894" s="22">
        <f t="shared" si="554"/>
        <v>0.19558672297310806</v>
      </c>
      <c r="AL894" s="4">
        <f t="shared" si="526"/>
        <v>0.1924250866241636</v>
      </c>
      <c r="AM894" s="4"/>
      <c r="AN894" s="21">
        <f t="shared" si="555"/>
        <v>3.9424981566362274E-2</v>
      </c>
      <c r="AO894" s="4">
        <f t="shared" si="527"/>
        <v>3.803650494154999E-2</v>
      </c>
      <c r="AP894" s="3"/>
      <c r="AQ894" s="20">
        <f t="shared" si="556"/>
        <v>0</v>
      </c>
      <c r="AR894" s="19">
        <f t="shared" si="557"/>
        <v>6.0213967251319858</v>
      </c>
      <c r="AS894" s="4">
        <f t="shared" si="528"/>
        <v>6.0148582472169494</v>
      </c>
      <c r="AT894" s="3"/>
      <c r="AU894" s="4">
        <v>3.4</v>
      </c>
      <c r="AV894" s="4"/>
      <c r="AW894" s="18">
        <f t="shared" si="558"/>
        <v>23.865423907776904</v>
      </c>
      <c r="AX894" s="18">
        <f t="shared" si="529"/>
        <v>9.5319834376881123E-3</v>
      </c>
      <c r="AY894" s="3">
        <f t="shared" si="530"/>
        <v>9.6591660922231171</v>
      </c>
      <c r="AZ894"/>
      <c r="BA894" s="17">
        <f t="shared" si="531"/>
        <v>1.1777978881384771E-4</v>
      </c>
      <c r="BB894" s="17">
        <f t="shared" si="532"/>
        <v>1.3826323034669079E-4</v>
      </c>
      <c r="BC894" s="16">
        <f t="shared" si="533"/>
        <v>8.9978197370406702E-4</v>
      </c>
      <c r="BD894" s="15">
        <f t="shared" si="534"/>
        <v>3.2217408672048219E-4</v>
      </c>
      <c r="BE894" s="15">
        <f t="shared" si="535"/>
        <v>3.7820436267187039E-4</v>
      </c>
      <c r="BF894" s="14">
        <f t="shared" si="536"/>
        <v>2.4612578995521E-3</v>
      </c>
      <c r="BG894" s="13">
        <f t="shared" si="537"/>
        <v>1.414872360893061E-4</v>
      </c>
      <c r="BH894" s="13">
        <f t="shared" si="538"/>
        <v>1.6609371193092456E-4</v>
      </c>
      <c r="BI894" s="13">
        <f t="shared" si="539"/>
        <v>1.0808956767920544E-3</v>
      </c>
      <c r="BJ894" s="12">
        <f t="shared" si="540"/>
        <v>6.6627781260237987E-4</v>
      </c>
      <c r="BK894" s="12">
        <f t="shared" si="541"/>
        <v>7.8215221479409802E-4</v>
      </c>
      <c r="BL894" s="12">
        <f t="shared" si="542"/>
        <v>5.0900478876398899E-3</v>
      </c>
    </row>
    <row r="895" spans="1:64" x14ac:dyDescent="0.25">
      <c r="A895">
        <v>866</v>
      </c>
      <c r="B895" s="23">
        <f t="shared" si="520"/>
        <v>1.6018375587966531E-3</v>
      </c>
      <c r="C895" s="22">
        <f t="shared" si="521"/>
        <v>0.1924250866241636</v>
      </c>
      <c r="D895" s="21">
        <f t="shared" si="522"/>
        <v>3.9284223865776E-2</v>
      </c>
      <c r="E895" s="19">
        <f t="shared" si="523"/>
        <v>6.0163229607366926</v>
      </c>
      <c r="F895" s="54">
        <f t="shared" si="559"/>
        <v>1.8</v>
      </c>
      <c r="G895" s="4">
        <f t="shared" si="524"/>
        <v>8.0496341087854297</v>
      </c>
      <c r="H895" s="4"/>
      <c r="I895">
        <v>1998</v>
      </c>
      <c r="J895">
        <v>1</v>
      </c>
      <c r="K895">
        <v>0</v>
      </c>
      <c r="L895">
        <v>0</v>
      </c>
      <c r="M895">
        <v>0</v>
      </c>
      <c r="N895">
        <v>6.49</v>
      </c>
      <c r="O895">
        <v>0</v>
      </c>
      <c r="P895">
        <v>11.2</v>
      </c>
      <c r="Q895" s="11">
        <f t="shared" si="543"/>
        <v>-8.3999999999999986</v>
      </c>
      <c r="R895" s="10">
        <f t="shared" si="544"/>
        <v>-17.474999999999998</v>
      </c>
      <c r="S895" s="4"/>
      <c r="T895">
        <v>866</v>
      </c>
      <c r="U895" s="4">
        <f t="shared" si="545"/>
        <v>0.65187836979804559</v>
      </c>
      <c r="V895" s="10">
        <f t="shared" si="546"/>
        <v>1</v>
      </c>
      <c r="W895">
        <f t="shared" si="547"/>
        <v>1</v>
      </c>
      <c r="X895" s="4">
        <f t="shared" si="548"/>
        <v>0.65187836979804559</v>
      </c>
      <c r="Y895" s="4"/>
      <c r="Z895"/>
      <c r="AB895"/>
      <c r="AC895">
        <v>866</v>
      </c>
      <c r="AD895" s="4">
        <f t="shared" si="549"/>
        <v>0</v>
      </c>
      <c r="AE895" s="4">
        <f t="shared" si="550"/>
        <v>0</v>
      </c>
      <c r="AF895" s="23">
        <f t="shared" si="551"/>
        <v>1.6018375587966531E-3</v>
      </c>
      <c r="AG895" s="4">
        <f t="shared" si="525"/>
        <v>9.3735761185783175E-4</v>
      </c>
      <c r="AH895" s="9"/>
      <c r="AI895" s="8">
        <f t="shared" si="552"/>
        <v>0</v>
      </c>
      <c r="AJ895" s="8">
        <f t="shared" si="553"/>
        <v>0</v>
      </c>
      <c r="AK895" s="22">
        <f t="shared" si="554"/>
        <v>0.1924250866241636</v>
      </c>
      <c r="AL895" s="4">
        <f t="shared" si="526"/>
        <v>0.18935653410932907</v>
      </c>
      <c r="AM895" s="4"/>
      <c r="AN895" s="21">
        <f t="shared" si="555"/>
        <v>3.9284223865776E-2</v>
      </c>
      <c r="AO895" s="4">
        <f t="shared" si="527"/>
        <v>3.7919194964063672E-2</v>
      </c>
      <c r="AP895" s="3"/>
      <c r="AQ895" s="20">
        <f t="shared" si="556"/>
        <v>0</v>
      </c>
      <c r="AR895" s="19">
        <f t="shared" si="557"/>
        <v>6.0163229607366926</v>
      </c>
      <c r="AS895" s="4">
        <f t="shared" si="528"/>
        <v>6.009878819048784</v>
      </c>
      <c r="AT895" s="3"/>
      <c r="AU895" s="4">
        <v>3.4</v>
      </c>
      <c r="AV895" s="4"/>
      <c r="AW895" s="18">
        <f t="shared" si="558"/>
        <v>23.874955891214594</v>
      </c>
      <c r="AX895" s="18">
        <f t="shared" si="529"/>
        <v>8.9853276288283639E-3</v>
      </c>
      <c r="AY895" s="3">
        <f t="shared" si="530"/>
        <v>9.6496341087854294</v>
      </c>
      <c r="AZ895"/>
      <c r="BA895" s="17">
        <f t="shared" si="531"/>
        <v>6.7711209140343311E-5</v>
      </c>
      <c r="BB895" s="17">
        <f t="shared" si="532"/>
        <v>7.9487071599533451E-5</v>
      </c>
      <c r="BC895" s="16">
        <f t="shared" si="533"/>
        <v>5.1728166619894461E-4</v>
      </c>
      <c r="BD895" s="15">
        <f t="shared" si="534"/>
        <v>3.1268874560817664E-4</v>
      </c>
      <c r="BE895" s="15">
        <f t="shared" si="535"/>
        <v>3.670693970182943E-4</v>
      </c>
      <c r="BF895" s="14">
        <f t="shared" si="536"/>
        <v>2.3887943722080674E-3</v>
      </c>
      <c r="BG895" s="13">
        <f t="shared" si="537"/>
        <v>1.3909788831440286E-4</v>
      </c>
      <c r="BH895" s="13">
        <f t="shared" si="538"/>
        <v>1.6328882541255987E-4</v>
      </c>
      <c r="BI895" s="13">
        <f t="shared" si="539"/>
        <v>1.0626421879853644E-3</v>
      </c>
      <c r="BJ895" s="12">
        <f t="shared" si="540"/>
        <v>6.5666485131741722E-4</v>
      </c>
      <c r="BK895" s="12">
        <f t="shared" si="541"/>
        <v>7.7086743415522886E-4</v>
      </c>
      <c r="BL895" s="12">
        <f t="shared" si="542"/>
        <v>5.0166094024359873E-3</v>
      </c>
    </row>
    <row r="896" spans="1:64" x14ac:dyDescent="0.25">
      <c r="A896">
        <v>867</v>
      </c>
      <c r="B896" s="23">
        <f t="shared" si="520"/>
        <v>9.3735761185783175E-4</v>
      </c>
      <c r="C896" s="22">
        <f t="shared" si="521"/>
        <v>0.18935653410932907</v>
      </c>
      <c r="D896" s="21">
        <f t="shared" si="522"/>
        <v>3.9095357658444019E-2</v>
      </c>
      <c r="E896" s="19">
        <f t="shared" si="523"/>
        <v>6.011259531776969</v>
      </c>
      <c r="F896" s="54">
        <f t="shared" si="559"/>
        <v>1.8</v>
      </c>
      <c r="G896" s="4">
        <f t="shared" si="524"/>
        <v>8.0406487811565999</v>
      </c>
      <c r="H896" s="4"/>
      <c r="I896">
        <v>1998</v>
      </c>
      <c r="J896">
        <v>2</v>
      </c>
      <c r="K896">
        <v>0</v>
      </c>
      <c r="L896">
        <v>0</v>
      </c>
      <c r="M896">
        <v>0</v>
      </c>
      <c r="N896">
        <v>6.41</v>
      </c>
      <c r="O896">
        <v>47.3</v>
      </c>
      <c r="P896">
        <v>11.3</v>
      </c>
      <c r="Q896" s="11">
        <f t="shared" si="543"/>
        <v>38.824999999999996</v>
      </c>
      <c r="R896" s="10">
        <f t="shared" si="544"/>
        <v>0</v>
      </c>
      <c r="S896" s="4"/>
      <c r="T896">
        <v>867</v>
      </c>
      <c r="U896" s="4">
        <f t="shared" si="545"/>
        <v>0.6430102294310317</v>
      </c>
      <c r="V896" s="10">
        <f t="shared" si="546"/>
        <v>1</v>
      </c>
      <c r="W896">
        <f t="shared" si="547"/>
        <v>1</v>
      </c>
      <c r="X896" s="4">
        <f t="shared" si="548"/>
        <v>0.6430102294310317</v>
      </c>
      <c r="Y896" s="4"/>
      <c r="Z896"/>
      <c r="AB896"/>
      <c r="AC896">
        <v>867</v>
      </c>
      <c r="AD896" s="4">
        <f t="shared" si="549"/>
        <v>0</v>
      </c>
      <c r="AE896" s="4">
        <f t="shared" si="550"/>
        <v>0</v>
      </c>
      <c r="AF896" s="23">
        <f t="shared" si="551"/>
        <v>9.3735761185783175E-4</v>
      </c>
      <c r="AG896" s="4">
        <f t="shared" si="525"/>
        <v>5.0326715732033249E-4</v>
      </c>
      <c r="AH896" s="9"/>
      <c r="AI896" s="8">
        <f t="shared" si="552"/>
        <v>0</v>
      </c>
      <c r="AJ896" s="8">
        <f t="shared" si="553"/>
        <v>0</v>
      </c>
      <c r="AK896" s="22">
        <f t="shared" si="554"/>
        <v>0.18935653410932907</v>
      </c>
      <c r="AL896" s="4">
        <f t="shared" si="526"/>
        <v>0.18585621750254075</v>
      </c>
      <c r="AM896" s="4"/>
      <c r="AN896" s="21">
        <f t="shared" si="555"/>
        <v>3.9095357658444019E-2</v>
      </c>
      <c r="AO896" s="4">
        <f t="shared" si="527"/>
        <v>3.7523051290625942E-2</v>
      </c>
      <c r="AP896" s="3"/>
      <c r="AQ896" s="20">
        <f t="shared" si="556"/>
        <v>0</v>
      </c>
      <c r="AR896" s="19">
        <f t="shared" si="557"/>
        <v>6.011259531776969</v>
      </c>
      <c r="AS896" s="4">
        <f t="shared" si="528"/>
        <v>6.0037868502340537</v>
      </c>
      <c r="AT896" s="3"/>
      <c r="AU896" s="4">
        <v>3.4</v>
      </c>
      <c r="AV896" s="4"/>
      <c r="AW896" s="18">
        <f t="shared" si="558"/>
        <v>23.883941218843422</v>
      </c>
      <c r="AX896" s="18">
        <f t="shared" si="529"/>
        <v>1.0104146992443662E-2</v>
      </c>
      <c r="AY896" s="3">
        <f t="shared" si="530"/>
        <v>9.6406487811565995</v>
      </c>
      <c r="AZ896"/>
      <c r="BA896" s="17">
        <f t="shared" si="531"/>
        <v>4.4234276276393775E-5</v>
      </c>
      <c r="BB896" s="17">
        <f t="shared" si="532"/>
        <v>5.1927193889679647E-5</v>
      </c>
      <c r="BC896" s="16">
        <f t="shared" si="533"/>
        <v>3.3792898437142588E-4</v>
      </c>
      <c r="BD896" s="15">
        <f t="shared" si="534"/>
        <v>3.56685963077652E-4</v>
      </c>
      <c r="BE896" s="15">
        <f t="shared" si="535"/>
        <v>4.18718304482461E-4</v>
      </c>
      <c r="BF896" s="14">
        <f t="shared" si="536"/>
        <v>2.7249123392282045E-3</v>
      </c>
      <c r="BG896" s="13">
        <f t="shared" si="537"/>
        <v>1.6021968126274456E-4</v>
      </c>
      <c r="BH896" s="13">
        <f t="shared" si="538"/>
        <v>1.8808397365626534E-4</v>
      </c>
      <c r="BI896" s="13">
        <f t="shared" si="539"/>
        <v>1.2240027128990673E-3</v>
      </c>
      <c r="BJ896" s="12">
        <f t="shared" si="540"/>
        <v>7.6147415000638269E-4</v>
      </c>
      <c r="BK896" s="12">
        <f t="shared" si="541"/>
        <v>8.939044369640145E-4</v>
      </c>
      <c r="BL896" s="12">
        <f t="shared" si="542"/>
        <v>5.8173029559449637E-3</v>
      </c>
    </row>
    <row r="897" spans="1:64" x14ac:dyDescent="0.25">
      <c r="A897">
        <v>868</v>
      </c>
      <c r="B897" s="23">
        <f t="shared" si="520"/>
        <v>5.0326715732033249E-4</v>
      </c>
      <c r="C897" s="22">
        <f t="shared" si="521"/>
        <v>0.18585621750254075</v>
      </c>
      <c r="D897" s="21">
        <f t="shared" si="522"/>
        <v>3.8845665361249115E-2</v>
      </c>
      <c r="E897" s="19">
        <f t="shared" si="523"/>
        <v>6.0053394841430459</v>
      </c>
      <c r="F897" s="54">
        <f t="shared" si="559"/>
        <v>1.8</v>
      </c>
      <c r="G897" s="4">
        <f t="shared" si="524"/>
        <v>8.0305446341641566</v>
      </c>
      <c r="H897" s="4"/>
      <c r="I897">
        <v>1998</v>
      </c>
      <c r="J897">
        <v>2</v>
      </c>
      <c r="K897">
        <v>0</v>
      </c>
      <c r="L897">
        <v>0</v>
      </c>
      <c r="M897">
        <v>0</v>
      </c>
      <c r="N897">
        <v>7.31</v>
      </c>
      <c r="O897">
        <v>46.72</v>
      </c>
      <c r="P897">
        <v>13.9</v>
      </c>
      <c r="Q897" s="11">
        <f t="shared" si="543"/>
        <v>36.295000000000002</v>
      </c>
      <c r="R897" s="10">
        <f t="shared" si="544"/>
        <v>0</v>
      </c>
      <c r="S897" s="4"/>
      <c r="T897">
        <v>868</v>
      </c>
      <c r="U897" s="4">
        <f t="shared" si="545"/>
        <v>0.74633245037984308</v>
      </c>
      <c r="V897" s="10">
        <f t="shared" si="546"/>
        <v>1</v>
      </c>
      <c r="W897">
        <f t="shared" si="547"/>
        <v>1</v>
      </c>
      <c r="X897" s="4">
        <f t="shared" si="548"/>
        <v>0.74633245037984308</v>
      </c>
      <c r="Y897" s="4"/>
      <c r="Z897"/>
      <c r="AB897"/>
      <c r="AC897">
        <v>868</v>
      </c>
      <c r="AD897" s="4">
        <f t="shared" si="549"/>
        <v>0</v>
      </c>
      <c r="AE897" s="4">
        <f t="shared" si="550"/>
        <v>0</v>
      </c>
      <c r="AF897" s="23">
        <f t="shared" si="551"/>
        <v>5.0326715732033249E-4</v>
      </c>
      <c r="AG897" s="4">
        <f t="shared" si="525"/>
        <v>2.3084350237741278E-4</v>
      </c>
      <c r="AH897" s="9"/>
      <c r="AI897" s="8">
        <f t="shared" si="552"/>
        <v>0</v>
      </c>
      <c r="AJ897" s="8">
        <f t="shared" si="553"/>
        <v>0</v>
      </c>
      <c r="AK897" s="22">
        <f t="shared" si="554"/>
        <v>0.18585621750254075</v>
      </c>
      <c r="AL897" s="4">
        <f t="shared" si="526"/>
        <v>0.181561041859605</v>
      </c>
      <c r="AM897" s="4"/>
      <c r="AN897" s="21">
        <f t="shared" si="555"/>
        <v>3.8845665361249115E-2</v>
      </c>
      <c r="AO897" s="4">
        <f t="shared" si="527"/>
        <v>3.6897999690602937E-2</v>
      </c>
      <c r="AP897" s="3"/>
      <c r="AQ897" s="20">
        <f t="shared" si="556"/>
        <v>0</v>
      </c>
      <c r="AR897" s="19">
        <f t="shared" si="557"/>
        <v>6.0053394841430459</v>
      </c>
      <c r="AS897" s="4">
        <f t="shared" si="528"/>
        <v>5.9959858792145511</v>
      </c>
      <c r="AT897" s="3"/>
      <c r="AU897" s="4">
        <v>3.4</v>
      </c>
      <c r="AV897" s="4"/>
      <c r="AW897" s="18">
        <f t="shared" si="558"/>
        <v>23.894045365835865</v>
      </c>
      <c r="AX897" s="18">
        <f t="shared" si="529"/>
        <v>1.2353533765527416E-2</v>
      </c>
      <c r="AY897" s="3">
        <f t="shared" si="530"/>
        <v>9.6305446341641563</v>
      </c>
      <c r="AZ897"/>
      <c r="BA897" s="17">
        <f t="shared" si="531"/>
        <v>2.7760258469192137E-5</v>
      </c>
      <c r="BB897" s="17">
        <f t="shared" si="532"/>
        <v>3.2588129507312508E-5</v>
      </c>
      <c r="BC897" s="16">
        <f t="shared" si="533"/>
        <v>2.1207526696641508E-4</v>
      </c>
      <c r="BD897" s="15">
        <f t="shared" si="534"/>
        <v>4.3768293925671706E-4</v>
      </c>
      <c r="BE897" s="15">
        <f t="shared" si="535"/>
        <v>5.1380171130136355E-4</v>
      </c>
      <c r="BF897" s="14">
        <f t="shared" si="536"/>
        <v>3.3436909923776643E-3</v>
      </c>
      <c r="BG897" s="13">
        <f t="shared" si="537"/>
        <v>1.9846919108415544E-4</v>
      </c>
      <c r="BH897" s="13">
        <f t="shared" si="538"/>
        <v>2.3298557214226944E-4</v>
      </c>
      <c r="BI897" s="13">
        <f t="shared" si="539"/>
        <v>1.516210907419754E-3</v>
      </c>
      <c r="BJ897" s="12">
        <f t="shared" si="540"/>
        <v>9.5314223167635944E-4</v>
      </c>
      <c r="BK897" s="12">
        <f t="shared" si="541"/>
        <v>1.1189060980548568E-3</v>
      </c>
      <c r="BL897" s="12">
        <f t="shared" si="542"/>
        <v>7.281556598763581E-3</v>
      </c>
    </row>
    <row r="898" spans="1:64" x14ac:dyDescent="0.25">
      <c r="A898">
        <v>869</v>
      </c>
      <c r="B898" s="23">
        <f t="shared" si="520"/>
        <v>2.3084350237741278E-4</v>
      </c>
      <c r="C898" s="22">
        <f t="shared" si="521"/>
        <v>0.181561041859605</v>
      </c>
      <c r="D898" s="21">
        <f t="shared" si="522"/>
        <v>3.8515054311089363E-2</v>
      </c>
      <c r="E898" s="19">
        <f t="shared" si="523"/>
        <v>5.9978841607255573</v>
      </c>
      <c r="F898" s="54">
        <f t="shared" si="559"/>
        <v>1.8</v>
      </c>
      <c r="G898" s="4">
        <f t="shared" si="524"/>
        <v>8.0181911003986297</v>
      </c>
      <c r="H898" s="4"/>
      <c r="I898">
        <v>1998</v>
      </c>
      <c r="J898">
        <v>3</v>
      </c>
      <c r="K898">
        <v>0</v>
      </c>
      <c r="L898">
        <v>0</v>
      </c>
      <c r="M898">
        <v>0</v>
      </c>
      <c r="N898">
        <v>8.81</v>
      </c>
      <c r="O898">
        <v>33.799999999999997</v>
      </c>
      <c r="P898">
        <v>24.9</v>
      </c>
      <c r="Q898" s="11">
        <f t="shared" si="543"/>
        <v>15.125</v>
      </c>
      <c r="R898" s="10">
        <f t="shared" si="544"/>
        <v>0</v>
      </c>
      <c r="S898" s="4"/>
      <c r="T898">
        <v>869</v>
      </c>
      <c r="U898" s="4">
        <f t="shared" si="545"/>
        <v>0.93525738591727869</v>
      </c>
      <c r="V898" s="10">
        <f t="shared" si="546"/>
        <v>1</v>
      </c>
      <c r="W898">
        <f t="shared" si="547"/>
        <v>1</v>
      </c>
      <c r="X898" s="4">
        <f t="shared" si="548"/>
        <v>0.93525738591727869</v>
      </c>
      <c r="Y898" s="4"/>
      <c r="Z898"/>
      <c r="AB898"/>
      <c r="AC898">
        <v>869</v>
      </c>
      <c r="AD898" s="4">
        <f t="shared" si="549"/>
        <v>0</v>
      </c>
      <c r="AE898" s="4">
        <f t="shared" si="550"/>
        <v>0</v>
      </c>
      <c r="AF898" s="23">
        <f t="shared" si="551"/>
        <v>2.3084350237741278E-4</v>
      </c>
      <c r="AG898" s="4">
        <f t="shared" si="525"/>
        <v>9.9647643789455261E-5</v>
      </c>
      <c r="AH898" s="9"/>
      <c r="AI898" s="8">
        <f t="shared" si="552"/>
        <v>0</v>
      </c>
      <c r="AJ898" s="8">
        <f t="shared" si="553"/>
        <v>0</v>
      </c>
      <c r="AK898" s="22">
        <f t="shared" si="554"/>
        <v>0.181561041859605</v>
      </c>
      <c r="AL898" s="4">
        <f t="shared" si="526"/>
        <v>0.17704234264233237</v>
      </c>
      <c r="AM898" s="4"/>
      <c r="AN898" s="21">
        <f t="shared" si="555"/>
        <v>3.8515054311089363E-2</v>
      </c>
      <c r="AO898" s="4">
        <f t="shared" si="527"/>
        <v>3.6437651149866336E-2</v>
      </c>
      <c r="AP898" s="3"/>
      <c r="AQ898" s="20">
        <f t="shared" si="556"/>
        <v>0</v>
      </c>
      <c r="AR898" s="19">
        <f t="shared" si="557"/>
        <v>5.9978841607255573</v>
      </c>
      <c r="AS898" s="4">
        <f t="shared" si="528"/>
        <v>5.9878149820325239</v>
      </c>
      <c r="AT898" s="3"/>
      <c r="AU898" s="4">
        <v>3.4</v>
      </c>
      <c r="AV898" s="4"/>
      <c r="AW898" s="18">
        <f t="shared" si="558"/>
        <v>23.906398899601392</v>
      </c>
      <c r="AX898" s="18">
        <f t="shared" si="529"/>
        <v>1.3075653543361177E-2</v>
      </c>
      <c r="AY898" s="3">
        <f t="shared" si="530"/>
        <v>9.6181911003986293</v>
      </c>
      <c r="AZ898"/>
      <c r="BA898" s="17">
        <f t="shared" si="531"/>
        <v>1.3368996702038919E-5</v>
      </c>
      <c r="BB898" s="17">
        <f t="shared" si="532"/>
        <v>1.5694039606741338E-5</v>
      </c>
      <c r="BC898" s="16">
        <f t="shared" si="533"/>
        <v>1.0213282227917729E-4</v>
      </c>
      <c r="BD898" s="15">
        <f t="shared" si="534"/>
        <v>4.6046022781064165E-4</v>
      </c>
      <c r="BE898" s="15">
        <f t="shared" si="535"/>
        <v>5.4054026742988363E-4</v>
      </c>
      <c r="BF898" s="14">
        <f t="shared" si="536"/>
        <v>3.5176987220321065E-3</v>
      </c>
      <c r="BG898" s="13">
        <f t="shared" si="537"/>
        <v>2.1168957854394597E-4</v>
      </c>
      <c r="BH898" s="13">
        <f t="shared" si="538"/>
        <v>2.4850515742115396E-4</v>
      </c>
      <c r="BI898" s="13">
        <f t="shared" si="539"/>
        <v>1.6172084252579267E-3</v>
      </c>
      <c r="BJ898" s="12">
        <f t="shared" si="540"/>
        <v>1.0260599548510435E-3</v>
      </c>
      <c r="BK898" s="12">
        <f t="shared" si="541"/>
        <v>1.2045051643903555E-3</v>
      </c>
      <c r="BL898" s="12">
        <f t="shared" si="542"/>
        <v>7.8386135737919665E-3</v>
      </c>
    </row>
    <row r="899" spans="1:64" x14ac:dyDescent="0.25">
      <c r="A899">
        <v>870</v>
      </c>
      <c r="B899" s="23">
        <f t="shared" si="520"/>
        <v>9.9647643789455261E-5</v>
      </c>
      <c r="C899" s="22">
        <f t="shared" si="521"/>
        <v>0.17704234264233237</v>
      </c>
      <c r="D899" s="21">
        <f t="shared" si="522"/>
        <v>3.8149229907774002E-2</v>
      </c>
      <c r="E899" s="19">
        <f t="shared" si="523"/>
        <v>5.9898242266613719</v>
      </c>
      <c r="F899" s="54">
        <f t="shared" si="559"/>
        <v>1.8</v>
      </c>
      <c r="G899" s="4">
        <f t="shared" si="524"/>
        <v>8.0051154468552674</v>
      </c>
      <c r="H899" s="4"/>
      <c r="I899">
        <v>1998</v>
      </c>
      <c r="J899">
        <v>3</v>
      </c>
      <c r="K899">
        <v>0</v>
      </c>
      <c r="L899">
        <v>0</v>
      </c>
      <c r="M899">
        <v>0</v>
      </c>
      <c r="N899">
        <v>9.35</v>
      </c>
      <c r="O899">
        <v>39.61</v>
      </c>
      <c r="P899">
        <v>27.2</v>
      </c>
      <c r="Q899" s="11">
        <f t="shared" si="543"/>
        <v>19.21</v>
      </c>
      <c r="R899" s="10">
        <f t="shared" si="544"/>
        <v>0</v>
      </c>
      <c r="S899" s="4"/>
      <c r="T899">
        <v>870</v>
      </c>
      <c r="U899" s="4">
        <f t="shared" si="545"/>
        <v>1.0081195206321827</v>
      </c>
      <c r="V899" s="10">
        <f t="shared" si="546"/>
        <v>1</v>
      </c>
      <c r="W899">
        <f t="shared" si="547"/>
        <v>1</v>
      </c>
      <c r="X899" s="4">
        <f t="shared" si="548"/>
        <v>1.0081195206321827</v>
      </c>
      <c r="Y899" s="4"/>
      <c r="Z899"/>
      <c r="AB899"/>
      <c r="AC899">
        <v>870</v>
      </c>
      <c r="AD899" s="4">
        <f t="shared" si="549"/>
        <v>0</v>
      </c>
      <c r="AE899" s="4">
        <f t="shared" si="550"/>
        <v>0</v>
      </c>
      <c r="AF899" s="23">
        <f t="shared" si="551"/>
        <v>9.9647643789455261E-5</v>
      </c>
      <c r="AG899" s="4">
        <f t="shared" si="525"/>
        <v>2.9537308970507086E-5</v>
      </c>
      <c r="AH899" s="9"/>
      <c r="AI899" s="8">
        <f t="shared" si="552"/>
        <v>0</v>
      </c>
      <c r="AJ899" s="8">
        <f t="shared" si="553"/>
        <v>0</v>
      </c>
      <c r="AK899" s="22">
        <f t="shared" si="554"/>
        <v>0.17704234264233237</v>
      </c>
      <c r="AL899" s="4">
        <f t="shared" si="526"/>
        <v>0.17070029212607979</v>
      </c>
      <c r="AM899" s="4"/>
      <c r="AN899" s="21">
        <f t="shared" si="555"/>
        <v>3.8149229907774002E-2</v>
      </c>
      <c r="AO899" s="4">
        <f t="shared" si="527"/>
        <v>3.5207195547696274E-2</v>
      </c>
      <c r="AP899" s="3"/>
      <c r="AQ899" s="20">
        <f t="shared" si="556"/>
        <v>0</v>
      </c>
      <c r="AR899" s="19">
        <f t="shared" si="557"/>
        <v>5.9898242266613719</v>
      </c>
      <c r="AS899" s="4">
        <f t="shared" si="528"/>
        <v>5.9752748381722851</v>
      </c>
      <c r="AT899" s="3"/>
      <c r="AU899" s="4">
        <v>3.4</v>
      </c>
      <c r="AV899" s="4"/>
      <c r="AW899" s="18">
        <f t="shared" si="558"/>
        <v>23.919474553144752</v>
      </c>
      <c r="AX899" s="18">
        <f t="shared" si="529"/>
        <v>1.8608365326218776E-2</v>
      </c>
      <c r="AY899" s="3">
        <f t="shared" si="530"/>
        <v>9.6051154468552671</v>
      </c>
      <c r="AZ899"/>
      <c r="BA899" s="17">
        <f t="shared" si="531"/>
        <v>7.1443172449301521E-6</v>
      </c>
      <c r="BB899" s="17">
        <f t="shared" si="532"/>
        <v>8.3868072005701783E-6</v>
      </c>
      <c r="BC899" s="16">
        <f t="shared" si="533"/>
        <v>5.4579210373447856E-5</v>
      </c>
      <c r="BD899" s="15">
        <f t="shared" si="534"/>
        <v>6.4626165298580244E-4</v>
      </c>
      <c r="BE899" s="15">
        <f t="shared" si="535"/>
        <v>7.5865498393985504E-4</v>
      </c>
      <c r="BF899" s="14">
        <f t="shared" si="536"/>
        <v>4.937133879326927E-3</v>
      </c>
      <c r="BG899" s="13">
        <f t="shared" si="537"/>
        <v>2.9979641187221598E-4</v>
      </c>
      <c r="BH899" s="13">
        <f t="shared" si="538"/>
        <v>3.519349182847753E-4</v>
      </c>
      <c r="BI899" s="13">
        <f t="shared" si="539"/>
        <v>2.2903030299207365E-3</v>
      </c>
      <c r="BJ899" s="12">
        <f t="shared" si="540"/>
        <v>1.4825980699450132E-3</v>
      </c>
      <c r="BK899" s="12">
        <f t="shared" si="541"/>
        <v>1.740441212544146E-3</v>
      </c>
      <c r="BL899" s="12">
        <f t="shared" si="542"/>
        <v>1.1326349206597666E-2</v>
      </c>
    </row>
    <row r="900" spans="1:64" x14ac:dyDescent="0.25">
      <c r="A900">
        <v>871</v>
      </c>
      <c r="B900" s="23">
        <f t="shared" si="520"/>
        <v>2.9537308970507086E-5</v>
      </c>
      <c r="C900" s="22">
        <f t="shared" si="521"/>
        <v>0.17070029212607979</v>
      </c>
      <c r="D900" s="21">
        <f t="shared" si="522"/>
        <v>3.764299599974423E-2</v>
      </c>
      <c r="E900" s="19">
        <f t="shared" si="523"/>
        <v>5.978134256094255</v>
      </c>
      <c r="F900" s="54">
        <f t="shared" si="559"/>
        <v>1.8</v>
      </c>
      <c r="G900" s="4">
        <f t="shared" si="524"/>
        <v>7.9865070815290489</v>
      </c>
      <c r="H900" s="4"/>
      <c r="I900">
        <v>1998</v>
      </c>
      <c r="J900">
        <v>4</v>
      </c>
      <c r="K900">
        <v>0</v>
      </c>
      <c r="L900">
        <v>0</v>
      </c>
      <c r="M900">
        <v>0</v>
      </c>
      <c r="N900">
        <v>14.07</v>
      </c>
      <c r="O900">
        <v>10.199999999999999</v>
      </c>
      <c r="P900">
        <v>62.7</v>
      </c>
      <c r="Q900" s="11">
        <f t="shared" si="543"/>
        <v>-36.825000000000003</v>
      </c>
      <c r="R900" s="10">
        <f t="shared" si="544"/>
        <v>-24.969111111111111</v>
      </c>
      <c r="S900" s="4"/>
      <c r="T900">
        <v>871</v>
      </c>
      <c r="U900" s="4">
        <f t="shared" si="545"/>
        <v>1.7381817968395563</v>
      </c>
      <c r="V900" s="10">
        <f t="shared" si="546"/>
        <v>0.83948840927258206</v>
      </c>
      <c r="W900">
        <f t="shared" si="547"/>
        <v>1</v>
      </c>
      <c r="X900" s="4">
        <f t="shared" si="548"/>
        <v>1.4591834716553975</v>
      </c>
      <c r="Y900" s="4"/>
      <c r="Z900"/>
      <c r="AB900"/>
      <c r="AC900">
        <v>871</v>
      </c>
      <c r="AD900" s="4">
        <f t="shared" si="549"/>
        <v>0</v>
      </c>
      <c r="AE900" s="4">
        <f t="shared" si="550"/>
        <v>0</v>
      </c>
      <c r="AF900" s="23">
        <f t="shared" si="551"/>
        <v>2.9537308970507086E-5</v>
      </c>
      <c r="AG900" s="4">
        <f t="shared" si="525"/>
        <v>8.4675834539325257E-6</v>
      </c>
      <c r="AH900" s="9"/>
      <c r="AI900" s="8">
        <f t="shared" si="552"/>
        <v>0</v>
      </c>
      <c r="AJ900" s="8">
        <f t="shared" si="553"/>
        <v>0</v>
      </c>
      <c r="AK900" s="22">
        <f t="shared" si="554"/>
        <v>0.17070029212607979</v>
      </c>
      <c r="AL900" s="4">
        <f t="shared" si="526"/>
        <v>0.16442048356099523</v>
      </c>
      <c r="AM900" s="4"/>
      <c r="AN900" s="21">
        <f t="shared" si="555"/>
        <v>3.764299599974423E-2</v>
      </c>
      <c r="AO900" s="4">
        <f t="shared" si="527"/>
        <v>3.4663453296751079E-2</v>
      </c>
      <c r="AP900" s="3"/>
      <c r="AQ900" s="20">
        <f t="shared" si="556"/>
        <v>0</v>
      </c>
      <c r="AR900" s="19">
        <f t="shared" si="557"/>
        <v>5.978134256094255</v>
      </c>
      <c r="AS900" s="4">
        <f t="shared" si="528"/>
        <v>5.9632146349175876</v>
      </c>
      <c r="AT900" s="3"/>
      <c r="AU900" s="4">
        <v>3.4</v>
      </c>
      <c r="AV900" s="4"/>
      <c r="AW900" s="18">
        <f t="shared" si="558"/>
        <v>23.938082918470972</v>
      </c>
      <c r="AX900" s="18">
        <f t="shared" si="529"/>
        <v>1.8839151118988116E-2</v>
      </c>
      <c r="AY900" s="3">
        <f t="shared" si="530"/>
        <v>9.5865070815290494</v>
      </c>
      <c r="AZ900"/>
      <c r="BA900" s="17">
        <f t="shared" si="531"/>
        <v>2.1470273069260286E-6</v>
      </c>
      <c r="BB900" s="17">
        <f t="shared" si="532"/>
        <v>2.5204233603044682E-6</v>
      </c>
      <c r="BC900" s="16">
        <f t="shared" si="533"/>
        <v>1.6402274849344066E-5</v>
      </c>
      <c r="BD900" s="15">
        <f t="shared" si="534"/>
        <v>6.3991913235405618E-4</v>
      </c>
      <c r="BE900" s="15">
        <f t="shared" si="535"/>
        <v>7.5120941624171815E-4</v>
      </c>
      <c r="BF900" s="14">
        <f t="shared" si="536"/>
        <v>4.8886800164887863E-3</v>
      </c>
      <c r="BG900" s="13">
        <f t="shared" si="537"/>
        <v>3.0361855167245259E-4</v>
      </c>
      <c r="BH900" s="13">
        <f t="shared" si="538"/>
        <v>3.5642177805027042E-4</v>
      </c>
      <c r="BI900" s="13">
        <f t="shared" si="539"/>
        <v>2.3195023732704287E-3</v>
      </c>
      <c r="BJ900" s="12">
        <f t="shared" si="540"/>
        <v>1.520325172252382E-3</v>
      </c>
      <c r="BK900" s="12">
        <f t="shared" si="541"/>
        <v>1.7847295500354049E-3</v>
      </c>
      <c r="BL900" s="12">
        <f t="shared" si="542"/>
        <v>1.1614566454379556E-2</v>
      </c>
    </row>
    <row r="901" spans="1:64" x14ac:dyDescent="0.25">
      <c r="A901">
        <v>872</v>
      </c>
      <c r="B901" s="23">
        <f t="shared" si="520"/>
        <v>8.4675834539325257E-6</v>
      </c>
      <c r="C901" s="22">
        <f t="shared" si="521"/>
        <v>0.16442048356099523</v>
      </c>
      <c r="D901" s="21">
        <f t="shared" si="522"/>
        <v>3.7129463180336893E-2</v>
      </c>
      <c r="E901" s="19">
        <f t="shared" si="523"/>
        <v>5.9661095160852753</v>
      </c>
      <c r="F901" s="54">
        <f t="shared" si="559"/>
        <v>1.8</v>
      </c>
      <c r="G901" s="4">
        <f t="shared" si="524"/>
        <v>7.9676679304100615</v>
      </c>
      <c r="H901" s="4"/>
      <c r="I901">
        <v>1998</v>
      </c>
      <c r="J901">
        <v>4</v>
      </c>
      <c r="K901">
        <v>0</v>
      </c>
      <c r="L901">
        <v>0</v>
      </c>
      <c r="M901">
        <v>0</v>
      </c>
      <c r="N901">
        <v>14.35</v>
      </c>
      <c r="O901">
        <v>10.67</v>
      </c>
      <c r="P901">
        <v>64.2</v>
      </c>
      <c r="Q901" s="11">
        <f t="shared" si="543"/>
        <v>-37.480000000000004</v>
      </c>
      <c r="R901" s="10">
        <f t="shared" si="544"/>
        <v>-24.969111111111111</v>
      </c>
      <c r="S901" s="4"/>
      <c r="T901">
        <v>872</v>
      </c>
      <c r="U901" s="4">
        <f t="shared" si="545"/>
        <v>1.7859577331366316</v>
      </c>
      <c r="V901" s="10">
        <f t="shared" si="546"/>
        <v>0.83948840927258206</v>
      </c>
      <c r="W901">
        <f t="shared" si="547"/>
        <v>1</v>
      </c>
      <c r="X901" s="4">
        <f t="shared" si="548"/>
        <v>1.4992908164189376</v>
      </c>
      <c r="Y901" s="4"/>
      <c r="Z901"/>
      <c r="AB901"/>
      <c r="AC901">
        <v>872</v>
      </c>
      <c r="AD901" s="4">
        <f t="shared" si="549"/>
        <v>0</v>
      </c>
      <c r="AE901" s="4">
        <f t="shared" si="550"/>
        <v>0</v>
      </c>
      <c r="AF901" s="23">
        <f t="shared" si="551"/>
        <v>8.4675834539325257E-6</v>
      </c>
      <c r="AG901" s="4">
        <f t="shared" si="525"/>
        <v>7.3324361621788605E-7</v>
      </c>
      <c r="AH901" s="9"/>
      <c r="AI901" s="8">
        <f t="shared" si="552"/>
        <v>0</v>
      </c>
      <c r="AJ901" s="8">
        <f t="shared" si="553"/>
        <v>0</v>
      </c>
      <c r="AK901" s="22">
        <f t="shared" si="554"/>
        <v>0.16442048356099523</v>
      </c>
      <c r="AL901" s="4">
        <f t="shared" si="526"/>
        <v>0.1527849531245199</v>
      </c>
      <c r="AM901" s="4"/>
      <c r="AN901" s="21">
        <f t="shared" si="555"/>
        <v>3.7129463180336893E-2</v>
      </c>
      <c r="AO901" s="4">
        <f t="shared" si="527"/>
        <v>3.1593150137172198E-2</v>
      </c>
      <c r="AP901" s="3"/>
      <c r="AQ901" s="20">
        <f t="shared" si="556"/>
        <v>0</v>
      </c>
      <c r="AR901" s="19">
        <f t="shared" si="557"/>
        <v>5.9661095160852753</v>
      </c>
      <c r="AS901" s="4">
        <f t="shared" si="528"/>
        <v>5.9369883780975812</v>
      </c>
      <c r="AT901" s="3"/>
      <c r="AU901" s="4">
        <v>3.4</v>
      </c>
      <c r="AV901" s="4"/>
      <c r="AW901" s="18">
        <f t="shared" si="558"/>
        <v>23.956922069589961</v>
      </c>
      <c r="AX901" s="18">
        <f t="shared" si="529"/>
        <v>3.6043994298510858E-2</v>
      </c>
      <c r="AY901" s="3">
        <f t="shared" si="530"/>
        <v>9.567667930410062</v>
      </c>
      <c r="AZ901"/>
      <c r="BA901" s="17">
        <f t="shared" si="531"/>
        <v>7.88137406894842E-7</v>
      </c>
      <c r="BB901" s="17">
        <f t="shared" si="532"/>
        <v>9.2520478200698837E-7</v>
      </c>
      <c r="BC901" s="16">
        <f t="shared" si="533"/>
        <v>6.0209976488128098E-6</v>
      </c>
      <c r="BD901" s="15">
        <f t="shared" si="534"/>
        <v>1.1856728535941043E-3</v>
      </c>
      <c r="BE901" s="15">
        <f t="shared" si="535"/>
        <v>1.3918768281322093E-3</v>
      </c>
      <c r="BF901" s="14">
        <f t="shared" si="536"/>
        <v>9.0579807547490204E-3</v>
      </c>
      <c r="BG901" s="13">
        <f t="shared" si="537"/>
        <v>5.6415615258085356E-4</v>
      </c>
      <c r="BH901" s="13">
        <f t="shared" si="538"/>
        <v>6.6227026607317593E-4</v>
      </c>
      <c r="BI901" s="13">
        <f t="shared" si="539"/>
        <v>4.309886624510666E-3</v>
      </c>
      <c r="BJ901" s="12">
        <f t="shared" si="540"/>
        <v>2.9674747504022094E-3</v>
      </c>
      <c r="BK901" s="12">
        <f t="shared" si="541"/>
        <v>3.4835573156895504E-3</v>
      </c>
      <c r="BL901" s="12">
        <f t="shared" si="542"/>
        <v>2.2670105921602356E-2</v>
      </c>
    </row>
    <row r="902" spans="1:64" x14ac:dyDescent="0.25">
      <c r="A902">
        <v>873</v>
      </c>
      <c r="B902" s="23">
        <f t="shared" si="520"/>
        <v>1.1762422256521461E-3</v>
      </c>
      <c r="C902" s="22">
        <f t="shared" si="521"/>
        <v>0.15453944414248397</v>
      </c>
      <c r="D902" s="21">
        <f t="shared" si="522"/>
        <v>3.6311242031156259E-2</v>
      </c>
      <c r="E902" s="19">
        <f t="shared" si="523"/>
        <v>5.9425270077122576</v>
      </c>
      <c r="F902" s="54">
        <f t="shared" si="559"/>
        <v>1.8</v>
      </c>
      <c r="G902" s="4">
        <f t="shared" si="524"/>
        <v>7.9345539361115502</v>
      </c>
      <c r="H902" s="4"/>
      <c r="I902">
        <v>1998</v>
      </c>
      <c r="J902">
        <v>5</v>
      </c>
      <c r="K902">
        <v>2.9299999999999999E-3</v>
      </c>
      <c r="L902">
        <v>0</v>
      </c>
      <c r="M902">
        <v>0</v>
      </c>
      <c r="N902">
        <v>23.46</v>
      </c>
      <c r="O902">
        <v>1</v>
      </c>
      <c r="P902">
        <v>178.7</v>
      </c>
      <c r="Q902" s="11">
        <f t="shared" si="543"/>
        <v>-133.02499999999998</v>
      </c>
      <c r="R902" s="10">
        <f t="shared" si="544"/>
        <v>-24.969111111111111</v>
      </c>
      <c r="S902" s="4"/>
      <c r="T902">
        <v>873</v>
      </c>
      <c r="U902" s="4">
        <f t="shared" si="545"/>
        <v>3.4971619549349122</v>
      </c>
      <c r="V902" s="10">
        <f t="shared" si="546"/>
        <v>0.83948840927258206</v>
      </c>
      <c r="W902">
        <f t="shared" si="547"/>
        <v>1</v>
      </c>
      <c r="X902" s="4">
        <f t="shared" si="548"/>
        <v>2.9358269265169028</v>
      </c>
      <c r="Y902" s="4"/>
      <c r="Z902"/>
      <c r="AB902"/>
      <c r="AC902">
        <v>873</v>
      </c>
      <c r="AD902" s="4">
        <f t="shared" si="549"/>
        <v>1.1755089820359283E-3</v>
      </c>
      <c r="AE902" s="4">
        <f t="shared" si="550"/>
        <v>0</v>
      </c>
      <c r="AF902" s="23">
        <f t="shared" si="551"/>
        <v>1.1762422256521461E-3</v>
      </c>
      <c r="AG902" s="4">
        <f t="shared" si="525"/>
        <v>1.0528720252709005E-4</v>
      </c>
      <c r="AH902" s="9"/>
      <c r="AI902" s="8">
        <f t="shared" si="552"/>
        <v>1.754491017964072E-3</v>
      </c>
      <c r="AJ902" s="8">
        <f t="shared" si="553"/>
        <v>0</v>
      </c>
      <c r="AK902" s="22">
        <f t="shared" si="554"/>
        <v>0.15453944414248397</v>
      </c>
      <c r="AL902" s="4">
        <f t="shared" si="526"/>
        <v>0.14374598078823761</v>
      </c>
      <c r="AM902" s="4"/>
      <c r="AN902" s="21">
        <f t="shared" si="555"/>
        <v>3.6311242031156259E-2</v>
      </c>
      <c r="AO902" s="4">
        <f t="shared" si="527"/>
        <v>3.0964573780693536E-2</v>
      </c>
      <c r="AP902" s="3"/>
      <c r="AQ902" s="20">
        <f t="shared" si="556"/>
        <v>0</v>
      </c>
      <c r="AR902" s="19">
        <f t="shared" si="557"/>
        <v>5.9425270077122576</v>
      </c>
      <c r="AS902" s="4">
        <f t="shared" si="528"/>
        <v>5.9139128711311413</v>
      </c>
      <c r="AT902" s="3"/>
      <c r="AU902" s="4">
        <v>3.4</v>
      </c>
      <c r="AV902" s="4"/>
      <c r="AW902" s="18">
        <f t="shared" si="558"/>
        <v>23.992966063888471</v>
      </c>
      <c r="AX902" s="18">
        <f t="shared" si="529"/>
        <v>3.5673834740489054E-2</v>
      </c>
      <c r="AY902" s="3">
        <f t="shared" si="530"/>
        <v>9.5345539361115499</v>
      </c>
      <c r="AZ902"/>
      <c r="BA902" s="17">
        <f t="shared" si="531"/>
        <v>1.0913144916531E-4</v>
      </c>
      <c r="BB902" s="17">
        <f t="shared" si="532"/>
        <v>1.281108316288422E-4</v>
      </c>
      <c r="BC902" s="16">
        <f t="shared" si="533"/>
        <v>8.3371274233090401E-4</v>
      </c>
      <c r="BD902" s="15">
        <f t="shared" si="534"/>
        <v>1.0998653276067859E-3</v>
      </c>
      <c r="BE902" s="15">
        <f t="shared" si="535"/>
        <v>1.2911462541470966E-3</v>
      </c>
      <c r="BF902" s="14">
        <f t="shared" si="536"/>
        <v>8.4024517724924763E-3</v>
      </c>
      <c r="BG902" s="13">
        <f t="shared" si="537"/>
        <v>5.4483114769518677E-4</v>
      </c>
      <c r="BH902" s="13">
        <f t="shared" si="538"/>
        <v>6.3958439077261057E-4</v>
      </c>
      <c r="BI902" s="13">
        <f t="shared" si="539"/>
        <v>4.1622527119949257E-3</v>
      </c>
      <c r="BJ902" s="12">
        <f t="shared" si="540"/>
        <v>2.9158107710249704E-3</v>
      </c>
      <c r="BK902" s="12">
        <f t="shared" si="541"/>
        <v>3.4229082964206173E-3</v>
      </c>
      <c r="BL902" s="12">
        <f t="shared" si="542"/>
        <v>2.2275417513670747E-2</v>
      </c>
    </row>
    <row r="903" spans="1:64" x14ac:dyDescent="0.25">
      <c r="A903">
        <v>874</v>
      </c>
      <c r="B903" s="23">
        <f t="shared" si="520"/>
        <v>1.2807961845630184E-3</v>
      </c>
      <c r="C903" s="22">
        <f t="shared" si="521"/>
        <v>0.14550047180620168</v>
      </c>
      <c r="D903" s="21">
        <f t="shared" si="522"/>
        <v>3.5634212476185791E-2</v>
      </c>
      <c r="E903" s="19">
        <f t="shared" si="523"/>
        <v>5.9193946209041099</v>
      </c>
      <c r="F903" s="54">
        <f t="shared" si="559"/>
        <v>1.8</v>
      </c>
      <c r="G903" s="4">
        <f t="shared" si="524"/>
        <v>7.9018101013710602</v>
      </c>
      <c r="H903" s="4"/>
      <c r="I903">
        <v>1998</v>
      </c>
      <c r="J903">
        <v>5</v>
      </c>
      <c r="K903">
        <v>2.9299999999999999E-3</v>
      </c>
      <c r="L903">
        <v>0</v>
      </c>
      <c r="M903">
        <v>0</v>
      </c>
      <c r="N903">
        <v>23.22</v>
      </c>
      <c r="O903">
        <v>5.84</v>
      </c>
      <c r="P903">
        <v>174.9</v>
      </c>
      <c r="Q903" s="11">
        <f t="shared" si="543"/>
        <v>-125.33500000000001</v>
      </c>
      <c r="R903" s="10">
        <f t="shared" si="544"/>
        <v>-24.969111111111111</v>
      </c>
      <c r="S903" s="4"/>
      <c r="T903">
        <v>874</v>
      </c>
      <c r="U903" s="4">
        <f t="shared" si="545"/>
        <v>3.4497984865365336</v>
      </c>
      <c r="V903" s="10">
        <f t="shared" si="546"/>
        <v>0.83948840927258206</v>
      </c>
      <c r="W903">
        <f t="shared" si="547"/>
        <v>1</v>
      </c>
      <c r="X903" s="4">
        <f t="shared" si="548"/>
        <v>2.8960658437735156</v>
      </c>
      <c r="Y903" s="4"/>
      <c r="Z903"/>
      <c r="AB903"/>
      <c r="AC903">
        <v>874</v>
      </c>
      <c r="AD903" s="4">
        <f t="shared" si="549"/>
        <v>1.1755089820359283E-3</v>
      </c>
      <c r="AE903" s="4">
        <f t="shared" si="550"/>
        <v>0</v>
      </c>
      <c r="AF903" s="23">
        <f t="shared" si="551"/>
        <v>1.2807961845630184E-3</v>
      </c>
      <c r="AG903" s="4">
        <f t="shared" si="525"/>
        <v>1.4935804055529167E-4</v>
      </c>
      <c r="AH903" s="9"/>
      <c r="AI903" s="8">
        <f t="shared" si="552"/>
        <v>1.754491017964072E-3</v>
      </c>
      <c r="AJ903" s="8">
        <f t="shared" si="553"/>
        <v>0</v>
      </c>
      <c r="AK903" s="22">
        <f t="shared" si="554"/>
        <v>0.14550047180620168</v>
      </c>
      <c r="AL903" s="4">
        <f t="shared" si="526"/>
        <v>0.13641648626963501</v>
      </c>
      <c r="AM903" s="4"/>
      <c r="AN903" s="21">
        <f t="shared" si="555"/>
        <v>3.5634212476185791E-2</v>
      </c>
      <c r="AO903" s="4">
        <f t="shared" si="527"/>
        <v>3.092235570815946E-2</v>
      </c>
      <c r="AP903" s="3"/>
      <c r="AQ903" s="20">
        <f t="shared" si="556"/>
        <v>0</v>
      </c>
      <c r="AR903" s="19">
        <f t="shared" si="557"/>
        <v>5.9193946209041099</v>
      </c>
      <c r="AS903" s="4">
        <f t="shared" si="528"/>
        <v>5.8940089457080793</v>
      </c>
      <c r="AT903" s="3"/>
      <c r="AU903" s="4">
        <v>3.4</v>
      </c>
      <c r="AV903" s="4"/>
      <c r="AW903" s="18">
        <f t="shared" si="558"/>
        <v>24.02863989862896</v>
      </c>
      <c r="AX903" s="18">
        <f t="shared" si="529"/>
        <v>3.1382666943264442E-2</v>
      </c>
      <c r="AY903" s="3">
        <f t="shared" si="530"/>
        <v>9.5018101013710599</v>
      </c>
      <c r="AZ903"/>
      <c r="BA903" s="17">
        <f t="shared" si="531"/>
        <v>1.1529474313138698E-4</v>
      </c>
      <c r="BB903" s="17">
        <f t="shared" si="532"/>
        <v>1.3534600280641079E-4</v>
      </c>
      <c r="BC903" s="16">
        <f t="shared" si="533"/>
        <v>8.8079739806992913E-4</v>
      </c>
      <c r="BD903" s="15">
        <f t="shared" si="534"/>
        <v>9.256677305732908E-4</v>
      </c>
      <c r="BE903" s="15">
        <f t="shared" si="535"/>
        <v>1.0866534228469065E-3</v>
      </c>
      <c r="BF903" s="14">
        <f t="shared" si="536"/>
        <v>7.0716643831464721E-3</v>
      </c>
      <c r="BG903" s="13">
        <f t="shared" si="537"/>
        <v>4.8014318645577946E-4</v>
      </c>
      <c r="BH903" s="13">
        <f t="shared" si="538"/>
        <v>5.6364634931765412E-4</v>
      </c>
      <c r="BI903" s="13">
        <f t="shared" si="539"/>
        <v>3.6680672322528972E-3</v>
      </c>
      <c r="BJ903" s="12">
        <f t="shared" si="540"/>
        <v>2.5868271424683256E-3</v>
      </c>
      <c r="BK903" s="12">
        <f t="shared" si="541"/>
        <v>3.0367101237671647E-3</v>
      </c>
      <c r="BL903" s="12">
        <f t="shared" si="542"/>
        <v>1.9762137929795146E-2</v>
      </c>
    </row>
    <row r="904" spans="1:64" x14ac:dyDescent="0.25">
      <c r="A904">
        <v>875</v>
      </c>
      <c r="B904" s="23">
        <f t="shared" si="520"/>
        <v>4.2175017531301418E-3</v>
      </c>
      <c r="C904" s="22">
        <f t="shared" si="521"/>
        <v>0.14248834255706017</v>
      </c>
      <c r="D904" s="21">
        <f t="shared" si="522"/>
        <v>3.5030288510788245E-2</v>
      </c>
      <c r="E904" s="19">
        <f t="shared" si="523"/>
        <v>5.8988313016068181</v>
      </c>
      <c r="F904" s="54">
        <f t="shared" si="559"/>
        <v>1.8</v>
      </c>
      <c r="G904" s="4">
        <f t="shared" si="524"/>
        <v>7.8805674344277969</v>
      </c>
      <c r="H904" s="4"/>
      <c r="I904">
        <v>1998</v>
      </c>
      <c r="J904">
        <v>6</v>
      </c>
      <c r="K904">
        <v>1.014E-2</v>
      </c>
      <c r="L904">
        <v>0</v>
      </c>
      <c r="M904">
        <v>1</v>
      </c>
      <c r="N904">
        <v>27.5</v>
      </c>
      <c r="O904">
        <v>33.299999999999997</v>
      </c>
      <c r="P904">
        <v>-1232.7</v>
      </c>
      <c r="Q904" s="11">
        <f t="shared" si="543"/>
        <v>957.82500000000005</v>
      </c>
      <c r="R904" s="10">
        <f t="shared" si="544"/>
        <v>0</v>
      </c>
      <c r="S904" s="4"/>
      <c r="T904">
        <v>875</v>
      </c>
      <c r="U904" s="4">
        <f t="shared" si="545"/>
        <v>4.2977816050424336</v>
      </c>
      <c r="V904" s="10">
        <f t="shared" si="546"/>
        <v>1</v>
      </c>
      <c r="W904">
        <f t="shared" si="547"/>
        <v>0.6</v>
      </c>
      <c r="X904" s="4">
        <f t="shared" si="548"/>
        <v>2.5786689630254602</v>
      </c>
      <c r="Y904" s="4"/>
      <c r="Z904"/>
      <c r="AB904"/>
      <c r="AC904">
        <v>875</v>
      </c>
      <c r="AD904" s="4">
        <f t="shared" si="549"/>
        <v>4.0681437125748504E-3</v>
      </c>
      <c r="AE904" s="4">
        <f t="shared" si="550"/>
        <v>0</v>
      </c>
      <c r="AF904" s="23">
        <f t="shared" si="551"/>
        <v>4.2175017531301418E-3</v>
      </c>
      <c r="AG904" s="4">
        <f t="shared" si="525"/>
        <v>5.1679620821505525E-4</v>
      </c>
      <c r="AH904" s="9"/>
      <c r="AI904" s="8">
        <f t="shared" si="552"/>
        <v>6.0718562874251501E-3</v>
      </c>
      <c r="AJ904" s="8">
        <f t="shared" si="553"/>
        <v>0</v>
      </c>
      <c r="AK904" s="22">
        <f t="shared" si="554"/>
        <v>0.14248834255706017</v>
      </c>
      <c r="AL904" s="4">
        <f t="shared" si="526"/>
        <v>0.13379110976838338</v>
      </c>
      <c r="AM904" s="4"/>
      <c r="AN904" s="21">
        <f t="shared" si="555"/>
        <v>3.5030288510788245E-2</v>
      </c>
      <c r="AO904" s="4">
        <f t="shared" si="527"/>
        <v>3.0497844186667285E-2</v>
      </c>
      <c r="AP904" s="3"/>
      <c r="AQ904" s="20">
        <f t="shared" si="556"/>
        <v>0</v>
      </c>
      <c r="AR904" s="19">
        <f t="shared" si="557"/>
        <v>5.8988313016068181</v>
      </c>
      <c r="AS904" s="4">
        <f t="shared" si="528"/>
        <v>5.8741158059419263</v>
      </c>
      <c r="AT904" s="3"/>
      <c r="AU904" s="4">
        <v>3.4</v>
      </c>
      <c r="AV904" s="4"/>
      <c r="AW904" s="18">
        <f t="shared" si="558"/>
        <v>24.060022565572226</v>
      </c>
      <c r="AX904" s="18">
        <f t="shared" si="529"/>
        <v>3.2420315207825061E-2</v>
      </c>
      <c r="AY904" s="3">
        <f t="shared" si="530"/>
        <v>9.4805674344277975</v>
      </c>
      <c r="AZ904"/>
      <c r="BA904" s="17">
        <f t="shared" si="531"/>
        <v>3.7710580774177128E-4</v>
      </c>
      <c r="BB904" s="17">
        <f t="shared" si="532"/>
        <v>4.4268942647947068E-4</v>
      </c>
      <c r="BC904" s="16">
        <f t="shared" si="533"/>
        <v>2.8809103106938448E-3</v>
      </c>
      <c r="BD904" s="15">
        <f t="shared" si="534"/>
        <v>8.8625721665392169E-4</v>
      </c>
      <c r="BE904" s="15">
        <f t="shared" si="535"/>
        <v>1.0403889065067776E-3</v>
      </c>
      <c r="BF904" s="14">
        <f t="shared" si="536"/>
        <v>6.7705866655160913E-3</v>
      </c>
      <c r="BG904" s="13">
        <f t="shared" si="537"/>
        <v>4.6186086873103527E-4</v>
      </c>
      <c r="BH904" s="13">
        <f t="shared" si="538"/>
        <v>5.4218449807556313E-4</v>
      </c>
      <c r="BI904" s="13">
        <f t="shared" si="539"/>
        <v>3.5283989573143613E-3</v>
      </c>
      <c r="BJ904" s="12">
        <f t="shared" si="540"/>
        <v>2.5185351396718979E-3</v>
      </c>
      <c r="BK904" s="12">
        <f t="shared" si="541"/>
        <v>2.9565412509191843E-3</v>
      </c>
      <c r="BL904" s="12">
        <f t="shared" si="542"/>
        <v>1.9240419274300761E-2</v>
      </c>
    </row>
    <row r="905" spans="1:64" x14ac:dyDescent="0.25">
      <c r="A905">
        <v>876</v>
      </c>
      <c r="B905" s="23">
        <f t="shared" si="520"/>
        <v>4.5849399207899058E-3</v>
      </c>
      <c r="C905" s="22">
        <f t="shared" si="521"/>
        <v>0.13986296605580853</v>
      </c>
      <c r="D905" s="21">
        <f t="shared" si="522"/>
        <v>3.4741603219465914E-2</v>
      </c>
      <c r="E905" s="19">
        <f t="shared" si="523"/>
        <v>5.8790976100239067</v>
      </c>
      <c r="F905" s="54">
        <f t="shared" si="559"/>
        <v>1.8</v>
      </c>
      <c r="G905" s="4">
        <f t="shared" si="524"/>
        <v>7.8582871192199706</v>
      </c>
      <c r="H905" s="4"/>
      <c r="I905">
        <v>1998</v>
      </c>
      <c r="J905">
        <v>6</v>
      </c>
      <c r="K905">
        <v>1.014E-2</v>
      </c>
      <c r="L905">
        <v>0</v>
      </c>
      <c r="M905">
        <v>1</v>
      </c>
      <c r="N905">
        <v>27</v>
      </c>
      <c r="O905">
        <v>22.35</v>
      </c>
      <c r="P905">
        <v>-1212.0999999999999</v>
      </c>
      <c r="Q905" s="11">
        <f t="shared" si="543"/>
        <v>931.42499999999995</v>
      </c>
      <c r="R905" s="10">
        <f t="shared" si="544"/>
        <v>0</v>
      </c>
      <c r="S905" s="4"/>
      <c r="T905">
        <v>876</v>
      </c>
      <c r="U905" s="4">
        <f t="shared" si="545"/>
        <v>4.1986992294073433</v>
      </c>
      <c r="V905" s="10">
        <f t="shared" si="546"/>
        <v>1</v>
      </c>
      <c r="W905">
        <f t="shared" si="547"/>
        <v>0.6</v>
      </c>
      <c r="X905" s="4">
        <f t="shared" si="548"/>
        <v>2.519219537644406</v>
      </c>
      <c r="Y905" s="4"/>
      <c r="Z905"/>
      <c r="AB905"/>
      <c r="AC905">
        <v>876</v>
      </c>
      <c r="AD905" s="4">
        <f t="shared" si="549"/>
        <v>4.0681437125748504E-3</v>
      </c>
      <c r="AE905" s="4">
        <f t="shared" si="550"/>
        <v>0</v>
      </c>
      <c r="AF905" s="23">
        <f t="shared" si="551"/>
        <v>4.5849399207899058E-3</v>
      </c>
      <c r="AG905" s="4">
        <f t="shared" si="525"/>
        <v>4.6694742584414841E-4</v>
      </c>
      <c r="AH905" s="9"/>
      <c r="AI905" s="8">
        <f t="shared" si="552"/>
        <v>6.0718562874251501E-3</v>
      </c>
      <c r="AJ905" s="8">
        <f t="shared" si="553"/>
        <v>0</v>
      </c>
      <c r="AK905" s="22">
        <f t="shared" si="554"/>
        <v>0.13986296605580853</v>
      </c>
      <c r="AL905" s="4">
        <f t="shared" si="526"/>
        <v>0.13059927442479882</v>
      </c>
      <c r="AM905" s="4"/>
      <c r="AN905" s="21">
        <f t="shared" si="555"/>
        <v>3.4741603219465914E-2</v>
      </c>
      <c r="AO905" s="4">
        <f t="shared" si="527"/>
        <v>2.9879513510511754E-2</v>
      </c>
      <c r="AP905" s="3"/>
      <c r="AQ905" s="20">
        <f t="shared" si="556"/>
        <v>0</v>
      </c>
      <c r="AR905" s="19">
        <f t="shared" si="557"/>
        <v>5.8790976100239067</v>
      </c>
      <c r="AS905" s="4">
        <f t="shared" si="528"/>
        <v>5.8522994432393167</v>
      </c>
      <c r="AT905" s="3"/>
      <c r="AU905" s="4">
        <v>3.4</v>
      </c>
      <c r="AV905" s="4"/>
      <c r="AW905" s="18">
        <f t="shared" si="558"/>
        <v>24.092442880780052</v>
      </c>
      <c r="AX905" s="18">
        <f t="shared" si="529"/>
        <v>3.5064068072823078E-2</v>
      </c>
      <c r="AY905" s="3">
        <f t="shared" si="530"/>
        <v>9.4582871192199711</v>
      </c>
      <c r="AZ905"/>
      <c r="BA905" s="17">
        <f t="shared" si="531"/>
        <v>4.1962778914276031E-4</v>
      </c>
      <c r="BB905" s="17">
        <f t="shared" si="532"/>
        <v>4.9260653508063164E-4</v>
      </c>
      <c r="BC905" s="16">
        <f t="shared" si="533"/>
        <v>3.2057581707223655E-3</v>
      </c>
      <c r="BD905" s="15">
        <f t="shared" si="534"/>
        <v>9.4397997159829667E-4</v>
      </c>
      <c r="BE905" s="15">
        <f t="shared" si="535"/>
        <v>1.1081504014414788E-3</v>
      </c>
      <c r="BF905" s="14">
        <f t="shared" si="536"/>
        <v>7.2115612579699328E-3</v>
      </c>
      <c r="BG905" s="13">
        <f t="shared" si="537"/>
        <v>4.9545208197594726E-4</v>
      </c>
      <c r="BH905" s="13">
        <f t="shared" si="538"/>
        <v>5.8161766145002505E-4</v>
      </c>
      <c r="BI905" s="13">
        <f t="shared" si="539"/>
        <v>3.7850199655281875E-3</v>
      </c>
      <c r="BJ905" s="12">
        <f t="shared" si="540"/>
        <v>2.7307615287542157E-3</v>
      </c>
      <c r="BK905" s="12">
        <f t="shared" si="541"/>
        <v>3.2056765772332098E-3</v>
      </c>
      <c r="BL905" s="12">
        <f t="shared" si="542"/>
        <v>2.0861728678602594E-2</v>
      </c>
    </row>
    <row r="906" spans="1:64" x14ac:dyDescent="0.25">
      <c r="A906">
        <v>877</v>
      </c>
      <c r="B906" s="23">
        <f t="shared" si="520"/>
        <v>1.3822815689317204E-2</v>
      </c>
      <c r="C906" s="22">
        <f t="shared" si="521"/>
        <v>0.15053340616132577</v>
      </c>
      <c r="D906" s="21">
        <f t="shared" si="522"/>
        <v>3.4469334881982977E-2</v>
      </c>
      <c r="E906" s="19">
        <f t="shared" si="523"/>
        <v>5.8576874944145221</v>
      </c>
      <c r="F906" s="54">
        <f t="shared" si="559"/>
        <v>1.8</v>
      </c>
      <c r="G906" s="4">
        <f t="shared" si="524"/>
        <v>7.8565130511471475</v>
      </c>
      <c r="H906" s="4"/>
      <c r="I906">
        <v>1998</v>
      </c>
      <c r="J906">
        <v>7</v>
      </c>
      <c r="K906">
        <v>3.329E-2</v>
      </c>
      <c r="L906">
        <v>0</v>
      </c>
      <c r="M906">
        <v>1</v>
      </c>
      <c r="N906">
        <v>28.87</v>
      </c>
      <c r="O906">
        <v>5.9</v>
      </c>
      <c r="P906">
        <v>-1301.4000000000001</v>
      </c>
      <c r="Q906" s="11">
        <f t="shared" si="543"/>
        <v>981.95</v>
      </c>
      <c r="R906" s="10">
        <f t="shared" si="544"/>
        <v>0</v>
      </c>
      <c r="S906" s="4"/>
      <c r="T906">
        <v>877</v>
      </c>
      <c r="U906" s="4">
        <f t="shared" si="545"/>
        <v>4.5686312166780558</v>
      </c>
      <c r="V906" s="10">
        <f t="shared" si="546"/>
        <v>1</v>
      </c>
      <c r="W906">
        <f t="shared" si="547"/>
        <v>0.6</v>
      </c>
      <c r="X906" s="4">
        <f t="shared" si="548"/>
        <v>2.7411787300068333</v>
      </c>
      <c r="Y906" s="4"/>
      <c r="Z906"/>
      <c r="AB906"/>
      <c r="AC906">
        <v>877</v>
      </c>
      <c r="AD906" s="4">
        <f t="shared" si="549"/>
        <v>1.3355868263473056E-2</v>
      </c>
      <c r="AE906" s="4">
        <f t="shared" si="550"/>
        <v>0</v>
      </c>
      <c r="AF906" s="23">
        <f t="shared" si="551"/>
        <v>1.3822815689317204E-2</v>
      </c>
      <c r="AG906" s="4">
        <f t="shared" si="525"/>
        <v>1.4189206074725644E-3</v>
      </c>
      <c r="AH906" s="9"/>
      <c r="AI906" s="8">
        <f t="shared" si="552"/>
        <v>1.9934131736526948E-2</v>
      </c>
      <c r="AJ906" s="8">
        <f t="shared" si="553"/>
        <v>0</v>
      </c>
      <c r="AK906" s="22">
        <f t="shared" si="554"/>
        <v>0.15053340616132577</v>
      </c>
      <c r="AL906" s="4">
        <f t="shared" si="526"/>
        <v>0.14059624958816141</v>
      </c>
      <c r="AM906" s="4"/>
      <c r="AN906" s="21">
        <f t="shared" si="555"/>
        <v>3.4469334881982977E-2</v>
      </c>
      <c r="AO906" s="4">
        <f t="shared" si="527"/>
        <v>2.9660793655239423E-2</v>
      </c>
      <c r="AP906" s="3"/>
      <c r="AQ906" s="20">
        <f t="shared" si="556"/>
        <v>0</v>
      </c>
      <c r="AR906" s="19">
        <f t="shared" si="557"/>
        <v>5.8576874944145221</v>
      </c>
      <c r="AS906" s="4">
        <f t="shared" si="528"/>
        <v>5.831078950849677</v>
      </c>
      <c r="AT906" s="3"/>
      <c r="AU906" s="4">
        <v>3.4</v>
      </c>
      <c r="AV906" s="4"/>
      <c r="AW906" s="18">
        <f t="shared" si="558"/>
        <v>24.127506948852876</v>
      </c>
      <c r="AX906" s="18">
        <f t="shared" si="529"/>
        <v>4.1849417007924446E-2</v>
      </c>
      <c r="AY906" s="3">
        <f t="shared" si="530"/>
        <v>9.456513051147148</v>
      </c>
      <c r="AZ906"/>
      <c r="BA906" s="17">
        <f t="shared" si="531"/>
        <v>1.2639700233406535E-3</v>
      </c>
      <c r="BB906" s="17">
        <f t="shared" si="532"/>
        <v>1.4837908969651148E-3</v>
      </c>
      <c r="BC906" s="16">
        <f t="shared" si="533"/>
        <v>9.6561341615388728E-3</v>
      </c>
      <c r="BD906" s="15">
        <f t="shared" si="534"/>
        <v>1.0126067612508682E-3</v>
      </c>
      <c r="BE906" s="15">
        <f t="shared" si="535"/>
        <v>1.1887122849466713E-3</v>
      </c>
      <c r="BF906" s="14">
        <f t="shared" si="536"/>
        <v>7.7358375269668128E-3</v>
      </c>
      <c r="BG906" s="13">
        <f t="shared" si="537"/>
        <v>4.8999543502247032E-4</v>
      </c>
      <c r="BH906" s="13">
        <f t="shared" si="538"/>
        <v>5.7521203241768255E-4</v>
      </c>
      <c r="BI906" s="13">
        <f t="shared" si="539"/>
        <v>3.7433337593034016E-3</v>
      </c>
      <c r="BJ906" s="12">
        <f t="shared" si="540"/>
        <v>2.7114387221756817E-3</v>
      </c>
      <c r="BK906" s="12">
        <f t="shared" si="541"/>
        <v>3.1829932825540612E-3</v>
      </c>
      <c r="BL906" s="12">
        <f t="shared" si="542"/>
        <v>2.0714111560115357E-2</v>
      </c>
    </row>
    <row r="907" spans="1:64" x14ac:dyDescent="0.25">
      <c r="A907">
        <v>878</v>
      </c>
      <c r="B907" s="23">
        <f t="shared" si="520"/>
        <v>1.477478887094562E-2</v>
      </c>
      <c r="C907" s="22">
        <f t="shared" si="521"/>
        <v>0.16053038132468836</v>
      </c>
      <c r="D907" s="21">
        <f t="shared" si="522"/>
        <v>3.5138804597029095E-2</v>
      </c>
      <c r="E907" s="19">
        <f t="shared" si="523"/>
        <v>5.8375096593465603</v>
      </c>
      <c r="F907" s="54">
        <f t="shared" si="559"/>
        <v>1.8</v>
      </c>
      <c r="G907" s="4">
        <f t="shared" si="524"/>
        <v>7.8479536341392233</v>
      </c>
      <c r="H907" s="4"/>
      <c r="I907">
        <v>1998</v>
      </c>
      <c r="J907">
        <v>7</v>
      </c>
      <c r="K907">
        <v>3.329E-2</v>
      </c>
      <c r="L907">
        <v>0</v>
      </c>
      <c r="M907">
        <v>1</v>
      </c>
      <c r="N907">
        <v>28.79</v>
      </c>
      <c r="O907">
        <v>10.93</v>
      </c>
      <c r="P907">
        <v>-1297.8</v>
      </c>
      <c r="Q907" s="11">
        <f t="shared" si="543"/>
        <v>984.27999999999986</v>
      </c>
      <c r="R907" s="10">
        <f t="shared" si="544"/>
        <v>0</v>
      </c>
      <c r="S907" s="4"/>
      <c r="T907">
        <v>878</v>
      </c>
      <c r="U907" s="4">
        <f t="shared" si="545"/>
        <v>4.5528481815770494</v>
      </c>
      <c r="V907" s="10">
        <f t="shared" si="546"/>
        <v>1</v>
      </c>
      <c r="W907">
        <f t="shared" si="547"/>
        <v>0.6</v>
      </c>
      <c r="X907" s="4">
        <f t="shared" si="548"/>
        <v>2.7317089089462296</v>
      </c>
      <c r="Y907" s="4"/>
      <c r="Z907"/>
      <c r="AB907"/>
      <c r="AC907">
        <v>878</v>
      </c>
      <c r="AD907" s="4">
        <f t="shared" si="549"/>
        <v>1.3355868263473056E-2</v>
      </c>
      <c r="AE907" s="4">
        <f t="shared" si="550"/>
        <v>0</v>
      </c>
      <c r="AF907" s="23">
        <f t="shared" si="551"/>
        <v>1.477478887094562E-2</v>
      </c>
      <c r="AG907" s="4">
        <f t="shared" si="525"/>
        <v>5.4157985521904265E-3</v>
      </c>
      <c r="AH907" s="9"/>
      <c r="AI907" s="8">
        <f t="shared" si="552"/>
        <v>1.9934131736526948E-2</v>
      </c>
      <c r="AJ907" s="8">
        <f t="shared" si="553"/>
        <v>0</v>
      </c>
      <c r="AK907" s="22">
        <f t="shared" si="554"/>
        <v>0.16053038132468836</v>
      </c>
      <c r="AL907" s="4">
        <f t="shared" si="526"/>
        <v>0.15576915854094819</v>
      </c>
      <c r="AM907" s="4"/>
      <c r="AN907" s="21">
        <f t="shared" si="555"/>
        <v>3.5138804597029095E-2</v>
      </c>
      <c r="AO907" s="4">
        <f t="shared" si="527"/>
        <v>3.2886700511267811E-2</v>
      </c>
      <c r="AP907" s="3"/>
      <c r="AQ907" s="20">
        <f t="shared" si="556"/>
        <v>0</v>
      </c>
      <c r="AR907" s="19">
        <f t="shared" si="557"/>
        <v>5.8375096593465603</v>
      </c>
      <c r="AS907" s="4">
        <f t="shared" si="528"/>
        <v>5.8258043387957725</v>
      </c>
      <c r="AT907" s="3"/>
      <c r="AU907" s="4">
        <v>3.4</v>
      </c>
      <c r="AV907" s="4"/>
      <c r="AW907" s="18">
        <f t="shared" si="558"/>
        <v>24.1693563658608</v>
      </c>
      <c r="AX907" s="18">
        <f t="shared" si="529"/>
        <v>2.1857766061254051E-2</v>
      </c>
      <c r="AY907" s="3">
        <f t="shared" si="530"/>
        <v>9.447953634139223</v>
      </c>
      <c r="AZ907"/>
      <c r="BA907" s="17">
        <f t="shared" si="531"/>
        <v>9.5369100863780727E-4</v>
      </c>
      <c r="BB907" s="17">
        <f t="shared" si="532"/>
        <v>1.1195503144878606E-3</v>
      </c>
      <c r="BC907" s="16">
        <f t="shared" si="533"/>
        <v>7.2857489956295266E-3</v>
      </c>
      <c r="BD907" s="15">
        <f t="shared" si="534"/>
        <v>4.8517363565116011E-4</v>
      </c>
      <c r="BE907" s="15">
        <f t="shared" si="535"/>
        <v>5.6955165924266616E-4</v>
      </c>
      <c r="BF907" s="14">
        <f t="shared" si="536"/>
        <v>3.7064974888463397E-3</v>
      </c>
      <c r="BG907" s="13">
        <f t="shared" si="537"/>
        <v>2.2949178746374421E-4</v>
      </c>
      <c r="BH907" s="13">
        <f t="shared" si="538"/>
        <v>2.6940340267483015E-4</v>
      </c>
      <c r="BI907" s="13">
        <f t="shared" si="539"/>
        <v>1.7532088956227106E-3</v>
      </c>
      <c r="BJ907" s="12">
        <f t="shared" si="540"/>
        <v>1.1927845400308552E-3</v>
      </c>
      <c r="BK907" s="12">
        <f t="shared" si="541"/>
        <v>1.4002253296014385E-3</v>
      </c>
      <c r="BL907" s="12">
        <f t="shared" si="542"/>
        <v>9.1123106811554742E-3</v>
      </c>
    </row>
    <row r="908" spans="1:64" x14ac:dyDescent="0.25">
      <c r="A908">
        <v>879</v>
      </c>
      <c r="B908" s="23">
        <f t="shared" si="520"/>
        <v>1.2512984180932944E-2</v>
      </c>
      <c r="C908" s="22">
        <f t="shared" si="521"/>
        <v>0.16636197291220567</v>
      </c>
      <c r="D908" s="21">
        <f t="shared" si="522"/>
        <v>3.5747841483051379E-2</v>
      </c>
      <c r="E908" s="19">
        <f t="shared" si="523"/>
        <v>5.8291630695017798</v>
      </c>
      <c r="F908" s="54">
        <f t="shared" si="559"/>
        <v>1.8</v>
      </c>
      <c r="G908" s="4">
        <f t="shared" si="524"/>
        <v>7.84378586807797</v>
      </c>
      <c r="H908" s="4"/>
      <c r="I908">
        <v>1998</v>
      </c>
      <c r="J908">
        <v>8</v>
      </c>
      <c r="K908">
        <v>1.7690000000000001E-2</v>
      </c>
      <c r="L908">
        <v>0</v>
      </c>
      <c r="M908">
        <v>1</v>
      </c>
      <c r="N908">
        <v>24.97</v>
      </c>
      <c r="O908">
        <v>108.2</v>
      </c>
      <c r="P908">
        <v>190.5</v>
      </c>
      <c r="Q908" s="11">
        <f t="shared" si="543"/>
        <v>-34.674999999999997</v>
      </c>
      <c r="R908" s="10">
        <f t="shared" si="544"/>
        <v>-34.674999999999997</v>
      </c>
      <c r="S908" s="4"/>
      <c r="T908">
        <v>879</v>
      </c>
      <c r="U908" s="4">
        <f t="shared" si="545"/>
        <v>3.7960274378068077</v>
      </c>
      <c r="V908" s="10">
        <f t="shared" si="546"/>
        <v>0.5287643200913501</v>
      </c>
      <c r="W908">
        <f t="shared" si="547"/>
        <v>0.6</v>
      </c>
      <c r="X908" s="4">
        <f t="shared" si="548"/>
        <v>1.204322320320016</v>
      </c>
      <c r="Y908" s="4"/>
      <c r="Z908"/>
      <c r="AB908"/>
      <c r="AC908">
        <v>879</v>
      </c>
      <c r="AD908" s="4">
        <f t="shared" si="549"/>
        <v>7.0971856287425162E-3</v>
      </c>
      <c r="AE908" s="4">
        <f t="shared" si="550"/>
        <v>0</v>
      </c>
      <c r="AF908" s="23">
        <f t="shared" si="551"/>
        <v>1.2512984180932944E-2</v>
      </c>
      <c r="AG908" s="4">
        <f t="shared" si="525"/>
        <v>8.3310257526646257E-3</v>
      </c>
      <c r="AH908" s="9"/>
      <c r="AI908" s="8">
        <f t="shared" si="552"/>
        <v>1.0592814371257487E-2</v>
      </c>
      <c r="AJ908" s="8">
        <f t="shared" si="553"/>
        <v>0</v>
      </c>
      <c r="AK908" s="22">
        <f t="shared" si="554"/>
        <v>0.16636197291220567</v>
      </c>
      <c r="AL908" s="4">
        <f t="shared" si="526"/>
        <v>0.16434412729492431</v>
      </c>
      <c r="AM908" s="4"/>
      <c r="AN908" s="21">
        <f t="shared" si="555"/>
        <v>3.5747841483051379E-2</v>
      </c>
      <c r="AO908" s="4">
        <f t="shared" si="527"/>
        <v>3.4800870214161166E-2</v>
      </c>
      <c r="AP908" s="3"/>
      <c r="AQ908" s="20">
        <f t="shared" si="556"/>
        <v>0</v>
      </c>
      <c r="AR908" s="19">
        <f t="shared" si="557"/>
        <v>5.8291630695017798</v>
      </c>
      <c r="AS908" s="4">
        <f t="shared" si="528"/>
        <v>5.8244226212451089</v>
      </c>
      <c r="AT908" s="3"/>
      <c r="AU908" s="4">
        <v>3.4</v>
      </c>
      <c r="AV908" s="4"/>
      <c r="AW908" s="18">
        <f t="shared" si="558"/>
        <v>24.191214131922052</v>
      </c>
      <c r="AX908" s="18">
        <f t="shared" si="529"/>
        <v>9.2539178099676767E-3</v>
      </c>
      <c r="AY908" s="3">
        <f t="shared" si="530"/>
        <v>9.4437858680779705</v>
      </c>
      <c r="AZ908"/>
      <c r="BA908" s="17">
        <f t="shared" si="531"/>
        <v>4.2614598537880102E-4</v>
      </c>
      <c r="BB908" s="17">
        <f t="shared" si="532"/>
        <v>5.0025833066207081E-4</v>
      </c>
      <c r="BC908" s="16">
        <f t="shared" si="533"/>
        <v>3.2555541122274464E-3</v>
      </c>
      <c r="BD908" s="15">
        <f t="shared" si="534"/>
        <v>2.0562060184675909E-4</v>
      </c>
      <c r="BE908" s="15">
        <f t="shared" si="535"/>
        <v>2.4138070651576066E-4</v>
      </c>
      <c r="BF908" s="14">
        <f t="shared" si="536"/>
        <v>1.5708443089188357E-3</v>
      </c>
      <c r="BG908" s="13">
        <f t="shared" si="537"/>
        <v>9.6497373522131446E-5</v>
      </c>
      <c r="BH908" s="13">
        <f t="shared" si="538"/>
        <v>1.1327952543902386E-4</v>
      </c>
      <c r="BI908" s="13">
        <f t="shared" si="539"/>
        <v>7.3719436992905824E-4</v>
      </c>
      <c r="BJ908" s="12">
        <f t="shared" si="540"/>
        <v>4.8305668937812077E-4</v>
      </c>
      <c r="BK908" s="12">
        <f t="shared" si="541"/>
        <v>5.6706654840040264E-4</v>
      </c>
      <c r="BL908" s="12">
        <f t="shared" si="542"/>
        <v>3.6903250188923364E-3</v>
      </c>
    </row>
    <row r="909" spans="1:64" x14ac:dyDescent="0.25">
      <c r="A909">
        <v>880</v>
      </c>
      <c r="B909" s="23">
        <f t="shared" si="520"/>
        <v>1.5428211381407143E-2</v>
      </c>
      <c r="C909" s="22">
        <f t="shared" si="521"/>
        <v>0.17493694166618179</v>
      </c>
      <c r="D909" s="21">
        <f t="shared" si="522"/>
        <v>3.6012190864286975E-2</v>
      </c>
      <c r="E909" s="19">
        <f t="shared" si="523"/>
        <v>5.8258446063561271</v>
      </c>
      <c r="F909" s="54">
        <f t="shared" si="559"/>
        <v>1.8</v>
      </c>
      <c r="G909" s="4">
        <f t="shared" si="524"/>
        <v>7.8522219502680031</v>
      </c>
      <c r="H909" s="4"/>
      <c r="I909">
        <v>1998</v>
      </c>
      <c r="J909">
        <v>8</v>
      </c>
      <c r="K909">
        <v>1.7690000000000001E-2</v>
      </c>
      <c r="L909">
        <v>0</v>
      </c>
      <c r="M909">
        <v>1</v>
      </c>
      <c r="N909">
        <v>26.34</v>
      </c>
      <c r="O909">
        <v>100.85</v>
      </c>
      <c r="P909">
        <v>209.9</v>
      </c>
      <c r="Q909" s="11">
        <f t="shared" si="543"/>
        <v>-56.575000000000017</v>
      </c>
      <c r="R909" s="10">
        <f t="shared" si="544"/>
        <v>-44.944400000000002</v>
      </c>
      <c r="S909" s="4"/>
      <c r="T909">
        <v>880</v>
      </c>
      <c r="U909" s="4">
        <f t="shared" si="545"/>
        <v>4.0678025149825183</v>
      </c>
      <c r="V909" s="10">
        <f t="shared" si="546"/>
        <v>0.2</v>
      </c>
      <c r="W909">
        <f t="shared" si="547"/>
        <v>0.6</v>
      </c>
      <c r="X909" s="4">
        <f t="shared" si="548"/>
        <v>0.48813630179790224</v>
      </c>
      <c r="Y909" s="4"/>
      <c r="Z909"/>
      <c r="AB909"/>
      <c r="AC909">
        <v>880</v>
      </c>
      <c r="AD909" s="4">
        <f t="shared" si="549"/>
        <v>7.0971856287425162E-3</v>
      </c>
      <c r="AE909" s="4">
        <f t="shared" si="550"/>
        <v>0</v>
      </c>
      <c r="AF909" s="23">
        <f t="shared" si="551"/>
        <v>1.5428211381407143E-2</v>
      </c>
      <c r="AG909" s="4">
        <f t="shared" si="525"/>
        <v>1.0632642468480067E-2</v>
      </c>
      <c r="AH909" s="9"/>
      <c r="AI909" s="8">
        <f t="shared" si="552"/>
        <v>1.0592814371257487E-2</v>
      </c>
      <c r="AJ909" s="8">
        <f t="shared" si="553"/>
        <v>0</v>
      </c>
      <c r="AK909" s="22">
        <f t="shared" si="554"/>
        <v>0.17493694166618179</v>
      </c>
      <c r="AL909" s="4">
        <f t="shared" si="526"/>
        <v>0.17299410276123731</v>
      </c>
      <c r="AM909" s="4"/>
      <c r="AN909" s="21">
        <f t="shared" si="555"/>
        <v>3.6012190864286975E-2</v>
      </c>
      <c r="AO909" s="4">
        <f t="shared" si="527"/>
        <v>3.513816151934563E-2</v>
      </c>
      <c r="AP909" s="3"/>
      <c r="AQ909" s="20">
        <f t="shared" si="556"/>
        <v>0</v>
      </c>
      <c r="AR909" s="19">
        <f t="shared" si="557"/>
        <v>5.8258446063561271</v>
      </c>
      <c r="AS909" s="4">
        <f t="shared" si="528"/>
        <v>5.8215086580737889</v>
      </c>
      <c r="AT909" s="3"/>
      <c r="AU909" s="4">
        <v>3.4</v>
      </c>
      <c r="AV909" s="4"/>
      <c r="AW909" s="18">
        <f t="shared" si="558"/>
        <v>24.20046804973202</v>
      </c>
      <c r="AX909" s="18">
        <f t="shared" si="529"/>
        <v>9.3015308587243647E-3</v>
      </c>
      <c r="AY909" s="3">
        <f t="shared" si="530"/>
        <v>9.4522219502680027</v>
      </c>
      <c r="AZ909"/>
      <c r="BA909" s="17">
        <f t="shared" si="531"/>
        <v>4.8867354252908764E-4</v>
      </c>
      <c r="BB909" s="17">
        <f t="shared" si="532"/>
        <v>5.7366024557762468E-4</v>
      </c>
      <c r="BC909" s="16">
        <f t="shared" si="533"/>
        <v>3.7332351248203642E-3</v>
      </c>
      <c r="BD909" s="15">
        <f t="shared" si="534"/>
        <v>1.979773385558668E-4</v>
      </c>
      <c r="BE909" s="15">
        <f t="shared" si="535"/>
        <v>2.3240818004384363E-4</v>
      </c>
      <c r="BF909" s="14">
        <f t="shared" si="536"/>
        <v>1.5124533863447726E-3</v>
      </c>
      <c r="BG909" s="13">
        <f t="shared" si="537"/>
        <v>8.90645143510546E-5</v>
      </c>
      <c r="BH909" s="13">
        <f t="shared" si="538"/>
        <v>1.0455399510775974E-4</v>
      </c>
      <c r="BI909" s="13">
        <f t="shared" si="539"/>
        <v>6.8041083548253049E-4</v>
      </c>
      <c r="BJ909" s="12">
        <f t="shared" si="540"/>
        <v>4.4183771432028531E-4</v>
      </c>
      <c r="BK909" s="12">
        <f t="shared" si="541"/>
        <v>5.1867905594120455E-4</v>
      </c>
      <c r="BL909" s="12">
        <f t="shared" si="542"/>
        <v>3.3754315120766974E-3</v>
      </c>
    </row>
    <row r="910" spans="1:64" x14ac:dyDescent="0.25">
      <c r="A910">
        <v>881</v>
      </c>
      <c r="B910" s="23">
        <f t="shared" si="520"/>
        <v>1.4303600552312402E-2</v>
      </c>
      <c r="C910" s="22">
        <f t="shared" si="521"/>
        <v>0.17847314467740497</v>
      </c>
      <c r="D910" s="21">
        <f t="shared" si="522"/>
        <v>3.6355714629101921E-2</v>
      </c>
      <c r="E910" s="19">
        <f t="shared" si="523"/>
        <v>5.8229379595504591</v>
      </c>
      <c r="F910" s="54">
        <f t="shared" si="559"/>
        <v>1.8</v>
      </c>
      <c r="G910" s="4">
        <f t="shared" si="524"/>
        <v>7.8520704194092783</v>
      </c>
      <c r="H910" s="4"/>
      <c r="I910">
        <v>1998</v>
      </c>
      <c r="J910">
        <v>9</v>
      </c>
      <c r="K910">
        <v>9.1500000000000001E-3</v>
      </c>
      <c r="L910">
        <v>0</v>
      </c>
      <c r="M910">
        <v>1</v>
      </c>
      <c r="N910">
        <v>24.6</v>
      </c>
      <c r="O910">
        <v>0.5</v>
      </c>
      <c r="P910">
        <v>162</v>
      </c>
      <c r="Q910" s="11">
        <f t="shared" si="543"/>
        <v>-121</v>
      </c>
      <c r="R910" s="10">
        <f t="shared" si="544"/>
        <v>-44.944400000000002</v>
      </c>
      <c r="S910" s="4"/>
      <c r="T910">
        <v>881</v>
      </c>
      <c r="U910" s="4">
        <f t="shared" si="545"/>
        <v>3.7226899401068305</v>
      </c>
      <c r="V910" s="10">
        <f t="shared" si="546"/>
        <v>0.2</v>
      </c>
      <c r="W910">
        <f t="shared" si="547"/>
        <v>0.6</v>
      </c>
      <c r="X910" s="4">
        <f t="shared" si="548"/>
        <v>0.44672279281281968</v>
      </c>
      <c r="Y910" s="4"/>
      <c r="Z910"/>
      <c r="AB910"/>
      <c r="AC910">
        <v>881</v>
      </c>
      <c r="AD910" s="4">
        <f t="shared" si="549"/>
        <v>3.6709580838323358E-3</v>
      </c>
      <c r="AE910" s="4">
        <f t="shared" si="550"/>
        <v>0</v>
      </c>
      <c r="AF910" s="23">
        <f t="shared" si="551"/>
        <v>1.4303600552312402E-2</v>
      </c>
      <c r="AG910" s="4">
        <f t="shared" si="525"/>
        <v>9.7410371727321716E-3</v>
      </c>
      <c r="AH910" s="9"/>
      <c r="AI910" s="8">
        <f t="shared" si="552"/>
        <v>5.4790419161676656E-3</v>
      </c>
      <c r="AJ910" s="8">
        <f t="shared" si="553"/>
        <v>0</v>
      </c>
      <c r="AK910" s="22">
        <f t="shared" si="554"/>
        <v>0.17847314467740497</v>
      </c>
      <c r="AL910" s="4">
        <f t="shared" si="526"/>
        <v>0.17642806491539512</v>
      </c>
      <c r="AM910" s="4"/>
      <c r="AN910" s="21">
        <f t="shared" si="555"/>
        <v>3.6355714629101921E-2</v>
      </c>
      <c r="AO910" s="4">
        <f t="shared" si="527"/>
        <v>3.5445510402104342E-2</v>
      </c>
      <c r="AP910" s="3"/>
      <c r="AQ910" s="20">
        <f t="shared" si="556"/>
        <v>0</v>
      </c>
      <c r="AR910" s="19">
        <f t="shared" si="557"/>
        <v>5.8229379595504591</v>
      </c>
      <c r="AS910" s="4">
        <f t="shared" si="528"/>
        <v>5.8184657551096244</v>
      </c>
      <c r="AT910" s="3"/>
      <c r="AU910" s="4">
        <v>3.4</v>
      </c>
      <c r="AV910" s="4"/>
      <c r="AW910" s="18">
        <f t="shared" si="558"/>
        <v>24.209769580590745</v>
      </c>
      <c r="AX910" s="18">
        <f t="shared" si="529"/>
        <v>9.3339671217508198E-3</v>
      </c>
      <c r="AY910" s="3">
        <f t="shared" si="530"/>
        <v>9.4520704194092779</v>
      </c>
      <c r="AZ910"/>
      <c r="BA910" s="17">
        <f t="shared" si="531"/>
        <v>4.6493003232687827E-4</v>
      </c>
      <c r="BB910" s="17">
        <f t="shared" si="532"/>
        <v>5.4578742925329182E-4</v>
      </c>
      <c r="BC910" s="16">
        <f t="shared" si="533"/>
        <v>3.5518459180000606E-3</v>
      </c>
      <c r="BD910" s="15">
        <f t="shared" si="534"/>
        <v>2.0839578998895175E-4</v>
      </c>
      <c r="BE910" s="15">
        <f t="shared" si="535"/>
        <v>2.4463853607398683E-4</v>
      </c>
      <c r="BF910" s="14">
        <f t="shared" si="536"/>
        <v>1.5920454359469108E-3</v>
      </c>
      <c r="BG910" s="13">
        <f t="shared" si="537"/>
        <v>9.275077307988634E-5</v>
      </c>
      <c r="BH910" s="13">
        <f t="shared" si="538"/>
        <v>1.0888134231117092E-4</v>
      </c>
      <c r="BI910" s="13">
        <f t="shared" si="539"/>
        <v>7.0857211160652109E-4</v>
      </c>
      <c r="BJ910" s="12">
        <f t="shared" si="540"/>
        <v>4.5572236093320882E-4</v>
      </c>
      <c r="BK910" s="12">
        <f t="shared" si="541"/>
        <v>5.3497842370420169E-4</v>
      </c>
      <c r="BL910" s="12">
        <f t="shared" si="542"/>
        <v>3.4815036561973273E-3</v>
      </c>
    </row>
    <row r="911" spans="1:64" x14ac:dyDescent="0.25">
      <c r="A911">
        <v>882</v>
      </c>
      <c r="B911" s="23">
        <f t="shared" si="520"/>
        <v>1.3411995256564507E-2</v>
      </c>
      <c r="C911" s="22">
        <f t="shared" si="521"/>
        <v>0.18190710683156278</v>
      </c>
      <c r="D911" s="21">
        <f t="shared" si="522"/>
        <v>3.6667309358433264E-2</v>
      </c>
      <c r="E911" s="19">
        <f t="shared" si="523"/>
        <v>5.8199000408409667</v>
      </c>
      <c r="F911" s="54">
        <f t="shared" si="559"/>
        <v>1.8</v>
      </c>
      <c r="G911" s="4">
        <f t="shared" si="524"/>
        <v>7.8518864522875269</v>
      </c>
      <c r="H911" s="4"/>
      <c r="I911">
        <v>1998</v>
      </c>
      <c r="J911">
        <v>9</v>
      </c>
      <c r="K911">
        <v>9.1500000000000001E-3</v>
      </c>
      <c r="L911">
        <v>0</v>
      </c>
      <c r="M911">
        <v>1</v>
      </c>
      <c r="N911">
        <v>25.2</v>
      </c>
      <c r="O911">
        <v>8.3800000000000008</v>
      </c>
      <c r="P911">
        <v>169.1</v>
      </c>
      <c r="Q911" s="11">
        <f t="shared" si="543"/>
        <v>-118.44499999999999</v>
      </c>
      <c r="R911" s="10">
        <f t="shared" si="544"/>
        <v>-44.944400000000002</v>
      </c>
      <c r="S911" s="4"/>
      <c r="T911">
        <v>882</v>
      </c>
      <c r="U911" s="4">
        <f t="shared" si="545"/>
        <v>3.8416369455584345</v>
      </c>
      <c r="V911" s="10">
        <f t="shared" si="546"/>
        <v>0.2</v>
      </c>
      <c r="W911">
        <f t="shared" si="547"/>
        <v>0.6</v>
      </c>
      <c r="X911" s="4">
        <f t="shared" si="548"/>
        <v>0.46099643346701213</v>
      </c>
      <c r="Y911" s="4"/>
      <c r="Z911"/>
      <c r="AB911"/>
      <c r="AC911">
        <v>882</v>
      </c>
      <c r="AD911" s="4">
        <f t="shared" si="549"/>
        <v>3.6709580838323358E-3</v>
      </c>
      <c r="AE911" s="4">
        <f t="shared" si="550"/>
        <v>0</v>
      </c>
      <c r="AF911" s="23">
        <f t="shared" si="551"/>
        <v>1.3411995256564507E-2</v>
      </c>
      <c r="AG911" s="4">
        <f t="shared" si="525"/>
        <v>5.9701851342374634E-3</v>
      </c>
      <c r="AH911" s="9"/>
      <c r="AI911" s="8">
        <f t="shared" si="552"/>
        <v>5.4790419161676656E-3</v>
      </c>
      <c r="AJ911" s="8">
        <f t="shared" si="553"/>
        <v>0</v>
      </c>
      <c r="AK911" s="22">
        <f t="shared" si="554"/>
        <v>0.18190710683156278</v>
      </c>
      <c r="AL911" s="4">
        <f t="shared" si="526"/>
        <v>0.17754338625188099</v>
      </c>
      <c r="AM911" s="4"/>
      <c r="AN911" s="21">
        <f t="shared" si="555"/>
        <v>3.6667309358433264E-2</v>
      </c>
      <c r="AO911" s="4">
        <f t="shared" si="527"/>
        <v>3.47599924595949E-2</v>
      </c>
      <c r="AP911" s="3"/>
      <c r="AQ911" s="20">
        <f t="shared" si="556"/>
        <v>0</v>
      </c>
      <c r="AR911" s="19">
        <f t="shared" si="557"/>
        <v>5.8199000408409667</v>
      </c>
      <c r="AS911" s="4">
        <f t="shared" si="528"/>
        <v>5.8104867388697654</v>
      </c>
      <c r="AT911" s="3"/>
      <c r="AU911" s="4">
        <v>3.4</v>
      </c>
      <c r="AV911" s="4"/>
      <c r="AW911" s="18">
        <f t="shared" si="558"/>
        <v>24.219103547712496</v>
      </c>
      <c r="AX911" s="18">
        <f t="shared" si="529"/>
        <v>1.8003151545063333E-2</v>
      </c>
      <c r="AY911" s="3">
        <f t="shared" si="530"/>
        <v>9.4518864522875266</v>
      </c>
      <c r="AZ911"/>
      <c r="BA911" s="17">
        <f t="shared" si="531"/>
        <v>7.5832831960842269E-4</v>
      </c>
      <c r="BB911" s="17">
        <f t="shared" si="532"/>
        <v>8.9021150562727878E-4</v>
      </c>
      <c r="BC911" s="16">
        <f t="shared" si="533"/>
        <v>5.7932702970913425E-3</v>
      </c>
      <c r="BD911" s="15">
        <f t="shared" si="534"/>
        <v>4.4466774078294046E-4</v>
      </c>
      <c r="BE911" s="15">
        <f t="shared" si="535"/>
        <v>5.2200126091910394E-4</v>
      </c>
      <c r="BF911" s="14">
        <f t="shared" si="536"/>
        <v>3.397051577979746E-3</v>
      </c>
      <c r="BG911" s="13">
        <f t="shared" si="537"/>
        <v>1.9435760857663026E-4</v>
      </c>
      <c r="BH911" s="13">
        <f t="shared" si="538"/>
        <v>2.2815893180734857E-4</v>
      </c>
      <c r="BI911" s="13">
        <f t="shared" si="539"/>
        <v>1.4848003584543854E-3</v>
      </c>
      <c r="BJ911" s="12">
        <f t="shared" si="540"/>
        <v>9.5922542344517028E-4</v>
      </c>
      <c r="BK911" s="12">
        <f t="shared" si="541"/>
        <v>1.1260472362182433E-3</v>
      </c>
      <c r="BL911" s="12">
        <f t="shared" si="542"/>
        <v>7.3280293115378587E-3</v>
      </c>
    </row>
    <row r="912" spans="1:64" x14ac:dyDescent="0.25">
      <c r="A912">
        <v>883</v>
      </c>
      <c r="B912" s="23">
        <f t="shared" si="520"/>
        <v>6.2791072899260865E-3</v>
      </c>
      <c r="C912" s="22">
        <f t="shared" si="521"/>
        <v>0.17800446409619236</v>
      </c>
      <c r="D912" s="21">
        <f t="shared" si="522"/>
        <v>3.7116571552008065E-2</v>
      </c>
      <c r="E912" s="19">
        <f t="shared" si="523"/>
        <v>5.813253157804338</v>
      </c>
      <c r="F912" s="54">
        <f t="shared" si="559"/>
        <v>1.8</v>
      </c>
      <c r="G912" s="4">
        <f t="shared" si="524"/>
        <v>7.8346533007424641</v>
      </c>
      <c r="H912" s="4"/>
      <c r="I912">
        <v>1998</v>
      </c>
      <c r="J912">
        <v>10</v>
      </c>
      <c r="K912">
        <v>7.6999999999999996E-4</v>
      </c>
      <c r="L912">
        <v>0</v>
      </c>
      <c r="M912">
        <v>1</v>
      </c>
      <c r="N912">
        <v>17.88</v>
      </c>
      <c r="O912">
        <v>77.5</v>
      </c>
      <c r="P912">
        <v>83.8</v>
      </c>
      <c r="Q912" s="11">
        <f t="shared" si="543"/>
        <v>14.650000000000006</v>
      </c>
      <c r="R912" s="10">
        <f t="shared" si="544"/>
        <v>-30.294399999999996</v>
      </c>
      <c r="S912" s="4"/>
      <c r="T912">
        <v>883</v>
      </c>
      <c r="U912" s="4">
        <f t="shared" si="545"/>
        <v>2.4196287033495687</v>
      </c>
      <c r="V912" s="10">
        <f t="shared" si="546"/>
        <v>0.66900474120574516</v>
      </c>
      <c r="W912">
        <f t="shared" si="547"/>
        <v>0.6</v>
      </c>
      <c r="X912" s="4">
        <f t="shared" si="548"/>
        <v>0.97124584469902242</v>
      </c>
      <c r="Y912" s="4"/>
      <c r="Z912"/>
      <c r="AB912"/>
      <c r="AC912">
        <v>883</v>
      </c>
      <c r="AD912" s="4">
        <f t="shared" si="549"/>
        <v>3.089221556886228E-4</v>
      </c>
      <c r="AE912" s="4">
        <f t="shared" si="550"/>
        <v>0</v>
      </c>
      <c r="AF912" s="23">
        <f t="shared" si="551"/>
        <v>6.2791072899260865E-3</v>
      </c>
      <c r="AG912" s="4">
        <f t="shared" si="525"/>
        <v>1.9186013143465094E-3</v>
      </c>
      <c r="AH912" s="9"/>
      <c r="AI912" s="8">
        <f t="shared" si="552"/>
        <v>4.6107784431137727E-4</v>
      </c>
      <c r="AJ912" s="8">
        <f t="shared" si="553"/>
        <v>0</v>
      </c>
      <c r="AK912" s="22">
        <f t="shared" si="554"/>
        <v>0.17800446409619236</v>
      </c>
      <c r="AL912" s="4">
        <f t="shared" si="526"/>
        <v>0.17178431163120844</v>
      </c>
      <c r="AM912" s="4"/>
      <c r="AN912" s="21">
        <f t="shared" si="555"/>
        <v>3.7116571552008065E-2</v>
      </c>
      <c r="AO912" s="4">
        <f t="shared" si="527"/>
        <v>3.4322869158812136E-2</v>
      </c>
      <c r="AP912" s="3"/>
      <c r="AQ912" s="20">
        <f t="shared" si="556"/>
        <v>0</v>
      </c>
      <c r="AR912" s="19">
        <f t="shared" si="557"/>
        <v>5.813253157804338</v>
      </c>
      <c r="AS912" s="4">
        <f t="shared" si="528"/>
        <v>5.7994847377917695</v>
      </c>
      <c r="AT912" s="3"/>
      <c r="AU912" s="4">
        <v>3.4</v>
      </c>
      <c r="AV912" s="4"/>
      <c r="AW912" s="18">
        <f t="shared" si="558"/>
        <v>24.237106699257559</v>
      </c>
      <c r="AX912" s="18">
        <f t="shared" si="529"/>
        <v>2.1130002441975902E-2</v>
      </c>
      <c r="AY912" s="3">
        <f t="shared" si="530"/>
        <v>9.4346533007424647</v>
      </c>
      <c r="AZ912"/>
      <c r="BA912" s="17">
        <f t="shared" si="531"/>
        <v>4.4434016922615966E-4</v>
      </c>
      <c r="BB912" s="17">
        <f t="shared" si="532"/>
        <v>5.2161672039592653E-4</v>
      </c>
      <c r="BC912" s="16">
        <f t="shared" si="533"/>
        <v>3.3945490859574913E-3</v>
      </c>
      <c r="BD912" s="15">
        <f t="shared" si="534"/>
        <v>6.3384011268006796E-4</v>
      </c>
      <c r="BE912" s="15">
        <f t="shared" si="535"/>
        <v>7.4407317575486231E-4</v>
      </c>
      <c r="BF912" s="14">
        <f t="shared" si="536"/>
        <v>4.8422391765489889E-3</v>
      </c>
      <c r="BG912" s="13">
        <f t="shared" si="537"/>
        <v>2.8468122761721745E-4</v>
      </c>
      <c r="BH912" s="13">
        <f t="shared" si="538"/>
        <v>3.3419100633325528E-4</v>
      </c>
      <c r="BI912" s="13">
        <f t="shared" si="539"/>
        <v>2.1748301592454567E-3</v>
      </c>
      <c r="BJ912" s="12">
        <f t="shared" si="540"/>
        <v>1.4030165564784891E-3</v>
      </c>
      <c r="BK912" s="12">
        <f t="shared" si="541"/>
        <v>1.6470194358660525E-3</v>
      </c>
      <c r="BL912" s="12">
        <f t="shared" si="542"/>
        <v>1.0718384020223964E-2</v>
      </c>
    </row>
    <row r="913" spans="1:64" x14ac:dyDescent="0.25">
      <c r="A913">
        <v>884</v>
      </c>
      <c r="B913" s="23">
        <f t="shared" si="520"/>
        <v>2.2275234700351323E-3</v>
      </c>
      <c r="C913" s="22">
        <f t="shared" si="521"/>
        <v>0.17224538947551982</v>
      </c>
      <c r="D913" s="21">
        <f t="shared" si="522"/>
        <v>3.7088747224814075E-2</v>
      </c>
      <c r="E913" s="19">
        <f t="shared" si="523"/>
        <v>5.8027316381301191</v>
      </c>
      <c r="F913" s="54">
        <f t="shared" si="559"/>
        <v>1.8</v>
      </c>
      <c r="G913" s="4">
        <f t="shared" si="524"/>
        <v>7.8142932983004876</v>
      </c>
      <c r="H913" s="4"/>
      <c r="I913">
        <v>1998</v>
      </c>
      <c r="J913">
        <v>10</v>
      </c>
      <c r="K913">
        <v>7.6999999999999996E-4</v>
      </c>
      <c r="L913">
        <v>0</v>
      </c>
      <c r="M913">
        <v>1</v>
      </c>
      <c r="N913">
        <v>17.62</v>
      </c>
      <c r="O913">
        <v>92.44</v>
      </c>
      <c r="P913">
        <v>81</v>
      </c>
      <c r="Q913" s="11">
        <f t="shared" si="543"/>
        <v>31.689999999999998</v>
      </c>
      <c r="R913" s="10">
        <f t="shared" si="544"/>
        <v>0</v>
      </c>
      <c r="S913" s="4"/>
      <c r="T913">
        <v>884</v>
      </c>
      <c r="U913" s="4">
        <f t="shared" si="545"/>
        <v>2.3712627612670647</v>
      </c>
      <c r="V913" s="10">
        <f t="shared" si="546"/>
        <v>1</v>
      </c>
      <c r="W913">
        <f t="shared" si="547"/>
        <v>0.6</v>
      </c>
      <c r="X913" s="4">
        <f t="shared" si="548"/>
        <v>1.4227576567602387</v>
      </c>
      <c r="Y913" s="4"/>
      <c r="Z913"/>
      <c r="AB913"/>
      <c r="AC913">
        <v>884</v>
      </c>
      <c r="AD913" s="4">
        <f t="shared" si="549"/>
        <v>3.089221556886228E-4</v>
      </c>
      <c r="AE913" s="4">
        <f t="shared" si="550"/>
        <v>0</v>
      </c>
      <c r="AF913" s="23">
        <f t="shared" si="551"/>
        <v>2.2275234700351323E-3</v>
      </c>
      <c r="AG913" s="4">
        <f t="shared" si="525"/>
        <v>7.5492336860033212E-4</v>
      </c>
      <c r="AH913" s="9"/>
      <c r="AI913" s="8">
        <f t="shared" si="552"/>
        <v>4.6107784431137727E-4</v>
      </c>
      <c r="AJ913" s="8">
        <f t="shared" si="553"/>
        <v>0</v>
      </c>
      <c r="AK913" s="22">
        <f t="shared" si="554"/>
        <v>0.17224538947551982</v>
      </c>
      <c r="AL913" s="4">
        <f t="shared" si="526"/>
        <v>0.16674392620233311</v>
      </c>
      <c r="AM913" s="4"/>
      <c r="AN913" s="21">
        <f t="shared" si="555"/>
        <v>3.7088747224814075E-2</v>
      </c>
      <c r="AO913" s="4">
        <f t="shared" si="527"/>
        <v>3.4532457214076745E-2</v>
      </c>
      <c r="AP913" s="3"/>
      <c r="AQ913" s="20">
        <f t="shared" si="556"/>
        <v>0</v>
      </c>
      <c r="AR913" s="19">
        <f t="shared" si="557"/>
        <v>5.8027316381301191</v>
      </c>
      <c r="AS913" s="4">
        <f t="shared" si="528"/>
        <v>5.7901877628195999</v>
      </c>
      <c r="AT913" s="3"/>
      <c r="AU913" s="4">
        <v>3.4</v>
      </c>
      <c r="AV913" s="4"/>
      <c r="AW913" s="18">
        <f t="shared" si="558"/>
        <v>24.258236701699534</v>
      </c>
      <c r="AX913" s="18">
        <f t="shared" si="529"/>
        <v>1.7184256428601646E-2</v>
      </c>
      <c r="AY913" s="3">
        <f t="shared" si="530"/>
        <v>9.4142932983004872</v>
      </c>
      <c r="AZ913"/>
      <c r="BA913" s="17">
        <f t="shared" si="531"/>
        <v>1.5005950729995914E-4</v>
      </c>
      <c r="BB913" s="17">
        <f t="shared" si="532"/>
        <v>1.7615681291734334E-4</v>
      </c>
      <c r="BC913" s="16">
        <f t="shared" si="533"/>
        <v>1.1463837812174978E-3</v>
      </c>
      <c r="BD913" s="15">
        <f t="shared" si="534"/>
        <v>5.6060492417382137E-4</v>
      </c>
      <c r="BE913" s="15">
        <f t="shared" si="535"/>
        <v>6.5810143272579033E-4</v>
      </c>
      <c r="BF913" s="14">
        <f t="shared" si="536"/>
        <v>4.2827569162870961E-3</v>
      </c>
      <c r="BG913" s="13">
        <f t="shared" si="537"/>
        <v>2.6048865483120767E-4</v>
      </c>
      <c r="BH913" s="13">
        <f t="shared" si="538"/>
        <v>3.0579102958446116E-4</v>
      </c>
      <c r="BI913" s="13">
        <f t="shared" si="539"/>
        <v>1.9900103263216619E-3</v>
      </c>
      <c r="BJ913" s="12">
        <f t="shared" si="540"/>
        <v>1.278234156642129E-3</v>
      </c>
      <c r="BK913" s="12">
        <f t="shared" si="541"/>
        <v>1.5005357491016296E-3</v>
      </c>
      <c r="BL913" s="12">
        <f t="shared" si="542"/>
        <v>9.7651054047753899E-3</v>
      </c>
    </row>
    <row r="914" spans="1:64" x14ac:dyDescent="0.25">
      <c r="A914">
        <v>885</v>
      </c>
      <c r="B914" s="23">
        <f t="shared" si="520"/>
        <v>7.5492336860033212E-4</v>
      </c>
      <c r="C914" s="22">
        <f t="shared" si="521"/>
        <v>0.16674392620233311</v>
      </c>
      <c r="D914" s="21">
        <f t="shared" si="522"/>
        <v>3.6781844457023857E-2</v>
      </c>
      <c r="E914" s="19">
        <f t="shared" si="523"/>
        <v>5.7928283478439289</v>
      </c>
      <c r="F914" s="54">
        <f t="shared" si="559"/>
        <v>1.8</v>
      </c>
      <c r="G914" s="4">
        <f t="shared" si="524"/>
        <v>7.7971090418718862</v>
      </c>
      <c r="H914" s="4"/>
      <c r="I914">
        <v>1998</v>
      </c>
      <c r="J914">
        <v>11</v>
      </c>
      <c r="K914">
        <v>0</v>
      </c>
      <c r="L914">
        <v>0</v>
      </c>
      <c r="M914">
        <v>0</v>
      </c>
      <c r="N914">
        <v>11.35</v>
      </c>
      <c r="O914">
        <v>7.4</v>
      </c>
      <c r="P914">
        <v>31.4</v>
      </c>
      <c r="Q914" s="11">
        <f t="shared" si="543"/>
        <v>-16.149999999999999</v>
      </c>
      <c r="R914" s="10">
        <f t="shared" si="544"/>
        <v>-16.149999999999999</v>
      </c>
      <c r="S914" s="4"/>
      <c r="T914">
        <v>885</v>
      </c>
      <c r="U914" s="4">
        <f t="shared" si="545"/>
        <v>1.2984353402712063</v>
      </c>
      <c r="V914" s="10">
        <f t="shared" si="546"/>
        <v>1</v>
      </c>
      <c r="W914">
        <f t="shared" si="547"/>
        <v>1</v>
      </c>
      <c r="X914" s="4">
        <f t="shared" si="548"/>
        <v>1.2984353402712063</v>
      </c>
      <c r="Y914" s="4"/>
      <c r="Z914"/>
      <c r="AB914"/>
      <c r="AC914">
        <v>885</v>
      </c>
      <c r="AD914" s="4">
        <f t="shared" si="549"/>
        <v>0</v>
      </c>
      <c r="AE914" s="4">
        <f t="shared" si="550"/>
        <v>0</v>
      </c>
      <c r="AF914" s="23">
        <f t="shared" si="551"/>
        <v>7.5492336860033212E-4</v>
      </c>
      <c r="AG914" s="4">
        <f t="shared" si="525"/>
        <v>2.9823361914138943E-4</v>
      </c>
      <c r="AH914" s="9"/>
      <c r="AI914" s="8">
        <f t="shared" si="552"/>
        <v>0</v>
      </c>
      <c r="AJ914" s="8">
        <f t="shared" si="553"/>
        <v>0</v>
      </c>
      <c r="AK914" s="22">
        <f t="shared" si="554"/>
        <v>0.16674392620233311</v>
      </c>
      <c r="AL914" s="4">
        <f t="shared" si="526"/>
        <v>0.16216220281827567</v>
      </c>
      <c r="AM914" s="4"/>
      <c r="AN914" s="21">
        <f t="shared" si="555"/>
        <v>3.6781844457023857E-2</v>
      </c>
      <c r="AO914" s="4">
        <f t="shared" si="527"/>
        <v>3.4594945413331482E-2</v>
      </c>
      <c r="AP914" s="3"/>
      <c r="AQ914" s="20">
        <f t="shared" si="556"/>
        <v>0</v>
      </c>
      <c r="AR914" s="19">
        <f t="shared" si="557"/>
        <v>5.7928283478439289</v>
      </c>
      <c r="AS914" s="4">
        <f t="shared" si="528"/>
        <v>5.7820782824603327</v>
      </c>
      <c r="AT914" s="3"/>
      <c r="AU914" s="4">
        <v>3.4</v>
      </c>
      <c r="AV914" s="4"/>
      <c r="AW914" s="18">
        <f t="shared" si="558"/>
        <v>24.275420958128137</v>
      </c>
      <c r="AX914" s="18">
        <f t="shared" si="529"/>
        <v>1.3993399346428084E-2</v>
      </c>
      <c r="AY914" s="3">
        <f t="shared" si="530"/>
        <v>9.3971090418718859</v>
      </c>
      <c r="AZ914"/>
      <c r="BA914" s="17">
        <f t="shared" si="531"/>
        <v>4.6537168322872708E-5</v>
      </c>
      <c r="BB914" s="17">
        <f t="shared" si="532"/>
        <v>5.4630588900763614E-5</v>
      </c>
      <c r="BC914" s="16">
        <f t="shared" si="533"/>
        <v>3.5552199223530642E-4</v>
      </c>
      <c r="BD914" s="15">
        <f t="shared" si="534"/>
        <v>4.6688245704076554E-4</v>
      </c>
      <c r="BE914" s="15">
        <f t="shared" si="535"/>
        <v>5.4807940609133345E-4</v>
      </c>
      <c r="BF914" s="14">
        <f t="shared" si="536"/>
        <v>3.5667615209253357E-3</v>
      </c>
      <c r="BG914" s="13">
        <f t="shared" si="537"/>
        <v>2.2284732473635459E-4</v>
      </c>
      <c r="BH914" s="13">
        <f t="shared" si="538"/>
        <v>2.6160338121224234E-4</v>
      </c>
      <c r="BI914" s="13">
        <f t="shared" si="539"/>
        <v>1.7024483377437783E-3</v>
      </c>
      <c r="BJ914" s="12">
        <f t="shared" si="540"/>
        <v>1.0954430285133349E-3</v>
      </c>
      <c r="BK914" s="12">
        <f t="shared" si="541"/>
        <v>1.2859548595591322E-3</v>
      </c>
      <c r="BL914" s="12">
        <f t="shared" si="542"/>
        <v>8.3686674955236635E-3</v>
      </c>
    </row>
    <row r="915" spans="1:64" x14ac:dyDescent="0.25">
      <c r="A915">
        <v>886</v>
      </c>
      <c r="B915" s="23">
        <f t="shared" si="520"/>
        <v>2.9823361914138943E-4</v>
      </c>
      <c r="C915" s="22">
        <f t="shared" si="521"/>
        <v>0.16216220281827567</v>
      </c>
      <c r="D915" s="21">
        <f t="shared" si="522"/>
        <v>3.6426655391944812E-2</v>
      </c>
      <c r="E915" s="19">
        <f t="shared" si="523"/>
        <v>5.7842285506960964</v>
      </c>
      <c r="F915" s="54">
        <f t="shared" si="559"/>
        <v>1.8</v>
      </c>
      <c r="G915" s="4">
        <f t="shared" si="524"/>
        <v>7.7831156425254582</v>
      </c>
      <c r="H915" s="4"/>
      <c r="I915">
        <v>1998</v>
      </c>
      <c r="J915">
        <v>11</v>
      </c>
      <c r="K915">
        <v>0</v>
      </c>
      <c r="L915">
        <v>0</v>
      </c>
      <c r="M915">
        <v>0</v>
      </c>
      <c r="N915">
        <v>11.54</v>
      </c>
      <c r="O915">
        <v>10.41</v>
      </c>
      <c r="P915">
        <v>31.8</v>
      </c>
      <c r="Q915" s="11">
        <f t="shared" si="543"/>
        <v>-13.440000000000001</v>
      </c>
      <c r="R915" s="10">
        <f t="shared" si="544"/>
        <v>-24.969111111111111</v>
      </c>
      <c r="S915" s="4"/>
      <c r="T915">
        <v>886</v>
      </c>
      <c r="U915" s="4">
        <f t="shared" si="545"/>
        <v>1.3275787001816557</v>
      </c>
      <c r="V915" s="10">
        <f t="shared" si="546"/>
        <v>0.83948840927258206</v>
      </c>
      <c r="W915">
        <f t="shared" si="547"/>
        <v>1</v>
      </c>
      <c r="X915" s="4">
        <f t="shared" si="548"/>
        <v>1.1144869311996604</v>
      </c>
      <c r="Y915" s="4"/>
      <c r="Z915"/>
      <c r="AB915"/>
      <c r="AC915">
        <v>886</v>
      </c>
      <c r="AD915" s="4">
        <f t="shared" si="549"/>
        <v>0</v>
      </c>
      <c r="AE915" s="4">
        <f t="shared" si="550"/>
        <v>0</v>
      </c>
      <c r="AF915" s="23">
        <f t="shared" si="551"/>
        <v>2.9823361914138943E-4</v>
      </c>
      <c r="AG915" s="4">
        <f t="shared" si="525"/>
        <v>2.0615760775190208E-4</v>
      </c>
      <c r="AH915" s="9"/>
      <c r="AI915" s="8">
        <f t="shared" si="552"/>
        <v>0</v>
      </c>
      <c r="AJ915" s="8">
        <f t="shared" si="553"/>
        <v>0</v>
      </c>
      <c r="AK915" s="22">
        <f t="shared" si="554"/>
        <v>0.16216220281827567</v>
      </c>
      <c r="AL915" s="4">
        <f t="shared" si="526"/>
        <v>0.16037583044462267</v>
      </c>
      <c r="AM915" s="4"/>
      <c r="AN915" s="21">
        <f t="shared" si="555"/>
        <v>3.6426655391944812E-2</v>
      </c>
      <c r="AO915" s="4">
        <f t="shared" si="527"/>
        <v>3.5549681968163063E-2</v>
      </c>
      <c r="AP915" s="3"/>
      <c r="AQ915" s="20">
        <f t="shared" si="556"/>
        <v>0</v>
      </c>
      <c r="AR915" s="19">
        <f t="shared" si="557"/>
        <v>5.7842285506960964</v>
      </c>
      <c r="AS915" s="4">
        <f t="shared" si="528"/>
        <v>5.7799586346608605</v>
      </c>
      <c r="AT915" s="3"/>
      <c r="AU915" s="4">
        <v>3.4</v>
      </c>
      <c r="AV915" s="4"/>
      <c r="AW915" s="18">
        <f t="shared" si="558"/>
        <v>24.289414357474566</v>
      </c>
      <c r="AX915" s="18">
        <f t="shared" si="529"/>
        <v>5.4690566394482252E-3</v>
      </c>
      <c r="AY915" s="3">
        <f t="shared" si="530"/>
        <v>9.3831156425254587</v>
      </c>
      <c r="AZ915"/>
      <c r="BA915" s="17">
        <f t="shared" si="531"/>
        <v>9.3826429115342864E-6</v>
      </c>
      <c r="BB915" s="17">
        <f t="shared" si="532"/>
        <v>1.1014406896148944E-5</v>
      </c>
      <c r="BC915" s="16">
        <f t="shared" si="533"/>
        <v>7.1678961581804132E-5</v>
      </c>
      <c r="BD915" s="15">
        <f t="shared" si="534"/>
        <v>1.8203323358693729E-4</v>
      </c>
      <c r="BE915" s="15">
        <f t="shared" si="535"/>
        <v>2.1369118725423074E-4</v>
      </c>
      <c r="BF915" s="14">
        <f t="shared" si="536"/>
        <v>1.3906479528118377E-3</v>
      </c>
      <c r="BG915" s="13">
        <f t="shared" si="537"/>
        <v>8.9364519097633686E-5</v>
      </c>
      <c r="BH915" s="13">
        <f t="shared" si="538"/>
        <v>1.0490617459287433E-4</v>
      </c>
      <c r="BI915" s="13">
        <f t="shared" si="539"/>
        <v>6.8270273009124092E-4</v>
      </c>
      <c r="BJ915" s="12">
        <f t="shared" si="540"/>
        <v>4.3510895852540653E-4</v>
      </c>
      <c r="BK915" s="12">
        <f t="shared" si="541"/>
        <v>5.1078008174721638E-4</v>
      </c>
      <c r="BL915" s="12">
        <f t="shared" si="542"/>
        <v>3.3240269949633429E-3</v>
      </c>
    </row>
    <row r="916" spans="1:64" x14ac:dyDescent="0.25">
      <c r="A916">
        <v>887</v>
      </c>
      <c r="B916" s="23">
        <f t="shared" si="520"/>
        <v>2.0615760775190208E-4</v>
      </c>
      <c r="C916" s="22">
        <f t="shared" si="521"/>
        <v>0.16037583044462267</v>
      </c>
      <c r="D916" s="21">
        <f t="shared" si="522"/>
        <v>3.6265571322284577E-2</v>
      </c>
      <c r="E916" s="19">
        <f t="shared" si="523"/>
        <v>5.7807990265113505</v>
      </c>
      <c r="F916" s="54">
        <f t="shared" si="559"/>
        <v>1.8</v>
      </c>
      <c r="G916" s="4">
        <f t="shared" si="524"/>
        <v>7.7776465858860098</v>
      </c>
      <c r="H916" s="4"/>
      <c r="I916">
        <v>1998</v>
      </c>
      <c r="J916">
        <v>12</v>
      </c>
      <c r="K916">
        <v>0</v>
      </c>
      <c r="L916">
        <v>0</v>
      </c>
      <c r="M916">
        <v>0</v>
      </c>
      <c r="N916">
        <v>5.05</v>
      </c>
      <c r="O916">
        <v>6.6</v>
      </c>
      <c r="P916">
        <v>7</v>
      </c>
      <c r="Q916" s="11">
        <f t="shared" si="543"/>
        <v>1.3499999999999996</v>
      </c>
      <c r="R916" s="10">
        <f t="shared" si="544"/>
        <v>-23.61911111111111</v>
      </c>
      <c r="S916" s="4"/>
      <c r="T916">
        <v>887</v>
      </c>
      <c r="U916" s="4">
        <f t="shared" si="545"/>
        <v>0.50195961955531099</v>
      </c>
      <c r="V916" s="10">
        <f t="shared" si="546"/>
        <v>0.88270727620963019</v>
      </c>
      <c r="W916">
        <f t="shared" si="547"/>
        <v>1</v>
      </c>
      <c r="X916" s="4">
        <f t="shared" si="548"/>
        <v>0.44308340854489076</v>
      </c>
      <c r="Y916" s="4"/>
      <c r="Z916"/>
      <c r="AB916"/>
      <c r="AC916">
        <v>887</v>
      </c>
      <c r="AD916" s="4">
        <f t="shared" si="549"/>
        <v>0</v>
      </c>
      <c r="AE916" s="4">
        <f t="shared" si="550"/>
        <v>0</v>
      </c>
      <c r="AF916" s="23">
        <f t="shared" si="551"/>
        <v>2.0615760775190208E-4</v>
      </c>
      <c r="AG916" s="4">
        <f t="shared" si="525"/>
        <v>1.3288818641346871E-4</v>
      </c>
      <c r="AH916" s="9"/>
      <c r="AI916" s="8">
        <f t="shared" si="552"/>
        <v>0</v>
      </c>
      <c r="AJ916" s="8">
        <f t="shared" si="553"/>
        <v>0</v>
      </c>
      <c r="AK916" s="22">
        <f t="shared" si="554"/>
        <v>0.16037583044462267</v>
      </c>
      <c r="AL916" s="4">
        <f t="shared" si="526"/>
        <v>0.15827689739482217</v>
      </c>
      <c r="AM916" s="4"/>
      <c r="AN916" s="21">
        <f t="shared" si="555"/>
        <v>3.6265571322284577E-2</v>
      </c>
      <c r="AO916" s="4">
        <f t="shared" si="527"/>
        <v>3.5229580046724746E-2</v>
      </c>
      <c r="AP916" s="3"/>
      <c r="AQ916" s="20">
        <f t="shared" si="556"/>
        <v>0</v>
      </c>
      <c r="AR916" s="19">
        <f t="shared" si="557"/>
        <v>5.7807990265113505</v>
      </c>
      <c r="AS916" s="4">
        <f t="shared" si="528"/>
        <v>5.775724177387799</v>
      </c>
      <c r="AT916" s="3"/>
      <c r="AU916" s="4">
        <v>3.4</v>
      </c>
      <c r="AV916" s="4"/>
      <c r="AW916" s="18">
        <f t="shared" si="558"/>
        <v>24.294883414114015</v>
      </c>
      <c r="AX916" s="18">
        <f t="shared" si="529"/>
        <v>6.4481497701462309E-3</v>
      </c>
      <c r="AY916" s="3">
        <f t="shared" si="530"/>
        <v>9.3776465858860103</v>
      </c>
      <c r="AZ916"/>
      <c r="BA916" s="17">
        <f t="shared" si="531"/>
        <v>7.4662315013328293E-6</v>
      </c>
      <c r="BB916" s="17">
        <f t="shared" si="532"/>
        <v>8.7647065450428866E-6</v>
      </c>
      <c r="BC916" s="16">
        <f t="shared" si="533"/>
        <v>5.7038483292057665E-5</v>
      </c>
      <c r="BD916" s="15">
        <f t="shared" si="534"/>
        <v>2.1388349695330232E-4</v>
      </c>
      <c r="BE916" s="15">
        <f t="shared" si="535"/>
        <v>2.5108062685822444E-4</v>
      </c>
      <c r="BF916" s="14">
        <f t="shared" si="536"/>
        <v>1.6339689259889678E-3</v>
      </c>
      <c r="BG916" s="13">
        <f t="shared" si="537"/>
        <v>1.0556860632163118E-4</v>
      </c>
      <c r="BH916" s="13">
        <f t="shared" si="538"/>
        <v>1.2392836394278445E-4</v>
      </c>
      <c r="BI916" s="13">
        <f t="shared" si="539"/>
        <v>8.0649430529541638E-4</v>
      </c>
      <c r="BJ916" s="12">
        <f t="shared" si="540"/>
        <v>5.1713249127158484E-4</v>
      </c>
      <c r="BK916" s="12">
        <f t="shared" si="541"/>
        <v>6.0706857671012139E-4</v>
      </c>
      <c r="BL916" s="12">
        <f t="shared" si="542"/>
        <v>3.9506480555697894E-3</v>
      </c>
    </row>
    <row r="917" spans="1:64" x14ac:dyDescent="0.25">
      <c r="A917">
        <v>888</v>
      </c>
      <c r="B917" s="23">
        <f t="shared" si="520"/>
        <v>1.3288818641346871E-4</v>
      </c>
      <c r="C917" s="22">
        <f t="shared" si="521"/>
        <v>0.15827689739482217</v>
      </c>
      <c r="D917" s="21">
        <f t="shared" si="522"/>
        <v>3.6073630872772593E-2</v>
      </c>
      <c r="E917" s="19">
        <f t="shared" si="523"/>
        <v>5.7767150196618555</v>
      </c>
      <c r="F917" s="54">
        <f t="shared" si="559"/>
        <v>1.8</v>
      </c>
      <c r="G917" s="4">
        <f t="shared" si="524"/>
        <v>7.7711984361158635</v>
      </c>
      <c r="H917" s="4"/>
      <c r="I917">
        <v>1998</v>
      </c>
      <c r="J917">
        <v>12</v>
      </c>
      <c r="K917">
        <v>0</v>
      </c>
      <c r="L917">
        <v>0</v>
      </c>
      <c r="M917">
        <v>0</v>
      </c>
      <c r="N917">
        <v>5.33</v>
      </c>
      <c r="O917">
        <v>9.14</v>
      </c>
      <c r="P917">
        <v>7.5</v>
      </c>
      <c r="Q917" s="11">
        <f t="shared" si="543"/>
        <v>3.5150000000000006</v>
      </c>
      <c r="R917" s="10">
        <f t="shared" si="544"/>
        <v>-20.104111111111109</v>
      </c>
      <c r="S917" s="4"/>
      <c r="T917">
        <v>888</v>
      </c>
      <c r="U917" s="4">
        <f t="shared" si="545"/>
        <v>0.52948170875505807</v>
      </c>
      <c r="V917" s="10">
        <f t="shared" si="546"/>
        <v>0.99523640012350012</v>
      </c>
      <c r="W917">
        <f t="shared" si="547"/>
        <v>1</v>
      </c>
      <c r="X917" s="4">
        <f t="shared" si="548"/>
        <v>0.52695946975262353</v>
      </c>
      <c r="Y917" s="4"/>
      <c r="Z917"/>
      <c r="AB917"/>
      <c r="AC917">
        <v>888</v>
      </c>
      <c r="AD917" s="4">
        <f t="shared" si="549"/>
        <v>0</v>
      </c>
      <c r="AE917" s="4">
        <f t="shared" si="550"/>
        <v>0</v>
      </c>
      <c r="AF917" s="23">
        <f t="shared" si="551"/>
        <v>1.3288818641346871E-4</v>
      </c>
      <c r="AG917" s="4">
        <f t="shared" si="525"/>
        <v>7.7763036817680382E-5</v>
      </c>
      <c r="AH917" s="9"/>
      <c r="AI917" s="8">
        <f t="shared" si="552"/>
        <v>0</v>
      </c>
      <c r="AJ917" s="8">
        <f t="shared" si="553"/>
        <v>0</v>
      </c>
      <c r="AK917" s="22">
        <f t="shared" si="554"/>
        <v>0.15827689739482217</v>
      </c>
      <c r="AL917" s="4">
        <f t="shared" si="526"/>
        <v>0.15575289711990117</v>
      </c>
      <c r="AM917" s="4"/>
      <c r="AN917" s="21">
        <f t="shared" si="555"/>
        <v>3.6073630872772593E-2</v>
      </c>
      <c r="AO917" s="4">
        <f t="shared" si="527"/>
        <v>3.4820162078294629E-2</v>
      </c>
      <c r="AP917" s="3"/>
      <c r="AQ917" s="20">
        <f t="shared" si="556"/>
        <v>0</v>
      </c>
      <c r="AR917" s="19">
        <f t="shared" si="557"/>
        <v>5.7767150196618555</v>
      </c>
      <c r="AS917" s="4">
        <f t="shared" si="528"/>
        <v>5.7705275243561163</v>
      </c>
      <c r="AT917" s="3"/>
      <c r="AU917" s="4">
        <v>3.4</v>
      </c>
      <c r="AV917" s="4"/>
      <c r="AW917" s="18">
        <f t="shared" si="558"/>
        <v>24.301331563884162</v>
      </c>
      <c r="AX917" s="18">
        <f t="shared" si="529"/>
        <v>7.8003988362559517E-3</v>
      </c>
      <c r="AY917" s="3">
        <f t="shared" si="530"/>
        <v>9.3711984361158631</v>
      </c>
      <c r="AZ917"/>
      <c r="BA917" s="17">
        <f t="shared" si="531"/>
        <v>5.6173110270200432E-6</v>
      </c>
      <c r="BB917" s="17">
        <f t="shared" si="532"/>
        <v>6.5942346838930946E-6</v>
      </c>
      <c r="BC917" s="16">
        <f t="shared" si="533"/>
        <v>4.2913603884875191E-5</v>
      </c>
      <c r="BD917" s="15">
        <f t="shared" si="534"/>
        <v>2.5719829661194419E-4</v>
      </c>
      <c r="BE917" s="15">
        <f t="shared" si="535"/>
        <v>3.0192843515315187E-4</v>
      </c>
      <c r="BF917" s="14">
        <f t="shared" si="536"/>
        <v>1.9648735431559055E-3</v>
      </c>
      <c r="BG917" s="13">
        <f t="shared" si="537"/>
        <v>1.2772979543595724E-4</v>
      </c>
      <c r="BH917" s="13">
        <f t="shared" si="538"/>
        <v>1.4994367290308025E-4</v>
      </c>
      <c r="BI917" s="13">
        <f t="shared" si="539"/>
        <v>9.7579532613892587E-4</v>
      </c>
      <c r="BJ917" s="12">
        <f t="shared" si="540"/>
        <v>6.3051231362498445E-4</v>
      </c>
      <c r="BK917" s="12">
        <f t="shared" si="541"/>
        <v>7.4016662903802512E-4</v>
      </c>
      <c r="BL917" s="12">
        <f t="shared" si="542"/>
        <v>4.8168163630762451E-3</v>
      </c>
    </row>
    <row r="918" spans="1:64" x14ac:dyDescent="0.25">
      <c r="A918">
        <v>889</v>
      </c>
      <c r="B918" s="23">
        <f t="shared" si="520"/>
        <v>7.7763036817680382E-5</v>
      </c>
      <c r="C918" s="22">
        <f t="shared" si="521"/>
        <v>0.15575289711990117</v>
      </c>
      <c r="D918" s="21">
        <f t="shared" si="522"/>
        <v>3.5841219794994543E-2</v>
      </c>
      <c r="E918" s="19">
        <f t="shared" si="523"/>
        <v>5.771726157327894</v>
      </c>
      <c r="F918" s="54">
        <f t="shared" si="559"/>
        <v>1.8</v>
      </c>
      <c r="G918" s="4">
        <f t="shared" si="524"/>
        <v>7.7633980372796074</v>
      </c>
      <c r="H918" s="4"/>
      <c r="I918">
        <v>1999</v>
      </c>
      <c r="J918">
        <v>1</v>
      </c>
      <c r="K918">
        <v>0</v>
      </c>
      <c r="L918">
        <v>0</v>
      </c>
      <c r="M918">
        <v>0</v>
      </c>
      <c r="N918">
        <v>6.41</v>
      </c>
      <c r="O918">
        <v>34.299999999999997</v>
      </c>
      <c r="P918">
        <v>12.8</v>
      </c>
      <c r="Q918" s="11">
        <f t="shared" si="543"/>
        <v>24.699999999999996</v>
      </c>
      <c r="R918" s="10">
        <f t="shared" si="544"/>
        <v>0</v>
      </c>
      <c r="S918" s="4"/>
      <c r="T918">
        <v>889</v>
      </c>
      <c r="U918" s="4">
        <f t="shared" si="545"/>
        <v>0.6430102294310317</v>
      </c>
      <c r="V918" s="10">
        <f t="shared" si="546"/>
        <v>1</v>
      </c>
      <c r="W918">
        <f t="shared" si="547"/>
        <v>1</v>
      </c>
      <c r="X918" s="4">
        <f t="shared" si="548"/>
        <v>0.6430102294310317</v>
      </c>
      <c r="Y918" s="4"/>
      <c r="Z918"/>
      <c r="AB918"/>
      <c r="AC918">
        <v>889</v>
      </c>
      <c r="AD918" s="4">
        <f t="shared" si="549"/>
        <v>0</v>
      </c>
      <c r="AE918" s="4">
        <f t="shared" si="550"/>
        <v>0</v>
      </c>
      <c r="AF918" s="23">
        <f t="shared" si="551"/>
        <v>7.7763036817680382E-5</v>
      </c>
      <c r="AG918" s="4">
        <f t="shared" si="525"/>
        <v>4.5002574452232724E-5</v>
      </c>
      <c r="AH918" s="9"/>
      <c r="AI918" s="8">
        <f t="shared" si="552"/>
        <v>0</v>
      </c>
      <c r="AJ918" s="8">
        <f t="shared" si="553"/>
        <v>0</v>
      </c>
      <c r="AK918" s="22">
        <f t="shared" si="554"/>
        <v>0.15575289711990117</v>
      </c>
      <c r="AL918" s="4">
        <f t="shared" si="526"/>
        <v>0.15321809488184204</v>
      </c>
      <c r="AM918" s="4"/>
      <c r="AN918" s="21">
        <f t="shared" si="555"/>
        <v>3.5841219794994543E-2</v>
      </c>
      <c r="AO918" s="4">
        <f t="shared" si="527"/>
        <v>3.4570480459518958E-2</v>
      </c>
      <c r="AP918" s="3"/>
      <c r="AQ918" s="20">
        <f t="shared" si="556"/>
        <v>0</v>
      </c>
      <c r="AR918" s="19">
        <f t="shared" si="557"/>
        <v>5.771726157327894</v>
      </c>
      <c r="AS918" s="4">
        <f t="shared" si="528"/>
        <v>5.7654159582847244</v>
      </c>
      <c r="AT918" s="3"/>
      <c r="AU918" s="4">
        <v>3.4</v>
      </c>
      <c r="AV918" s="4"/>
      <c r="AW918" s="18">
        <f t="shared" si="558"/>
        <v>24.309131962720418</v>
      </c>
      <c r="AX918" s="18">
        <f t="shared" si="529"/>
        <v>7.9003641446026927E-3</v>
      </c>
      <c r="AY918" s="3">
        <f t="shared" si="530"/>
        <v>9.3633980372796071</v>
      </c>
      <c r="AZ918"/>
      <c r="BA918" s="17">
        <f t="shared" si="531"/>
        <v>3.3383257523125925E-6</v>
      </c>
      <c r="BB918" s="17">
        <f t="shared" si="532"/>
        <v>3.9189041440191307E-6</v>
      </c>
      <c r="BC918" s="16">
        <f t="shared" si="533"/>
        <v>2.5503232469115938E-5</v>
      </c>
      <c r="BD918" s="15">
        <f t="shared" si="534"/>
        <v>2.5829902807651543E-4</v>
      </c>
      <c r="BE918" s="15">
        <f t="shared" si="535"/>
        <v>3.0322059817677893E-4</v>
      </c>
      <c r="BF918" s="14">
        <f t="shared" si="536"/>
        <v>1.9732826118058367E-3</v>
      </c>
      <c r="BG918" s="13">
        <f t="shared" si="537"/>
        <v>1.294896818235663E-4</v>
      </c>
      <c r="BH918" s="13">
        <f t="shared" si="538"/>
        <v>1.5200962648853435E-4</v>
      </c>
      <c r="BI918" s="13">
        <f t="shared" si="539"/>
        <v>9.8924002716348409E-4</v>
      </c>
      <c r="BJ918" s="12">
        <f t="shared" si="540"/>
        <v>6.4301595420243097E-4</v>
      </c>
      <c r="BK918" s="12">
        <f t="shared" si="541"/>
        <v>7.5484481580285383E-4</v>
      </c>
      <c r="BL918" s="12">
        <f t="shared" si="542"/>
        <v>4.9123382731642556E-3</v>
      </c>
    </row>
    <row r="919" spans="1:64" x14ac:dyDescent="0.25">
      <c r="A919">
        <v>890</v>
      </c>
      <c r="B919" s="23">
        <f t="shared" si="520"/>
        <v>4.5002574452232724E-5</v>
      </c>
      <c r="C919" s="22">
        <f t="shared" si="521"/>
        <v>0.15321809488184204</v>
      </c>
      <c r="D919" s="21">
        <f t="shared" si="522"/>
        <v>3.5604623449373783E-2</v>
      </c>
      <c r="E919" s="19">
        <f t="shared" si="523"/>
        <v>5.7666299522293372</v>
      </c>
      <c r="F919" s="54">
        <f t="shared" si="559"/>
        <v>1.8</v>
      </c>
      <c r="G919" s="4">
        <f t="shared" si="524"/>
        <v>7.7554976731350047</v>
      </c>
      <c r="H919" s="4"/>
      <c r="I919">
        <v>1999</v>
      </c>
      <c r="J919">
        <v>1</v>
      </c>
      <c r="K919">
        <v>0</v>
      </c>
      <c r="L919">
        <v>0</v>
      </c>
      <c r="M919">
        <v>0</v>
      </c>
      <c r="N919">
        <v>6.53</v>
      </c>
      <c r="O919">
        <v>41.66</v>
      </c>
      <c r="P919">
        <v>12.3</v>
      </c>
      <c r="Q919" s="11">
        <f t="shared" si="543"/>
        <v>32.434999999999995</v>
      </c>
      <c r="R919" s="10">
        <f t="shared" si="544"/>
        <v>0</v>
      </c>
      <c r="S919" s="4"/>
      <c r="T919">
        <v>890</v>
      </c>
      <c r="U919" s="4">
        <f t="shared" si="545"/>
        <v>0.65633581791770013</v>
      </c>
      <c r="V919" s="10">
        <f t="shared" si="546"/>
        <v>1</v>
      </c>
      <c r="W919">
        <f t="shared" si="547"/>
        <v>1</v>
      </c>
      <c r="X919" s="4">
        <f t="shared" si="548"/>
        <v>0.65633581791770013</v>
      </c>
      <c r="Y919" s="4"/>
      <c r="Z919"/>
      <c r="AB919"/>
      <c r="AC919">
        <v>890</v>
      </c>
      <c r="AD919" s="4">
        <f t="shared" si="549"/>
        <v>0</v>
      </c>
      <c r="AE919" s="4">
        <f t="shared" si="550"/>
        <v>0</v>
      </c>
      <c r="AF919" s="23">
        <f t="shared" si="551"/>
        <v>4.5002574452232724E-5</v>
      </c>
      <c r="AG919" s="4">
        <f t="shared" si="525"/>
        <v>1.8394812973918061E-5</v>
      </c>
      <c r="AH919" s="9"/>
      <c r="AI919" s="8">
        <f t="shared" si="552"/>
        <v>0</v>
      </c>
      <c r="AJ919" s="8">
        <f t="shared" si="553"/>
        <v>0</v>
      </c>
      <c r="AK919" s="22">
        <f t="shared" si="554"/>
        <v>0.15321809488184204</v>
      </c>
      <c r="AL919" s="4">
        <f t="shared" si="526"/>
        <v>0.14916048902481385</v>
      </c>
      <c r="AM919" s="4"/>
      <c r="AN919" s="21">
        <f t="shared" si="555"/>
        <v>3.5604623449373783E-2</v>
      </c>
      <c r="AO919" s="4">
        <f t="shared" si="527"/>
        <v>3.35631432265798E-2</v>
      </c>
      <c r="AP919" s="3"/>
      <c r="AQ919" s="20">
        <f t="shared" si="556"/>
        <v>0</v>
      </c>
      <c r="AR919" s="19">
        <f t="shared" si="557"/>
        <v>5.7666299522293372</v>
      </c>
      <c r="AS919" s="4">
        <f t="shared" si="528"/>
        <v>5.7563209357110914</v>
      </c>
      <c r="AT919" s="3"/>
      <c r="AU919" s="4">
        <v>3.4</v>
      </c>
      <c r="AV919" s="4"/>
      <c r="AW919" s="18">
        <f t="shared" si="558"/>
        <v>24.317032326865021</v>
      </c>
      <c r="AX919" s="18">
        <f t="shared" si="529"/>
        <v>1.279402696416642E-2</v>
      </c>
      <c r="AY919" s="3">
        <f t="shared" si="530"/>
        <v>9.3554976731350052</v>
      </c>
      <c r="AZ919"/>
      <c r="BA919" s="17">
        <f t="shared" si="531"/>
        <v>2.7113590267313391E-6</v>
      </c>
      <c r="BB919" s="17">
        <f t="shared" si="532"/>
        <v>3.1828997270324414E-6</v>
      </c>
      <c r="BC919" s="16">
        <f t="shared" si="533"/>
        <v>2.0713502724550885E-5</v>
      </c>
      <c r="BD919" s="15">
        <f t="shared" si="534"/>
        <v>4.1347432689283782E-4</v>
      </c>
      <c r="BE919" s="15">
        <f t="shared" si="535"/>
        <v>4.8538290548289653E-4</v>
      </c>
      <c r="BF919" s="14">
        <f t="shared" si="536"/>
        <v>3.1587486246524563E-3</v>
      </c>
      <c r="BG919" s="13">
        <f t="shared" si="537"/>
        <v>2.0802899313710209E-4</v>
      </c>
      <c r="BH919" s="13">
        <f t="shared" si="538"/>
        <v>2.4420794846529375E-4</v>
      </c>
      <c r="BI919" s="13">
        <f t="shared" si="539"/>
        <v>1.5892432811915873E-3</v>
      </c>
      <c r="BJ919" s="12">
        <f t="shared" si="540"/>
        <v>1.0504996828180613E-3</v>
      </c>
      <c r="BK919" s="12">
        <f t="shared" si="541"/>
        <v>1.233195279829898E-3</v>
      </c>
      <c r="BL919" s="12">
        <f t="shared" si="542"/>
        <v>8.0253215555978249E-3</v>
      </c>
    </row>
    <row r="920" spans="1:64" x14ac:dyDescent="0.25">
      <c r="A920">
        <v>891</v>
      </c>
      <c r="B920" s="23">
        <f t="shared" si="520"/>
        <v>1.8394812973918061E-5</v>
      </c>
      <c r="C920" s="22">
        <f t="shared" si="521"/>
        <v>0.14916048902481385</v>
      </c>
      <c r="D920" s="21">
        <f t="shared" si="522"/>
        <v>3.5237857588454533E-2</v>
      </c>
      <c r="E920" s="19">
        <f t="shared" si="523"/>
        <v>5.7582869047445957</v>
      </c>
      <c r="F920" s="54">
        <f t="shared" si="559"/>
        <v>1.8</v>
      </c>
      <c r="G920" s="4">
        <f t="shared" si="524"/>
        <v>7.7427036461708374</v>
      </c>
      <c r="H920" s="4"/>
      <c r="I920">
        <v>1999</v>
      </c>
      <c r="J920">
        <v>2</v>
      </c>
      <c r="K920">
        <v>0</v>
      </c>
      <c r="L920">
        <v>0</v>
      </c>
      <c r="M920">
        <v>0</v>
      </c>
      <c r="N920">
        <v>10.14</v>
      </c>
      <c r="O920">
        <v>0</v>
      </c>
      <c r="P920">
        <v>28.3</v>
      </c>
      <c r="Q920" s="11">
        <f t="shared" si="543"/>
        <v>-21.225000000000001</v>
      </c>
      <c r="R920" s="10">
        <f t="shared" si="544"/>
        <v>-21.225000000000001</v>
      </c>
      <c r="S920" s="4"/>
      <c r="T920">
        <v>891</v>
      </c>
      <c r="U920" s="4">
        <f t="shared" si="545"/>
        <v>1.1190687536844253</v>
      </c>
      <c r="V920" s="10">
        <f t="shared" si="546"/>
        <v>0.95935229068638539</v>
      </c>
      <c r="W920">
        <f t="shared" si="547"/>
        <v>1</v>
      </c>
      <c r="X920" s="4">
        <f t="shared" si="548"/>
        <v>1.0735811722827118</v>
      </c>
      <c r="Y920" s="4"/>
      <c r="Z920"/>
      <c r="AB920"/>
      <c r="AC920">
        <v>891</v>
      </c>
      <c r="AD920" s="4">
        <f t="shared" si="549"/>
        <v>0</v>
      </c>
      <c r="AE920" s="4">
        <f t="shared" si="550"/>
        <v>0</v>
      </c>
      <c r="AF920" s="23">
        <f t="shared" si="551"/>
        <v>1.8394812973918061E-5</v>
      </c>
      <c r="AG920" s="4">
        <f t="shared" si="525"/>
        <v>8.2148598847723421E-6</v>
      </c>
      <c r="AH920" s="9"/>
      <c r="AI920" s="8">
        <f t="shared" si="552"/>
        <v>0</v>
      </c>
      <c r="AJ920" s="8">
        <f t="shared" si="553"/>
        <v>0</v>
      </c>
      <c r="AK920" s="22">
        <f t="shared" si="554"/>
        <v>0.14916048902481385</v>
      </c>
      <c r="AL920" s="4">
        <f t="shared" si="526"/>
        <v>0.14559650233529281</v>
      </c>
      <c r="AM920" s="4"/>
      <c r="AN920" s="21">
        <f t="shared" si="555"/>
        <v>3.5237857588454533E-2</v>
      </c>
      <c r="AO920" s="4">
        <f t="shared" si="527"/>
        <v>3.3412056858370918E-2</v>
      </c>
      <c r="AP920" s="3"/>
      <c r="AQ920" s="20">
        <f t="shared" si="556"/>
        <v>0</v>
      </c>
      <c r="AR920" s="19">
        <f t="shared" si="557"/>
        <v>5.7582869047445957</v>
      </c>
      <c r="AS920" s="4">
        <f t="shared" si="528"/>
        <v>5.7490105977633101</v>
      </c>
      <c r="AT920" s="3"/>
      <c r="AU920" s="4">
        <v>3.4</v>
      </c>
      <c r="AV920" s="4"/>
      <c r="AW920" s="18">
        <f t="shared" si="558"/>
        <v>24.329826353829187</v>
      </c>
      <c r="AX920" s="18">
        <f t="shared" si="529"/>
        <v>1.14251268023868E-2</v>
      </c>
      <c r="AY920" s="3">
        <f t="shared" si="530"/>
        <v>9.3427036461708379</v>
      </c>
      <c r="AZ920"/>
      <c r="BA920" s="17">
        <f t="shared" si="531"/>
        <v>1.0373479829354327E-6</v>
      </c>
      <c r="BB920" s="17">
        <f t="shared" si="532"/>
        <v>1.2177563277937689E-6</v>
      </c>
      <c r="BC920" s="16">
        <f t="shared" si="533"/>
        <v>7.9248487784165179E-6</v>
      </c>
      <c r="BD920" s="15">
        <f t="shared" si="534"/>
        <v>3.631740118257889E-4</v>
      </c>
      <c r="BE920" s="15">
        <f t="shared" si="535"/>
        <v>4.2633470953462176E-4</v>
      </c>
      <c r="BF920" s="14">
        <f t="shared" si="536"/>
        <v>2.774477968160632E-3</v>
      </c>
      <c r="BG920" s="13">
        <f t="shared" si="537"/>
        <v>1.8605102479438021E-4</v>
      </c>
      <c r="BH920" s="13">
        <f t="shared" si="538"/>
        <v>2.1840772475862022E-4</v>
      </c>
      <c r="BI920" s="13">
        <f t="shared" si="539"/>
        <v>1.4213419805306137E-3</v>
      </c>
      <c r="BJ920" s="12">
        <f t="shared" si="540"/>
        <v>9.4526548912947654E-4</v>
      </c>
      <c r="BK920" s="12">
        <f t="shared" si="541"/>
        <v>1.1096594872389506E-3</v>
      </c>
      <c r="BL920" s="12">
        <f t="shared" si="542"/>
        <v>7.221382004917138E-3</v>
      </c>
    </row>
    <row r="921" spans="1:64" x14ac:dyDescent="0.25">
      <c r="A921">
        <v>892</v>
      </c>
      <c r="B921" s="23">
        <f t="shared" si="520"/>
        <v>8.2148598847723421E-6</v>
      </c>
      <c r="C921" s="22">
        <f t="shared" si="521"/>
        <v>0.14559650233529281</v>
      </c>
      <c r="D921" s="21">
        <f t="shared" si="522"/>
        <v>3.4907584732103501E-2</v>
      </c>
      <c r="E921" s="19">
        <f t="shared" si="523"/>
        <v>5.7507662174411696</v>
      </c>
      <c r="F921" s="54">
        <f t="shared" si="559"/>
        <v>1.8</v>
      </c>
      <c r="G921" s="4">
        <f t="shared" si="524"/>
        <v>7.7312785193684501</v>
      </c>
      <c r="H921" s="4"/>
      <c r="I921">
        <v>1999</v>
      </c>
      <c r="J921">
        <v>2</v>
      </c>
      <c r="K921">
        <v>0</v>
      </c>
      <c r="L921">
        <v>0</v>
      </c>
      <c r="M921">
        <v>0</v>
      </c>
      <c r="N921">
        <v>10.37</v>
      </c>
      <c r="O921">
        <v>0</v>
      </c>
      <c r="P921">
        <v>27.9</v>
      </c>
      <c r="Q921" s="11">
        <f t="shared" si="543"/>
        <v>-20.924999999999997</v>
      </c>
      <c r="R921" s="10">
        <f t="shared" si="544"/>
        <v>-24.969111111111111</v>
      </c>
      <c r="S921" s="4"/>
      <c r="T921">
        <v>892</v>
      </c>
      <c r="U921" s="4">
        <f t="shared" si="545"/>
        <v>1.1523075488208141</v>
      </c>
      <c r="V921" s="10">
        <f t="shared" si="546"/>
        <v>0.83948840927258206</v>
      </c>
      <c r="W921">
        <f t="shared" si="547"/>
        <v>1</v>
      </c>
      <c r="X921" s="4">
        <f t="shared" si="548"/>
        <v>0.96734883115237347</v>
      </c>
      <c r="Y921" s="4"/>
      <c r="Z921"/>
      <c r="AB921"/>
      <c r="AC921">
        <v>892</v>
      </c>
      <c r="AD921" s="4">
        <f t="shared" si="549"/>
        <v>0</v>
      </c>
      <c r="AE921" s="4">
        <f t="shared" si="550"/>
        <v>0</v>
      </c>
      <c r="AF921" s="23">
        <f t="shared" si="551"/>
        <v>8.2148598847723421E-6</v>
      </c>
      <c r="AG921" s="4">
        <f t="shared" si="525"/>
        <v>3.7448887016337428E-6</v>
      </c>
      <c r="AH921" s="9"/>
      <c r="AI921" s="8">
        <f t="shared" si="552"/>
        <v>0</v>
      </c>
      <c r="AJ921" s="8">
        <f t="shared" si="553"/>
        <v>0</v>
      </c>
      <c r="AK921" s="22">
        <f t="shared" si="554"/>
        <v>0.14559650233529281</v>
      </c>
      <c r="AL921" s="4">
        <f t="shared" si="526"/>
        <v>0.14220540537258261</v>
      </c>
      <c r="AM921" s="4"/>
      <c r="AN921" s="21">
        <f t="shared" si="555"/>
        <v>3.4907584732103501E-2</v>
      </c>
      <c r="AO921" s="4">
        <f t="shared" si="527"/>
        <v>3.3143865558981508E-2</v>
      </c>
      <c r="AP921" s="3"/>
      <c r="AQ921" s="20">
        <f t="shared" si="556"/>
        <v>0</v>
      </c>
      <c r="AR921" s="19">
        <f t="shared" si="557"/>
        <v>5.7507662174411696</v>
      </c>
      <c r="AS921" s="4">
        <f t="shared" si="528"/>
        <v>5.7417382502577654</v>
      </c>
      <c r="AT921" s="3"/>
      <c r="AU921" s="4">
        <v>3.4</v>
      </c>
      <c r="AV921" s="4"/>
      <c r="AW921" s="18">
        <f t="shared" si="558"/>
        <v>24.341251480631573</v>
      </c>
      <c r="AX921" s="18">
        <f t="shared" si="529"/>
        <v>1.1044435659290608E-2</v>
      </c>
      <c r="AY921" s="3">
        <f t="shared" si="530"/>
        <v>9.3312785193684498</v>
      </c>
      <c r="AZ921"/>
      <c r="BA921" s="17">
        <f t="shared" si="531"/>
        <v>4.5549478961277383E-7</v>
      </c>
      <c r="BB921" s="17">
        <f t="shared" si="532"/>
        <v>5.3471127476282143E-7</v>
      </c>
      <c r="BC921" s="16">
        <f t="shared" si="533"/>
        <v>3.4797651187630047E-6</v>
      </c>
      <c r="BD921" s="15">
        <f t="shared" si="534"/>
        <v>3.4555636586937354E-4</v>
      </c>
      <c r="BE921" s="15">
        <f t="shared" si="535"/>
        <v>4.0565312515100372E-4</v>
      </c>
      <c r="BF921" s="14">
        <f t="shared" si="536"/>
        <v>2.6398874716898222E-3</v>
      </c>
      <c r="BG921" s="13">
        <f t="shared" si="537"/>
        <v>1.7972484850184943E-4</v>
      </c>
      <c r="BH921" s="13">
        <f t="shared" si="538"/>
        <v>2.1098134389347541E-4</v>
      </c>
      <c r="BI921" s="13">
        <f t="shared" si="539"/>
        <v>1.3730129807266681E-3</v>
      </c>
      <c r="BJ921" s="12">
        <f t="shared" si="540"/>
        <v>9.1995940115844677E-4</v>
      </c>
      <c r="BK921" s="12">
        <f t="shared" si="541"/>
        <v>1.0799523404903504E-3</v>
      </c>
      <c r="BL921" s="12">
        <f t="shared" si="542"/>
        <v>7.0280554417553546E-3</v>
      </c>
    </row>
    <row r="922" spans="1:64" x14ac:dyDescent="0.25">
      <c r="A922">
        <v>893</v>
      </c>
      <c r="B922" s="23">
        <f t="shared" si="520"/>
        <v>3.7448887016337428E-6</v>
      </c>
      <c r="C922" s="22">
        <f t="shared" si="521"/>
        <v>0.14220540537258261</v>
      </c>
      <c r="D922" s="21">
        <f t="shared" si="522"/>
        <v>3.4589561669300793E-2</v>
      </c>
      <c r="E922" s="19">
        <f t="shared" si="523"/>
        <v>5.7434353717785749</v>
      </c>
      <c r="F922" s="54">
        <f t="shared" si="559"/>
        <v>1.8</v>
      </c>
      <c r="G922" s="4">
        <f t="shared" si="524"/>
        <v>7.7202340837091601</v>
      </c>
      <c r="H922" s="4"/>
      <c r="I922">
        <v>1999</v>
      </c>
      <c r="J922">
        <v>3</v>
      </c>
      <c r="K922">
        <v>0</v>
      </c>
      <c r="L922">
        <v>0</v>
      </c>
      <c r="M922">
        <v>0</v>
      </c>
      <c r="N922">
        <v>10.02</v>
      </c>
      <c r="O922">
        <v>26.3</v>
      </c>
      <c r="P922">
        <v>34.4</v>
      </c>
      <c r="Q922" s="11">
        <f t="shared" si="543"/>
        <v>0.50000000000000355</v>
      </c>
      <c r="R922" s="10">
        <f t="shared" si="544"/>
        <v>-24.469111111111108</v>
      </c>
      <c r="S922" s="4"/>
      <c r="T922">
        <v>893</v>
      </c>
      <c r="U922" s="4">
        <f t="shared" si="545"/>
        <v>1.1018917937557935</v>
      </c>
      <c r="V922" s="10">
        <f t="shared" si="546"/>
        <v>0.85549539702704425</v>
      </c>
      <c r="W922">
        <f t="shared" si="547"/>
        <v>1</v>
      </c>
      <c r="X922" s="4">
        <f t="shared" si="548"/>
        <v>0.94266335757995445</v>
      </c>
      <c r="Y922" s="4"/>
      <c r="Z922"/>
      <c r="AB922"/>
      <c r="AC922">
        <v>893</v>
      </c>
      <c r="AD922" s="4">
        <f t="shared" si="549"/>
        <v>0</v>
      </c>
      <c r="AE922" s="4">
        <f t="shared" si="550"/>
        <v>0</v>
      </c>
      <c r="AF922" s="23">
        <f t="shared" si="551"/>
        <v>3.7448887016337428E-6</v>
      </c>
      <c r="AG922" s="4">
        <f t="shared" si="525"/>
        <v>1.4063182943507194E-6</v>
      </c>
      <c r="AH922" s="9"/>
      <c r="AI922" s="8">
        <f t="shared" si="552"/>
        <v>0</v>
      </c>
      <c r="AJ922" s="8">
        <f t="shared" si="553"/>
        <v>0</v>
      </c>
      <c r="AK922" s="22">
        <f t="shared" si="554"/>
        <v>0.14220540537258261</v>
      </c>
      <c r="AL922" s="4">
        <f t="shared" si="526"/>
        <v>0.13808784308068012</v>
      </c>
      <c r="AM922" s="4"/>
      <c r="AN922" s="21">
        <f t="shared" si="555"/>
        <v>3.4589561669300793E-2</v>
      </c>
      <c r="AO922" s="4">
        <f t="shared" si="527"/>
        <v>3.2424374696582429E-2</v>
      </c>
      <c r="AP922" s="3"/>
      <c r="AQ922" s="20">
        <f t="shared" si="556"/>
        <v>0</v>
      </c>
      <c r="AR922" s="19">
        <f t="shared" si="557"/>
        <v>5.7434353717785749</v>
      </c>
      <c r="AS922" s="4">
        <f t="shared" si="528"/>
        <v>5.7321959498773127</v>
      </c>
      <c r="AT922" s="3"/>
      <c r="AU922" s="4">
        <v>3.4</v>
      </c>
      <c r="AV922" s="4"/>
      <c r="AW922" s="18">
        <f t="shared" si="558"/>
        <v>24.352295916290863</v>
      </c>
      <c r="AX922" s="18">
        <f t="shared" si="529"/>
        <v>1.364240958281694E-2</v>
      </c>
      <c r="AY922" s="3">
        <f t="shared" si="530"/>
        <v>9.3202340837091597</v>
      </c>
      <c r="AZ922"/>
      <c r="BA922" s="17">
        <f t="shared" si="531"/>
        <v>2.3830279704669199E-7</v>
      </c>
      <c r="BB922" s="17">
        <f t="shared" si="532"/>
        <v>2.7974676175046452E-7</v>
      </c>
      <c r="BC922" s="16">
        <f t="shared" si="533"/>
        <v>1.8205208484858668E-6</v>
      </c>
      <c r="BD922" s="15">
        <f t="shared" si="534"/>
        <v>4.1958395099780287E-4</v>
      </c>
      <c r="BE922" s="15">
        <f t="shared" si="535"/>
        <v>4.9255507291046422E-4</v>
      </c>
      <c r="BF922" s="14">
        <f t="shared" si="536"/>
        <v>3.2054232679942268E-3</v>
      </c>
      <c r="BG922" s="13">
        <f t="shared" si="537"/>
        <v>2.2063484174817102E-4</v>
      </c>
      <c r="BH922" s="13">
        <f t="shared" si="538"/>
        <v>2.5900611857393989E-4</v>
      </c>
      <c r="BI922" s="13">
        <f t="shared" si="539"/>
        <v>1.6855460123962529E-3</v>
      </c>
      <c r="BJ922" s="12">
        <f t="shared" si="540"/>
        <v>1.1453089750547202E-3</v>
      </c>
      <c r="BK922" s="12">
        <f t="shared" si="541"/>
        <v>1.344493144629454E-3</v>
      </c>
      <c r="BL922" s="12">
        <f t="shared" si="542"/>
        <v>8.7496197815779744E-3</v>
      </c>
    </row>
    <row r="923" spans="1:64" x14ac:dyDescent="0.25">
      <c r="A923">
        <v>894</v>
      </c>
      <c r="B923" s="23">
        <f t="shared" si="520"/>
        <v>1.4063182943507194E-6</v>
      </c>
      <c r="C923" s="22">
        <f t="shared" si="521"/>
        <v>0.13808784308068012</v>
      </c>
      <c r="D923" s="21">
        <f t="shared" si="522"/>
        <v>3.4210140767180167E-2</v>
      </c>
      <c r="E923" s="19">
        <f t="shared" si="523"/>
        <v>5.7342922839601886</v>
      </c>
      <c r="F923" s="54">
        <f t="shared" si="559"/>
        <v>1.8</v>
      </c>
      <c r="G923" s="4">
        <f t="shared" si="524"/>
        <v>7.7065916741263427</v>
      </c>
      <c r="H923" s="4"/>
      <c r="I923">
        <v>1999</v>
      </c>
      <c r="J923">
        <v>3</v>
      </c>
      <c r="K923">
        <v>0</v>
      </c>
      <c r="L923">
        <v>0</v>
      </c>
      <c r="M923">
        <v>0</v>
      </c>
      <c r="N923">
        <v>10.54</v>
      </c>
      <c r="O923">
        <v>31.24</v>
      </c>
      <c r="P923">
        <v>35.700000000000003</v>
      </c>
      <c r="Q923" s="11">
        <f t="shared" si="543"/>
        <v>4.4649999999999963</v>
      </c>
      <c r="R923" s="10">
        <f t="shared" si="544"/>
        <v>-20.004111111111111</v>
      </c>
      <c r="S923" s="4"/>
      <c r="T923">
        <v>894</v>
      </c>
      <c r="U923" s="4">
        <f t="shared" si="545"/>
        <v>1.1771390253325256</v>
      </c>
      <c r="V923" s="10">
        <f t="shared" si="546"/>
        <v>0.99843779767439256</v>
      </c>
      <c r="W923">
        <f t="shared" si="547"/>
        <v>1</v>
      </c>
      <c r="X923" s="4">
        <f t="shared" si="548"/>
        <v>1.1753000960095878</v>
      </c>
      <c r="Y923" s="4"/>
      <c r="Z923"/>
      <c r="AB923"/>
      <c r="AC923">
        <v>894</v>
      </c>
      <c r="AD923" s="4">
        <f t="shared" si="549"/>
        <v>0</v>
      </c>
      <c r="AE923" s="4">
        <f t="shared" si="550"/>
        <v>0</v>
      </c>
      <c r="AF923" s="23">
        <f t="shared" si="551"/>
        <v>1.4063182943507194E-6</v>
      </c>
      <c r="AG923" s="4">
        <f t="shared" si="525"/>
        <v>2.714344551385144E-7</v>
      </c>
      <c r="AH923" s="9"/>
      <c r="AI923" s="8">
        <f t="shared" si="552"/>
        <v>0</v>
      </c>
      <c r="AJ923" s="8">
        <f t="shared" si="553"/>
        <v>0</v>
      </c>
      <c r="AK923" s="22">
        <f t="shared" si="554"/>
        <v>0.13808784308068012</v>
      </c>
      <c r="AL923" s="4">
        <f t="shared" si="526"/>
        <v>0.13143858845688552</v>
      </c>
      <c r="AM923" s="4"/>
      <c r="AN923" s="21">
        <f t="shared" si="555"/>
        <v>3.4210140767180167E-2</v>
      </c>
      <c r="AO923" s="4">
        <f t="shared" si="527"/>
        <v>3.0690448154201279E-2</v>
      </c>
      <c r="AP923" s="3"/>
      <c r="AQ923" s="20">
        <f t="shared" si="556"/>
        <v>0</v>
      </c>
      <c r="AR923" s="19">
        <f t="shared" si="557"/>
        <v>5.7342922839601886</v>
      </c>
      <c r="AS923" s="4">
        <f t="shared" si="528"/>
        <v>5.7154573513139333</v>
      </c>
      <c r="AT923" s="3"/>
      <c r="AU923" s="4">
        <v>3.4</v>
      </c>
      <c r="AV923" s="4"/>
      <c r="AW923" s="18">
        <f t="shared" si="558"/>
        <v>24.365938325873682</v>
      </c>
      <c r="AX923" s="18">
        <f t="shared" si="529"/>
        <v>2.2579706785511005E-2</v>
      </c>
      <c r="AY923" s="3">
        <f t="shared" si="530"/>
        <v>9.3065916741263432</v>
      </c>
      <c r="AZ923"/>
      <c r="BA923" s="17">
        <f t="shared" si="531"/>
        <v>1.1564586311581862E-7</v>
      </c>
      <c r="BB923" s="17">
        <f t="shared" si="532"/>
        <v>1.35758187135961E-7</v>
      </c>
      <c r="BC923" s="16">
        <f t="shared" si="533"/>
        <v>8.834797889604254E-7</v>
      </c>
      <c r="BD923" s="15">
        <f t="shared" si="534"/>
        <v>6.7756607634782845E-4</v>
      </c>
      <c r="BE923" s="15">
        <f t="shared" si="535"/>
        <v>7.95403654843103E-4</v>
      </c>
      <c r="BF923" s="14">
        <f t="shared" si="536"/>
        <v>5.1762848926036617E-3</v>
      </c>
      <c r="BG923" s="13">
        <f t="shared" si="537"/>
        <v>3.5866039859450751E-4</v>
      </c>
      <c r="BH923" s="13">
        <f t="shared" si="538"/>
        <v>4.2103612008920449E-4</v>
      </c>
      <c r="BI923" s="13">
        <f t="shared" si="539"/>
        <v>2.739996094295176E-3</v>
      </c>
      <c r="BJ923" s="12">
        <f t="shared" si="540"/>
        <v>1.9192995506187882E-3</v>
      </c>
      <c r="BK923" s="12">
        <f t="shared" si="541"/>
        <v>2.2530907768133599E-3</v>
      </c>
      <c r="BL923" s="12">
        <f t="shared" si="542"/>
        <v>1.4662542318823206E-2</v>
      </c>
    </row>
    <row r="924" spans="1:64" x14ac:dyDescent="0.25">
      <c r="A924">
        <v>895</v>
      </c>
      <c r="B924" s="23">
        <f t="shared" si="520"/>
        <v>2.714344551385144E-7</v>
      </c>
      <c r="C924" s="22">
        <f t="shared" si="521"/>
        <v>0.13143858845688552</v>
      </c>
      <c r="D924" s="21">
        <f t="shared" si="522"/>
        <v>3.3646089825625516E-2</v>
      </c>
      <c r="E924" s="19">
        <f t="shared" si="523"/>
        <v>5.7189270176238658</v>
      </c>
      <c r="F924" s="54">
        <f t="shared" si="559"/>
        <v>1.8</v>
      </c>
      <c r="G924" s="4">
        <f t="shared" si="524"/>
        <v>7.6840119673408322</v>
      </c>
      <c r="H924" s="4"/>
      <c r="I924">
        <v>1999</v>
      </c>
      <c r="J924">
        <v>4</v>
      </c>
      <c r="K924">
        <v>0</v>
      </c>
      <c r="L924">
        <v>0</v>
      </c>
      <c r="M924">
        <v>0</v>
      </c>
      <c r="N924">
        <v>15.43</v>
      </c>
      <c r="O924">
        <v>90.6</v>
      </c>
      <c r="P924">
        <v>78</v>
      </c>
      <c r="Q924" s="11">
        <f t="shared" si="543"/>
        <v>32.099999999999994</v>
      </c>
      <c r="R924" s="10">
        <f t="shared" si="544"/>
        <v>0</v>
      </c>
      <c r="S924" s="4"/>
      <c r="T924">
        <v>895</v>
      </c>
      <c r="U924" s="4">
        <f t="shared" si="545"/>
        <v>1.974011684345679</v>
      </c>
      <c r="V924" s="10">
        <f t="shared" si="546"/>
        <v>1</v>
      </c>
      <c r="W924">
        <f t="shared" si="547"/>
        <v>1</v>
      </c>
      <c r="X924" s="4">
        <f t="shared" si="548"/>
        <v>1.974011684345679</v>
      </c>
      <c r="Y924" s="4"/>
      <c r="Z924"/>
      <c r="AB924"/>
      <c r="AC924">
        <v>895</v>
      </c>
      <c r="AD924" s="4">
        <f t="shared" si="549"/>
        <v>0</v>
      </c>
      <c r="AE924" s="4">
        <f t="shared" si="550"/>
        <v>0</v>
      </c>
      <c r="AF924" s="23">
        <f t="shared" si="551"/>
        <v>2.714344551385144E-7</v>
      </c>
      <c r="AG924" s="4">
        <f t="shared" si="525"/>
        <v>5.2081826462528025E-8</v>
      </c>
      <c r="AH924" s="9"/>
      <c r="AI924" s="8">
        <f t="shared" si="552"/>
        <v>0</v>
      </c>
      <c r="AJ924" s="8">
        <f t="shared" si="553"/>
        <v>0</v>
      </c>
      <c r="AK924" s="22">
        <f t="shared" si="554"/>
        <v>0.13143858845688552</v>
      </c>
      <c r="AL924" s="4">
        <f t="shared" si="526"/>
        <v>0.12508738785088183</v>
      </c>
      <c r="AM924" s="4"/>
      <c r="AN924" s="21">
        <f t="shared" si="555"/>
        <v>3.3646089825625516E-2</v>
      </c>
      <c r="AO924" s="4">
        <f t="shared" si="527"/>
        <v>3.0172687952780049E-2</v>
      </c>
      <c r="AP924" s="3"/>
      <c r="AQ924" s="20">
        <f t="shared" si="556"/>
        <v>0</v>
      </c>
      <c r="AR924" s="19">
        <f t="shared" si="557"/>
        <v>5.7189270176238658</v>
      </c>
      <c r="AS924" s="4">
        <f t="shared" si="528"/>
        <v>5.7000753509264754</v>
      </c>
      <c r="AT924" s="3"/>
      <c r="AU924" s="4">
        <v>3.4</v>
      </c>
      <c r="AV924" s="4"/>
      <c r="AW924" s="18">
        <f t="shared" si="558"/>
        <v>24.388518032659192</v>
      </c>
      <c r="AX924" s="18">
        <f t="shared" si="529"/>
        <v>2.2323957006205351E-2</v>
      </c>
      <c r="AY924" s="3">
        <f t="shared" si="530"/>
        <v>9.2840119673408328</v>
      </c>
      <c r="AZ924"/>
      <c r="BA924" s="17">
        <f t="shared" si="531"/>
        <v>2.2352264781184224E-8</v>
      </c>
      <c r="BB924" s="17">
        <f t="shared" si="532"/>
        <v>2.6239615177911917E-8</v>
      </c>
      <c r="BC924" s="16">
        <f t="shared" si="533"/>
        <v>1.7076074871689024E-7</v>
      </c>
      <c r="BD924" s="15">
        <f t="shared" si="534"/>
        <v>6.4719405680572877E-4</v>
      </c>
      <c r="BE924" s="15">
        <f t="shared" si="535"/>
        <v>7.5974954494585558E-4</v>
      </c>
      <c r="BF924" s="14">
        <f t="shared" si="536"/>
        <v>4.9442570042521087E-3</v>
      </c>
      <c r="BG924" s="13">
        <f t="shared" si="537"/>
        <v>3.5394332323222588E-4</v>
      </c>
      <c r="BH924" s="13">
        <f t="shared" si="538"/>
        <v>4.1549868379435213E-4</v>
      </c>
      <c r="BI924" s="13">
        <f t="shared" si="539"/>
        <v>2.7039598658188894E-3</v>
      </c>
      <c r="BJ924" s="12">
        <f t="shared" si="540"/>
        <v>1.9210047681221718E-3</v>
      </c>
      <c r="BK924" s="12">
        <f t="shared" si="541"/>
        <v>2.2550925538825494E-3</v>
      </c>
      <c r="BL924" s="12">
        <f t="shared" si="542"/>
        <v>1.4675569375385637E-2</v>
      </c>
    </row>
    <row r="925" spans="1:64" x14ac:dyDescent="0.25">
      <c r="A925">
        <v>896</v>
      </c>
      <c r="B925" s="23">
        <f t="shared" ref="B925:B988" si="560">AF925</f>
        <v>5.2081826462528025E-8</v>
      </c>
      <c r="C925" s="22">
        <f t="shared" ref="C925:C988" si="561">AK925</f>
        <v>0.12508738785088183</v>
      </c>
      <c r="D925" s="21">
        <f t="shared" ref="D925:D988" si="562">AN925</f>
        <v>3.3094852453204954E-2</v>
      </c>
      <c r="E925" s="19">
        <f t="shared" ref="E925:E988" si="563">AR925</f>
        <v>5.7035057179487127</v>
      </c>
      <c r="F925" s="54">
        <f t="shared" si="559"/>
        <v>1.8</v>
      </c>
      <c r="G925" s="4">
        <f t="shared" ref="G925:G988" si="564">SUM(B925:F925)</f>
        <v>7.6616880103346254</v>
      </c>
      <c r="H925" s="4"/>
      <c r="I925">
        <v>1999</v>
      </c>
      <c r="J925">
        <v>4</v>
      </c>
      <c r="K925">
        <v>0</v>
      </c>
      <c r="L925">
        <v>0</v>
      </c>
      <c r="M925">
        <v>0</v>
      </c>
      <c r="N925">
        <v>15.47</v>
      </c>
      <c r="O925">
        <v>78.489999999999995</v>
      </c>
      <c r="P925">
        <v>76</v>
      </c>
      <c r="Q925" s="11">
        <f t="shared" si="543"/>
        <v>21.489999999999995</v>
      </c>
      <c r="R925" s="10">
        <f t="shared" si="544"/>
        <v>0</v>
      </c>
      <c r="S925" s="4"/>
      <c r="T925">
        <v>896</v>
      </c>
      <c r="U925" s="4">
        <f t="shared" si="545"/>
        <v>1.9810855500959783</v>
      </c>
      <c r="V925" s="10">
        <f t="shared" si="546"/>
        <v>1</v>
      </c>
      <c r="W925">
        <f t="shared" si="547"/>
        <v>1</v>
      </c>
      <c r="X925" s="4">
        <f t="shared" si="548"/>
        <v>1.9810855500959783</v>
      </c>
      <c r="Y925" s="4"/>
      <c r="Z925"/>
      <c r="AB925"/>
      <c r="AC925">
        <v>896</v>
      </c>
      <c r="AD925" s="4">
        <f t="shared" si="549"/>
        <v>0</v>
      </c>
      <c r="AE925" s="4">
        <f t="shared" si="550"/>
        <v>0</v>
      </c>
      <c r="AF925" s="23">
        <f t="shared" si="551"/>
        <v>5.2081826462528025E-8</v>
      </c>
      <c r="AG925" s="4">
        <f t="shared" ref="AG925:AG988" si="565">AF925*EXP(-X926*B$17/$P$17)</f>
        <v>5.3647982782055145E-9</v>
      </c>
      <c r="AH925" s="9"/>
      <c r="AI925" s="8">
        <f t="shared" si="552"/>
        <v>0</v>
      </c>
      <c r="AJ925" s="8">
        <f t="shared" si="553"/>
        <v>0</v>
      </c>
      <c r="AK925" s="22">
        <f t="shared" si="554"/>
        <v>0.12508738785088183</v>
      </c>
      <c r="AL925" s="4">
        <f t="shared" ref="AL925:AL988" si="566">AK925*EXP(-X926*C$17/$P$17)</f>
        <v>0.11684214982630513</v>
      </c>
      <c r="AM925" s="4"/>
      <c r="AN925" s="21">
        <f t="shared" si="555"/>
        <v>3.3094852453204954E-2</v>
      </c>
      <c r="AO925" s="4">
        <f t="shared" ref="AO925:AO988" si="567">(AN925*EXP(-X926*D$17/$P$17))</f>
        <v>2.8484571050112296E-2</v>
      </c>
      <c r="AP925" s="3"/>
      <c r="AQ925" s="20">
        <f t="shared" si="556"/>
        <v>0</v>
      </c>
      <c r="AR925" s="19">
        <f t="shared" si="557"/>
        <v>5.7035057179487127</v>
      </c>
      <c r="AS925" s="4">
        <f t="shared" ref="AS925:AS988" si="568">AR925*EXP(-X926*E$17/$P$17)</f>
        <v>5.6776369113690786</v>
      </c>
      <c r="AT925" s="3"/>
      <c r="AU925" s="4">
        <v>3.4</v>
      </c>
      <c r="AV925" s="4"/>
      <c r="AW925" s="18">
        <f t="shared" si="558"/>
        <v>24.410841989665396</v>
      </c>
      <c r="AX925" s="18">
        <f t="shared" ref="AX925:AX988" si="569">BC925+BF925+BI925+BL925</f>
        <v>3.0145993325507506E-2</v>
      </c>
      <c r="AY925" s="3">
        <f t="shared" ref="AY925:AY988" si="570">AF925+AK925+AN925+AR925+AU925</f>
        <v>9.2616880103346251</v>
      </c>
      <c r="AZ925"/>
      <c r="BA925" s="17">
        <f t="shared" ref="BA925:BA988" si="571">(AF925-AG925)*$AY$25</f>
        <v>4.760514565378173E-9</v>
      </c>
      <c r="BB925" s="17">
        <f t="shared" ref="BB925:BB988" si="572">(AF925-AG925)*$AZ$25</f>
        <v>5.5884301419656807E-9</v>
      </c>
      <c r="BC925" s="16">
        <f t="shared" ref="BC925:BC988" si="573">(AF925-AG925)*$AX$25</f>
        <v>3.6368083476978661E-8</v>
      </c>
      <c r="BD925" s="15">
        <f t="shared" ref="BD925:BD988" si="574">(AK925-AL925)*$AY$25</f>
        <v>8.4019847230307242E-4</v>
      </c>
      <c r="BE925" s="15">
        <f t="shared" ref="BE925:BE988" si="575">(AK925-AL925)*$AZ$25</f>
        <v>9.8631994574708485E-4</v>
      </c>
      <c r="BF925" s="14">
        <f t="shared" ref="BF925:BF988" si="576">(AK925-AL925)*$AX$25</f>
        <v>6.4187196065265467E-3</v>
      </c>
      <c r="BG925" s="13">
        <f t="shared" ref="BG925:BG988" si="577">(AN925-AO925)*$AY$25</f>
        <v>4.6979254937453151E-4</v>
      </c>
      <c r="BH925" s="13">
        <f t="shared" ref="BH925:BH988" si="578">(AN925-AO925)*$AZ$25</f>
        <v>5.5149560143966743E-4</v>
      </c>
      <c r="BI925" s="13">
        <f t="shared" ref="BI925:BI988" si="579">(AN925-AO925)*$AX$25</f>
        <v>3.5889932522784589E-3</v>
      </c>
      <c r="BJ925" s="12">
        <f t="shared" ref="BJ925:BJ988" si="580">(AR925-AS925)*$AY$25</f>
        <v>2.6360587412669815E-3</v>
      </c>
      <c r="BK925" s="12">
        <f t="shared" ref="BK925:BK988" si="581">(AR925-AS925)*$AZ$25</f>
        <v>3.0945037397481956E-3</v>
      </c>
      <c r="BL925" s="12">
        <f t="shared" ref="BL925:BL988" si="582">(AR925-AS925)*$AX$25</f>
        <v>2.0138244098619022E-2</v>
      </c>
    </row>
    <row r="926" spans="1:64" x14ac:dyDescent="0.25">
      <c r="A926">
        <v>897</v>
      </c>
      <c r="B926" s="23">
        <f t="shared" si="560"/>
        <v>8.5455626300187117E-4</v>
      </c>
      <c r="C926" s="22">
        <f t="shared" si="561"/>
        <v>0.11811759892810153</v>
      </c>
      <c r="D926" s="21">
        <f t="shared" si="562"/>
        <v>3.2430625573571445E-2</v>
      </c>
      <c r="E926" s="19">
        <f t="shared" si="563"/>
        <v>5.6822692362444442</v>
      </c>
      <c r="F926" s="54">
        <f t="shared" si="559"/>
        <v>1.8</v>
      </c>
      <c r="G926" s="4">
        <f t="shared" si="564"/>
        <v>7.6336720170091192</v>
      </c>
      <c r="H926" s="4"/>
      <c r="I926">
        <v>1999</v>
      </c>
      <c r="J926">
        <v>5</v>
      </c>
      <c r="K926">
        <v>2.1299999999999999E-3</v>
      </c>
      <c r="L926">
        <v>0</v>
      </c>
      <c r="M926">
        <v>0</v>
      </c>
      <c r="N926">
        <v>19.510000000000002</v>
      </c>
      <c r="O926">
        <v>85.8</v>
      </c>
      <c r="P926">
        <v>131.5</v>
      </c>
      <c r="Q926" s="11">
        <f t="shared" ref="Q926:Q989" si="583">O926-0.75*P926</f>
        <v>-12.825000000000003</v>
      </c>
      <c r="R926" s="10">
        <f t="shared" ref="R926:R989" si="584">IF(M926=1,MAX($L$17,MIN(0,R925+Q926)),MAX(MIN($L$18,R925),MIN(0,R925+Q926)))</f>
        <v>-12.825000000000003</v>
      </c>
      <c r="S926" s="4"/>
      <c r="T926">
        <v>897</v>
      </c>
      <c r="U926" s="4">
        <f t="shared" ref="U926:U989" si="585">IF(N926&lt;-5,0,47.91/(1+EXP(106.06/(N926+18.27))))</f>
        <v>2.7275487501882365</v>
      </c>
      <c r="V926" s="10">
        <f t="shared" ref="V926:V989" si="586">IF(R926&gt;$L$19,1,$L$21+($L$20-$L$21)*($L$17-R926)/($L$17-$L$19))</f>
        <v>1</v>
      </c>
      <c r="W926">
        <f t="shared" ref="W926:W989" si="587">IF(M926=1,0.6,1)</f>
        <v>1</v>
      </c>
      <c r="X926" s="4">
        <f t="shared" ref="X926:X989" si="588">U926*V926*W926</f>
        <v>2.7275487501882365</v>
      </c>
      <c r="Y926" s="4"/>
      <c r="Z926"/>
      <c r="AB926"/>
      <c r="AC926">
        <v>897</v>
      </c>
      <c r="AD926" s="4">
        <f t="shared" ref="AD926:AD989" si="589">K926*$R$16</f>
        <v>8.5455089820359292E-4</v>
      </c>
      <c r="AE926" s="4">
        <f t="shared" ref="AE926:AE989" si="590">$P$19*L926</f>
        <v>0</v>
      </c>
      <c r="AF926" s="23">
        <f t="shared" ref="AF926:AF989" si="591">AG925+AD926+AE926</f>
        <v>8.5455626300187117E-4</v>
      </c>
      <c r="AG926" s="4">
        <f t="shared" si="565"/>
        <v>1.1794158342409703E-4</v>
      </c>
      <c r="AH926" s="9"/>
      <c r="AI926" s="8">
        <f t="shared" ref="AI926:AI989" si="592">K926*$S$16</f>
        <v>1.2754491017964074E-3</v>
      </c>
      <c r="AJ926" s="8">
        <f t="shared" ref="AJ926:AJ989" si="593">$P$20*L926</f>
        <v>0</v>
      </c>
      <c r="AK926" s="22">
        <f t="shared" ref="AK926:AK989" si="594">AL925+AI926+AJ926</f>
        <v>0.11811759892810153</v>
      </c>
      <c r="AL926" s="4">
        <f t="shared" si="566"/>
        <v>0.11130441692464464</v>
      </c>
      <c r="AM926" s="4"/>
      <c r="AN926" s="21">
        <f t="shared" ref="AN926:AN989" si="595">AO925+BA925+BD925+BG925+BJ925</f>
        <v>3.2430625573571445E-2</v>
      </c>
      <c r="AO926" s="4">
        <f t="shared" si="567"/>
        <v>2.8457088298412973E-2</v>
      </c>
      <c r="AP926" s="3"/>
      <c r="AQ926" s="20">
        <f t="shared" ref="AQ926:AQ989" si="596">$P$21*L926</f>
        <v>0</v>
      </c>
      <c r="AR926" s="19">
        <f t="shared" ref="AR926:AR989" si="597">AS925+BB925+BE925+BH925+BK925+AQ926</f>
        <v>5.6822692362444442</v>
      </c>
      <c r="AS926" s="4">
        <f t="shared" si="568"/>
        <v>5.6598074974038193</v>
      </c>
      <c r="AT926" s="3"/>
      <c r="AU926" s="4">
        <v>3.4</v>
      </c>
      <c r="AV926" s="4"/>
      <c r="AW926" s="18">
        <f t="shared" ref="AW926:AW989" si="598">AW925+AX925</f>
        <v>24.440987982990904</v>
      </c>
      <c r="AX926" s="18">
        <f t="shared" si="569"/>
        <v>2.6456562254817954E-2</v>
      </c>
      <c r="AY926" s="3">
        <f t="shared" si="570"/>
        <v>9.2336720170091198</v>
      </c>
      <c r="AZ926"/>
      <c r="BA926" s="17">
        <f t="shared" si="571"/>
        <v>7.5061814663505294E-5</v>
      </c>
      <c r="BB926" s="17">
        <f t="shared" si="572"/>
        <v>8.8116043300636644E-5</v>
      </c>
      <c r="BC926" s="16">
        <f t="shared" si="573"/>
        <v>5.7343682161363225E-4</v>
      </c>
      <c r="BD926" s="15">
        <f t="shared" si="574"/>
        <v>6.9427044965401658E-4</v>
      </c>
      <c r="BE926" s="15">
        <f t="shared" si="575"/>
        <v>8.1501313655036732E-4</v>
      </c>
      <c r="BF926" s="14">
        <f t="shared" si="576"/>
        <v>5.3038984172525056E-3</v>
      </c>
      <c r="BG926" s="13">
        <f t="shared" si="577"/>
        <v>4.0490764951553438E-4</v>
      </c>
      <c r="BH926" s="13">
        <f t="shared" si="578"/>
        <v>4.7532637117040987E-4</v>
      </c>
      <c r="BI926" s="13">
        <f t="shared" si="579"/>
        <v>3.0933032544725276E-3</v>
      </c>
      <c r="BJ926" s="12">
        <f t="shared" si="580"/>
        <v>2.288874936407012E-3</v>
      </c>
      <c r="BK926" s="12">
        <f t="shared" si="581"/>
        <v>2.6869401427386664E-3</v>
      </c>
      <c r="BL926" s="12">
        <f t="shared" si="582"/>
        <v>1.748592376147929E-2</v>
      </c>
    </row>
    <row r="927" spans="1:64" x14ac:dyDescent="0.25">
      <c r="A927">
        <v>898</v>
      </c>
      <c r="B927" s="23">
        <f t="shared" si="560"/>
        <v>9.7249248162768992E-4</v>
      </c>
      <c r="C927" s="22">
        <f t="shared" si="561"/>
        <v>0.11257986602644104</v>
      </c>
      <c r="D927" s="21">
        <f t="shared" si="562"/>
        <v>3.1920203148653042E-2</v>
      </c>
      <c r="E927" s="19">
        <f t="shared" si="563"/>
        <v>5.6638728930975804</v>
      </c>
      <c r="F927" s="54">
        <f t="shared" si="559"/>
        <v>1.8</v>
      </c>
      <c r="G927" s="4">
        <f t="shared" si="564"/>
        <v>7.609345454754302</v>
      </c>
      <c r="H927" s="4"/>
      <c r="I927">
        <v>1999</v>
      </c>
      <c r="J927">
        <v>5</v>
      </c>
      <c r="K927">
        <v>2.1299999999999999E-3</v>
      </c>
      <c r="L927">
        <v>0</v>
      </c>
      <c r="M927">
        <v>0</v>
      </c>
      <c r="N927">
        <v>20.010000000000002</v>
      </c>
      <c r="O927">
        <v>89.4</v>
      </c>
      <c r="P927">
        <v>135.30000000000001</v>
      </c>
      <c r="Q927" s="11">
        <f t="shared" si="583"/>
        <v>-12.075000000000003</v>
      </c>
      <c r="R927" s="10">
        <f t="shared" si="584"/>
        <v>-24.900000000000006</v>
      </c>
      <c r="S927" s="4"/>
      <c r="T927">
        <v>898</v>
      </c>
      <c r="U927" s="4">
        <f t="shared" si="585"/>
        <v>2.8234155271140282</v>
      </c>
      <c r="V927" s="10">
        <f t="shared" si="586"/>
        <v>0.84170093069108742</v>
      </c>
      <c r="W927">
        <f t="shared" si="587"/>
        <v>1</v>
      </c>
      <c r="X927" s="4">
        <f t="shared" si="588"/>
        <v>2.3764714768995447</v>
      </c>
      <c r="Y927" s="4"/>
      <c r="Z927"/>
      <c r="AB927"/>
      <c r="AC927">
        <v>898</v>
      </c>
      <c r="AD927" s="4">
        <f t="shared" si="589"/>
        <v>8.5455089820359292E-4</v>
      </c>
      <c r="AE927" s="4">
        <f t="shared" si="590"/>
        <v>0</v>
      </c>
      <c r="AF927" s="23">
        <f t="shared" si="591"/>
        <v>9.7249248162768992E-4</v>
      </c>
      <c r="AG927" s="4">
        <f t="shared" si="565"/>
        <v>6.7647859221209978E-4</v>
      </c>
      <c r="AH927" s="9"/>
      <c r="AI927" s="8">
        <f t="shared" si="592"/>
        <v>1.2754491017964074E-3</v>
      </c>
      <c r="AJ927" s="8">
        <f t="shared" si="593"/>
        <v>0</v>
      </c>
      <c r="AK927" s="22">
        <f t="shared" si="594"/>
        <v>0.11257986602644104</v>
      </c>
      <c r="AL927" s="4">
        <f t="shared" si="566"/>
        <v>0.11136065114056033</v>
      </c>
      <c r="AM927" s="4"/>
      <c r="AN927" s="21">
        <f t="shared" si="595"/>
        <v>3.1920203148653042E-2</v>
      </c>
      <c r="AO927" s="4">
        <f t="shared" si="567"/>
        <v>3.1164626172303464E-2</v>
      </c>
      <c r="AP927" s="3"/>
      <c r="AQ927" s="20">
        <f t="shared" si="596"/>
        <v>0</v>
      </c>
      <c r="AR927" s="19">
        <f t="shared" si="597"/>
        <v>5.6638728930975804</v>
      </c>
      <c r="AS927" s="4">
        <f t="shared" si="568"/>
        <v>5.6597628489847027</v>
      </c>
      <c r="AT927" s="3"/>
      <c r="AU927" s="4">
        <v>3.4</v>
      </c>
      <c r="AV927" s="4"/>
      <c r="AW927" s="18">
        <f t="shared" si="598"/>
        <v>24.467444545245723</v>
      </c>
      <c r="AX927" s="18">
        <f t="shared" si="569"/>
        <v>4.9673382393132289E-3</v>
      </c>
      <c r="AY927" s="3">
        <f t="shared" si="570"/>
        <v>9.2093454547543026</v>
      </c>
      <c r="AZ927"/>
      <c r="BA927" s="17">
        <f t="shared" si="571"/>
        <v>3.0164128303650495E-5</v>
      </c>
      <c r="BB927" s="17">
        <f t="shared" si="572"/>
        <v>3.5410063660807103E-5</v>
      </c>
      <c r="BC927" s="16">
        <f t="shared" si="573"/>
        <v>2.3043969745113258E-4</v>
      </c>
      <c r="BD927" s="15">
        <f t="shared" si="574"/>
        <v>1.2423928593361975E-4</v>
      </c>
      <c r="BE927" s="15">
        <f t="shared" si="575"/>
        <v>1.4584611826990145E-4</v>
      </c>
      <c r="BF927" s="14">
        <f t="shared" si="576"/>
        <v>9.4912948167719113E-4</v>
      </c>
      <c r="BG927" s="13">
        <f t="shared" si="577"/>
        <v>7.6994092753178187E-5</v>
      </c>
      <c r="BH927" s="13">
        <f t="shared" si="578"/>
        <v>9.0384369753730923E-5</v>
      </c>
      <c r="BI927" s="13">
        <f t="shared" si="579"/>
        <v>5.8819851384266943E-4</v>
      </c>
      <c r="BJ927" s="12">
        <f t="shared" si="580"/>
        <v>4.1881784060628205E-4</v>
      </c>
      <c r="BK927" s="12">
        <f t="shared" si="581"/>
        <v>4.9165572592911372E-4</v>
      </c>
      <c r="BL927" s="12">
        <f t="shared" si="582"/>
        <v>3.1995705463422354E-3</v>
      </c>
    </row>
    <row r="928" spans="1:64" x14ac:dyDescent="0.25">
      <c r="A928">
        <v>899</v>
      </c>
      <c r="B928" s="23">
        <f t="shared" si="560"/>
        <v>3.7496522449067113E-3</v>
      </c>
      <c r="C928" s="22">
        <f t="shared" si="561"/>
        <v>0.11594747748786573</v>
      </c>
      <c r="D928" s="21">
        <f t="shared" si="562"/>
        <v>3.1814841519900196E-2</v>
      </c>
      <c r="E928" s="19">
        <f t="shared" si="563"/>
        <v>5.6605261452623159</v>
      </c>
      <c r="F928" s="54">
        <f t="shared" si="559"/>
        <v>1.8</v>
      </c>
      <c r="G928" s="4">
        <f t="shared" si="564"/>
        <v>7.612038116514988</v>
      </c>
      <c r="H928" s="4"/>
      <c r="I928">
        <v>1999</v>
      </c>
      <c r="J928">
        <v>6</v>
      </c>
      <c r="K928">
        <v>7.6600000000000001E-3</v>
      </c>
      <c r="L928">
        <v>0</v>
      </c>
      <c r="M928">
        <v>1</v>
      </c>
      <c r="N928">
        <v>24.13</v>
      </c>
      <c r="O928">
        <v>114.7</v>
      </c>
      <c r="P928">
        <v>191.2</v>
      </c>
      <c r="Q928" s="11">
        <f t="shared" si="583"/>
        <v>-28.699999999999974</v>
      </c>
      <c r="R928" s="10">
        <f t="shared" si="584"/>
        <v>-44.944400000000002</v>
      </c>
      <c r="S928" s="4"/>
      <c r="T928">
        <v>899</v>
      </c>
      <c r="U928" s="4">
        <f t="shared" si="585"/>
        <v>3.6296154229777855</v>
      </c>
      <c r="V928" s="10">
        <f t="shared" si="586"/>
        <v>0.2</v>
      </c>
      <c r="W928">
        <f t="shared" si="587"/>
        <v>0.6</v>
      </c>
      <c r="X928" s="4">
        <f t="shared" si="588"/>
        <v>0.43555385075733427</v>
      </c>
      <c r="Y928" s="4"/>
      <c r="Z928"/>
      <c r="AB928"/>
      <c r="AC928">
        <v>899</v>
      </c>
      <c r="AD928" s="4">
        <f t="shared" si="589"/>
        <v>3.0731736526946113E-3</v>
      </c>
      <c r="AE928" s="4">
        <f t="shared" si="590"/>
        <v>0</v>
      </c>
      <c r="AF928" s="23">
        <f t="shared" si="591"/>
        <v>3.7496522449067113E-3</v>
      </c>
      <c r="AG928" s="4">
        <f t="shared" si="565"/>
        <v>2.5954298143756249E-3</v>
      </c>
      <c r="AH928" s="9"/>
      <c r="AI928" s="8">
        <f t="shared" si="592"/>
        <v>4.5868263473053898E-3</v>
      </c>
      <c r="AJ928" s="8">
        <f t="shared" si="593"/>
        <v>0</v>
      </c>
      <c r="AK928" s="22">
        <f t="shared" si="594"/>
        <v>0.11594747748786573</v>
      </c>
      <c r="AL928" s="4">
        <f t="shared" si="566"/>
        <v>0.1146747636344088</v>
      </c>
      <c r="AM928" s="4"/>
      <c r="AN928" s="21">
        <f t="shared" si="595"/>
        <v>3.1814841519900196E-2</v>
      </c>
      <c r="AO928" s="4">
        <f t="shared" si="567"/>
        <v>3.1051613499680698E-2</v>
      </c>
      <c r="AP928" s="3"/>
      <c r="AQ928" s="20">
        <f t="shared" si="596"/>
        <v>0</v>
      </c>
      <c r="AR928" s="19">
        <f t="shared" si="597"/>
        <v>5.6605261452623159</v>
      </c>
      <c r="AS928" s="4">
        <f t="shared" si="568"/>
        <v>5.6563625379987066</v>
      </c>
      <c r="AT928" s="3"/>
      <c r="AU928" s="4">
        <v>3.4</v>
      </c>
      <c r="AV928" s="4"/>
      <c r="AW928" s="18">
        <f t="shared" si="598"/>
        <v>24.472411883485037</v>
      </c>
      <c r="AX928" s="18">
        <f t="shared" si="569"/>
        <v>5.7247343986393372E-3</v>
      </c>
      <c r="AY928" s="3">
        <f t="shared" si="570"/>
        <v>9.2120381165149876</v>
      </c>
      <c r="AZ928"/>
      <c r="BA928" s="17">
        <f t="shared" si="571"/>
        <v>1.1761648601769074E-4</v>
      </c>
      <c r="BB928" s="17">
        <f t="shared" si="572"/>
        <v>1.3807152706424565E-4</v>
      </c>
      <c r="BC928" s="16">
        <f t="shared" si="573"/>
        <v>8.985344174491501E-4</v>
      </c>
      <c r="BD928" s="15">
        <f t="shared" si="574"/>
        <v>1.2969088729350081E-4</v>
      </c>
      <c r="BE928" s="15">
        <f t="shared" si="575"/>
        <v>1.5224582421410966E-4</v>
      </c>
      <c r="BF928" s="14">
        <f t="shared" si="576"/>
        <v>9.9077714194931448E-4</v>
      </c>
      <c r="BG928" s="13">
        <f t="shared" si="577"/>
        <v>7.7773742212886761E-5</v>
      </c>
      <c r="BH928" s="13">
        <f t="shared" si="578"/>
        <v>9.1299610423823584E-5</v>
      </c>
      <c r="BI928" s="13">
        <f t="shared" si="579"/>
        <v>5.9415466758278718E-4</v>
      </c>
      <c r="BJ928" s="12">
        <f t="shared" si="580"/>
        <v>4.2427598229756577E-4</v>
      </c>
      <c r="BK928" s="12">
        <f t="shared" si="581"/>
        <v>4.9806310965366416E-4</v>
      </c>
      <c r="BL928" s="12">
        <f t="shared" si="582"/>
        <v>3.2412681716580852E-3</v>
      </c>
    </row>
    <row r="929" spans="1:64" x14ac:dyDescent="0.25">
      <c r="A929">
        <v>900</v>
      </c>
      <c r="B929" s="23">
        <f t="shared" si="560"/>
        <v>5.6686034670702361E-3</v>
      </c>
      <c r="C929" s="22">
        <f t="shared" si="561"/>
        <v>0.1192615899817142</v>
      </c>
      <c r="D929" s="21">
        <f t="shared" si="562"/>
        <v>3.1800970597502337E-2</v>
      </c>
      <c r="E929" s="19">
        <f t="shared" si="563"/>
        <v>5.6572422180700626</v>
      </c>
      <c r="F929" s="54">
        <f t="shared" si="559"/>
        <v>1.8</v>
      </c>
      <c r="G929" s="4">
        <f t="shared" si="564"/>
        <v>7.6139733821163489</v>
      </c>
      <c r="H929" s="4"/>
      <c r="I929">
        <v>1999</v>
      </c>
      <c r="J929">
        <v>6</v>
      </c>
      <c r="K929">
        <v>7.6600000000000001E-3</v>
      </c>
      <c r="L929">
        <v>0</v>
      </c>
      <c r="M929">
        <v>1</v>
      </c>
      <c r="N929">
        <v>24.38</v>
      </c>
      <c r="O929">
        <v>118.11</v>
      </c>
      <c r="P929">
        <v>193.7</v>
      </c>
      <c r="Q929" s="11">
        <f t="shared" si="583"/>
        <v>-27.164999999999978</v>
      </c>
      <c r="R929" s="10">
        <f t="shared" si="584"/>
        <v>-44.944400000000002</v>
      </c>
      <c r="S929" s="4"/>
      <c r="T929">
        <v>900</v>
      </c>
      <c r="U929" s="4">
        <f t="shared" si="585"/>
        <v>3.6791096634424063</v>
      </c>
      <c r="V929" s="10">
        <f t="shared" si="586"/>
        <v>0.2</v>
      </c>
      <c r="W929">
        <f t="shared" si="587"/>
        <v>0.6</v>
      </c>
      <c r="X929" s="4">
        <f t="shared" si="588"/>
        <v>0.44149315961308877</v>
      </c>
      <c r="Y929" s="4"/>
      <c r="Z929"/>
      <c r="AB929"/>
      <c r="AC929">
        <v>900</v>
      </c>
      <c r="AD929" s="4">
        <f t="shared" si="589"/>
        <v>3.0731736526946113E-3</v>
      </c>
      <c r="AE929" s="4">
        <f t="shared" si="590"/>
        <v>0</v>
      </c>
      <c r="AF929" s="23">
        <f t="shared" si="591"/>
        <v>5.6686034670702361E-3</v>
      </c>
      <c r="AG929" s="4">
        <f t="shared" si="565"/>
        <v>3.7279775894712435E-3</v>
      </c>
      <c r="AH929" s="9"/>
      <c r="AI929" s="8">
        <f t="shared" si="592"/>
        <v>4.5868263473053898E-3</v>
      </c>
      <c r="AJ929" s="8">
        <f t="shared" si="593"/>
        <v>0</v>
      </c>
      <c r="AK929" s="22">
        <f t="shared" si="594"/>
        <v>0.1192615899817142</v>
      </c>
      <c r="AL929" s="4">
        <f t="shared" si="566"/>
        <v>0.11777158270018397</v>
      </c>
      <c r="AM929" s="4"/>
      <c r="AN929" s="21">
        <f t="shared" si="595"/>
        <v>3.1800970597502337E-2</v>
      </c>
      <c r="AO929" s="4">
        <f t="shared" si="567"/>
        <v>3.0933438034704497E-2</v>
      </c>
      <c r="AP929" s="3"/>
      <c r="AQ929" s="20">
        <f t="shared" si="596"/>
        <v>0</v>
      </c>
      <c r="AR929" s="19">
        <f t="shared" si="597"/>
        <v>5.6572422180700626</v>
      </c>
      <c r="AS929" s="4">
        <f t="shared" si="568"/>
        <v>5.6525025655649337</v>
      </c>
      <c r="AT929" s="3"/>
      <c r="AU929" s="4">
        <v>3.4</v>
      </c>
      <c r="AV929" s="4"/>
      <c r="AW929" s="18">
        <f t="shared" si="598"/>
        <v>24.478136617883678</v>
      </c>
      <c r="AX929" s="18">
        <f t="shared" si="569"/>
        <v>7.0357242424429695E-3</v>
      </c>
      <c r="AY929" s="3">
        <f t="shared" si="570"/>
        <v>9.2139733821163485</v>
      </c>
      <c r="AZ929"/>
      <c r="BA929" s="17">
        <f t="shared" si="571"/>
        <v>1.977518287295521E-4</v>
      </c>
      <c r="BB929" s="17">
        <f t="shared" si="572"/>
        <v>2.3214345111730028E-4</v>
      </c>
      <c r="BC929" s="16">
        <f t="shared" si="573"/>
        <v>1.5107305977521404E-3</v>
      </c>
      <c r="BD929" s="15">
        <f t="shared" si="574"/>
        <v>1.5183331735610199E-4</v>
      </c>
      <c r="BE929" s="15">
        <f t="shared" si="575"/>
        <v>1.7823911167890233E-4</v>
      </c>
      <c r="BF929" s="14">
        <f t="shared" si="576"/>
        <v>1.159934852495227E-3</v>
      </c>
      <c r="BG929" s="13">
        <f t="shared" si="577"/>
        <v>8.8402485381655806E-5</v>
      </c>
      <c r="BH929" s="13">
        <f t="shared" si="578"/>
        <v>1.0377683066542203E-4</v>
      </c>
      <c r="BI929" s="13">
        <f t="shared" si="579"/>
        <v>6.7535324675076257E-4</v>
      </c>
      <c r="BJ929" s="12">
        <f t="shared" si="580"/>
        <v>4.8297560145465238E-4</v>
      </c>
      <c r="BK929" s="12">
        <f t="shared" si="581"/>
        <v>5.6697135822937454E-4</v>
      </c>
      <c r="BL929" s="12">
        <f t="shared" si="582"/>
        <v>3.6897055454448396E-3</v>
      </c>
    </row>
    <row r="930" spans="1:64" x14ac:dyDescent="0.25">
      <c r="A930">
        <v>901</v>
      </c>
      <c r="B930" s="23">
        <f t="shared" si="560"/>
        <v>9.9425284876748371E-3</v>
      </c>
      <c r="C930" s="22">
        <f t="shared" si="561"/>
        <v>0.12704703180198038</v>
      </c>
      <c r="D930" s="21">
        <f t="shared" si="562"/>
        <v>3.185440126762646E-2</v>
      </c>
      <c r="E930" s="19">
        <f t="shared" si="563"/>
        <v>5.6535836963166251</v>
      </c>
      <c r="F930" s="54">
        <f t="shared" ref="F930:F993" si="599">$F$21</f>
        <v>1.8</v>
      </c>
      <c r="G930" s="4">
        <f t="shared" si="564"/>
        <v>7.6224276578739065</v>
      </c>
      <c r="H930" s="4"/>
      <c r="I930">
        <v>1999</v>
      </c>
      <c r="J930">
        <v>7</v>
      </c>
      <c r="K930">
        <v>1.549E-2</v>
      </c>
      <c r="L930">
        <v>0</v>
      </c>
      <c r="M930">
        <v>1</v>
      </c>
      <c r="N930">
        <v>26.96</v>
      </c>
      <c r="O930">
        <v>20.100000000000001</v>
      </c>
      <c r="P930">
        <v>233.3</v>
      </c>
      <c r="Q930" s="11">
        <f t="shared" si="583"/>
        <v>-154.87500000000003</v>
      </c>
      <c r="R930" s="10">
        <f t="shared" si="584"/>
        <v>-44.944400000000002</v>
      </c>
      <c r="S930" s="4"/>
      <c r="T930">
        <v>901</v>
      </c>
      <c r="U930" s="4">
        <f t="shared" si="585"/>
        <v>4.1907689990095323</v>
      </c>
      <c r="V930" s="10">
        <f t="shared" si="586"/>
        <v>0.2</v>
      </c>
      <c r="W930">
        <f t="shared" si="587"/>
        <v>0.6</v>
      </c>
      <c r="X930" s="4">
        <f t="shared" si="588"/>
        <v>0.50289227988114393</v>
      </c>
      <c r="Y930" s="4"/>
      <c r="Z930"/>
      <c r="AB930"/>
      <c r="AC930">
        <v>901</v>
      </c>
      <c r="AD930" s="4">
        <f t="shared" si="589"/>
        <v>6.2145508982035941E-3</v>
      </c>
      <c r="AE930" s="4">
        <f t="shared" si="590"/>
        <v>0</v>
      </c>
      <c r="AF930" s="23">
        <f t="shared" si="591"/>
        <v>9.9425284876748371E-3</v>
      </c>
      <c r="AG930" s="4">
        <f t="shared" si="565"/>
        <v>6.5348519492482264E-3</v>
      </c>
      <c r="AH930" s="9"/>
      <c r="AI930" s="8">
        <f t="shared" si="592"/>
        <v>9.275449101796408E-3</v>
      </c>
      <c r="AJ930" s="8">
        <f t="shared" si="593"/>
        <v>0</v>
      </c>
      <c r="AK930" s="22">
        <f t="shared" si="594"/>
        <v>0.12704703180198038</v>
      </c>
      <c r="AL930" s="4">
        <f t="shared" si="566"/>
        <v>0.12545751770279023</v>
      </c>
      <c r="AM930" s="4"/>
      <c r="AN930" s="21">
        <f t="shared" si="595"/>
        <v>3.185440126762646E-2</v>
      </c>
      <c r="AO930" s="4">
        <f t="shared" si="567"/>
        <v>3.0984194806371424E-2</v>
      </c>
      <c r="AP930" s="3"/>
      <c r="AQ930" s="20">
        <f t="shared" si="596"/>
        <v>0</v>
      </c>
      <c r="AR930" s="19">
        <f t="shared" si="597"/>
        <v>5.6535836963166251</v>
      </c>
      <c r="AS930" s="4">
        <f t="shared" si="568"/>
        <v>5.6488403893862706</v>
      </c>
      <c r="AT930" s="3"/>
      <c r="AU930" s="4">
        <v>3.4</v>
      </c>
      <c r="AV930" s="4"/>
      <c r="AW930" s="18">
        <f t="shared" si="598"/>
        <v>24.48517234212612</v>
      </c>
      <c r="AX930" s="18">
        <f t="shared" si="569"/>
        <v>8.2601780310570146E-3</v>
      </c>
      <c r="AY930" s="3">
        <f t="shared" si="570"/>
        <v>9.2224276578739062</v>
      </c>
      <c r="AZ930"/>
      <c r="BA930" s="17">
        <f t="shared" si="571"/>
        <v>3.4724584216427737E-4</v>
      </c>
      <c r="BB930" s="17">
        <f t="shared" si="572"/>
        <v>4.0763642341023863E-4</v>
      </c>
      <c r="BC930" s="16">
        <f t="shared" si="573"/>
        <v>2.6527942728520951E-3</v>
      </c>
      <c r="BD930" s="15">
        <f t="shared" si="574"/>
        <v>1.619731672831015E-4</v>
      </c>
      <c r="BE930" s="15">
        <f t="shared" si="575"/>
        <v>1.9014241376711917E-4</v>
      </c>
      <c r="BF930" s="14">
        <f t="shared" si="576"/>
        <v>1.2373985181399218E-3</v>
      </c>
      <c r="BG930" s="13">
        <f t="shared" si="577"/>
        <v>8.8674958461527225E-5</v>
      </c>
      <c r="BH930" s="13">
        <f t="shared" si="578"/>
        <v>1.0409669036787978E-4</v>
      </c>
      <c r="BI930" s="13">
        <f t="shared" si="579"/>
        <v>6.7743481242562903E-4</v>
      </c>
      <c r="BJ930" s="12">
        <f t="shared" si="580"/>
        <v>4.8334799124891825E-4</v>
      </c>
      <c r="BK930" s="12">
        <f t="shared" si="581"/>
        <v>5.6740851146612145E-4</v>
      </c>
      <c r="BL930" s="12">
        <f t="shared" si="582"/>
        <v>3.6925504276393681E-3</v>
      </c>
    </row>
    <row r="931" spans="1:64" x14ac:dyDescent="0.25">
      <c r="A931">
        <v>902</v>
      </c>
      <c r="B931" s="23">
        <f t="shared" si="560"/>
        <v>1.274940284745182E-2</v>
      </c>
      <c r="C931" s="22">
        <f t="shared" si="561"/>
        <v>0.13473296680458663</v>
      </c>
      <c r="D931" s="21">
        <f t="shared" si="562"/>
        <v>3.2065436765529247E-2</v>
      </c>
      <c r="E931" s="19">
        <f t="shared" si="563"/>
        <v>5.6501096734252814</v>
      </c>
      <c r="F931" s="54">
        <f t="shared" si="599"/>
        <v>1.8</v>
      </c>
      <c r="G931" s="4">
        <f t="shared" si="564"/>
        <v>7.6296574798428489</v>
      </c>
      <c r="H931" s="4"/>
      <c r="I931">
        <v>1999</v>
      </c>
      <c r="J931">
        <v>7</v>
      </c>
      <c r="K931">
        <v>1.549E-2</v>
      </c>
      <c r="L931">
        <v>0</v>
      </c>
      <c r="M931">
        <v>1</v>
      </c>
      <c r="N931">
        <v>26.99</v>
      </c>
      <c r="O931">
        <v>22.61</v>
      </c>
      <c r="P931">
        <v>234</v>
      </c>
      <c r="Q931" s="11">
        <f t="shared" si="583"/>
        <v>-152.88999999999999</v>
      </c>
      <c r="R931" s="10">
        <f t="shared" si="584"/>
        <v>-44.944400000000002</v>
      </c>
      <c r="S931" s="4"/>
      <c r="T931">
        <v>902</v>
      </c>
      <c r="U931" s="4">
        <f t="shared" si="585"/>
        <v>4.1967167156868053</v>
      </c>
      <c r="V931" s="10">
        <f t="shared" si="586"/>
        <v>0.2</v>
      </c>
      <c r="W931">
        <f t="shared" si="587"/>
        <v>0.6</v>
      </c>
      <c r="X931" s="4">
        <f t="shared" si="588"/>
        <v>0.50360600588241666</v>
      </c>
      <c r="Y931" s="4"/>
      <c r="Z931"/>
      <c r="AB931"/>
      <c r="AC931">
        <v>902</v>
      </c>
      <c r="AD931" s="4">
        <f t="shared" si="589"/>
        <v>6.2145508982035941E-3</v>
      </c>
      <c r="AE931" s="4">
        <f t="shared" si="590"/>
        <v>0</v>
      </c>
      <c r="AF931" s="23">
        <f t="shared" si="591"/>
        <v>1.274940284745182E-2</v>
      </c>
      <c r="AG931" s="4">
        <f t="shared" si="565"/>
        <v>1.4970949894950864E-3</v>
      </c>
      <c r="AH931" s="9"/>
      <c r="AI931" s="8">
        <f t="shared" si="592"/>
        <v>9.275449101796408E-3</v>
      </c>
      <c r="AJ931" s="8">
        <f t="shared" si="593"/>
        <v>0</v>
      </c>
      <c r="AK931" s="22">
        <f t="shared" si="594"/>
        <v>0.13473296680458663</v>
      </c>
      <c r="AL931" s="4">
        <f t="shared" si="566"/>
        <v>0.12634750154335589</v>
      </c>
      <c r="AM931" s="4"/>
      <c r="AN931" s="21">
        <f t="shared" si="595"/>
        <v>3.2065436765529247E-2</v>
      </c>
      <c r="AO931" s="4">
        <f t="shared" si="567"/>
        <v>2.7838208785398409E-2</v>
      </c>
      <c r="AP931" s="3"/>
      <c r="AQ931" s="20">
        <f t="shared" si="596"/>
        <v>0</v>
      </c>
      <c r="AR931" s="19">
        <f t="shared" si="597"/>
        <v>5.6501096734252814</v>
      </c>
      <c r="AS931" s="4">
        <f t="shared" si="568"/>
        <v>5.6259568508343873</v>
      </c>
      <c r="AT931" s="3"/>
      <c r="AU931" s="4">
        <v>3.4</v>
      </c>
      <c r="AV931" s="4"/>
      <c r="AW931" s="18">
        <f t="shared" si="598"/>
        <v>24.493432520157178</v>
      </c>
      <c r="AX931" s="18">
        <f t="shared" si="569"/>
        <v>3.7380721510331893E-2</v>
      </c>
      <c r="AY931" s="3">
        <f t="shared" si="570"/>
        <v>9.2296574798428495</v>
      </c>
      <c r="AZ931"/>
      <c r="BA931" s="17">
        <f t="shared" si="571"/>
        <v>1.1466220676660775E-3</v>
      </c>
      <c r="BB931" s="17">
        <f t="shared" si="572"/>
        <v>1.3460346011732215E-3</v>
      </c>
      <c r="BC931" s="16">
        <f t="shared" si="573"/>
        <v>8.7596511891174372E-3</v>
      </c>
      <c r="BD931" s="15">
        <f t="shared" si="574"/>
        <v>8.5448777597882061E-4</v>
      </c>
      <c r="BE931" s="15">
        <f t="shared" si="575"/>
        <v>1.0030943457142677E-3</v>
      </c>
      <c r="BF931" s="14">
        <f t="shared" si="576"/>
        <v>6.5278831395376522E-3</v>
      </c>
      <c r="BG931" s="13">
        <f t="shared" si="577"/>
        <v>4.3075900057658686E-4</v>
      </c>
      <c r="BH931" s="13">
        <f t="shared" si="578"/>
        <v>5.0567360937251501E-4</v>
      </c>
      <c r="BI931" s="13">
        <f t="shared" si="579"/>
        <v>3.290795370181736E-3</v>
      </c>
      <c r="BJ931" s="12">
        <f t="shared" si="580"/>
        <v>2.4611981585235202E-3</v>
      </c>
      <c r="BK931" s="12">
        <f t="shared" si="581"/>
        <v>2.8892326208754364E-3</v>
      </c>
      <c r="BL931" s="12">
        <f t="shared" si="582"/>
        <v>1.8802391811495064E-2</v>
      </c>
    </row>
    <row r="932" spans="1:64" x14ac:dyDescent="0.25">
      <c r="A932">
        <v>903</v>
      </c>
      <c r="B932" s="23">
        <f t="shared" si="560"/>
        <v>1.551092732482443E-2</v>
      </c>
      <c r="C932" s="22">
        <f t="shared" si="561"/>
        <v>0.14726366920802655</v>
      </c>
      <c r="D932" s="21">
        <f t="shared" si="562"/>
        <v>3.2731275788143416E-2</v>
      </c>
      <c r="E932" s="19">
        <f t="shared" si="563"/>
        <v>5.6317008860115223</v>
      </c>
      <c r="F932" s="54">
        <f t="shared" si="599"/>
        <v>1.8</v>
      </c>
      <c r="G932" s="4">
        <f t="shared" si="564"/>
        <v>7.6272067583325169</v>
      </c>
      <c r="H932" s="4"/>
      <c r="I932">
        <v>1999</v>
      </c>
      <c r="J932">
        <v>8</v>
      </c>
      <c r="K932">
        <v>3.4930000000000003E-2</v>
      </c>
      <c r="L932">
        <v>0</v>
      </c>
      <c r="M932">
        <v>1</v>
      </c>
      <c r="N932">
        <v>27.43</v>
      </c>
      <c r="O932">
        <v>15.9</v>
      </c>
      <c r="P932">
        <v>-1161.5</v>
      </c>
      <c r="Q932" s="11">
        <f t="shared" si="583"/>
        <v>887.02499999999998</v>
      </c>
      <c r="R932" s="10">
        <f t="shared" si="584"/>
        <v>0</v>
      </c>
      <c r="S932" s="4"/>
      <c r="T932">
        <v>903</v>
      </c>
      <c r="U932" s="4">
        <f t="shared" si="585"/>
        <v>4.2839157567053876</v>
      </c>
      <c r="V932" s="10">
        <f t="shared" si="586"/>
        <v>1</v>
      </c>
      <c r="W932">
        <f t="shared" si="587"/>
        <v>0.6</v>
      </c>
      <c r="X932" s="4">
        <f t="shared" si="588"/>
        <v>2.5703494540232326</v>
      </c>
      <c r="Y932" s="4"/>
      <c r="Z932"/>
      <c r="AB932"/>
      <c r="AC932">
        <v>903</v>
      </c>
      <c r="AD932" s="4">
        <f t="shared" si="589"/>
        <v>1.4013832335329345E-2</v>
      </c>
      <c r="AE932" s="4">
        <f t="shared" si="590"/>
        <v>0</v>
      </c>
      <c r="AF932" s="23">
        <f t="shared" si="591"/>
        <v>1.551092732482443E-2</v>
      </c>
      <c r="AG932" s="4">
        <f t="shared" si="565"/>
        <v>1.7803523047544422E-3</v>
      </c>
      <c r="AH932" s="9"/>
      <c r="AI932" s="8">
        <f t="shared" si="592"/>
        <v>2.0916167664670662E-2</v>
      </c>
      <c r="AJ932" s="8">
        <f t="shared" si="593"/>
        <v>0</v>
      </c>
      <c r="AK932" s="22">
        <f t="shared" si="594"/>
        <v>0.14726366920802655</v>
      </c>
      <c r="AL932" s="4">
        <f t="shared" si="566"/>
        <v>0.13800399628074334</v>
      </c>
      <c r="AM932" s="4"/>
      <c r="AN932" s="21">
        <f t="shared" si="595"/>
        <v>3.2731275788143416E-2</v>
      </c>
      <c r="AO932" s="4">
        <f t="shared" si="567"/>
        <v>2.8373586404525062E-2</v>
      </c>
      <c r="AP932" s="3"/>
      <c r="AQ932" s="20">
        <f t="shared" si="596"/>
        <v>0</v>
      </c>
      <c r="AR932" s="19">
        <f t="shared" si="597"/>
        <v>5.6317008860115223</v>
      </c>
      <c r="AS932" s="4">
        <f t="shared" si="568"/>
        <v>5.6073713279350192</v>
      </c>
      <c r="AT932" s="3"/>
      <c r="AU932" s="4">
        <v>3.4</v>
      </c>
      <c r="AV932" s="4"/>
      <c r="AW932" s="18">
        <f t="shared" si="598"/>
        <v>24.530813241667509</v>
      </c>
      <c r="AX932" s="18">
        <f t="shared" si="569"/>
        <v>4.0229687972552129E-2</v>
      </c>
      <c r="AY932" s="3">
        <f t="shared" si="570"/>
        <v>9.2272067583325175</v>
      </c>
      <c r="AZ932"/>
      <c r="BA932" s="17">
        <f t="shared" si="571"/>
        <v>1.3991601117297994E-3</v>
      </c>
      <c r="BB932" s="17">
        <f t="shared" si="572"/>
        <v>1.6424923050741122E-3</v>
      </c>
      <c r="BC932" s="16">
        <f t="shared" si="573"/>
        <v>1.0688922603266078E-2</v>
      </c>
      <c r="BD932" s="15">
        <f t="shared" si="574"/>
        <v>9.4357046143963674E-4</v>
      </c>
      <c r="BE932" s="15">
        <f t="shared" si="575"/>
        <v>1.1076696721247909E-3</v>
      </c>
      <c r="BF932" s="14">
        <f t="shared" si="576"/>
        <v>7.2084327937187919E-3</v>
      </c>
      <c r="BG932" s="13">
        <f t="shared" si="577"/>
        <v>4.4405315552735957E-4</v>
      </c>
      <c r="BH932" s="13">
        <f t="shared" si="578"/>
        <v>5.2127979127124821E-4</v>
      </c>
      <c r="BI932" s="13">
        <f t="shared" si="579"/>
        <v>3.3923564368197462E-3</v>
      </c>
      <c r="BJ932" s="12">
        <f t="shared" si="580"/>
        <v>2.4792076913675493E-3</v>
      </c>
      <c r="BK932" s="12">
        <f t="shared" si="581"/>
        <v>2.9103742463879928E-3</v>
      </c>
      <c r="BL932" s="12">
        <f t="shared" si="582"/>
        <v>1.8939976138747514E-2</v>
      </c>
    </row>
    <row r="933" spans="1:64" x14ac:dyDescent="0.25">
      <c r="A933">
        <v>904</v>
      </c>
      <c r="B933" s="23">
        <f t="shared" si="560"/>
        <v>1.5794184640083787E-2</v>
      </c>
      <c r="C933" s="22">
        <f t="shared" si="561"/>
        <v>0.158920163945414</v>
      </c>
      <c r="D933" s="21">
        <f t="shared" si="562"/>
        <v>3.3639577824589408E-2</v>
      </c>
      <c r="E933" s="19">
        <f t="shared" si="563"/>
        <v>5.6135531439498774</v>
      </c>
      <c r="F933" s="54">
        <f t="shared" si="599"/>
        <v>1.8</v>
      </c>
      <c r="G933" s="4">
        <f t="shared" si="564"/>
        <v>7.6219070703599643</v>
      </c>
      <c r="H933" s="4"/>
      <c r="I933">
        <v>1999</v>
      </c>
      <c r="J933">
        <v>8</v>
      </c>
      <c r="K933">
        <v>3.4930000000000003E-2</v>
      </c>
      <c r="L933">
        <v>0</v>
      </c>
      <c r="M933">
        <v>1</v>
      </c>
      <c r="N933">
        <v>27.66</v>
      </c>
      <c r="O933">
        <v>21.09</v>
      </c>
      <c r="P933">
        <v>-1170.5</v>
      </c>
      <c r="Q933" s="11">
        <f t="shared" si="583"/>
        <v>898.96500000000003</v>
      </c>
      <c r="R933" s="10">
        <f t="shared" si="584"/>
        <v>0</v>
      </c>
      <c r="S933" s="4"/>
      <c r="T933">
        <v>904</v>
      </c>
      <c r="U933" s="4">
        <f t="shared" si="585"/>
        <v>4.3294669909935672</v>
      </c>
      <c r="V933" s="10">
        <f t="shared" si="586"/>
        <v>1</v>
      </c>
      <c r="W933">
        <f t="shared" si="587"/>
        <v>0.6</v>
      </c>
      <c r="X933" s="4">
        <f t="shared" si="588"/>
        <v>2.5976801945961401</v>
      </c>
      <c r="Y933" s="4"/>
      <c r="Z933"/>
      <c r="AB933"/>
      <c r="AC933">
        <v>904</v>
      </c>
      <c r="AD933" s="4">
        <f t="shared" si="589"/>
        <v>1.4013832335329345E-2</v>
      </c>
      <c r="AE933" s="4">
        <f t="shared" si="590"/>
        <v>0</v>
      </c>
      <c r="AF933" s="23">
        <f t="shared" si="591"/>
        <v>1.5794184640083787E-2</v>
      </c>
      <c r="AG933" s="4">
        <f t="shared" si="565"/>
        <v>3.4643023719178171E-3</v>
      </c>
      <c r="AH933" s="9"/>
      <c r="AI933" s="8">
        <f t="shared" si="592"/>
        <v>2.0916167664670662E-2</v>
      </c>
      <c r="AJ933" s="8">
        <f t="shared" si="593"/>
        <v>0</v>
      </c>
      <c r="AK933" s="22">
        <f t="shared" si="594"/>
        <v>0.158920163945414</v>
      </c>
      <c r="AL933" s="4">
        <f t="shared" si="566"/>
        <v>0.15184921873857674</v>
      </c>
      <c r="AM933" s="4"/>
      <c r="AN933" s="21">
        <f t="shared" si="595"/>
        <v>3.3639577824589408E-2</v>
      </c>
      <c r="AO933" s="4">
        <f t="shared" si="567"/>
        <v>3.0434373288254154E-2</v>
      </c>
      <c r="AP933" s="3"/>
      <c r="AQ933" s="20">
        <f t="shared" si="596"/>
        <v>0</v>
      </c>
      <c r="AR933" s="19">
        <f t="shared" si="597"/>
        <v>5.6135531439498774</v>
      </c>
      <c r="AS933" s="4">
        <f t="shared" si="568"/>
        <v>5.5965459733290484</v>
      </c>
      <c r="AT933" s="3"/>
      <c r="AU933" s="4">
        <v>3.4</v>
      </c>
      <c r="AV933" s="4"/>
      <c r="AW933" s="18">
        <f t="shared" si="598"/>
        <v>24.571042929640061</v>
      </c>
      <c r="AX933" s="18">
        <f t="shared" si="569"/>
        <v>3.0837926043433557E-2</v>
      </c>
      <c r="AY933" s="3">
        <f t="shared" si="570"/>
        <v>9.2219070703599648</v>
      </c>
      <c r="AZ933"/>
      <c r="BA933" s="17">
        <f t="shared" si="571"/>
        <v>1.25642803937387E-3</v>
      </c>
      <c r="BB933" s="17">
        <f t="shared" si="572"/>
        <v>1.4749372636128041E-3</v>
      </c>
      <c r="BC933" s="16">
        <f t="shared" si="573"/>
        <v>9.5985169651792972E-3</v>
      </c>
      <c r="BD933" s="15">
        <f t="shared" si="574"/>
        <v>7.2053679260865278E-4</v>
      </c>
      <c r="BE933" s="15">
        <f t="shared" si="575"/>
        <v>8.4584753914928798E-4</v>
      </c>
      <c r="BF933" s="14">
        <f t="shared" si="576"/>
        <v>5.5045608750793245E-3</v>
      </c>
      <c r="BG933" s="13">
        <f t="shared" si="577"/>
        <v>3.2661373107976613E-4</v>
      </c>
      <c r="BH933" s="13">
        <f t="shared" si="578"/>
        <v>3.8341611909363852E-4</v>
      </c>
      <c r="BI933" s="13">
        <f t="shared" si="579"/>
        <v>2.4951746861618493E-3</v>
      </c>
      <c r="BJ933" s="12">
        <f t="shared" si="580"/>
        <v>1.7330486677553285E-3</v>
      </c>
      <c r="BK933" s="12">
        <f t="shared" si="581"/>
        <v>2.0344484360606033E-3</v>
      </c>
      <c r="BL933" s="12">
        <f t="shared" si="582"/>
        <v>1.3239673517013086E-2</v>
      </c>
    </row>
    <row r="934" spans="1:64" x14ac:dyDescent="0.25">
      <c r="A934">
        <v>905</v>
      </c>
      <c r="B934" s="23">
        <f t="shared" si="560"/>
        <v>5.2014880006603318E-3</v>
      </c>
      <c r="C934" s="22">
        <f t="shared" si="561"/>
        <v>0.15444203310983423</v>
      </c>
      <c r="D934" s="21">
        <f t="shared" si="562"/>
        <v>3.447100051907178E-2</v>
      </c>
      <c r="E934" s="19">
        <f t="shared" si="563"/>
        <v>5.6012846226869639</v>
      </c>
      <c r="F934" s="54">
        <f t="shared" si="599"/>
        <v>1.8</v>
      </c>
      <c r="G934" s="4">
        <f t="shared" si="564"/>
        <v>7.5953991443165298</v>
      </c>
      <c r="H934" s="4"/>
      <c r="I934">
        <v>1999</v>
      </c>
      <c r="J934">
        <v>9</v>
      </c>
      <c r="K934">
        <v>4.3299999999999996E-3</v>
      </c>
      <c r="L934">
        <v>0</v>
      </c>
      <c r="M934">
        <v>1</v>
      </c>
      <c r="N934">
        <v>21.1</v>
      </c>
      <c r="O934">
        <v>83</v>
      </c>
      <c r="P934">
        <v>125.3</v>
      </c>
      <c r="Q934" s="11">
        <f t="shared" si="583"/>
        <v>-10.974999999999994</v>
      </c>
      <c r="R934" s="10">
        <f t="shared" si="584"/>
        <v>-10.974999999999994</v>
      </c>
      <c r="S934" s="4"/>
      <c r="T934">
        <v>905</v>
      </c>
      <c r="U934" s="4">
        <f t="shared" si="585"/>
        <v>3.0342610696449586</v>
      </c>
      <c r="V934" s="10">
        <f t="shared" si="586"/>
        <v>1</v>
      </c>
      <c r="W934">
        <f t="shared" si="587"/>
        <v>0.6</v>
      </c>
      <c r="X934" s="4">
        <f t="shared" si="588"/>
        <v>1.820556641786975</v>
      </c>
      <c r="Y934" s="4"/>
      <c r="Z934"/>
      <c r="AB934"/>
      <c r="AC934">
        <v>905</v>
      </c>
      <c r="AD934" s="4">
        <f t="shared" si="589"/>
        <v>1.7371856287425151E-3</v>
      </c>
      <c r="AE934" s="4">
        <f t="shared" si="590"/>
        <v>0</v>
      </c>
      <c r="AF934" s="23">
        <f t="shared" si="591"/>
        <v>5.2014880006603318E-3</v>
      </c>
      <c r="AG934" s="4">
        <f t="shared" si="565"/>
        <v>3.7792182973430369E-3</v>
      </c>
      <c r="AH934" s="9"/>
      <c r="AI934" s="8">
        <f t="shared" si="592"/>
        <v>2.592814371257485E-3</v>
      </c>
      <c r="AJ934" s="8">
        <f t="shared" si="593"/>
        <v>0</v>
      </c>
      <c r="AK934" s="22">
        <f t="shared" si="594"/>
        <v>0.15444203310983423</v>
      </c>
      <c r="AL934" s="4">
        <f t="shared" si="566"/>
        <v>0.15296911055435827</v>
      </c>
      <c r="AM934" s="4"/>
      <c r="AN934" s="21">
        <f t="shared" si="595"/>
        <v>3.447100051907178E-2</v>
      </c>
      <c r="AO934" s="4">
        <f t="shared" si="567"/>
        <v>3.3751882299435605E-2</v>
      </c>
      <c r="AP934" s="3"/>
      <c r="AQ934" s="20">
        <f t="shared" si="596"/>
        <v>0</v>
      </c>
      <c r="AR934" s="19">
        <f t="shared" si="597"/>
        <v>5.6012846226869639</v>
      </c>
      <c r="AS934" s="4">
        <f t="shared" si="568"/>
        <v>5.5977073562380477</v>
      </c>
      <c r="AT934" s="3"/>
      <c r="AU934" s="4">
        <v>3.4</v>
      </c>
      <c r="AV934" s="4"/>
      <c r="AW934" s="18">
        <f t="shared" si="598"/>
        <v>24.601880855683493</v>
      </c>
      <c r="AX934" s="18">
        <f t="shared" si="569"/>
        <v>5.5984697697999044E-3</v>
      </c>
      <c r="AY934" s="3">
        <f t="shared" si="570"/>
        <v>9.1953991443165304</v>
      </c>
      <c r="AZ934"/>
      <c r="BA934" s="17">
        <f t="shared" si="571"/>
        <v>1.4493078651801371E-4</v>
      </c>
      <c r="BB934" s="17">
        <f t="shared" si="572"/>
        <v>1.7013614069505954E-4</v>
      </c>
      <c r="BC934" s="16">
        <f t="shared" si="573"/>
        <v>1.1072027761042217E-3</v>
      </c>
      <c r="BD934" s="15">
        <f t="shared" si="574"/>
        <v>1.5009236570768023E-4</v>
      </c>
      <c r="BE934" s="15">
        <f t="shared" si="575"/>
        <v>1.7619538583075507E-4</v>
      </c>
      <c r="BF934" s="14">
        <f t="shared" si="576"/>
        <v>1.1466348039375232E-3</v>
      </c>
      <c r="BG934" s="13">
        <f t="shared" si="577"/>
        <v>7.3278906896643325E-5</v>
      </c>
      <c r="BH934" s="13">
        <f t="shared" si="578"/>
        <v>8.6023064617798674E-5</v>
      </c>
      <c r="BI934" s="13">
        <f t="shared" si="579"/>
        <v>5.598162481217331E-4</v>
      </c>
      <c r="BJ934" s="12">
        <f t="shared" si="580"/>
        <v>3.6452723334869834E-4</v>
      </c>
      <c r="BK934" s="12">
        <f t="shared" si="581"/>
        <v>4.2792327393108065E-4</v>
      </c>
      <c r="BL934" s="12">
        <f t="shared" si="582"/>
        <v>2.7848159416364268E-3</v>
      </c>
    </row>
    <row r="935" spans="1:64" x14ac:dyDescent="0.25">
      <c r="A935">
        <v>906</v>
      </c>
      <c r="B935" s="23">
        <f t="shared" si="560"/>
        <v>5.5164039260855516E-3</v>
      </c>
      <c r="C935" s="22">
        <f t="shared" si="561"/>
        <v>0.15556192492561577</v>
      </c>
      <c r="D935" s="21">
        <f t="shared" si="562"/>
        <v>3.4484711591906636E-2</v>
      </c>
      <c r="E935" s="19">
        <f t="shared" si="563"/>
        <v>5.5985676341031221</v>
      </c>
      <c r="F935" s="54">
        <f t="shared" si="599"/>
        <v>1.8</v>
      </c>
      <c r="G935" s="4">
        <f t="shared" si="564"/>
        <v>7.5941306745467303</v>
      </c>
      <c r="H935" s="4"/>
      <c r="I935">
        <v>1999</v>
      </c>
      <c r="J935">
        <v>9</v>
      </c>
      <c r="K935">
        <v>4.3299999999999996E-3</v>
      </c>
      <c r="L935">
        <v>0</v>
      </c>
      <c r="M935">
        <v>1</v>
      </c>
      <c r="N935">
        <v>21.92</v>
      </c>
      <c r="O935">
        <v>47.76</v>
      </c>
      <c r="P935">
        <v>132.4</v>
      </c>
      <c r="Q935" s="11">
        <f t="shared" si="583"/>
        <v>-51.540000000000013</v>
      </c>
      <c r="R935" s="10">
        <f t="shared" si="584"/>
        <v>-44.944400000000002</v>
      </c>
      <c r="S935" s="4"/>
      <c r="T935">
        <v>906</v>
      </c>
      <c r="U935" s="4">
        <f t="shared" si="585"/>
        <v>3.1942755002548089</v>
      </c>
      <c r="V935" s="10">
        <f t="shared" si="586"/>
        <v>0.2</v>
      </c>
      <c r="W935">
        <f t="shared" si="587"/>
        <v>0.6</v>
      </c>
      <c r="X935" s="4">
        <f t="shared" si="588"/>
        <v>0.38331306003057708</v>
      </c>
      <c r="Y935" s="4"/>
      <c r="Z935"/>
      <c r="AB935"/>
      <c r="AC935">
        <v>906</v>
      </c>
      <c r="AD935" s="4">
        <f t="shared" si="589"/>
        <v>1.7371856287425151E-3</v>
      </c>
      <c r="AE935" s="4">
        <f t="shared" si="590"/>
        <v>0</v>
      </c>
      <c r="AF935" s="23">
        <f t="shared" si="591"/>
        <v>5.5164039260855516E-3</v>
      </c>
      <c r="AG935" s="4">
        <f t="shared" si="565"/>
        <v>4.5017541905034006E-3</v>
      </c>
      <c r="AH935" s="9"/>
      <c r="AI935" s="8">
        <f t="shared" si="592"/>
        <v>2.592814371257485E-3</v>
      </c>
      <c r="AJ935" s="8">
        <f t="shared" si="593"/>
        <v>0</v>
      </c>
      <c r="AK935" s="22">
        <f t="shared" si="594"/>
        <v>0.15556192492561577</v>
      </c>
      <c r="AL935" s="4">
        <f t="shared" si="566"/>
        <v>0.15461623012506709</v>
      </c>
      <c r="AM935" s="4"/>
      <c r="AN935" s="21">
        <f t="shared" si="595"/>
        <v>3.4484711591906636E-2</v>
      </c>
      <c r="AO935" s="4">
        <f t="shared" si="567"/>
        <v>3.4025185031487187E-2</v>
      </c>
      <c r="AP935" s="3"/>
      <c r="AQ935" s="20">
        <f t="shared" si="596"/>
        <v>0</v>
      </c>
      <c r="AR935" s="19">
        <f t="shared" si="597"/>
        <v>5.5985676341031221</v>
      </c>
      <c r="AS935" s="4">
        <f t="shared" si="568"/>
        <v>5.5962921776269194</v>
      </c>
      <c r="AT935" s="3"/>
      <c r="AU935" s="4">
        <v>3.4</v>
      </c>
      <c r="AV935" s="4"/>
      <c r="AW935" s="18">
        <f t="shared" si="598"/>
        <v>24.607479325453294</v>
      </c>
      <c r="AX935" s="18">
        <f t="shared" si="569"/>
        <v>3.6551996510544782E-3</v>
      </c>
      <c r="AY935" s="3">
        <f t="shared" si="570"/>
        <v>9.1941306745467308</v>
      </c>
      <c r="AZ935"/>
      <c r="BA935" s="17">
        <f t="shared" si="571"/>
        <v>1.0339388083373201E-4</v>
      </c>
      <c r="BB935" s="17">
        <f t="shared" si="572"/>
        <v>1.2137542532655496E-4</v>
      </c>
      <c r="BC935" s="16">
        <f t="shared" si="573"/>
        <v>7.8988042942186414E-4</v>
      </c>
      <c r="BD935" s="15">
        <f t="shared" si="574"/>
        <v>9.6367300048533336E-5</v>
      </c>
      <c r="BE935" s="15">
        <f t="shared" si="575"/>
        <v>1.1312683049175653E-4</v>
      </c>
      <c r="BF935" s="14">
        <f t="shared" si="576"/>
        <v>7.3620067000839003E-4</v>
      </c>
      <c r="BG935" s="13">
        <f t="shared" si="577"/>
        <v>4.6826242359077037E-5</v>
      </c>
      <c r="BH935" s="13">
        <f t="shared" si="578"/>
        <v>5.4969936682394783E-5</v>
      </c>
      <c r="BI935" s="13">
        <f t="shared" si="579"/>
        <v>3.5773038137797695E-4</v>
      </c>
      <c r="BJ935" s="12">
        <f t="shared" si="580"/>
        <v>2.3187142073994189E-4</v>
      </c>
      <c r="BK935" s="12">
        <f t="shared" si="581"/>
        <v>2.7219688521645352E-4</v>
      </c>
      <c r="BL935" s="12">
        <f t="shared" si="582"/>
        <v>1.7713881702462466E-3</v>
      </c>
    </row>
    <row r="936" spans="1:64" x14ac:dyDescent="0.25">
      <c r="A936">
        <v>907</v>
      </c>
      <c r="B936" s="23">
        <f t="shared" si="560"/>
        <v>7.1055266455932213E-3</v>
      </c>
      <c r="C936" s="22">
        <f t="shared" si="561"/>
        <v>0.15850245766997728</v>
      </c>
      <c r="D936" s="21">
        <f t="shared" si="562"/>
        <v>3.4503643875468476E-2</v>
      </c>
      <c r="E936" s="19">
        <f t="shared" si="563"/>
        <v>5.5968538467046365</v>
      </c>
      <c r="F936" s="54">
        <f t="shared" si="599"/>
        <v>1.8</v>
      </c>
      <c r="G936" s="4">
        <f t="shared" si="564"/>
        <v>7.5969654748956756</v>
      </c>
      <c r="H936" s="4"/>
      <c r="I936">
        <v>1999</v>
      </c>
      <c r="J936">
        <v>10</v>
      </c>
      <c r="K936">
        <v>6.4900000000000001E-3</v>
      </c>
      <c r="L936">
        <v>0</v>
      </c>
      <c r="M936">
        <v>1</v>
      </c>
      <c r="N936">
        <v>15.76</v>
      </c>
      <c r="O936">
        <v>15.5</v>
      </c>
      <c r="P936">
        <v>69.900000000000006</v>
      </c>
      <c r="Q936" s="11">
        <f t="shared" si="583"/>
        <v>-36.925000000000004</v>
      </c>
      <c r="R936" s="10">
        <f t="shared" si="584"/>
        <v>-44.944400000000002</v>
      </c>
      <c r="S936" s="4"/>
      <c r="T936">
        <v>907</v>
      </c>
      <c r="U936" s="4">
        <f t="shared" si="585"/>
        <v>2.0325904440131355</v>
      </c>
      <c r="V936" s="10">
        <f t="shared" si="586"/>
        <v>0.2</v>
      </c>
      <c r="W936">
        <f t="shared" si="587"/>
        <v>0.6</v>
      </c>
      <c r="X936" s="4">
        <f t="shared" si="588"/>
        <v>0.24391085328157627</v>
      </c>
      <c r="Y936" s="4"/>
      <c r="Z936"/>
      <c r="AB936"/>
      <c r="AC936">
        <v>907</v>
      </c>
      <c r="AD936" s="4">
        <f t="shared" si="589"/>
        <v>2.6037724550898207E-3</v>
      </c>
      <c r="AE936" s="4">
        <f t="shared" si="590"/>
        <v>0</v>
      </c>
      <c r="AF936" s="23">
        <f t="shared" si="591"/>
        <v>7.1055266455932213E-3</v>
      </c>
      <c r="AG936" s="4">
        <f t="shared" si="565"/>
        <v>5.7063453955481357E-3</v>
      </c>
      <c r="AH936" s="9"/>
      <c r="AI936" s="8">
        <f t="shared" si="592"/>
        <v>3.8862275449101803E-3</v>
      </c>
      <c r="AJ936" s="8">
        <f t="shared" si="593"/>
        <v>0</v>
      </c>
      <c r="AK936" s="22">
        <f t="shared" si="594"/>
        <v>0.15850245766997728</v>
      </c>
      <c r="AL936" s="4">
        <f t="shared" si="566"/>
        <v>0.15746312061610629</v>
      </c>
      <c r="AM936" s="4"/>
      <c r="AN936" s="21">
        <f t="shared" si="595"/>
        <v>3.4503643875468476E-2</v>
      </c>
      <c r="AO936" s="4">
        <f t="shared" si="567"/>
        <v>3.4007855005247278E-2</v>
      </c>
      <c r="AP936" s="3"/>
      <c r="AQ936" s="20">
        <f t="shared" si="596"/>
        <v>0</v>
      </c>
      <c r="AR936" s="19">
        <f t="shared" si="597"/>
        <v>5.5968538467046365</v>
      </c>
      <c r="AS936" s="4">
        <f t="shared" si="568"/>
        <v>5.5943996708861867</v>
      </c>
      <c r="AT936" s="3"/>
      <c r="AU936" s="4">
        <v>3.4</v>
      </c>
      <c r="AV936" s="4"/>
      <c r="AW936" s="18">
        <f t="shared" si="598"/>
        <v>24.611134525104347</v>
      </c>
      <c r="AX936" s="18">
        <f t="shared" si="569"/>
        <v>4.1948044836132986E-3</v>
      </c>
      <c r="AY936" s="3">
        <f t="shared" si="570"/>
        <v>9.1969654748956753</v>
      </c>
      <c r="AZ936"/>
      <c r="BA936" s="17">
        <f t="shared" si="571"/>
        <v>1.4257804871841001E-4</v>
      </c>
      <c r="BB936" s="17">
        <f t="shared" si="572"/>
        <v>1.6737423110422045E-4</v>
      </c>
      <c r="BC936" s="16">
        <f t="shared" si="573"/>
        <v>1.0892289702224551E-3</v>
      </c>
      <c r="BD936" s="15">
        <f t="shared" si="574"/>
        <v>1.0590954466899273E-4</v>
      </c>
      <c r="BE936" s="15">
        <f t="shared" si="575"/>
        <v>1.2432859591577408E-4</v>
      </c>
      <c r="BF936" s="14">
        <f t="shared" si="576"/>
        <v>8.0909891328622557E-4</v>
      </c>
      <c r="BG936" s="13">
        <f t="shared" si="577"/>
        <v>5.052141006761318E-5</v>
      </c>
      <c r="BH936" s="13">
        <f t="shared" si="578"/>
        <v>5.930774225328504E-5</v>
      </c>
      <c r="BI936" s="13">
        <f t="shared" si="579"/>
        <v>3.8595971790029949E-4</v>
      </c>
      <c r="BJ936" s="12">
        <f t="shared" si="580"/>
        <v>2.5008311067290092E-4</v>
      </c>
      <c r="BK936" s="12">
        <f t="shared" si="581"/>
        <v>2.9357582557253586E-4</v>
      </c>
      <c r="BL936" s="12">
        <f t="shared" si="582"/>
        <v>1.9105168822043188E-3</v>
      </c>
    </row>
    <row r="937" spans="1:64" x14ac:dyDescent="0.25">
      <c r="A937">
        <v>908</v>
      </c>
      <c r="B937" s="23">
        <f t="shared" si="560"/>
        <v>8.3101178506379565E-3</v>
      </c>
      <c r="C937" s="22">
        <f t="shared" si="561"/>
        <v>0.16134934816101648</v>
      </c>
      <c r="D937" s="21">
        <f t="shared" si="562"/>
        <v>3.4556947119375195E-2</v>
      </c>
      <c r="E937" s="19">
        <f t="shared" si="563"/>
        <v>5.5950442572810317</v>
      </c>
      <c r="F937" s="54">
        <f t="shared" si="599"/>
        <v>1.8</v>
      </c>
      <c r="G937" s="4">
        <f t="shared" si="564"/>
        <v>7.5992606704120611</v>
      </c>
      <c r="H937" s="4"/>
      <c r="I937">
        <v>1999</v>
      </c>
      <c r="J937">
        <v>10</v>
      </c>
      <c r="K937">
        <v>6.4900000000000001E-3</v>
      </c>
      <c r="L937">
        <v>0</v>
      </c>
      <c r="M937">
        <v>1</v>
      </c>
      <c r="N937">
        <v>16.649999999999999</v>
      </c>
      <c r="O937">
        <v>18.04</v>
      </c>
      <c r="P937">
        <v>74.900000000000006</v>
      </c>
      <c r="Q937" s="11">
        <f t="shared" si="583"/>
        <v>-38.135000000000005</v>
      </c>
      <c r="R937" s="10">
        <f t="shared" si="584"/>
        <v>-44.944400000000002</v>
      </c>
      <c r="S937" s="4"/>
      <c r="T937">
        <v>908</v>
      </c>
      <c r="U937" s="4">
        <f t="shared" si="585"/>
        <v>2.1929409908664175</v>
      </c>
      <c r="V937" s="10">
        <f t="shared" si="586"/>
        <v>0.2</v>
      </c>
      <c r="W937">
        <f t="shared" si="587"/>
        <v>0.6</v>
      </c>
      <c r="X937" s="4">
        <f t="shared" si="588"/>
        <v>0.26315291890397013</v>
      </c>
      <c r="Y937" s="4"/>
      <c r="Z937"/>
      <c r="AB937"/>
      <c r="AC937">
        <v>908</v>
      </c>
      <c r="AD937" s="4">
        <f t="shared" si="589"/>
        <v>2.6037724550898207E-3</v>
      </c>
      <c r="AE937" s="4">
        <f t="shared" si="590"/>
        <v>0</v>
      </c>
      <c r="AF937" s="23">
        <f t="shared" si="591"/>
        <v>8.3101178506379565E-3</v>
      </c>
      <c r="AG937" s="4">
        <f t="shared" si="565"/>
        <v>6.5054470675170997E-3</v>
      </c>
      <c r="AH937" s="9"/>
      <c r="AI937" s="8">
        <f t="shared" si="592"/>
        <v>3.8862275449101803E-3</v>
      </c>
      <c r="AJ937" s="8">
        <f t="shared" si="593"/>
        <v>0</v>
      </c>
      <c r="AK937" s="22">
        <f t="shared" si="594"/>
        <v>0.16134934816101648</v>
      </c>
      <c r="AL937" s="4">
        <f t="shared" si="566"/>
        <v>0.16016857589909958</v>
      </c>
      <c r="AM937" s="4"/>
      <c r="AN937" s="21">
        <f t="shared" si="595"/>
        <v>3.4556947119375195E-2</v>
      </c>
      <c r="AO937" s="4">
        <f t="shared" si="567"/>
        <v>3.4003027453113475E-2</v>
      </c>
      <c r="AP937" s="3"/>
      <c r="AQ937" s="20">
        <f t="shared" si="596"/>
        <v>0</v>
      </c>
      <c r="AR937" s="19">
        <f t="shared" si="597"/>
        <v>5.5950442572810317</v>
      </c>
      <c r="AS937" s="4">
        <f t="shared" si="568"/>
        <v>5.5923052143276299</v>
      </c>
      <c r="AT937" s="3"/>
      <c r="AU937" s="4">
        <v>3.4</v>
      </c>
      <c r="AV937" s="4"/>
      <c r="AW937" s="18">
        <f t="shared" si="598"/>
        <v>24.615329329587961</v>
      </c>
      <c r="AX937" s="18">
        <f t="shared" si="569"/>
        <v>4.8875878922627156E-3</v>
      </c>
      <c r="AY937" s="3">
        <f t="shared" si="570"/>
        <v>9.1992606704120607</v>
      </c>
      <c r="AZ937"/>
      <c r="BA937" s="17">
        <f t="shared" si="571"/>
        <v>1.8389786085841667E-4</v>
      </c>
      <c r="BB937" s="17">
        <f t="shared" si="572"/>
        <v>2.1588009752944567E-4</v>
      </c>
      <c r="BC937" s="16">
        <f t="shared" si="573"/>
        <v>1.4048928247329946E-3</v>
      </c>
      <c r="BD937" s="15">
        <f t="shared" si="574"/>
        <v>1.2032194190674752E-4</v>
      </c>
      <c r="BE937" s="15">
        <f t="shared" si="575"/>
        <v>1.4124749702096448E-4</v>
      </c>
      <c r="BF937" s="14">
        <f t="shared" si="576"/>
        <v>9.1920282298918953E-4</v>
      </c>
      <c r="BG937" s="13">
        <f t="shared" si="577"/>
        <v>5.6444999645188197E-5</v>
      </c>
      <c r="BH937" s="13">
        <f t="shared" si="578"/>
        <v>6.626152132261223E-5</v>
      </c>
      <c r="BI937" s="13">
        <f t="shared" si="579"/>
        <v>4.3121314529391894E-4</v>
      </c>
      <c r="BJ937" s="12">
        <f t="shared" si="580"/>
        <v>2.7911137291137335E-4</v>
      </c>
      <c r="BK937" s="12">
        <f t="shared" si="581"/>
        <v>3.2765248124378609E-4</v>
      </c>
      <c r="BL937" s="12">
        <f t="shared" si="582"/>
        <v>2.1322790992466122E-3</v>
      </c>
    </row>
    <row r="938" spans="1:64" x14ac:dyDescent="0.25">
      <c r="A938">
        <v>909</v>
      </c>
      <c r="B938" s="23">
        <f t="shared" si="560"/>
        <v>6.5054470675170997E-3</v>
      </c>
      <c r="C938" s="22">
        <f t="shared" si="561"/>
        <v>0.16016857589909958</v>
      </c>
      <c r="D938" s="21">
        <f t="shared" si="562"/>
        <v>3.46428036284352E-2</v>
      </c>
      <c r="E938" s="19">
        <f t="shared" si="563"/>
        <v>5.593056255924747</v>
      </c>
      <c r="F938" s="54">
        <f t="shared" si="599"/>
        <v>1.8</v>
      </c>
      <c r="G938" s="4">
        <f t="shared" si="564"/>
        <v>7.594373082519799</v>
      </c>
      <c r="H938" s="4"/>
      <c r="I938">
        <v>1999</v>
      </c>
      <c r="J938">
        <v>11</v>
      </c>
      <c r="K938">
        <v>0</v>
      </c>
      <c r="L938">
        <v>0</v>
      </c>
      <c r="M938">
        <v>0</v>
      </c>
      <c r="N938">
        <v>12.44</v>
      </c>
      <c r="O938">
        <v>0</v>
      </c>
      <c r="P938">
        <v>39.700000000000003</v>
      </c>
      <c r="Q938" s="11">
        <f t="shared" si="583"/>
        <v>-29.775000000000002</v>
      </c>
      <c r="R938" s="10">
        <f t="shared" si="584"/>
        <v>-44.944400000000002</v>
      </c>
      <c r="S938" s="4"/>
      <c r="T938">
        <v>909</v>
      </c>
      <c r="U938" s="4">
        <f t="shared" si="585"/>
        <v>1.4690037251890407</v>
      </c>
      <c r="V938" s="10">
        <f t="shared" si="586"/>
        <v>0.2</v>
      </c>
      <c r="W938">
        <f t="shared" si="587"/>
        <v>1</v>
      </c>
      <c r="X938" s="4">
        <f t="shared" si="588"/>
        <v>0.29380074503780812</v>
      </c>
      <c r="Y938" s="4"/>
      <c r="Z938"/>
      <c r="AB938"/>
      <c r="AC938">
        <v>909</v>
      </c>
      <c r="AD938" s="4">
        <f t="shared" si="589"/>
        <v>0</v>
      </c>
      <c r="AE938" s="4">
        <f t="shared" si="590"/>
        <v>0</v>
      </c>
      <c r="AF938" s="23">
        <f t="shared" si="591"/>
        <v>6.5054470675170997E-3</v>
      </c>
      <c r="AG938" s="4">
        <f t="shared" si="565"/>
        <v>5.0108306104349578E-3</v>
      </c>
      <c r="AH938" s="9"/>
      <c r="AI938" s="8">
        <f t="shared" si="592"/>
        <v>0</v>
      </c>
      <c r="AJ938" s="8">
        <f t="shared" si="593"/>
        <v>0</v>
      </c>
      <c r="AK938" s="22">
        <f t="shared" si="594"/>
        <v>0.16016857589909958</v>
      </c>
      <c r="AL938" s="4">
        <f t="shared" si="566"/>
        <v>0.15891917118282992</v>
      </c>
      <c r="AM938" s="4"/>
      <c r="AN938" s="21">
        <f t="shared" si="595"/>
        <v>3.46428036284352E-2</v>
      </c>
      <c r="AO938" s="4">
        <f t="shared" si="567"/>
        <v>3.4051071449233292E-2</v>
      </c>
      <c r="AP938" s="3"/>
      <c r="AQ938" s="20">
        <f t="shared" si="596"/>
        <v>0</v>
      </c>
      <c r="AR938" s="19">
        <f t="shared" si="597"/>
        <v>5.593056255924747</v>
      </c>
      <c r="AS938" s="4">
        <f t="shared" si="568"/>
        <v>5.5901370159698498</v>
      </c>
      <c r="AT938" s="3"/>
      <c r="AU938" s="4">
        <v>3.4</v>
      </c>
      <c r="AV938" s="4"/>
      <c r="AW938" s="18">
        <f t="shared" si="598"/>
        <v>24.620216917480224</v>
      </c>
      <c r="AX938" s="18">
        <f t="shared" si="569"/>
        <v>4.8693619349198308E-3</v>
      </c>
      <c r="AY938" s="3">
        <f t="shared" si="570"/>
        <v>9.1943730825197996</v>
      </c>
      <c r="AZ938"/>
      <c r="BA938" s="17">
        <f t="shared" si="571"/>
        <v>1.5230299721807189E-4</v>
      </c>
      <c r="BB938" s="17">
        <f t="shared" si="572"/>
        <v>1.7879047499512785E-4</v>
      </c>
      <c r="BC938" s="16">
        <f t="shared" si="573"/>
        <v>1.1635229848689422E-3</v>
      </c>
      <c r="BD938" s="15">
        <f t="shared" si="574"/>
        <v>1.2731566156962677E-4</v>
      </c>
      <c r="BE938" s="15">
        <f t="shared" si="575"/>
        <v>1.494575157556488E-4</v>
      </c>
      <c r="BF938" s="14">
        <f t="shared" si="576"/>
        <v>9.7263153894438874E-4</v>
      </c>
      <c r="BG938" s="13">
        <f t="shared" si="577"/>
        <v>6.029813469254392E-5</v>
      </c>
      <c r="BH938" s="13">
        <f t="shared" si="578"/>
        <v>7.0784766812986337E-5</v>
      </c>
      <c r="BI938" s="13">
        <f t="shared" si="579"/>
        <v>4.6064927769637765E-4</v>
      </c>
      <c r="BJ938" s="12">
        <f t="shared" si="580"/>
        <v>2.9747363788404634E-4</v>
      </c>
      <c r="BK938" s="12">
        <f t="shared" si="581"/>
        <v>3.4920818360301094E-4</v>
      </c>
      <c r="BL938" s="12">
        <f t="shared" si="582"/>
        <v>2.2725581334101224E-3</v>
      </c>
    </row>
    <row r="939" spans="1:64" x14ac:dyDescent="0.25">
      <c r="A939">
        <v>910</v>
      </c>
      <c r="B939" s="23">
        <f t="shared" si="560"/>
        <v>5.0108306104349578E-3</v>
      </c>
      <c r="C939" s="22">
        <f t="shared" si="561"/>
        <v>0.15891917118282992</v>
      </c>
      <c r="D939" s="21">
        <f t="shared" si="562"/>
        <v>3.4688461880597578E-2</v>
      </c>
      <c r="E939" s="19">
        <f t="shared" si="563"/>
        <v>5.5908852569110161</v>
      </c>
      <c r="F939" s="54">
        <f t="shared" si="599"/>
        <v>1.8</v>
      </c>
      <c r="G939" s="4">
        <f t="shared" si="564"/>
        <v>7.5895037205848785</v>
      </c>
      <c r="H939" s="4"/>
      <c r="I939">
        <v>1999</v>
      </c>
      <c r="J939">
        <v>11</v>
      </c>
      <c r="K939">
        <v>0</v>
      </c>
      <c r="L939">
        <v>0</v>
      </c>
      <c r="M939">
        <v>0</v>
      </c>
      <c r="N939">
        <v>13.04</v>
      </c>
      <c r="O939">
        <v>0</v>
      </c>
      <c r="P939">
        <v>41.4</v>
      </c>
      <c r="Q939" s="11">
        <f t="shared" si="583"/>
        <v>-31.049999999999997</v>
      </c>
      <c r="R939" s="10">
        <f t="shared" si="584"/>
        <v>-44.944400000000002</v>
      </c>
      <c r="S939" s="4"/>
      <c r="T939">
        <v>910</v>
      </c>
      <c r="U939" s="4">
        <f t="shared" si="585"/>
        <v>1.5662288669589077</v>
      </c>
      <c r="V939" s="10">
        <f t="shared" si="586"/>
        <v>0.2</v>
      </c>
      <c r="W939">
        <f t="shared" si="587"/>
        <v>1</v>
      </c>
      <c r="X939" s="4">
        <f t="shared" si="588"/>
        <v>0.31324577339178156</v>
      </c>
      <c r="Y939" s="4"/>
      <c r="Z939"/>
      <c r="AB939"/>
      <c r="AC939">
        <v>910</v>
      </c>
      <c r="AD939" s="4">
        <f t="shared" si="589"/>
        <v>0</v>
      </c>
      <c r="AE939" s="4">
        <f t="shared" si="590"/>
        <v>0</v>
      </c>
      <c r="AF939" s="23">
        <f t="shared" si="591"/>
        <v>5.0108306104349578E-3</v>
      </c>
      <c r="AG939" s="4">
        <f t="shared" si="565"/>
        <v>3.5232018735053042E-3</v>
      </c>
      <c r="AH939" s="9"/>
      <c r="AI939" s="8">
        <f t="shared" si="592"/>
        <v>0</v>
      </c>
      <c r="AJ939" s="8">
        <f t="shared" si="593"/>
        <v>0</v>
      </c>
      <c r="AK939" s="22">
        <f t="shared" si="594"/>
        <v>0.15891917118282992</v>
      </c>
      <c r="AL939" s="4">
        <f t="shared" si="566"/>
        <v>0.15724872239061333</v>
      </c>
      <c r="AM939" s="4"/>
      <c r="AN939" s="21">
        <f t="shared" si="595"/>
        <v>3.4688461880597578E-2</v>
      </c>
      <c r="AO939" s="4">
        <f t="shared" si="567"/>
        <v>3.3891350776780522E-2</v>
      </c>
      <c r="AP939" s="3"/>
      <c r="AQ939" s="20">
        <f t="shared" si="596"/>
        <v>0</v>
      </c>
      <c r="AR939" s="19">
        <f t="shared" si="597"/>
        <v>5.5908852569110161</v>
      </c>
      <c r="AS939" s="4">
        <f t="shared" si="568"/>
        <v>5.5869480721568401</v>
      </c>
      <c r="AT939" s="3"/>
      <c r="AU939" s="4">
        <v>3.4</v>
      </c>
      <c r="AV939" s="4"/>
      <c r="AW939" s="18">
        <f t="shared" si="598"/>
        <v>24.625086279415143</v>
      </c>
      <c r="AX939" s="18">
        <f t="shared" si="569"/>
        <v>6.1440229682951245E-3</v>
      </c>
      <c r="AY939" s="3">
        <f t="shared" si="570"/>
        <v>9.1895037205848791</v>
      </c>
      <c r="AZ939"/>
      <c r="BA939" s="17">
        <f t="shared" si="571"/>
        <v>1.5159094114649429E-4</v>
      </c>
      <c r="BB939" s="17">
        <f t="shared" si="572"/>
        <v>1.7795458308501506E-4</v>
      </c>
      <c r="BC939" s="16">
        <f t="shared" si="573"/>
        <v>1.1580832126981443E-3</v>
      </c>
      <c r="BD939" s="15">
        <f t="shared" si="574"/>
        <v>1.7022049807384961E-4</v>
      </c>
      <c r="BE939" s="15">
        <f t="shared" si="575"/>
        <v>1.9982406295625824E-4</v>
      </c>
      <c r="BF939" s="14">
        <f t="shared" si="576"/>
        <v>1.3004042311864812E-3</v>
      </c>
      <c r="BG939" s="13">
        <f t="shared" si="577"/>
        <v>8.1226464255686355E-5</v>
      </c>
      <c r="BH939" s="13">
        <f t="shared" si="578"/>
        <v>9.5352805865370939E-5</v>
      </c>
      <c r="BI939" s="13">
        <f t="shared" si="579"/>
        <v>6.205318336959981E-4</v>
      </c>
      <c r="BJ939" s="12">
        <f t="shared" si="580"/>
        <v>4.0120328919230708E-4</v>
      </c>
      <c r="BK939" s="12">
        <f t="shared" si="581"/>
        <v>4.7097777426923008E-4</v>
      </c>
      <c r="BL939" s="12">
        <f t="shared" si="582"/>
        <v>3.0650036907145005E-3</v>
      </c>
    </row>
    <row r="940" spans="1:64" x14ac:dyDescent="0.25">
      <c r="A940">
        <v>911</v>
      </c>
      <c r="B940" s="23">
        <f t="shared" si="560"/>
        <v>3.5232018735053042E-3</v>
      </c>
      <c r="C940" s="22">
        <f t="shared" si="561"/>
        <v>0.15724872239061333</v>
      </c>
      <c r="D940" s="21">
        <f t="shared" si="562"/>
        <v>3.4695591969448859E-2</v>
      </c>
      <c r="E940" s="19">
        <f t="shared" si="563"/>
        <v>5.5878921813830162</v>
      </c>
      <c r="F940" s="54">
        <f t="shared" si="599"/>
        <v>1.8</v>
      </c>
      <c r="G940" s="4">
        <f t="shared" si="564"/>
        <v>7.5833596976165838</v>
      </c>
      <c r="H940" s="4"/>
      <c r="I940">
        <v>1999</v>
      </c>
      <c r="J940">
        <v>12</v>
      </c>
      <c r="K940">
        <v>0</v>
      </c>
      <c r="L940">
        <v>0</v>
      </c>
      <c r="M940">
        <v>0</v>
      </c>
      <c r="N940">
        <v>4.93</v>
      </c>
      <c r="O940">
        <v>26.6</v>
      </c>
      <c r="P940">
        <v>7.9</v>
      </c>
      <c r="Q940" s="11">
        <f t="shared" si="583"/>
        <v>20.675000000000001</v>
      </c>
      <c r="R940" s="10">
        <f t="shared" si="584"/>
        <v>-24.269400000000001</v>
      </c>
      <c r="S940" s="4"/>
      <c r="T940">
        <v>911</v>
      </c>
      <c r="U940" s="4">
        <f t="shared" si="585"/>
        <v>0.49040864740011464</v>
      </c>
      <c r="V940" s="10">
        <f t="shared" si="586"/>
        <v>0.86188894364701563</v>
      </c>
      <c r="W940">
        <f t="shared" si="587"/>
        <v>1</v>
      </c>
      <c r="X940" s="4">
        <f t="shared" si="588"/>
        <v>0.42267779106304654</v>
      </c>
      <c r="Y940" s="4"/>
      <c r="Z940"/>
      <c r="AB940"/>
      <c r="AC940">
        <v>911</v>
      </c>
      <c r="AD940" s="4">
        <f t="shared" si="589"/>
        <v>0</v>
      </c>
      <c r="AE940" s="4">
        <f t="shared" si="590"/>
        <v>0</v>
      </c>
      <c r="AF940" s="23">
        <f t="shared" si="591"/>
        <v>3.5232018735053042E-3</v>
      </c>
      <c r="AG940" s="4">
        <f t="shared" si="565"/>
        <v>2.1528008670837675E-3</v>
      </c>
      <c r="AH940" s="9"/>
      <c r="AI940" s="8">
        <f t="shared" si="592"/>
        <v>0</v>
      </c>
      <c r="AJ940" s="8">
        <f t="shared" si="593"/>
        <v>0</v>
      </c>
      <c r="AK940" s="22">
        <f t="shared" si="594"/>
        <v>0.15724872239061333</v>
      </c>
      <c r="AL940" s="4">
        <f t="shared" si="566"/>
        <v>0.15494198500461254</v>
      </c>
      <c r="AM940" s="4"/>
      <c r="AN940" s="21">
        <f t="shared" si="595"/>
        <v>3.4695591969448859E-2</v>
      </c>
      <c r="AO940" s="4">
        <f t="shared" si="567"/>
        <v>3.3585721284606546E-2</v>
      </c>
      <c r="AP940" s="3"/>
      <c r="AQ940" s="20">
        <f t="shared" si="596"/>
        <v>0</v>
      </c>
      <c r="AR940" s="19">
        <f t="shared" si="597"/>
        <v>5.5878921813830162</v>
      </c>
      <c r="AS940" s="4">
        <f t="shared" si="568"/>
        <v>5.5823896956571977</v>
      </c>
      <c r="AT940" s="3"/>
      <c r="AU940" s="4">
        <v>3.4</v>
      </c>
      <c r="AV940" s="4"/>
      <c r="AW940" s="18">
        <f t="shared" si="598"/>
        <v>24.63123030238344</v>
      </c>
      <c r="AX940" s="18">
        <f t="shared" si="569"/>
        <v>8.0101243695986438E-3</v>
      </c>
      <c r="AY940" s="3">
        <f t="shared" si="570"/>
        <v>9.1833596976165843</v>
      </c>
      <c r="AZ940"/>
      <c r="BA940" s="17">
        <f t="shared" si="571"/>
        <v>1.3964531146413805E-4</v>
      </c>
      <c r="BB940" s="17">
        <f t="shared" si="572"/>
        <v>1.6393145258833595E-4</v>
      </c>
      <c r="BC940" s="16">
        <f t="shared" si="573"/>
        <v>1.0668242423690628E-3</v>
      </c>
      <c r="BD940" s="15">
        <f t="shared" si="574"/>
        <v>2.3505897852133214E-4</v>
      </c>
      <c r="BE940" s="15">
        <f t="shared" si="575"/>
        <v>2.7593880087286817E-4</v>
      </c>
      <c r="BF940" s="14">
        <f t="shared" si="576"/>
        <v>1.79573960660659E-3</v>
      </c>
      <c r="BG940" s="13">
        <f t="shared" si="577"/>
        <v>1.1309699623939603E-4</v>
      </c>
      <c r="BH940" s="13">
        <f t="shared" si="578"/>
        <v>1.3276603906363883E-4</v>
      </c>
      <c r="BI940" s="13">
        <f t="shared" si="579"/>
        <v>8.6400764953927889E-4</v>
      </c>
      <c r="BJ940" s="12">
        <f t="shared" si="580"/>
        <v>5.6070911317803633E-4</v>
      </c>
      <c r="BK940" s="12">
        <f t="shared" si="581"/>
        <v>6.5822374155682527E-4</v>
      </c>
      <c r="BL940" s="12">
        <f t="shared" si="582"/>
        <v>4.2835528710837125E-3</v>
      </c>
    </row>
    <row r="941" spans="1:64" x14ac:dyDescent="0.25">
      <c r="A941">
        <v>912</v>
      </c>
      <c r="B941" s="23">
        <f t="shared" si="560"/>
        <v>2.1528008670837675E-3</v>
      </c>
      <c r="C941" s="22">
        <f t="shared" si="561"/>
        <v>0.15494198500461254</v>
      </c>
      <c r="D941" s="21">
        <f t="shared" si="562"/>
        <v>3.4634231684009448E-2</v>
      </c>
      <c r="E941" s="19">
        <f t="shared" si="563"/>
        <v>5.5836205556912795</v>
      </c>
      <c r="F941" s="54">
        <f t="shared" si="599"/>
        <v>1.8</v>
      </c>
      <c r="G941" s="4">
        <f t="shared" si="564"/>
        <v>7.5753495732469851</v>
      </c>
      <c r="H941" s="4"/>
      <c r="I941">
        <v>1999</v>
      </c>
      <c r="J941">
        <v>12</v>
      </c>
      <c r="K941">
        <v>0</v>
      </c>
      <c r="L941">
        <v>0</v>
      </c>
      <c r="M941">
        <v>0</v>
      </c>
      <c r="N941">
        <v>5.93</v>
      </c>
      <c r="O941">
        <v>25.91</v>
      </c>
      <c r="P941">
        <v>10</v>
      </c>
      <c r="Q941" s="11">
        <f t="shared" si="583"/>
        <v>18.41</v>
      </c>
      <c r="R941" s="10">
        <f t="shared" si="584"/>
        <v>-5.8594000000000008</v>
      </c>
      <c r="S941" s="4"/>
      <c r="T941">
        <v>912</v>
      </c>
      <c r="U941" s="4">
        <f t="shared" si="585"/>
        <v>0.59112057132932583</v>
      </c>
      <c r="V941" s="10">
        <f t="shared" si="586"/>
        <v>1</v>
      </c>
      <c r="W941">
        <f t="shared" si="587"/>
        <v>1</v>
      </c>
      <c r="X941" s="4">
        <f t="shared" si="588"/>
        <v>0.59112057132932583</v>
      </c>
      <c r="Y941" s="4"/>
      <c r="Z941"/>
      <c r="AB941"/>
      <c r="AC941">
        <v>912</v>
      </c>
      <c r="AD941" s="4">
        <f t="shared" si="589"/>
        <v>0</v>
      </c>
      <c r="AE941" s="4">
        <f t="shared" si="590"/>
        <v>0</v>
      </c>
      <c r="AF941" s="23">
        <f t="shared" si="591"/>
        <v>2.1528008670837675E-3</v>
      </c>
      <c r="AG941" s="4">
        <f t="shared" si="565"/>
        <v>1.2945661356749839E-3</v>
      </c>
      <c r="AH941" s="9"/>
      <c r="AI941" s="8">
        <f t="shared" si="592"/>
        <v>0</v>
      </c>
      <c r="AJ941" s="8">
        <f t="shared" si="593"/>
        <v>0</v>
      </c>
      <c r="AK941" s="22">
        <f t="shared" si="594"/>
        <v>0.15494198500461254</v>
      </c>
      <c r="AL941" s="4">
        <f t="shared" si="566"/>
        <v>0.15259585151482152</v>
      </c>
      <c r="AM941" s="4"/>
      <c r="AN941" s="21">
        <f t="shared" si="595"/>
        <v>3.4634231684009448E-2</v>
      </c>
      <c r="AO941" s="4">
        <f t="shared" si="567"/>
        <v>3.3490952791904186E-2</v>
      </c>
      <c r="AP941" s="3"/>
      <c r="AQ941" s="20">
        <f t="shared" si="596"/>
        <v>0</v>
      </c>
      <c r="AR941" s="19">
        <f t="shared" si="597"/>
        <v>5.5836205556912795</v>
      </c>
      <c r="AS941" s="4">
        <f t="shared" si="568"/>
        <v>5.5779438502147114</v>
      </c>
      <c r="AT941" s="3"/>
      <c r="AU941" s="4">
        <v>3.4</v>
      </c>
      <c r="AV941" s="4"/>
      <c r="AW941" s="18">
        <f t="shared" si="598"/>
        <v>24.639240426753037</v>
      </c>
      <c r="AX941" s="18">
        <f t="shared" si="569"/>
        <v>7.8037175299929661E-3</v>
      </c>
      <c r="AY941" s="3">
        <f t="shared" si="570"/>
        <v>9.1753495732469847</v>
      </c>
      <c r="AZ941"/>
      <c r="BA941" s="17">
        <f t="shared" si="571"/>
        <v>8.7455026532616933E-5</v>
      </c>
      <c r="BB941" s="17">
        <f t="shared" si="572"/>
        <v>1.026645963643764E-4</v>
      </c>
      <c r="BC941" s="16">
        <f t="shared" si="573"/>
        <v>6.6811510851179032E-4</v>
      </c>
      <c r="BD941" s="15">
        <f t="shared" si="574"/>
        <v>2.3907348315061947E-4</v>
      </c>
      <c r="BE941" s="15">
        <f t="shared" si="575"/>
        <v>2.8065148022029239E-4</v>
      </c>
      <c r="BF941" s="14">
        <f t="shared" si="576"/>
        <v>1.8264085264201018E-3</v>
      </c>
      <c r="BG941" s="13">
        <f t="shared" si="577"/>
        <v>1.1650132788161746E-4</v>
      </c>
      <c r="BH941" s="13">
        <f t="shared" si="578"/>
        <v>1.3676242838276832E-4</v>
      </c>
      <c r="BI941" s="13">
        <f t="shared" si="579"/>
        <v>8.9001513584087649E-4</v>
      </c>
      <c r="BJ941" s="12">
        <f t="shared" si="580"/>
        <v>5.7846228998001978E-4</v>
      </c>
      <c r="BK941" s="12">
        <f t="shared" si="581"/>
        <v>6.7906442736784928E-4</v>
      </c>
      <c r="BL941" s="12">
        <f t="shared" si="582"/>
        <v>4.4191787592201982E-3</v>
      </c>
    </row>
    <row r="942" spans="1:64" x14ac:dyDescent="0.25">
      <c r="A942">
        <v>913</v>
      </c>
      <c r="B942" s="23">
        <f t="shared" si="560"/>
        <v>1.2945661356749839E-3</v>
      </c>
      <c r="C942" s="22">
        <f t="shared" si="561"/>
        <v>0.15259585151482152</v>
      </c>
      <c r="D942" s="21">
        <f t="shared" si="562"/>
        <v>3.4512444919449055E-2</v>
      </c>
      <c r="E942" s="19">
        <f t="shared" si="563"/>
        <v>5.5791429931470473</v>
      </c>
      <c r="F942" s="54">
        <f t="shared" si="599"/>
        <v>1.8</v>
      </c>
      <c r="G942" s="4">
        <f t="shared" si="564"/>
        <v>7.5675458557169923</v>
      </c>
      <c r="H942" s="4"/>
      <c r="I942">
        <v>2000</v>
      </c>
      <c r="J942">
        <v>1</v>
      </c>
      <c r="K942">
        <v>0</v>
      </c>
      <c r="L942">
        <v>0</v>
      </c>
      <c r="M942">
        <v>0</v>
      </c>
      <c r="N942">
        <v>6.11</v>
      </c>
      <c r="O942">
        <v>0</v>
      </c>
      <c r="P942">
        <v>11.2</v>
      </c>
      <c r="Q942" s="11">
        <f t="shared" si="583"/>
        <v>-8.3999999999999986</v>
      </c>
      <c r="R942" s="10">
        <f t="shared" si="584"/>
        <v>-14.259399999999999</v>
      </c>
      <c r="S942" s="4"/>
      <c r="T942">
        <v>913</v>
      </c>
      <c r="U942" s="4">
        <f t="shared" si="585"/>
        <v>0.61031293746148063</v>
      </c>
      <c r="V942" s="10">
        <f t="shared" si="586"/>
        <v>1</v>
      </c>
      <c r="W942">
        <f t="shared" si="587"/>
        <v>1</v>
      </c>
      <c r="X942" s="4">
        <f t="shared" si="588"/>
        <v>0.61031293746148063</v>
      </c>
      <c r="Y942" s="4"/>
      <c r="Z942"/>
      <c r="AB942"/>
      <c r="AC942">
        <v>913</v>
      </c>
      <c r="AD942" s="4">
        <f t="shared" si="589"/>
        <v>0</v>
      </c>
      <c r="AE942" s="4">
        <f t="shared" si="590"/>
        <v>0</v>
      </c>
      <c r="AF942" s="23">
        <f t="shared" si="591"/>
        <v>1.2945661356749839E-3</v>
      </c>
      <c r="AG942" s="4">
        <f t="shared" si="565"/>
        <v>7.7605366455672309E-4</v>
      </c>
      <c r="AH942" s="9"/>
      <c r="AI942" s="8">
        <f t="shared" si="592"/>
        <v>0</v>
      </c>
      <c r="AJ942" s="8">
        <f t="shared" si="593"/>
        <v>0</v>
      </c>
      <c r="AK942" s="22">
        <f t="shared" si="594"/>
        <v>0.15259585151482152</v>
      </c>
      <c r="AL942" s="4">
        <f t="shared" si="566"/>
        <v>0.15027119925761234</v>
      </c>
      <c r="AM942" s="4"/>
      <c r="AN942" s="21">
        <f t="shared" si="595"/>
        <v>3.4512444919449055E-2</v>
      </c>
      <c r="AO942" s="4">
        <f t="shared" si="567"/>
        <v>3.3366325510480264E-2</v>
      </c>
      <c r="AP942" s="3"/>
      <c r="AQ942" s="20">
        <f t="shared" si="596"/>
        <v>0</v>
      </c>
      <c r="AR942" s="19">
        <f t="shared" si="597"/>
        <v>5.5791429931470473</v>
      </c>
      <c r="AS942" s="4">
        <f t="shared" si="568"/>
        <v>5.5734361161496784</v>
      </c>
      <c r="AT942" s="3"/>
      <c r="AU942" s="4">
        <v>3.4</v>
      </c>
      <c r="AV942" s="4"/>
      <c r="AW942" s="18">
        <f t="shared" si="598"/>
        <v>24.647044144283029</v>
      </c>
      <c r="AX942" s="18">
        <f t="shared" si="569"/>
        <v>7.5482283710434361E-3</v>
      </c>
      <c r="AY942" s="3">
        <f t="shared" si="570"/>
        <v>9.1675458557169929</v>
      </c>
      <c r="AZ942"/>
      <c r="BA942" s="17">
        <f t="shared" si="571"/>
        <v>5.2836969024435089E-5</v>
      </c>
      <c r="BB942" s="17">
        <f t="shared" si="572"/>
        <v>6.2026007115641185E-5</v>
      </c>
      <c r="BC942" s="16">
        <f t="shared" si="573"/>
        <v>4.0364949497818454E-4</v>
      </c>
      <c r="BD942" s="15">
        <f t="shared" si="574"/>
        <v>2.3688452283866177E-4</v>
      </c>
      <c r="BE942" s="15">
        <f t="shared" si="575"/>
        <v>2.7808183115842904E-4</v>
      </c>
      <c r="BF942" s="14">
        <f t="shared" si="576"/>
        <v>1.8096859032120903E-3</v>
      </c>
      <c r="BG942" s="13">
        <f t="shared" si="577"/>
        <v>1.1679077955325796E-4</v>
      </c>
      <c r="BH942" s="13">
        <f t="shared" si="578"/>
        <v>1.3710221947556368E-4</v>
      </c>
      <c r="BI942" s="13">
        <f t="shared" si="579"/>
        <v>8.9222640993996888E-4</v>
      </c>
      <c r="BJ942" s="12">
        <f t="shared" si="580"/>
        <v>5.8153679984964269E-4</v>
      </c>
      <c r="BK942" s="12">
        <f t="shared" si="581"/>
        <v>6.8267363460610222E-4</v>
      </c>
      <c r="BL942" s="12">
        <f t="shared" si="582"/>
        <v>4.4426665629131923E-3</v>
      </c>
    </row>
    <row r="943" spans="1:64" x14ac:dyDescent="0.25">
      <c r="A943">
        <v>914</v>
      </c>
      <c r="B943" s="23">
        <f t="shared" si="560"/>
        <v>7.7605366455672309E-4</v>
      </c>
      <c r="C943" s="22">
        <f t="shared" si="561"/>
        <v>0.15027119925761234</v>
      </c>
      <c r="D943" s="21">
        <f t="shared" si="562"/>
        <v>3.4354374581746269E-2</v>
      </c>
      <c r="E943" s="19">
        <f t="shared" si="563"/>
        <v>5.5745959998420336</v>
      </c>
      <c r="F943" s="54">
        <f t="shared" si="599"/>
        <v>1.8</v>
      </c>
      <c r="G943" s="4">
        <f t="shared" si="564"/>
        <v>7.5599976273459486</v>
      </c>
      <c r="H943" s="4"/>
      <c r="I943">
        <v>2000</v>
      </c>
      <c r="J943">
        <v>1</v>
      </c>
      <c r="K943">
        <v>0</v>
      </c>
      <c r="L943">
        <v>0</v>
      </c>
      <c r="M943">
        <v>0</v>
      </c>
      <c r="N943">
        <v>6.74</v>
      </c>
      <c r="O943">
        <v>0.5</v>
      </c>
      <c r="P943">
        <v>12.3</v>
      </c>
      <c r="Q943" s="11">
        <f t="shared" si="583"/>
        <v>-8.7250000000000014</v>
      </c>
      <c r="R943" s="10">
        <f t="shared" si="584"/>
        <v>-22.984400000000001</v>
      </c>
      <c r="S943" s="4"/>
      <c r="T943">
        <v>914</v>
      </c>
      <c r="U943" s="4">
        <f t="shared" si="585"/>
        <v>0.67999198683876638</v>
      </c>
      <c r="V943" s="10">
        <f t="shared" si="586"/>
        <v>0.90302690217598358</v>
      </c>
      <c r="W943">
        <f t="shared" si="587"/>
        <v>1</v>
      </c>
      <c r="X943" s="4">
        <f t="shared" si="588"/>
        <v>0.61405105737950338</v>
      </c>
      <c r="Y943" s="4"/>
      <c r="Z943"/>
      <c r="AB943"/>
      <c r="AC943">
        <v>914</v>
      </c>
      <c r="AD943" s="4">
        <f t="shared" si="589"/>
        <v>0</v>
      </c>
      <c r="AE943" s="4">
        <f t="shared" si="590"/>
        <v>0</v>
      </c>
      <c r="AF943" s="23">
        <f t="shared" si="591"/>
        <v>7.7605366455672309E-4</v>
      </c>
      <c r="AG943" s="4">
        <f t="shared" si="565"/>
        <v>3.5188184660249591E-4</v>
      </c>
      <c r="AH943" s="9"/>
      <c r="AI943" s="8">
        <f t="shared" si="592"/>
        <v>0</v>
      </c>
      <c r="AJ943" s="8">
        <f t="shared" si="593"/>
        <v>0</v>
      </c>
      <c r="AK943" s="22">
        <f t="shared" si="594"/>
        <v>0.15027119925761234</v>
      </c>
      <c r="AL943" s="4">
        <f t="shared" si="566"/>
        <v>0.14674756565404826</v>
      </c>
      <c r="AM943" s="4"/>
      <c r="AN943" s="21">
        <f t="shared" si="595"/>
        <v>3.4354374581746269E-2</v>
      </c>
      <c r="AO943" s="4">
        <f t="shared" si="567"/>
        <v>3.2607040568727083E-2</v>
      </c>
      <c r="AP943" s="3"/>
      <c r="AQ943" s="20">
        <f t="shared" si="596"/>
        <v>0</v>
      </c>
      <c r="AR943" s="19">
        <f t="shared" si="597"/>
        <v>5.5745959998420336</v>
      </c>
      <c r="AS943" s="4">
        <f t="shared" si="568"/>
        <v>5.565784782451737</v>
      </c>
      <c r="AT943" s="3"/>
      <c r="AU943" s="4">
        <v>3.4</v>
      </c>
      <c r="AV943" s="4"/>
      <c r="AW943" s="18">
        <f t="shared" si="598"/>
        <v>24.654592372654072</v>
      </c>
      <c r="AX943" s="18">
        <f t="shared" si="569"/>
        <v>1.1292850090354155E-2</v>
      </c>
      <c r="AY943" s="3">
        <f t="shared" si="570"/>
        <v>9.1599976273459482</v>
      </c>
      <c r="AZ943"/>
      <c r="BA943" s="17">
        <f t="shared" si="571"/>
        <v>4.3223556721693908E-5</v>
      </c>
      <c r="BB943" s="17">
        <f t="shared" si="572"/>
        <v>5.0740697021118936E-5</v>
      </c>
      <c r="BC943" s="16">
        <f t="shared" si="573"/>
        <v>3.3020756421141436E-4</v>
      </c>
      <c r="BD943" s="15">
        <f t="shared" si="574"/>
        <v>3.5906198970190483E-4</v>
      </c>
      <c r="BE943" s="15">
        <f t="shared" si="575"/>
        <v>4.2150755312832309E-4</v>
      </c>
      <c r="BF943" s="14">
        <f t="shared" si="576"/>
        <v>2.7430640607338584E-3</v>
      </c>
      <c r="BG943" s="13">
        <f t="shared" si="577"/>
        <v>1.7805518336352542E-4</v>
      </c>
      <c r="BH943" s="13">
        <f t="shared" si="578"/>
        <v>2.0902130220935592E-4</v>
      </c>
      <c r="BI943" s="13">
        <f t="shared" si="579"/>
        <v>1.3602575274463049E-3</v>
      </c>
      <c r="BJ943" s="12">
        <f t="shared" si="580"/>
        <v>8.9787236807363068E-4</v>
      </c>
      <c r="BK943" s="12">
        <f t="shared" si="581"/>
        <v>1.0540240842603491E-3</v>
      </c>
      <c r="BL943" s="12">
        <f t="shared" si="582"/>
        <v>6.859320937962576E-3</v>
      </c>
    </row>
    <row r="944" spans="1:64" x14ac:dyDescent="0.25">
      <c r="A944">
        <v>915</v>
      </c>
      <c r="B944" s="23">
        <f t="shared" si="560"/>
        <v>3.5188184660249591E-4</v>
      </c>
      <c r="C944" s="22">
        <f t="shared" si="561"/>
        <v>0.14674756565404826</v>
      </c>
      <c r="D944" s="21">
        <f t="shared" si="562"/>
        <v>3.4085253666587829E-2</v>
      </c>
      <c r="E944" s="19">
        <f t="shared" si="563"/>
        <v>5.567520076088357</v>
      </c>
      <c r="F944" s="54">
        <f t="shared" si="599"/>
        <v>1.8</v>
      </c>
      <c r="G944" s="4">
        <f t="shared" si="564"/>
        <v>7.5487047772555957</v>
      </c>
      <c r="H944" s="4"/>
      <c r="I944">
        <v>2000</v>
      </c>
      <c r="J944">
        <v>2</v>
      </c>
      <c r="K944">
        <v>0</v>
      </c>
      <c r="L944">
        <v>0</v>
      </c>
      <c r="M944">
        <v>0</v>
      </c>
      <c r="N944">
        <v>10.220000000000001</v>
      </c>
      <c r="O944">
        <v>1.3</v>
      </c>
      <c r="P944">
        <v>27.7</v>
      </c>
      <c r="Q944" s="11">
        <f t="shared" si="583"/>
        <v>-19.474999999999998</v>
      </c>
      <c r="R944" s="10">
        <f t="shared" si="584"/>
        <v>-24.969111111111111</v>
      </c>
      <c r="S944" s="4"/>
      <c r="T944">
        <v>915</v>
      </c>
      <c r="U944" s="4">
        <f t="shared" si="585"/>
        <v>1.1305831621587059</v>
      </c>
      <c r="V944" s="10">
        <f t="shared" si="586"/>
        <v>0.83948840927258206</v>
      </c>
      <c r="W944">
        <f t="shared" si="587"/>
        <v>1</v>
      </c>
      <c r="X944" s="4">
        <f t="shared" si="588"/>
        <v>0.94911146035097771</v>
      </c>
      <c r="Y944" s="4"/>
      <c r="Z944"/>
      <c r="AB944"/>
      <c r="AC944">
        <v>915</v>
      </c>
      <c r="AD944" s="4">
        <f t="shared" si="589"/>
        <v>0</v>
      </c>
      <c r="AE944" s="4">
        <f t="shared" si="590"/>
        <v>0</v>
      </c>
      <c r="AF944" s="23">
        <f t="shared" si="591"/>
        <v>3.5188184660249591E-4</v>
      </c>
      <c r="AG944" s="4">
        <f t="shared" si="565"/>
        <v>1.5285796940843645E-4</v>
      </c>
      <c r="AH944" s="9"/>
      <c r="AI944" s="8">
        <f t="shared" si="592"/>
        <v>0</v>
      </c>
      <c r="AJ944" s="8">
        <f t="shared" si="593"/>
        <v>0</v>
      </c>
      <c r="AK944" s="22">
        <f t="shared" si="594"/>
        <v>0.14674756565404826</v>
      </c>
      <c r="AL944" s="4">
        <f t="shared" si="566"/>
        <v>0.14312241057161262</v>
      </c>
      <c r="AM944" s="4"/>
      <c r="AN944" s="21">
        <f t="shared" si="595"/>
        <v>3.4085253666587829E-2</v>
      </c>
      <c r="AO944" s="4">
        <f t="shared" si="567"/>
        <v>3.2260221962992712E-2</v>
      </c>
      <c r="AP944" s="3"/>
      <c r="AQ944" s="20">
        <f t="shared" si="596"/>
        <v>0</v>
      </c>
      <c r="AR944" s="19">
        <f t="shared" si="597"/>
        <v>5.567520076088357</v>
      </c>
      <c r="AS944" s="4">
        <f t="shared" si="568"/>
        <v>5.5582435692621708</v>
      </c>
      <c r="AT944" s="3"/>
      <c r="AU944" s="4">
        <v>3.4</v>
      </c>
      <c r="AV944" s="4"/>
      <c r="AW944" s="18">
        <f t="shared" si="598"/>
        <v>24.665885222744425</v>
      </c>
      <c r="AX944" s="18">
        <f t="shared" si="569"/>
        <v>1.1619312287309863E-2</v>
      </c>
      <c r="AY944" s="3">
        <f t="shared" si="570"/>
        <v>9.1487047772555954</v>
      </c>
      <c r="AZ944"/>
      <c r="BA944" s="17">
        <f t="shared" si="571"/>
        <v>2.0280743511812423E-5</v>
      </c>
      <c r="BB944" s="17">
        <f t="shared" si="572"/>
        <v>2.3807829339953711E-5</v>
      </c>
      <c r="BC944" s="16">
        <f t="shared" si="573"/>
        <v>1.5493530434229334E-4</v>
      </c>
      <c r="BD944" s="15">
        <f t="shared" si="574"/>
        <v>3.6940713573644897E-4</v>
      </c>
      <c r="BE944" s="15">
        <f t="shared" si="575"/>
        <v>4.3365185499496189E-4</v>
      </c>
      <c r="BF944" s="14">
        <f t="shared" si="576"/>
        <v>2.822096091704222E-3</v>
      </c>
      <c r="BG944" s="13">
        <f t="shared" si="577"/>
        <v>1.8597266018211922E-4</v>
      </c>
      <c r="BH944" s="13">
        <f t="shared" si="578"/>
        <v>2.1831573151813997E-4</v>
      </c>
      <c r="BI944" s="13">
        <f t="shared" si="579"/>
        <v>1.4207433118948584E-3</v>
      </c>
      <c r="BJ944" s="12">
        <f t="shared" si="580"/>
        <v>9.4528585353614435E-4</v>
      </c>
      <c r="BK944" s="12">
        <f t="shared" si="581"/>
        <v>1.1096833932815607E-3</v>
      </c>
      <c r="BL944" s="12">
        <f t="shared" si="582"/>
        <v>7.2215375793684882E-3</v>
      </c>
    </row>
    <row r="945" spans="1:64" x14ac:dyDescent="0.25">
      <c r="A945">
        <v>916</v>
      </c>
      <c r="B945" s="23">
        <f t="shared" si="560"/>
        <v>1.5285796940843645E-4</v>
      </c>
      <c r="C945" s="22">
        <f t="shared" si="561"/>
        <v>0.14312241057161262</v>
      </c>
      <c r="D945" s="21">
        <f t="shared" si="562"/>
        <v>3.3781168355959235E-2</v>
      </c>
      <c r="E945" s="19">
        <f t="shared" si="563"/>
        <v>5.5600290280713063</v>
      </c>
      <c r="F945" s="54">
        <f t="shared" si="599"/>
        <v>1.8</v>
      </c>
      <c r="G945" s="4">
        <f t="shared" si="564"/>
        <v>7.5370854649682864</v>
      </c>
      <c r="H945" s="4"/>
      <c r="I945">
        <v>2000</v>
      </c>
      <c r="J945">
        <v>2</v>
      </c>
      <c r="K945">
        <v>0</v>
      </c>
      <c r="L945">
        <v>0</v>
      </c>
      <c r="M945">
        <v>0</v>
      </c>
      <c r="N945">
        <v>10.64</v>
      </c>
      <c r="O945">
        <v>1.02</v>
      </c>
      <c r="P945">
        <v>28.2</v>
      </c>
      <c r="Q945" s="11">
        <f t="shared" si="583"/>
        <v>-20.13</v>
      </c>
      <c r="R945" s="10">
        <f t="shared" si="584"/>
        <v>-24.969111111111111</v>
      </c>
      <c r="S945" s="4"/>
      <c r="T945">
        <v>916</v>
      </c>
      <c r="U945" s="4">
        <f t="shared" si="585"/>
        <v>1.1918491232265107</v>
      </c>
      <c r="V945" s="10">
        <f t="shared" si="586"/>
        <v>0.83948840927258206</v>
      </c>
      <c r="W945">
        <f t="shared" si="587"/>
        <v>1</v>
      </c>
      <c r="X945" s="4">
        <f t="shared" si="588"/>
        <v>1.0005435245503451</v>
      </c>
      <c r="Y945" s="4"/>
      <c r="Z945"/>
      <c r="AB945"/>
      <c r="AC945">
        <v>916</v>
      </c>
      <c r="AD945" s="4">
        <f t="shared" si="589"/>
        <v>0</v>
      </c>
      <c r="AE945" s="4">
        <f t="shared" si="590"/>
        <v>0</v>
      </c>
      <c r="AF945" s="23">
        <f t="shared" si="591"/>
        <v>1.5285796940843645E-4</v>
      </c>
      <c r="AG945" s="4">
        <f t="shared" si="565"/>
        <v>4.744604771659617E-5</v>
      </c>
      <c r="AH945" s="9"/>
      <c r="AI945" s="8">
        <f t="shared" si="592"/>
        <v>0</v>
      </c>
      <c r="AJ945" s="8">
        <f t="shared" si="593"/>
        <v>0</v>
      </c>
      <c r="AK945" s="22">
        <f t="shared" si="594"/>
        <v>0.14312241057161262</v>
      </c>
      <c r="AL945" s="4">
        <f t="shared" si="566"/>
        <v>0.13818630395332088</v>
      </c>
      <c r="AM945" s="4"/>
      <c r="AN945" s="21">
        <f t="shared" si="595"/>
        <v>3.3781168355959235E-2</v>
      </c>
      <c r="AO945" s="4">
        <f t="shared" si="567"/>
        <v>3.1270934152292075E-2</v>
      </c>
      <c r="AP945" s="3"/>
      <c r="AQ945" s="20">
        <f t="shared" si="596"/>
        <v>0</v>
      </c>
      <c r="AR945" s="19">
        <f t="shared" si="597"/>
        <v>5.5600290280713063</v>
      </c>
      <c r="AS945" s="4">
        <f t="shared" si="568"/>
        <v>5.5470347028967364</v>
      </c>
      <c r="AT945" s="3"/>
      <c r="AU945" s="4">
        <v>3.4</v>
      </c>
      <c r="AV945" s="4"/>
      <c r="AW945" s="18">
        <f t="shared" si="598"/>
        <v>24.677504535031733</v>
      </c>
      <c r="AX945" s="18">
        <f t="shared" si="569"/>
        <v>1.5994627781248969E-2</v>
      </c>
      <c r="AY945" s="3">
        <f t="shared" si="570"/>
        <v>9.1370854649682869</v>
      </c>
      <c r="AZ945"/>
      <c r="BA945" s="17">
        <f t="shared" si="571"/>
        <v>1.0741586271254087E-5</v>
      </c>
      <c r="BB945" s="17">
        <f t="shared" si="572"/>
        <v>1.2609688231472191E-5</v>
      </c>
      <c r="BC945" s="16">
        <f t="shared" si="573"/>
        <v>8.2060647189114011E-5</v>
      </c>
      <c r="BD945" s="15">
        <f t="shared" si="574"/>
        <v>5.029944832947047E-4</v>
      </c>
      <c r="BE945" s="15">
        <f t="shared" si="575"/>
        <v>5.9047178473726201E-4</v>
      </c>
      <c r="BF945" s="14">
        <f t="shared" si="576"/>
        <v>3.8426403502597804E-3</v>
      </c>
      <c r="BG945" s="13">
        <f t="shared" si="577"/>
        <v>2.557955193964633E-4</v>
      </c>
      <c r="BH945" s="13">
        <f t="shared" si="578"/>
        <v>3.0028169668280471E-4</v>
      </c>
      <c r="BI945" s="13">
        <f t="shared" si="579"/>
        <v>1.954156987587892E-3</v>
      </c>
      <c r="BJ945" s="12">
        <f t="shared" si="580"/>
        <v>1.324135474044544E-3</v>
      </c>
      <c r="BK945" s="12">
        <f t="shared" si="581"/>
        <v>1.5544199043131604E-3</v>
      </c>
      <c r="BL945" s="12">
        <f t="shared" si="582"/>
        <v>1.0115769796212183E-2</v>
      </c>
    </row>
    <row r="946" spans="1:64" x14ac:dyDescent="0.25">
      <c r="A946">
        <v>917</v>
      </c>
      <c r="B946" s="23">
        <f t="shared" si="560"/>
        <v>4.744604771659617E-5</v>
      </c>
      <c r="C946" s="22">
        <f t="shared" si="561"/>
        <v>0.13818630395332088</v>
      </c>
      <c r="D946" s="21">
        <f t="shared" si="562"/>
        <v>3.3364601215299043E-2</v>
      </c>
      <c r="E946" s="19">
        <f t="shared" si="563"/>
        <v>5.5494924859707018</v>
      </c>
      <c r="F946" s="54">
        <f t="shared" si="599"/>
        <v>1.8</v>
      </c>
      <c r="G946" s="4">
        <f t="shared" si="564"/>
        <v>7.521090837187038</v>
      </c>
      <c r="H946" s="4"/>
      <c r="I946">
        <v>2000</v>
      </c>
      <c r="J946">
        <v>3</v>
      </c>
      <c r="K946">
        <v>0</v>
      </c>
      <c r="L946">
        <v>0</v>
      </c>
      <c r="M946">
        <v>0</v>
      </c>
      <c r="N946">
        <v>12.03</v>
      </c>
      <c r="O946">
        <v>70.7</v>
      </c>
      <c r="P946">
        <v>45.8</v>
      </c>
      <c r="Q946" s="11">
        <f t="shared" si="583"/>
        <v>36.350000000000009</v>
      </c>
      <c r="R946" s="10">
        <f t="shared" si="584"/>
        <v>0</v>
      </c>
      <c r="S946" s="4"/>
      <c r="T946">
        <v>917</v>
      </c>
      <c r="U946" s="4">
        <f t="shared" si="585"/>
        <v>1.4038991493456214</v>
      </c>
      <c r="V946" s="10">
        <f t="shared" si="586"/>
        <v>1</v>
      </c>
      <c r="W946">
        <f t="shared" si="587"/>
        <v>1</v>
      </c>
      <c r="X946" s="4">
        <f t="shared" si="588"/>
        <v>1.4038991493456214</v>
      </c>
      <c r="Y946" s="4"/>
      <c r="Z946"/>
      <c r="AB946"/>
      <c r="AC946">
        <v>917</v>
      </c>
      <c r="AD946" s="4">
        <f t="shared" si="589"/>
        <v>0</v>
      </c>
      <c r="AE946" s="4">
        <f t="shared" si="590"/>
        <v>0</v>
      </c>
      <c r="AF946" s="23">
        <f t="shared" si="591"/>
        <v>4.744604771659617E-5</v>
      </c>
      <c r="AG946" s="4">
        <f t="shared" si="565"/>
        <v>1.4553731348074965E-5</v>
      </c>
      <c r="AH946" s="9"/>
      <c r="AI946" s="8">
        <f t="shared" si="592"/>
        <v>0</v>
      </c>
      <c r="AJ946" s="8">
        <f t="shared" si="593"/>
        <v>0</v>
      </c>
      <c r="AK946" s="22">
        <f t="shared" si="594"/>
        <v>0.13818630395332088</v>
      </c>
      <c r="AL946" s="4">
        <f t="shared" si="566"/>
        <v>0.13337309531167432</v>
      </c>
      <c r="AM946" s="4"/>
      <c r="AN946" s="21">
        <f t="shared" si="595"/>
        <v>3.3364601215299043E-2</v>
      </c>
      <c r="AO946" s="4">
        <f t="shared" si="567"/>
        <v>3.086121662485555E-2</v>
      </c>
      <c r="AP946" s="3"/>
      <c r="AQ946" s="20">
        <f t="shared" si="596"/>
        <v>0</v>
      </c>
      <c r="AR946" s="19">
        <f t="shared" si="597"/>
        <v>5.5494924859707018</v>
      </c>
      <c r="AS946" s="4">
        <f t="shared" si="568"/>
        <v>5.5363917946909433</v>
      </c>
      <c r="AT946" s="3"/>
      <c r="AU946" s="4">
        <v>3.4</v>
      </c>
      <c r="AV946" s="4"/>
      <c r="AW946" s="18">
        <f t="shared" si="598"/>
        <v>24.693499162812984</v>
      </c>
      <c r="AX946" s="18">
        <f t="shared" si="569"/>
        <v>1.5919971087911711E-2</v>
      </c>
      <c r="AY946" s="3">
        <f t="shared" si="570"/>
        <v>9.1210908371870385</v>
      </c>
      <c r="AZ946"/>
      <c r="BA946" s="17">
        <f t="shared" si="571"/>
        <v>3.351761814633562E-6</v>
      </c>
      <c r="BB946" s="17">
        <f t="shared" si="572"/>
        <v>3.9346769128307029E-6</v>
      </c>
      <c r="BC946" s="16">
        <f t="shared" si="573"/>
        <v>2.5605877641056946E-5</v>
      </c>
      <c r="BD946" s="15">
        <f t="shared" si="574"/>
        <v>4.9047104953589213E-4</v>
      </c>
      <c r="BE946" s="15">
        <f t="shared" si="575"/>
        <v>5.7577036249865596E-4</v>
      </c>
      <c r="BF946" s="14">
        <f t="shared" si="576"/>
        <v>3.7469672296120073E-3</v>
      </c>
      <c r="BG946" s="13">
        <f t="shared" si="577"/>
        <v>2.5509753656695165E-4</v>
      </c>
      <c r="BH946" s="13">
        <f t="shared" si="578"/>
        <v>2.9946232553511716E-4</v>
      </c>
      <c r="BI946" s="13">
        <f t="shared" si="579"/>
        <v>1.948824728341425E-3</v>
      </c>
      <c r="BJ946" s="12">
        <f t="shared" si="580"/>
        <v>1.3349742926229604E-3</v>
      </c>
      <c r="BK946" s="12">
        <f t="shared" si="581"/>
        <v>1.5671437348182579E-3</v>
      </c>
      <c r="BL946" s="12">
        <f t="shared" si="582"/>
        <v>1.019857325231722E-2</v>
      </c>
    </row>
    <row r="947" spans="1:64" x14ac:dyDescent="0.25">
      <c r="A947">
        <v>918</v>
      </c>
      <c r="B947" s="23">
        <f t="shared" si="560"/>
        <v>1.4553731348074965E-5</v>
      </c>
      <c r="C947" s="22">
        <f t="shared" si="561"/>
        <v>0.13337309531167432</v>
      </c>
      <c r="D947" s="21">
        <f t="shared" si="562"/>
        <v>3.2945111265395996E-2</v>
      </c>
      <c r="E947" s="19">
        <f t="shared" si="563"/>
        <v>5.5388381057907088</v>
      </c>
      <c r="F947" s="54">
        <f t="shared" si="599"/>
        <v>1.8</v>
      </c>
      <c r="G947" s="4">
        <f t="shared" si="564"/>
        <v>7.5051708660991272</v>
      </c>
      <c r="H947" s="4"/>
      <c r="I947">
        <v>2000</v>
      </c>
      <c r="J947">
        <v>3</v>
      </c>
      <c r="K947">
        <v>0</v>
      </c>
      <c r="L947">
        <v>0</v>
      </c>
      <c r="M947">
        <v>0</v>
      </c>
      <c r="N947">
        <v>12.12</v>
      </c>
      <c r="O947">
        <v>65.290000000000006</v>
      </c>
      <c r="P947">
        <v>44.4</v>
      </c>
      <c r="Q947" s="11">
        <f t="shared" si="583"/>
        <v>31.990000000000009</v>
      </c>
      <c r="R947" s="10">
        <f t="shared" si="584"/>
        <v>0</v>
      </c>
      <c r="S947" s="4"/>
      <c r="T947">
        <v>918</v>
      </c>
      <c r="U947" s="4">
        <f t="shared" si="585"/>
        <v>1.4180949805963017</v>
      </c>
      <c r="V947" s="10">
        <f t="shared" si="586"/>
        <v>1</v>
      </c>
      <c r="W947">
        <f t="shared" si="587"/>
        <v>1</v>
      </c>
      <c r="X947" s="4">
        <f t="shared" si="588"/>
        <v>1.4180949805963017</v>
      </c>
      <c r="Y947" s="4"/>
      <c r="Z947"/>
      <c r="AB947"/>
      <c r="AC947">
        <v>918</v>
      </c>
      <c r="AD947" s="4">
        <f t="shared" si="589"/>
        <v>0</v>
      </c>
      <c r="AE947" s="4">
        <f t="shared" si="590"/>
        <v>0</v>
      </c>
      <c r="AF947" s="23">
        <f t="shared" si="591"/>
        <v>1.4553731348074965E-5</v>
      </c>
      <c r="AG947" s="4">
        <f t="shared" si="565"/>
        <v>2.8610019633410204E-6</v>
      </c>
      <c r="AH947" s="9"/>
      <c r="AI947" s="8">
        <f t="shared" si="592"/>
        <v>0</v>
      </c>
      <c r="AJ947" s="8">
        <f t="shared" si="593"/>
        <v>0</v>
      </c>
      <c r="AK947" s="22">
        <f t="shared" si="594"/>
        <v>0.13337309531167432</v>
      </c>
      <c r="AL947" s="4">
        <f t="shared" si="566"/>
        <v>0.12702071247386032</v>
      </c>
      <c r="AM947" s="4"/>
      <c r="AN947" s="21">
        <f t="shared" si="595"/>
        <v>3.2945111265395996E-2</v>
      </c>
      <c r="AO947" s="4">
        <f t="shared" si="567"/>
        <v>2.9591356187072666E-2</v>
      </c>
      <c r="AP947" s="3"/>
      <c r="AQ947" s="20">
        <f t="shared" si="596"/>
        <v>0</v>
      </c>
      <c r="AR947" s="19">
        <f t="shared" si="597"/>
        <v>5.5388381057907088</v>
      </c>
      <c r="AS947" s="4">
        <f t="shared" si="568"/>
        <v>5.5208476017648094</v>
      </c>
      <c r="AT947" s="3"/>
      <c r="AU947" s="4">
        <v>3.4</v>
      </c>
      <c r="AV947" s="4"/>
      <c r="AW947" s="18">
        <f t="shared" si="598"/>
        <v>24.709419133900894</v>
      </c>
      <c r="AX947" s="18">
        <f t="shared" si="569"/>
        <v>2.1570272500263322E-2</v>
      </c>
      <c r="AY947" s="3">
        <f t="shared" si="570"/>
        <v>9.1051708660991277</v>
      </c>
      <c r="AZ947"/>
      <c r="BA947" s="17">
        <f t="shared" si="571"/>
        <v>1.1915014868974704E-6</v>
      </c>
      <c r="BB947" s="17">
        <f t="shared" si="572"/>
        <v>1.3987191367926827E-6</v>
      </c>
      <c r="BC947" s="16">
        <f t="shared" si="573"/>
        <v>9.1025087610437937E-6</v>
      </c>
      <c r="BD947" s="15">
        <f t="shared" si="574"/>
        <v>6.4731452747715989E-4</v>
      </c>
      <c r="BE947" s="15">
        <f t="shared" si="575"/>
        <v>7.5989096703840513E-4</v>
      </c>
      <c r="BF947" s="14">
        <f t="shared" si="576"/>
        <v>4.9451773432984377E-3</v>
      </c>
      <c r="BG947" s="13">
        <f t="shared" si="577"/>
        <v>3.4175118836919145E-4</v>
      </c>
      <c r="BH947" s="13">
        <f t="shared" si="578"/>
        <v>4.0118617765078996E-4</v>
      </c>
      <c r="BI947" s="13">
        <f t="shared" si="579"/>
        <v>2.6108177123033492E-3</v>
      </c>
      <c r="BJ947" s="12">
        <f t="shared" si="580"/>
        <v>1.8332513813995039E-3</v>
      </c>
      <c r="BK947" s="12">
        <f t="shared" si="581"/>
        <v>2.1520777085994175E-3</v>
      </c>
      <c r="BL947" s="12">
        <f t="shared" si="582"/>
        <v>1.4005174935900491E-2</v>
      </c>
    </row>
    <row r="948" spans="1:64" x14ac:dyDescent="0.25">
      <c r="A948">
        <v>919</v>
      </c>
      <c r="B948" s="23">
        <f t="shared" si="560"/>
        <v>2.8610019633410204E-6</v>
      </c>
      <c r="C948" s="22">
        <f t="shared" si="561"/>
        <v>0.12702071247386032</v>
      </c>
      <c r="D948" s="21">
        <f t="shared" si="562"/>
        <v>3.2414864785805422E-2</v>
      </c>
      <c r="E948" s="19">
        <f t="shared" si="563"/>
        <v>5.5241621553372351</v>
      </c>
      <c r="F948" s="54">
        <f t="shared" si="599"/>
        <v>1.8</v>
      </c>
      <c r="G948" s="4">
        <f t="shared" si="564"/>
        <v>7.4836005935988643</v>
      </c>
      <c r="H948" s="4"/>
      <c r="I948">
        <v>2000</v>
      </c>
      <c r="J948">
        <v>4</v>
      </c>
      <c r="K948">
        <v>0</v>
      </c>
      <c r="L948">
        <v>0</v>
      </c>
      <c r="M948">
        <v>0</v>
      </c>
      <c r="N948">
        <v>16.71</v>
      </c>
      <c r="O948">
        <v>42.4</v>
      </c>
      <c r="P948">
        <v>87.9</v>
      </c>
      <c r="Q948" s="11">
        <f t="shared" si="583"/>
        <v>-23.525000000000013</v>
      </c>
      <c r="R948" s="10">
        <f t="shared" si="584"/>
        <v>-23.525000000000013</v>
      </c>
      <c r="S948" s="4"/>
      <c r="T948">
        <v>919</v>
      </c>
      <c r="U948" s="4">
        <f t="shared" si="585"/>
        <v>2.2038683653511182</v>
      </c>
      <c r="V948" s="10">
        <f t="shared" si="586"/>
        <v>0.88572014701585866</v>
      </c>
      <c r="W948">
        <f t="shared" si="587"/>
        <v>1</v>
      </c>
      <c r="X948" s="4">
        <f t="shared" si="588"/>
        <v>1.9520106125623926</v>
      </c>
      <c r="Y948" s="4"/>
      <c r="Z948"/>
      <c r="AB948"/>
      <c r="AC948">
        <v>919</v>
      </c>
      <c r="AD948" s="4">
        <f t="shared" si="589"/>
        <v>0</v>
      </c>
      <c r="AE948" s="4">
        <f t="shared" si="590"/>
        <v>0</v>
      </c>
      <c r="AF948" s="23">
        <f t="shared" si="591"/>
        <v>2.8610019633410204E-6</v>
      </c>
      <c r="AG948" s="4">
        <f t="shared" si="565"/>
        <v>6.1539007056818986E-7</v>
      </c>
      <c r="AH948" s="9"/>
      <c r="AI948" s="8">
        <f t="shared" si="592"/>
        <v>0</v>
      </c>
      <c r="AJ948" s="8">
        <f t="shared" si="593"/>
        <v>0</v>
      </c>
      <c r="AK948" s="22">
        <f t="shared" si="594"/>
        <v>0.12702071247386032</v>
      </c>
      <c r="AL948" s="4">
        <f t="shared" si="566"/>
        <v>0.12129796484717809</v>
      </c>
      <c r="AM948" s="4"/>
      <c r="AN948" s="21">
        <f t="shared" si="595"/>
        <v>3.2414864785805422E-2</v>
      </c>
      <c r="AO948" s="4">
        <f t="shared" si="567"/>
        <v>2.9288555166847443E-2</v>
      </c>
      <c r="AP948" s="3"/>
      <c r="AQ948" s="20">
        <f t="shared" si="596"/>
        <v>0</v>
      </c>
      <c r="AR948" s="19">
        <f t="shared" si="597"/>
        <v>5.5241621553372351</v>
      </c>
      <c r="AS948" s="4">
        <f t="shared" si="568"/>
        <v>5.5072105797465669</v>
      </c>
      <c r="AT948" s="3"/>
      <c r="AU948" s="4">
        <v>3.4</v>
      </c>
      <c r="AV948" s="4"/>
      <c r="AW948" s="18">
        <f t="shared" si="598"/>
        <v>24.730989406401157</v>
      </c>
      <c r="AX948" s="18">
        <f t="shared" si="569"/>
        <v>2.0086920633051439E-2</v>
      </c>
      <c r="AY948" s="3">
        <f t="shared" si="570"/>
        <v>9.0836005935988648</v>
      </c>
      <c r="AZ948"/>
      <c r="BA948" s="17">
        <f t="shared" si="571"/>
        <v>2.2883022613409706E-7</v>
      </c>
      <c r="BB948" s="17">
        <f t="shared" si="572"/>
        <v>2.6862678720089656E-7</v>
      </c>
      <c r="BC948" s="16">
        <f t="shared" si="573"/>
        <v>1.748154879437837E-6</v>
      </c>
      <c r="BD948" s="15">
        <f t="shared" si="574"/>
        <v>5.8315403375650801E-4</v>
      </c>
      <c r="BE948" s="15">
        <f t="shared" si="575"/>
        <v>6.8457212658372673E-4</v>
      </c>
      <c r="BF948" s="14">
        <f t="shared" si="576"/>
        <v>4.4550214663419997E-3</v>
      </c>
      <c r="BG948" s="13">
        <f t="shared" si="577"/>
        <v>3.1857425558430086E-4</v>
      </c>
      <c r="BH948" s="13">
        <f t="shared" si="578"/>
        <v>3.7397847394678792E-4</v>
      </c>
      <c r="BI948" s="13">
        <f t="shared" si="579"/>
        <v>2.4337568894268907E-3</v>
      </c>
      <c r="BJ948" s="12">
        <f t="shared" si="580"/>
        <v>1.7273834754019306E-3</v>
      </c>
      <c r="BK948" s="12">
        <f t="shared" si="581"/>
        <v>2.0277979928631359E-3</v>
      </c>
      <c r="BL948" s="12">
        <f t="shared" si="582"/>
        <v>1.3196394122403112E-2</v>
      </c>
    </row>
    <row r="949" spans="1:64" x14ac:dyDescent="0.25">
      <c r="A949">
        <v>920</v>
      </c>
      <c r="B949" s="23">
        <f t="shared" si="560"/>
        <v>6.1539007056818986E-7</v>
      </c>
      <c r="C949" s="22">
        <f t="shared" si="561"/>
        <v>0.12129796484717809</v>
      </c>
      <c r="D949" s="21">
        <f t="shared" si="562"/>
        <v>3.191789576181632E-2</v>
      </c>
      <c r="E949" s="19">
        <f t="shared" si="563"/>
        <v>5.5102971969667482</v>
      </c>
      <c r="F949" s="54">
        <f t="shared" si="599"/>
        <v>1.8</v>
      </c>
      <c r="G949" s="4">
        <f t="shared" si="564"/>
        <v>7.4635136729658127</v>
      </c>
      <c r="H949" s="4"/>
      <c r="I949">
        <v>2000</v>
      </c>
      <c r="J949">
        <v>4</v>
      </c>
      <c r="K949">
        <v>0</v>
      </c>
      <c r="L949">
        <v>0</v>
      </c>
      <c r="M949">
        <v>0</v>
      </c>
      <c r="N949">
        <v>16.670000000000002</v>
      </c>
      <c r="O949">
        <v>42.67</v>
      </c>
      <c r="P949">
        <v>85.3</v>
      </c>
      <c r="Q949" s="11">
        <f t="shared" si="583"/>
        <v>-21.304999999999993</v>
      </c>
      <c r="R949" s="10">
        <f t="shared" si="584"/>
        <v>-24.969111111111111</v>
      </c>
      <c r="S949" s="4"/>
      <c r="T949">
        <v>920</v>
      </c>
      <c r="U949" s="4">
        <f t="shared" si="585"/>
        <v>2.1965818722236481</v>
      </c>
      <c r="V949" s="10">
        <f t="shared" si="586"/>
        <v>0.83948840927258206</v>
      </c>
      <c r="W949">
        <f t="shared" si="587"/>
        <v>1</v>
      </c>
      <c r="X949" s="4">
        <f t="shared" si="588"/>
        <v>1.8440050217500203</v>
      </c>
      <c r="Y949" s="4"/>
      <c r="Z949"/>
      <c r="AB949"/>
      <c r="AC949">
        <v>920</v>
      </c>
      <c r="AD949" s="4">
        <f t="shared" si="589"/>
        <v>0</v>
      </c>
      <c r="AE949" s="4">
        <f t="shared" si="590"/>
        <v>0</v>
      </c>
      <c r="AF949" s="23">
        <f t="shared" si="591"/>
        <v>6.1539007056818986E-7</v>
      </c>
      <c r="AG949" s="4">
        <f t="shared" si="565"/>
        <v>5.1622090205116069E-8</v>
      </c>
      <c r="AH949" s="9"/>
      <c r="AI949" s="8">
        <f t="shared" si="592"/>
        <v>0</v>
      </c>
      <c r="AJ949" s="8">
        <f t="shared" si="593"/>
        <v>0</v>
      </c>
      <c r="AK949" s="22">
        <f t="shared" si="594"/>
        <v>0.12129796484717809</v>
      </c>
      <c r="AL949" s="4">
        <f t="shared" si="566"/>
        <v>0.11260665744554406</v>
      </c>
      <c r="AM949" s="4"/>
      <c r="AN949" s="21">
        <f t="shared" si="595"/>
        <v>3.191789576181632E-2</v>
      </c>
      <c r="AO949" s="4">
        <f t="shared" si="567"/>
        <v>2.7101758356218864E-2</v>
      </c>
      <c r="AP949" s="3"/>
      <c r="AQ949" s="20">
        <f t="shared" si="596"/>
        <v>0</v>
      </c>
      <c r="AR949" s="19">
        <f t="shared" si="597"/>
        <v>5.5102971969667482</v>
      </c>
      <c r="AS949" s="4">
        <f t="shared" si="568"/>
        <v>5.483052361515127</v>
      </c>
      <c r="AT949" s="3"/>
      <c r="AU949" s="4">
        <v>3.4</v>
      </c>
      <c r="AV949" s="4"/>
      <c r="AW949" s="18">
        <f t="shared" si="598"/>
        <v>24.751076327034209</v>
      </c>
      <c r="AX949" s="18">
        <f t="shared" si="569"/>
        <v>3.1725109474954313E-2</v>
      </c>
      <c r="AY949" s="3">
        <f t="shared" si="570"/>
        <v>9.0635136729658132</v>
      </c>
      <c r="AZ949"/>
      <c r="BA949" s="17">
        <f t="shared" si="571"/>
        <v>5.7448553264629478E-8</v>
      </c>
      <c r="BB949" s="17">
        <f t="shared" si="572"/>
        <v>6.7439606006304176E-8</v>
      </c>
      <c r="BC949" s="16">
        <f t="shared" si="573"/>
        <v>4.388798210921402E-7</v>
      </c>
      <c r="BD949" s="15">
        <f t="shared" si="574"/>
        <v>8.8565341344941817E-4</v>
      </c>
      <c r="BE949" s="15">
        <f t="shared" si="575"/>
        <v>1.039680094049317E-3</v>
      </c>
      <c r="BF949" s="14">
        <f t="shared" si="576"/>
        <v>6.7659738941352925E-3</v>
      </c>
      <c r="BG949" s="13">
        <f t="shared" si="577"/>
        <v>4.9076949367903857E-4</v>
      </c>
      <c r="BH949" s="13">
        <f t="shared" si="578"/>
        <v>5.7612070997104534E-4</v>
      </c>
      <c r="BI949" s="13">
        <f t="shared" si="579"/>
        <v>3.7492472019473731E-3</v>
      </c>
      <c r="BJ949" s="12">
        <f t="shared" si="580"/>
        <v>2.7762775381825269E-3</v>
      </c>
      <c r="BK949" s="12">
        <f t="shared" si="581"/>
        <v>3.2591084143881836E-3</v>
      </c>
      <c r="BL949" s="12">
        <f t="shared" si="582"/>
        <v>2.1209449499050556E-2</v>
      </c>
    </row>
    <row r="950" spans="1:64" x14ac:dyDescent="0.25">
      <c r="A950">
        <v>921</v>
      </c>
      <c r="B950" s="23">
        <f t="shared" si="560"/>
        <v>8.9873425682074413E-4</v>
      </c>
      <c r="C950" s="22">
        <f t="shared" si="561"/>
        <v>0.11394797481081352</v>
      </c>
      <c r="D950" s="21">
        <f t="shared" si="562"/>
        <v>3.125451625008311E-2</v>
      </c>
      <c r="E950" s="19">
        <f t="shared" si="563"/>
        <v>5.4879273381731419</v>
      </c>
      <c r="F950" s="54">
        <f t="shared" si="599"/>
        <v>1.8</v>
      </c>
      <c r="G950" s="4">
        <f t="shared" si="564"/>
        <v>7.4340285634908589</v>
      </c>
      <c r="H950" s="4"/>
      <c r="I950">
        <v>2000</v>
      </c>
      <c r="J950">
        <v>5</v>
      </c>
      <c r="K950">
        <v>2.2399999999999998E-3</v>
      </c>
      <c r="L950">
        <v>0</v>
      </c>
      <c r="M950">
        <v>0</v>
      </c>
      <c r="N950">
        <v>23.69</v>
      </c>
      <c r="O950">
        <v>19.8</v>
      </c>
      <c r="P950">
        <v>183</v>
      </c>
      <c r="Q950" s="11">
        <f t="shared" si="583"/>
        <v>-117.45</v>
      </c>
      <c r="R950" s="10">
        <f t="shared" si="584"/>
        <v>-24.969111111111111</v>
      </c>
      <c r="S950" s="4"/>
      <c r="T950">
        <v>921</v>
      </c>
      <c r="U950" s="4">
        <f t="shared" si="585"/>
        <v>3.542595630624287</v>
      </c>
      <c r="V950" s="10">
        <f t="shared" si="586"/>
        <v>0.83948840927258206</v>
      </c>
      <c r="W950">
        <f t="shared" si="587"/>
        <v>1</v>
      </c>
      <c r="X950" s="4">
        <f t="shared" si="588"/>
        <v>2.9739679706487823</v>
      </c>
      <c r="Y950" s="4"/>
      <c r="Z950"/>
      <c r="AB950"/>
      <c r="AC950">
        <v>921</v>
      </c>
      <c r="AD950" s="4">
        <f t="shared" si="589"/>
        <v>8.98682634730539E-4</v>
      </c>
      <c r="AE950" s="4">
        <f t="shared" si="590"/>
        <v>0</v>
      </c>
      <c r="AF950" s="23">
        <f t="shared" si="591"/>
        <v>8.9873425682074413E-4</v>
      </c>
      <c r="AG950" s="4">
        <f t="shared" si="565"/>
        <v>8.0780734842108057E-5</v>
      </c>
      <c r="AH950" s="9"/>
      <c r="AI950" s="8">
        <f t="shared" si="592"/>
        <v>1.341317365269461E-3</v>
      </c>
      <c r="AJ950" s="8">
        <f t="shared" si="593"/>
        <v>0</v>
      </c>
      <c r="AK950" s="22">
        <f t="shared" si="594"/>
        <v>0.11394797481081352</v>
      </c>
      <c r="AL950" s="4">
        <f t="shared" si="566"/>
        <v>0.10600269479308187</v>
      </c>
      <c r="AM950" s="4"/>
      <c r="AN950" s="21">
        <f t="shared" si="595"/>
        <v>3.125451625008311E-2</v>
      </c>
      <c r="AO950" s="4">
        <f t="shared" si="567"/>
        <v>2.6659710595778621E-2</v>
      </c>
      <c r="AP950" s="3"/>
      <c r="AQ950" s="20">
        <f t="shared" si="596"/>
        <v>0</v>
      </c>
      <c r="AR950" s="19">
        <f t="shared" si="597"/>
        <v>5.4879273381731419</v>
      </c>
      <c r="AS950" s="4">
        <f t="shared" si="568"/>
        <v>5.4615473794567357</v>
      </c>
      <c r="AT950" s="3"/>
      <c r="AU950" s="4">
        <v>3.4</v>
      </c>
      <c r="AV950" s="4"/>
      <c r="AW950" s="18">
        <f t="shared" si="598"/>
        <v>24.782801436509164</v>
      </c>
      <c r="AX950" s="18">
        <f t="shared" si="569"/>
        <v>3.0935076167776819E-2</v>
      </c>
      <c r="AY950" s="3">
        <f t="shared" si="570"/>
        <v>9.0340285634908586</v>
      </c>
      <c r="AZ950"/>
      <c r="BA950" s="17">
        <f t="shared" si="571"/>
        <v>8.335032870280897E-5</v>
      </c>
      <c r="BB950" s="17">
        <f t="shared" si="572"/>
        <v>9.7846038042427916E-5</v>
      </c>
      <c r="BC950" s="16">
        <f t="shared" si="573"/>
        <v>6.3675715523339922E-4</v>
      </c>
      <c r="BD950" s="15">
        <f t="shared" si="574"/>
        <v>8.0963243426328778E-4</v>
      </c>
      <c r="BE950" s="15">
        <f t="shared" si="575"/>
        <v>9.5043807500472916E-4</v>
      </c>
      <c r="BF950" s="14">
        <f t="shared" si="576"/>
        <v>6.185209508463632E-3</v>
      </c>
      <c r="BG950" s="13">
        <f t="shared" si="577"/>
        <v>4.682155542106797E-4</v>
      </c>
      <c r="BH950" s="13">
        <f t="shared" si="578"/>
        <v>5.4964434624731962E-4</v>
      </c>
      <c r="BI950" s="13">
        <f t="shared" si="579"/>
        <v>3.5769457538464907E-3</v>
      </c>
      <c r="BJ950" s="12">
        <f t="shared" si="580"/>
        <v>2.6881456844395323E-3</v>
      </c>
      <c r="BK950" s="12">
        <f t="shared" si="581"/>
        <v>3.155649281733364E-3</v>
      </c>
      <c r="BL950" s="12">
        <f t="shared" si="582"/>
        <v>2.0536163750233299E-2</v>
      </c>
    </row>
    <row r="951" spans="1:64" x14ac:dyDescent="0.25">
      <c r="A951">
        <v>922</v>
      </c>
      <c r="B951" s="23">
        <f t="shared" si="560"/>
        <v>9.7946336957264709E-4</v>
      </c>
      <c r="C951" s="22">
        <f t="shared" si="561"/>
        <v>0.10734401215835133</v>
      </c>
      <c r="D951" s="21">
        <f t="shared" si="562"/>
        <v>3.0709054597394925E-2</v>
      </c>
      <c r="E951" s="19">
        <f t="shared" si="563"/>
        <v>5.4663009571977641</v>
      </c>
      <c r="F951" s="54">
        <f t="shared" si="599"/>
        <v>1.8</v>
      </c>
      <c r="G951" s="4">
        <f t="shared" si="564"/>
        <v>7.4053334873230829</v>
      </c>
      <c r="H951" s="4"/>
      <c r="I951">
        <v>2000</v>
      </c>
      <c r="J951">
        <v>5</v>
      </c>
      <c r="K951">
        <v>2.2399999999999998E-3</v>
      </c>
      <c r="L951">
        <v>0</v>
      </c>
      <c r="M951">
        <v>0</v>
      </c>
      <c r="N951">
        <v>23.19</v>
      </c>
      <c r="O951">
        <v>17.02</v>
      </c>
      <c r="P951">
        <v>175</v>
      </c>
      <c r="Q951" s="11">
        <f t="shared" si="583"/>
        <v>-114.23</v>
      </c>
      <c r="R951" s="10">
        <f t="shared" si="584"/>
        <v>-24.969111111111111</v>
      </c>
      <c r="S951" s="4"/>
      <c r="T951">
        <v>922</v>
      </c>
      <c r="U951" s="4">
        <f t="shared" si="585"/>
        <v>3.4438815715773066</v>
      </c>
      <c r="V951" s="10">
        <f t="shared" si="586"/>
        <v>0.83948840927258206</v>
      </c>
      <c r="W951">
        <f t="shared" si="587"/>
        <v>1</v>
      </c>
      <c r="X951" s="4">
        <f t="shared" si="588"/>
        <v>2.8910986622465931</v>
      </c>
      <c r="Y951" s="4"/>
      <c r="Z951"/>
      <c r="AB951"/>
      <c r="AC951">
        <v>922</v>
      </c>
      <c r="AD951" s="4">
        <f t="shared" si="589"/>
        <v>8.98682634730539E-4</v>
      </c>
      <c r="AE951" s="4">
        <f t="shared" si="590"/>
        <v>0</v>
      </c>
      <c r="AF951" s="23">
        <f t="shared" si="591"/>
        <v>9.7946336957264709E-4</v>
      </c>
      <c r="AG951" s="4">
        <f t="shared" si="565"/>
        <v>1.7230756120035094E-4</v>
      </c>
      <c r="AH951" s="9"/>
      <c r="AI951" s="8">
        <f t="shared" si="592"/>
        <v>1.341317365269461E-3</v>
      </c>
      <c r="AJ951" s="8">
        <f t="shared" si="593"/>
        <v>0</v>
      </c>
      <c r="AK951" s="22">
        <f t="shared" si="594"/>
        <v>0.10734401215835133</v>
      </c>
      <c r="AL951" s="4">
        <f t="shared" si="566"/>
        <v>0.10189134798366019</v>
      </c>
      <c r="AM951" s="4"/>
      <c r="AN951" s="21">
        <f t="shared" si="595"/>
        <v>3.0709054597394925E-2</v>
      </c>
      <c r="AO951" s="4">
        <f t="shared" si="567"/>
        <v>2.7381504780630068E-2</v>
      </c>
      <c r="AP951" s="3"/>
      <c r="AQ951" s="20">
        <f t="shared" si="596"/>
        <v>0</v>
      </c>
      <c r="AR951" s="19">
        <f t="shared" si="597"/>
        <v>5.4663009571977641</v>
      </c>
      <c r="AS951" s="4">
        <f t="shared" si="568"/>
        <v>5.447336089303592</v>
      </c>
      <c r="AT951" s="3"/>
      <c r="AU951" s="4">
        <v>3.4</v>
      </c>
      <c r="AV951" s="4"/>
      <c r="AW951" s="18">
        <f t="shared" si="598"/>
        <v>24.81373651267694</v>
      </c>
      <c r="AX951" s="18">
        <f t="shared" si="569"/>
        <v>2.2227230717950699E-2</v>
      </c>
      <c r="AY951" s="3">
        <f t="shared" si="570"/>
        <v>9.0053334873230835</v>
      </c>
      <c r="AZ951"/>
      <c r="BA951" s="17">
        <f t="shared" si="571"/>
        <v>8.2250030270020099E-5</v>
      </c>
      <c r="BB951" s="17">
        <f t="shared" si="572"/>
        <v>9.6554383360458379E-5</v>
      </c>
      <c r="BC951" s="16">
        <f t="shared" si="573"/>
        <v>6.2835139474181766E-4</v>
      </c>
      <c r="BD951" s="15">
        <f t="shared" si="574"/>
        <v>5.5563224444237815E-4</v>
      </c>
      <c r="BE951" s="15">
        <f t="shared" si="575"/>
        <v>6.5226393912800912E-4</v>
      </c>
      <c r="BF951" s="14">
        <f t="shared" si="576"/>
        <v>4.2447679911207592E-3</v>
      </c>
      <c r="BG951" s="13">
        <f t="shared" si="577"/>
        <v>3.3908084450985057E-4</v>
      </c>
      <c r="BH951" s="13">
        <f t="shared" si="578"/>
        <v>3.9805142616373761E-4</v>
      </c>
      <c r="BI951" s="13">
        <f t="shared" si="579"/>
        <v>2.5904175460912684E-3</v>
      </c>
      <c r="BJ951" s="12">
        <f t="shared" si="580"/>
        <v>1.9325400897605976E-3</v>
      </c>
      <c r="BK951" s="12">
        <f t="shared" si="581"/>
        <v>2.2686340184146147E-3</v>
      </c>
      <c r="BL951" s="12">
        <f t="shared" si="582"/>
        <v>1.4763693785996856E-2</v>
      </c>
    </row>
    <row r="952" spans="1:64" x14ac:dyDescent="0.25">
      <c r="A952">
        <v>923</v>
      </c>
      <c r="B952" s="23">
        <f t="shared" si="560"/>
        <v>1.4320680402422673E-3</v>
      </c>
      <c r="C952" s="22">
        <f t="shared" si="561"/>
        <v>0.10377158750461828</v>
      </c>
      <c r="D952" s="21">
        <f t="shared" si="562"/>
        <v>3.0291007989612914E-2</v>
      </c>
      <c r="E952" s="19">
        <f t="shared" si="563"/>
        <v>5.4507515930706587</v>
      </c>
      <c r="F952" s="54">
        <f t="shared" si="599"/>
        <v>1.8</v>
      </c>
      <c r="G952" s="4">
        <f t="shared" si="564"/>
        <v>7.3862462566051317</v>
      </c>
      <c r="H952" s="4"/>
      <c r="I952">
        <v>2000</v>
      </c>
      <c r="J952">
        <v>6</v>
      </c>
      <c r="K952">
        <v>3.14E-3</v>
      </c>
      <c r="L952">
        <v>0</v>
      </c>
      <c r="M952">
        <v>1</v>
      </c>
      <c r="N952">
        <v>23.35</v>
      </c>
      <c r="O952">
        <v>215.5</v>
      </c>
      <c r="P952">
        <v>179.9</v>
      </c>
      <c r="Q952" s="11">
        <f t="shared" si="583"/>
        <v>80.574999999999989</v>
      </c>
      <c r="R952" s="10">
        <f t="shared" si="584"/>
        <v>0</v>
      </c>
      <c r="S952" s="4"/>
      <c r="T952">
        <v>923</v>
      </c>
      <c r="U952" s="4">
        <f t="shared" si="585"/>
        <v>3.4754476262432754</v>
      </c>
      <c r="V952" s="10">
        <f t="shared" si="586"/>
        <v>1</v>
      </c>
      <c r="W952">
        <f t="shared" si="587"/>
        <v>0.6</v>
      </c>
      <c r="X952" s="4">
        <f t="shared" si="588"/>
        <v>2.0852685757459652</v>
      </c>
      <c r="Y952" s="4"/>
      <c r="Z952"/>
      <c r="AB952"/>
      <c r="AC952">
        <v>923</v>
      </c>
      <c r="AD952" s="4">
        <f t="shared" si="589"/>
        <v>1.2597604790419163E-3</v>
      </c>
      <c r="AE952" s="4">
        <f t="shared" si="590"/>
        <v>0</v>
      </c>
      <c r="AF952" s="23">
        <f t="shared" si="591"/>
        <v>1.4320680402422673E-3</v>
      </c>
      <c r="AG952" s="4">
        <f t="shared" si="565"/>
        <v>2.2980263907562074E-4</v>
      </c>
      <c r="AH952" s="9"/>
      <c r="AI952" s="8">
        <f t="shared" si="592"/>
        <v>1.8802395209580841E-3</v>
      </c>
      <c r="AJ952" s="8">
        <f t="shared" si="593"/>
        <v>0</v>
      </c>
      <c r="AK952" s="22">
        <f t="shared" si="594"/>
        <v>0.10377158750461828</v>
      </c>
      <c r="AL952" s="4">
        <f t="shared" si="566"/>
        <v>9.8229108251001451E-2</v>
      </c>
      <c r="AM952" s="4"/>
      <c r="AN952" s="21">
        <f t="shared" si="595"/>
        <v>3.0291007989612914E-2</v>
      </c>
      <c r="AO952" s="4">
        <f t="shared" si="567"/>
        <v>2.684537996292434E-2</v>
      </c>
      <c r="AP952" s="3"/>
      <c r="AQ952" s="20">
        <f t="shared" si="596"/>
        <v>0</v>
      </c>
      <c r="AR952" s="19">
        <f t="shared" si="597"/>
        <v>5.4507515930706587</v>
      </c>
      <c r="AS952" s="4">
        <f t="shared" si="568"/>
        <v>5.4308420638074155</v>
      </c>
      <c r="AT952" s="3"/>
      <c r="AU952" s="4">
        <v>3.4</v>
      </c>
      <c r="AV952" s="4"/>
      <c r="AW952" s="18">
        <f t="shared" si="598"/>
        <v>24.835963743394892</v>
      </c>
      <c r="AX952" s="18">
        <f t="shared" si="569"/>
        <v>2.3432050135021892E-2</v>
      </c>
      <c r="AY952" s="3">
        <f t="shared" si="570"/>
        <v>8.9862462566051313</v>
      </c>
      <c r="AZ952"/>
      <c r="BA952" s="17">
        <f t="shared" si="571"/>
        <v>1.2251211552075425E-4</v>
      </c>
      <c r="BB952" s="17">
        <f t="shared" si="572"/>
        <v>1.438185703939289E-4</v>
      </c>
      <c r="BC952" s="16">
        <f t="shared" si="573"/>
        <v>9.3593471525196337E-4</v>
      </c>
      <c r="BD952" s="15">
        <f t="shared" si="574"/>
        <v>5.6478449594539145E-4</v>
      </c>
      <c r="BE952" s="15">
        <f t="shared" si="575"/>
        <v>6.6300788654458998E-4</v>
      </c>
      <c r="BF952" s="14">
        <f t="shared" si="576"/>
        <v>4.3146868711268441E-3</v>
      </c>
      <c r="BG952" s="13">
        <f t="shared" si="577"/>
        <v>3.5111313894385903E-4</v>
      </c>
      <c r="BH952" s="13">
        <f t="shared" si="578"/>
        <v>4.1217629354279103E-4</v>
      </c>
      <c r="BI952" s="13">
        <f t="shared" si="579"/>
        <v>2.6823385942019245E-3</v>
      </c>
      <c r="BJ952" s="12">
        <f t="shared" si="580"/>
        <v>2.028802082048932E-3</v>
      </c>
      <c r="BK952" s="12">
        <f t="shared" si="581"/>
        <v>2.381637226753094E-3</v>
      </c>
      <c r="BL952" s="12">
        <f t="shared" si="582"/>
        <v>1.5499089954441162E-2</v>
      </c>
    </row>
    <row r="953" spans="1:64" x14ac:dyDescent="0.25">
      <c r="A953">
        <v>924</v>
      </c>
      <c r="B953" s="23">
        <f t="shared" si="560"/>
        <v>1.4895631181175372E-3</v>
      </c>
      <c r="C953" s="22">
        <f t="shared" si="561"/>
        <v>0.10010934777195954</v>
      </c>
      <c r="D953" s="21">
        <f t="shared" si="562"/>
        <v>2.9912591795383279E-2</v>
      </c>
      <c r="E953" s="19">
        <f t="shared" si="563"/>
        <v>5.4344427037846499</v>
      </c>
      <c r="F953" s="54">
        <f t="shared" si="599"/>
        <v>1.8</v>
      </c>
      <c r="G953" s="4">
        <f t="shared" si="564"/>
        <v>7.3659542064701098</v>
      </c>
      <c r="H953" s="4"/>
      <c r="I953">
        <v>2000</v>
      </c>
      <c r="J953">
        <v>6</v>
      </c>
      <c r="K953">
        <v>3.14E-3</v>
      </c>
      <c r="L953">
        <v>0</v>
      </c>
      <c r="M953">
        <v>1</v>
      </c>
      <c r="N953">
        <v>24.28</v>
      </c>
      <c r="O953">
        <v>177.3</v>
      </c>
      <c r="P953">
        <v>191.7</v>
      </c>
      <c r="Q953" s="11">
        <f t="shared" si="583"/>
        <v>33.525000000000034</v>
      </c>
      <c r="R953" s="10">
        <f t="shared" si="584"/>
        <v>0</v>
      </c>
      <c r="S953" s="4"/>
      <c r="T953">
        <v>924</v>
      </c>
      <c r="U953" s="4">
        <f t="shared" si="585"/>
        <v>3.6593080219013299</v>
      </c>
      <c r="V953" s="10">
        <f t="shared" si="586"/>
        <v>1</v>
      </c>
      <c r="W953">
        <f t="shared" si="587"/>
        <v>0.6</v>
      </c>
      <c r="X953" s="4">
        <f t="shared" si="588"/>
        <v>2.195584813140798</v>
      </c>
      <c r="Y953" s="4"/>
      <c r="Z953"/>
      <c r="AB953"/>
      <c r="AC953">
        <v>924</v>
      </c>
      <c r="AD953" s="4">
        <f t="shared" si="589"/>
        <v>1.2597604790419163E-3</v>
      </c>
      <c r="AE953" s="4">
        <f t="shared" si="590"/>
        <v>0</v>
      </c>
      <c r="AF953" s="23">
        <f t="shared" si="591"/>
        <v>1.4895631181175372E-3</v>
      </c>
      <c r="AG953" s="4">
        <f t="shared" si="565"/>
        <v>9.8039378813223913E-4</v>
      </c>
      <c r="AH953" s="9"/>
      <c r="AI953" s="8">
        <f t="shared" si="592"/>
        <v>1.8802395209580841E-3</v>
      </c>
      <c r="AJ953" s="8">
        <f t="shared" si="593"/>
        <v>0</v>
      </c>
      <c r="AK953" s="22">
        <f t="shared" si="594"/>
        <v>0.10010934777195954</v>
      </c>
      <c r="AL953" s="4">
        <f t="shared" si="566"/>
        <v>9.8860973131826832E-2</v>
      </c>
      <c r="AM953" s="4"/>
      <c r="AN953" s="21">
        <f t="shared" si="595"/>
        <v>2.9912591795383279E-2</v>
      </c>
      <c r="AO953" s="4">
        <f t="shared" si="567"/>
        <v>2.9098097358699528E-2</v>
      </c>
      <c r="AP953" s="3"/>
      <c r="AQ953" s="20">
        <f t="shared" si="596"/>
        <v>0</v>
      </c>
      <c r="AR953" s="19">
        <f t="shared" si="597"/>
        <v>5.4344427037846499</v>
      </c>
      <c r="AS953" s="4">
        <f t="shared" si="568"/>
        <v>5.4298983258619797</v>
      </c>
      <c r="AT953" s="3"/>
      <c r="AU953" s="4">
        <v>3.4</v>
      </c>
      <c r="AV953" s="4"/>
      <c r="AW953" s="18">
        <f t="shared" si="598"/>
        <v>24.859395793529913</v>
      </c>
      <c r="AX953" s="18">
        <f t="shared" si="569"/>
        <v>5.5399590510344368E-3</v>
      </c>
      <c r="AY953" s="3">
        <f t="shared" si="570"/>
        <v>8.9659542064701103</v>
      </c>
      <c r="AZ953"/>
      <c r="BA953" s="17">
        <f t="shared" si="571"/>
        <v>5.1884893064586699E-5</v>
      </c>
      <c r="BB953" s="17">
        <f t="shared" si="572"/>
        <v>6.0908352727993081E-5</v>
      </c>
      <c r="BC953" s="16">
        <f t="shared" si="573"/>
        <v>3.9637608419271832E-4</v>
      </c>
      <c r="BD953" s="15">
        <f t="shared" si="574"/>
        <v>1.2721069572218277E-4</v>
      </c>
      <c r="BE953" s="15">
        <f t="shared" si="575"/>
        <v>1.4933429497821456E-4</v>
      </c>
      <c r="BF953" s="14">
        <f t="shared" si="576"/>
        <v>9.7182964943231002E-4</v>
      </c>
      <c r="BG953" s="13">
        <f t="shared" si="577"/>
        <v>8.2997844254007624E-5</v>
      </c>
      <c r="BH953" s="13">
        <f t="shared" si="578"/>
        <v>9.7432251950356775E-5</v>
      </c>
      <c r="BI953" s="13">
        <f t="shared" si="579"/>
        <v>6.3406434047938627E-4</v>
      </c>
      <c r="BJ953" s="12">
        <f t="shared" si="580"/>
        <v>4.6307691504045924E-4</v>
      </c>
      <c r="BK953" s="12">
        <f t="shared" si="581"/>
        <v>5.4361203069966954E-4</v>
      </c>
      <c r="BL953" s="12">
        <f t="shared" si="582"/>
        <v>3.5376889769300223E-3</v>
      </c>
    </row>
    <row r="954" spans="1:64" x14ac:dyDescent="0.25">
      <c r="A954">
        <v>925</v>
      </c>
      <c r="B954" s="23">
        <f t="shared" si="560"/>
        <v>2.5891961833418202E-3</v>
      </c>
      <c r="C954" s="22">
        <f t="shared" si="561"/>
        <v>0.10126217073661725</v>
      </c>
      <c r="D954" s="21">
        <f t="shared" si="562"/>
        <v>2.9823267706780766E-2</v>
      </c>
      <c r="E954" s="19">
        <f t="shared" si="563"/>
        <v>5.4307496127923347</v>
      </c>
      <c r="F954" s="54">
        <f t="shared" si="599"/>
        <v>1.8</v>
      </c>
      <c r="G954" s="4">
        <f t="shared" si="564"/>
        <v>7.3644242474190742</v>
      </c>
      <c r="H954" s="4"/>
      <c r="I954">
        <v>2000</v>
      </c>
      <c r="J954">
        <v>7</v>
      </c>
      <c r="K954">
        <v>4.0099999999999997E-3</v>
      </c>
      <c r="L954">
        <v>0</v>
      </c>
      <c r="M954">
        <v>1</v>
      </c>
      <c r="N954">
        <v>26.92</v>
      </c>
      <c r="O954">
        <v>52.3</v>
      </c>
      <c r="P954">
        <v>232.9</v>
      </c>
      <c r="Q954" s="11">
        <f t="shared" si="583"/>
        <v>-122.37500000000001</v>
      </c>
      <c r="R954" s="10">
        <f t="shared" si="584"/>
        <v>-44.944400000000002</v>
      </c>
      <c r="S954" s="4"/>
      <c r="T954">
        <v>925</v>
      </c>
      <c r="U954" s="4">
        <f t="shared" si="585"/>
        <v>4.1828383104870248</v>
      </c>
      <c r="V954" s="10">
        <f t="shared" si="586"/>
        <v>0.2</v>
      </c>
      <c r="W954">
        <f t="shared" si="587"/>
        <v>0.6</v>
      </c>
      <c r="X954" s="4">
        <f t="shared" si="588"/>
        <v>0.50194059725844298</v>
      </c>
      <c r="Y954" s="4"/>
      <c r="Z954"/>
      <c r="AB954"/>
      <c r="AC954">
        <v>925</v>
      </c>
      <c r="AD954" s="4">
        <f t="shared" si="589"/>
        <v>1.6088023952095809E-3</v>
      </c>
      <c r="AE954" s="4">
        <f t="shared" si="590"/>
        <v>0</v>
      </c>
      <c r="AF954" s="23">
        <f t="shared" si="591"/>
        <v>2.5891961833418202E-3</v>
      </c>
      <c r="AG954" s="4">
        <f t="shared" si="565"/>
        <v>2.9078826857975468E-4</v>
      </c>
      <c r="AH954" s="9"/>
      <c r="AI954" s="8">
        <f t="shared" si="592"/>
        <v>2.401197604790419E-3</v>
      </c>
      <c r="AJ954" s="8">
        <f t="shared" si="593"/>
        <v>0</v>
      </c>
      <c r="AK954" s="22">
        <f t="shared" si="594"/>
        <v>0.10126217073661725</v>
      </c>
      <c r="AL954" s="4">
        <f t="shared" si="566"/>
        <v>9.483302210802845E-2</v>
      </c>
      <c r="AM954" s="4"/>
      <c r="AN954" s="21">
        <f t="shared" si="595"/>
        <v>2.9823267706780766E-2</v>
      </c>
      <c r="AO954" s="4">
        <f t="shared" si="567"/>
        <v>2.5815611331497377E-2</v>
      </c>
      <c r="AP954" s="3"/>
      <c r="AQ954" s="20">
        <f t="shared" si="596"/>
        <v>0</v>
      </c>
      <c r="AR954" s="19">
        <f t="shared" si="597"/>
        <v>5.4307496127923347</v>
      </c>
      <c r="AS954" s="4">
        <f t="shared" si="568"/>
        <v>5.4070527161097059</v>
      </c>
      <c r="AT954" s="3"/>
      <c r="AU954" s="4">
        <v>3.4</v>
      </c>
      <c r="AV954" s="4"/>
      <c r="AW954" s="18">
        <f t="shared" si="598"/>
        <v>24.864935752580948</v>
      </c>
      <c r="AX954" s="18">
        <f t="shared" si="569"/>
        <v>2.8361521584667201E-2</v>
      </c>
      <c r="AY954" s="3">
        <f t="shared" si="570"/>
        <v>8.9644242474190747</v>
      </c>
      <c r="AZ954"/>
      <c r="BA954" s="17">
        <f t="shared" si="571"/>
        <v>2.3421019659544857E-4</v>
      </c>
      <c r="BB954" s="17">
        <f t="shared" si="572"/>
        <v>2.7494240469900486E-4</v>
      </c>
      <c r="BC954" s="16">
        <f t="shared" si="573"/>
        <v>1.7892553134676126E-3</v>
      </c>
      <c r="BD954" s="15">
        <f t="shared" si="574"/>
        <v>6.55137042720731E-4</v>
      </c>
      <c r="BE954" s="15">
        <f t="shared" si="575"/>
        <v>7.6907391971564078E-4</v>
      </c>
      <c r="BF954" s="14">
        <f t="shared" si="576"/>
        <v>5.0049376661524302E-3</v>
      </c>
      <c r="BG954" s="13">
        <f t="shared" si="577"/>
        <v>4.0838442189200958E-4</v>
      </c>
      <c r="BH954" s="13">
        <f t="shared" si="578"/>
        <v>4.7940779961235907E-4</v>
      </c>
      <c r="BI954" s="13">
        <f t="shared" si="579"/>
        <v>3.1198641537790212E-3</v>
      </c>
      <c r="BJ954" s="12">
        <f t="shared" si="580"/>
        <v>2.4147388264258839E-3</v>
      </c>
      <c r="BK954" s="12">
        <f t="shared" si="581"/>
        <v>2.8346934049347334E-3</v>
      </c>
      <c r="BL954" s="12">
        <f t="shared" si="582"/>
        <v>1.8447464451268138E-2</v>
      </c>
    </row>
    <row r="955" spans="1:64" x14ac:dyDescent="0.25">
      <c r="A955">
        <v>926</v>
      </c>
      <c r="B955" s="23">
        <f t="shared" si="560"/>
        <v>1.8995906637893356E-3</v>
      </c>
      <c r="C955" s="22">
        <f t="shared" si="561"/>
        <v>9.723421971281887E-2</v>
      </c>
      <c r="D955" s="21">
        <f t="shared" si="562"/>
        <v>2.9528081819131448E-2</v>
      </c>
      <c r="E955" s="19">
        <f t="shared" si="563"/>
        <v>5.4114108336386675</v>
      </c>
      <c r="F955" s="54">
        <f t="shared" si="599"/>
        <v>1.8</v>
      </c>
      <c r="G955" s="4">
        <f t="shared" si="564"/>
        <v>7.340072725834407</v>
      </c>
      <c r="H955" s="4"/>
      <c r="I955">
        <v>2000</v>
      </c>
      <c r="J955">
        <v>7</v>
      </c>
      <c r="K955">
        <v>4.0099999999999997E-3</v>
      </c>
      <c r="L955">
        <v>0</v>
      </c>
      <c r="M955">
        <v>1</v>
      </c>
      <c r="N955">
        <v>27.88</v>
      </c>
      <c r="O955">
        <v>27.15</v>
      </c>
      <c r="P955">
        <v>-1258.5</v>
      </c>
      <c r="Q955" s="11">
        <f t="shared" si="583"/>
        <v>971.02499999999998</v>
      </c>
      <c r="R955" s="10">
        <f t="shared" si="584"/>
        <v>0</v>
      </c>
      <c r="S955" s="4"/>
      <c r="T955">
        <v>926</v>
      </c>
      <c r="U955" s="4">
        <f t="shared" si="585"/>
        <v>4.3730146992829058</v>
      </c>
      <c r="V955" s="10">
        <f t="shared" si="586"/>
        <v>1</v>
      </c>
      <c r="W955">
        <f t="shared" si="587"/>
        <v>0.6</v>
      </c>
      <c r="X955" s="4">
        <f t="shared" si="588"/>
        <v>2.6238088195697435</v>
      </c>
      <c r="Y955" s="4"/>
      <c r="Z955"/>
      <c r="AB955"/>
      <c r="AC955">
        <v>926</v>
      </c>
      <c r="AD955" s="4">
        <f t="shared" si="589"/>
        <v>1.6088023952095809E-3</v>
      </c>
      <c r="AE955" s="4">
        <f t="shared" si="590"/>
        <v>0</v>
      </c>
      <c r="AF955" s="23">
        <f t="shared" si="591"/>
        <v>1.8995906637893356E-3</v>
      </c>
      <c r="AG955" s="4">
        <f t="shared" si="565"/>
        <v>2.2483355847909483E-4</v>
      </c>
      <c r="AH955" s="9"/>
      <c r="AI955" s="8">
        <f t="shared" si="592"/>
        <v>2.401197604790419E-3</v>
      </c>
      <c r="AJ955" s="8">
        <f t="shared" si="593"/>
        <v>0</v>
      </c>
      <c r="AK955" s="22">
        <f t="shared" si="594"/>
        <v>9.723421971281887E-2</v>
      </c>
      <c r="AL955" s="4">
        <f t="shared" si="566"/>
        <v>9.1204268960700011E-2</v>
      </c>
      <c r="AM955" s="4"/>
      <c r="AN955" s="21">
        <f t="shared" si="595"/>
        <v>2.9528081819131448E-2</v>
      </c>
      <c r="AO955" s="4">
        <f t="shared" si="567"/>
        <v>2.5648767965654434E-2</v>
      </c>
      <c r="AP955" s="3"/>
      <c r="AQ955" s="20">
        <f t="shared" si="596"/>
        <v>0</v>
      </c>
      <c r="AR955" s="19">
        <f t="shared" si="597"/>
        <v>5.4114108336386675</v>
      </c>
      <c r="AS955" s="4">
        <f t="shared" si="568"/>
        <v>5.3883637898004979</v>
      </c>
      <c r="AT955" s="3"/>
      <c r="AU955" s="4">
        <v>3.4</v>
      </c>
      <c r="AV955" s="4"/>
      <c r="AW955" s="18">
        <f t="shared" si="598"/>
        <v>24.893297274165615</v>
      </c>
      <c r="AX955" s="18">
        <f t="shared" si="569"/>
        <v>2.6959452082788115E-2</v>
      </c>
      <c r="AY955" s="3">
        <f t="shared" si="570"/>
        <v>8.9400727258344066</v>
      </c>
      <c r="AZ955"/>
      <c r="BA955" s="17">
        <f t="shared" si="571"/>
        <v>1.7065951973322437E-4</v>
      </c>
      <c r="BB955" s="17">
        <f t="shared" si="572"/>
        <v>2.0033943620856776E-4</v>
      </c>
      <c r="BC955" s="16">
        <f t="shared" si="573"/>
        <v>1.3037581493684487E-3</v>
      </c>
      <c r="BD955" s="15">
        <f t="shared" si="574"/>
        <v>6.1445835704095715E-4</v>
      </c>
      <c r="BE955" s="15">
        <f t="shared" si="575"/>
        <v>7.2132068000460179E-4</v>
      </c>
      <c r="BF955" s="14">
        <f t="shared" si="576"/>
        <v>4.6941717150733014E-3</v>
      </c>
      <c r="BG955" s="13">
        <f t="shared" si="577"/>
        <v>3.953061832248152E-4</v>
      </c>
      <c r="BH955" s="13">
        <f t="shared" si="578"/>
        <v>4.6405508465521779E-4</v>
      </c>
      <c r="BI955" s="13">
        <f t="shared" si="579"/>
        <v>3.0199525855969809E-3</v>
      </c>
      <c r="BJ955" s="12">
        <f t="shared" si="580"/>
        <v>2.3485181344932897E-3</v>
      </c>
      <c r="BK955" s="12">
        <f t="shared" si="581"/>
        <v>2.7569560709269055E-3</v>
      </c>
      <c r="BL955" s="12">
        <f t="shared" si="582"/>
        <v>1.7941569632749385E-2</v>
      </c>
    </row>
    <row r="956" spans="1:64" x14ac:dyDescent="0.25">
      <c r="A956">
        <v>927</v>
      </c>
      <c r="B956" s="23">
        <f t="shared" si="560"/>
        <v>6.8084862530898753E-3</v>
      </c>
      <c r="C956" s="22">
        <f t="shared" si="561"/>
        <v>0.10103061626608924</v>
      </c>
      <c r="D956" s="21">
        <f t="shared" si="562"/>
        <v>2.9177710160146721E-2</v>
      </c>
      <c r="E956" s="19">
        <f t="shared" si="563"/>
        <v>5.3925064610722933</v>
      </c>
      <c r="F956" s="54">
        <f t="shared" si="599"/>
        <v>1.8</v>
      </c>
      <c r="G956" s="4">
        <f t="shared" si="564"/>
        <v>7.3295232737516187</v>
      </c>
      <c r="H956" s="4"/>
      <c r="I956">
        <v>2000</v>
      </c>
      <c r="J956">
        <v>8</v>
      </c>
      <c r="K956">
        <v>1.6410000000000001E-2</v>
      </c>
      <c r="L956">
        <v>0</v>
      </c>
      <c r="M956">
        <v>1</v>
      </c>
      <c r="N956">
        <v>27.35</v>
      </c>
      <c r="O956">
        <v>0.3</v>
      </c>
      <c r="P956">
        <v>-1158.4000000000001</v>
      </c>
      <c r="Q956" s="11">
        <f t="shared" si="583"/>
        <v>869.1</v>
      </c>
      <c r="R956" s="10">
        <f t="shared" si="584"/>
        <v>0</v>
      </c>
      <c r="S956" s="4"/>
      <c r="T956">
        <v>927</v>
      </c>
      <c r="U956" s="4">
        <f t="shared" si="585"/>
        <v>4.2680666269286061</v>
      </c>
      <c r="V956" s="10">
        <f t="shared" si="586"/>
        <v>1</v>
      </c>
      <c r="W956">
        <f t="shared" si="587"/>
        <v>0.6</v>
      </c>
      <c r="X956" s="4">
        <f t="shared" si="588"/>
        <v>2.5608399761571636</v>
      </c>
      <c r="Y956" s="4"/>
      <c r="Z956"/>
      <c r="AB956"/>
      <c r="AC956">
        <v>927</v>
      </c>
      <c r="AD956" s="4">
        <f t="shared" si="589"/>
        <v>6.5836526946107801E-3</v>
      </c>
      <c r="AE956" s="4">
        <f t="shared" si="590"/>
        <v>0</v>
      </c>
      <c r="AF956" s="23">
        <f t="shared" si="591"/>
        <v>6.8084862530898753E-3</v>
      </c>
      <c r="AG956" s="4">
        <f t="shared" si="565"/>
        <v>7.3064871374996373E-4</v>
      </c>
      <c r="AH956" s="9"/>
      <c r="AI956" s="8">
        <f t="shared" si="592"/>
        <v>9.8263473053892235E-3</v>
      </c>
      <c r="AJ956" s="8">
        <f t="shared" si="593"/>
        <v>0</v>
      </c>
      <c r="AK956" s="22">
        <f t="shared" si="594"/>
        <v>0.10103061626608924</v>
      </c>
      <c r="AL956" s="4">
        <f t="shared" si="566"/>
        <v>9.4487148747709152E-2</v>
      </c>
      <c r="AM956" s="4"/>
      <c r="AN956" s="21">
        <f t="shared" si="595"/>
        <v>2.9177710160146721E-2</v>
      </c>
      <c r="AO956" s="4">
        <f t="shared" si="567"/>
        <v>2.518109652426246E-2</v>
      </c>
      <c r="AP956" s="3"/>
      <c r="AQ956" s="20">
        <f t="shared" si="596"/>
        <v>0</v>
      </c>
      <c r="AR956" s="19">
        <f t="shared" si="597"/>
        <v>5.3925064610722933</v>
      </c>
      <c r="AS956" s="4">
        <f t="shared" si="568"/>
        <v>5.3684880440493199</v>
      </c>
      <c r="AT956" s="3"/>
      <c r="AU956" s="4">
        <v>3.4</v>
      </c>
      <c r="AV956" s="4"/>
      <c r="AW956" s="18">
        <f t="shared" si="598"/>
        <v>24.920256726248404</v>
      </c>
      <c r="AX956" s="18">
        <f t="shared" si="569"/>
        <v>3.1634410555998776E-2</v>
      </c>
      <c r="AY956" s="3">
        <f t="shared" si="570"/>
        <v>8.9295232737516184</v>
      </c>
      <c r="AZ956"/>
      <c r="BA956" s="17">
        <f t="shared" si="571"/>
        <v>6.1933807128895129E-4</v>
      </c>
      <c r="BB956" s="17">
        <f t="shared" si="572"/>
        <v>7.2704904020876883E-4</v>
      </c>
      <c r="BC956" s="16">
        <f t="shared" si="573"/>
        <v>4.7314504278421921E-3</v>
      </c>
      <c r="BD956" s="15">
        <f t="shared" si="574"/>
        <v>6.6678625845855712E-4</v>
      </c>
      <c r="BE956" s="15">
        <f t="shared" si="575"/>
        <v>7.8274908601656703E-4</v>
      </c>
      <c r="BF956" s="14">
        <f t="shared" si="576"/>
        <v>5.0939321739049623E-3</v>
      </c>
      <c r="BG956" s="13">
        <f t="shared" si="577"/>
        <v>4.0725915507187259E-4</v>
      </c>
      <c r="BH956" s="13">
        <f t="shared" si="578"/>
        <v>4.7808683421480695E-4</v>
      </c>
      <c r="BI956" s="13">
        <f t="shared" si="579"/>
        <v>3.1112676465975824E-3</v>
      </c>
      <c r="BJ956" s="12">
        <f t="shared" si="580"/>
        <v>2.4475020890468886E-3</v>
      </c>
      <c r="BK956" s="12">
        <f t="shared" si="581"/>
        <v>2.8731546262724347E-3</v>
      </c>
      <c r="BL956" s="12">
        <f t="shared" si="582"/>
        <v>1.8697760307654038E-2</v>
      </c>
    </row>
    <row r="957" spans="1:64" x14ac:dyDescent="0.25">
      <c r="A957">
        <v>928</v>
      </c>
      <c r="B957" s="23">
        <f t="shared" si="560"/>
        <v>7.3143014083607441E-3</v>
      </c>
      <c r="C957" s="22">
        <f t="shared" si="561"/>
        <v>0.10431349605309838</v>
      </c>
      <c r="D957" s="21">
        <f t="shared" si="562"/>
        <v>2.9321982098128727E-2</v>
      </c>
      <c r="E957" s="19">
        <f t="shared" si="563"/>
        <v>5.3733490836360325</v>
      </c>
      <c r="F957" s="54">
        <f t="shared" si="599"/>
        <v>1.8</v>
      </c>
      <c r="G957" s="4">
        <f t="shared" si="564"/>
        <v>7.3142988631956198</v>
      </c>
      <c r="H957" s="4"/>
      <c r="I957">
        <v>2000</v>
      </c>
      <c r="J957">
        <v>8</v>
      </c>
      <c r="K957">
        <v>1.6410000000000001E-2</v>
      </c>
      <c r="L957">
        <v>0</v>
      </c>
      <c r="M957">
        <v>1</v>
      </c>
      <c r="N957">
        <v>28.34</v>
      </c>
      <c r="O957">
        <v>1.78</v>
      </c>
      <c r="P957">
        <v>-1197.7</v>
      </c>
      <c r="Q957" s="11">
        <f t="shared" si="583"/>
        <v>900.05500000000006</v>
      </c>
      <c r="R957" s="10">
        <f t="shared" si="584"/>
        <v>0</v>
      </c>
      <c r="S957" s="4"/>
      <c r="T957">
        <v>928</v>
      </c>
      <c r="U957" s="4">
        <f t="shared" si="585"/>
        <v>4.4639846059635104</v>
      </c>
      <c r="V957" s="10">
        <f t="shared" si="586"/>
        <v>1</v>
      </c>
      <c r="W957">
        <f t="shared" si="587"/>
        <v>0.6</v>
      </c>
      <c r="X957" s="4">
        <f t="shared" si="588"/>
        <v>2.6783907635781063</v>
      </c>
      <c r="Y957" s="4"/>
      <c r="Z957"/>
      <c r="AB957"/>
      <c r="AC957">
        <v>928</v>
      </c>
      <c r="AD957" s="4">
        <f t="shared" si="589"/>
        <v>6.5836526946107801E-3</v>
      </c>
      <c r="AE957" s="4">
        <f t="shared" si="590"/>
        <v>0</v>
      </c>
      <c r="AF957" s="23">
        <f t="shared" si="591"/>
        <v>7.3143014083607441E-3</v>
      </c>
      <c r="AG957" s="4">
        <f t="shared" si="565"/>
        <v>5.1354362984871336E-3</v>
      </c>
      <c r="AH957" s="9"/>
      <c r="AI957" s="8">
        <f t="shared" si="592"/>
        <v>9.8263473053892235E-3</v>
      </c>
      <c r="AJ957" s="8">
        <f t="shared" si="593"/>
        <v>0</v>
      </c>
      <c r="AK957" s="22">
        <f t="shared" si="594"/>
        <v>0.10431349605309838</v>
      </c>
      <c r="AL957" s="4">
        <f t="shared" si="566"/>
        <v>0.1032125803691754</v>
      </c>
      <c r="AM957" s="4"/>
      <c r="AN957" s="21">
        <f t="shared" si="595"/>
        <v>2.9321982098128727E-2</v>
      </c>
      <c r="AO957" s="4">
        <f t="shared" si="567"/>
        <v>2.8645474519609106E-2</v>
      </c>
      <c r="AP957" s="3"/>
      <c r="AQ957" s="20">
        <f t="shared" si="596"/>
        <v>0</v>
      </c>
      <c r="AR957" s="19">
        <f t="shared" si="597"/>
        <v>5.3733490836360325</v>
      </c>
      <c r="AS957" s="4">
        <f t="shared" si="568"/>
        <v>5.3695496779910448</v>
      </c>
      <c r="AT957" s="3"/>
      <c r="AU957" s="4">
        <v>3.4</v>
      </c>
      <c r="AV957" s="4"/>
      <c r="AW957" s="18">
        <f t="shared" si="598"/>
        <v>24.951891136804402</v>
      </c>
      <c r="AX957" s="18">
        <f t="shared" si="569"/>
        <v>6.0376213643201677E-3</v>
      </c>
      <c r="AY957" s="3">
        <f t="shared" si="570"/>
        <v>8.9142988631956204</v>
      </c>
      <c r="AZ957"/>
      <c r="BA957" s="17">
        <f t="shared" si="571"/>
        <v>2.2202865838603336E-4</v>
      </c>
      <c r="BB957" s="17">
        <f t="shared" si="572"/>
        <v>2.6064233810534353E-4</v>
      </c>
      <c r="BC957" s="16">
        <f t="shared" si="573"/>
        <v>1.6961941133822338E-3</v>
      </c>
      <c r="BD957" s="15">
        <f t="shared" si="574"/>
        <v>1.1218447217769296E-4</v>
      </c>
      <c r="BE957" s="15">
        <f t="shared" si="575"/>
        <v>1.3169481516511782E-4</v>
      </c>
      <c r="BF957" s="14">
        <f t="shared" si="576"/>
        <v>8.5703639658017098E-4</v>
      </c>
      <c r="BG957" s="13">
        <f t="shared" si="577"/>
        <v>6.8936837515108242E-5</v>
      </c>
      <c r="BH957" s="13">
        <f t="shared" si="578"/>
        <v>8.092585273512706E-5</v>
      </c>
      <c r="BI957" s="13">
        <f t="shared" si="579"/>
        <v>5.2664488826938561E-4</v>
      </c>
      <c r="BJ957" s="12">
        <f t="shared" si="580"/>
        <v>3.8716345229369245E-4</v>
      </c>
      <c r="BK957" s="12">
        <f t="shared" si="581"/>
        <v>4.5449622660563896E-4</v>
      </c>
      <c r="BL957" s="12">
        <f t="shared" si="582"/>
        <v>2.9577459660883767E-3</v>
      </c>
    </row>
    <row r="958" spans="1:64" x14ac:dyDescent="0.25">
      <c r="A958">
        <v>929</v>
      </c>
      <c r="B958" s="23">
        <f t="shared" si="560"/>
        <v>6.2146578553733609E-3</v>
      </c>
      <c r="C958" s="22">
        <f t="shared" si="561"/>
        <v>0.10482335881228917</v>
      </c>
      <c r="D958" s="21">
        <f t="shared" si="562"/>
        <v>2.9435787939981632E-2</v>
      </c>
      <c r="E958" s="19">
        <f t="shared" si="563"/>
        <v>5.3704774372236566</v>
      </c>
      <c r="F958" s="54">
        <f t="shared" si="599"/>
        <v>1.8</v>
      </c>
      <c r="G958" s="4">
        <f t="shared" si="564"/>
        <v>7.310951241831301</v>
      </c>
      <c r="H958" s="4"/>
      <c r="I958">
        <v>2000</v>
      </c>
      <c r="J958">
        <v>9</v>
      </c>
      <c r="K958">
        <v>2.6900000000000001E-3</v>
      </c>
      <c r="L958">
        <v>0</v>
      </c>
      <c r="M958">
        <v>1</v>
      </c>
      <c r="N958">
        <v>23.66</v>
      </c>
      <c r="O958">
        <v>0</v>
      </c>
      <c r="P958">
        <v>151.9</v>
      </c>
      <c r="Q958" s="11">
        <f t="shared" si="583"/>
        <v>-113.92500000000001</v>
      </c>
      <c r="R958" s="10">
        <f t="shared" si="584"/>
        <v>-44.944400000000002</v>
      </c>
      <c r="S958" s="4"/>
      <c r="T958">
        <v>929</v>
      </c>
      <c r="U958" s="4">
        <f t="shared" si="585"/>
        <v>3.5366672326548279</v>
      </c>
      <c r="V958" s="10">
        <f t="shared" si="586"/>
        <v>0.2</v>
      </c>
      <c r="W958">
        <f t="shared" si="587"/>
        <v>0.6</v>
      </c>
      <c r="X958" s="4">
        <f t="shared" si="588"/>
        <v>0.42440006791857937</v>
      </c>
      <c r="Y958" s="4"/>
      <c r="Z958"/>
      <c r="AB958"/>
      <c r="AC958">
        <v>929</v>
      </c>
      <c r="AD958" s="4">
        <f t="shared" si="589"/>
        <v>1.0792215568862277E-3</v>
      </c>
      <c r="AE958" s="4">
        <f t="shared" si="590"/>
        <v>0</v>
      </c>
      <c r="AF958" s="23">
        <f t="shared" si="591"/>
        <v>6.2146578553733609E-3</v>
      </c>
      <c r="AG958" s="4">
        <f t="shared" si="565"/>
        <v>4.3161580967406585E-3</v>
      </c>
      <c r="AH958" s="9"/>
      <c r="AI958" s="8">
        <f t="shared" si="592"/>
        <v>1.6107784431137727E-3</v>
      </c>
      <c r="AJ958" s="8">
        <f t="shared" si="593"/>
        <v>0</v>
      </c>
      <c r="AK958" s="22">
        <f t="shared" si="594"/>
        <v>0.10482335881228917</v>
      </c>
      <c r="AL958" s="4">
        <f t="shared" si="566"/>
        <v>0.10368321973180029</v>
      </c>
      <c r="AM958" s="4"/>
      <c r="AN958" s="21">
        <f t="shared" si="595"/>
        <v>2.9435787939981632E-2</v>
      </c>
      <c r="AO958" s="4">
        <f t="shared" si="567"/>
        <v>2.8736015780383355E-2</v>
      </c>
      <c r="AP958" s="3"/>
      <c r="AQ958" s="20">
        <f t="shared" si="596"/>
        <v>0</v>
      </c>
      <c r="AR958" s="19">
        <f t="shared" si="597"/>
        <v>5.3704774372236566</v>
      </c>
      <c r="AS958" s="4">
        <f t="shared" si="568"/>
        <v>5.3665633029350817</v>
      </c>
      <c r="AT958" s="3"/>
      <c r="AU958" s="4">
        <v>3.4</v>
      </c>
      <c r="AV958" s="4"/>
      <c r="AW958" s="18">
        <f t="shared" si="598"/>
        <v>24.957928758168723</v>
      </c>
      <c r="AX958" s="18">
        <f t="shared" si="569"/>
        <v>5.9573225574543545E-3</v>
      </c>
      <c r="AY958" s="3">
        <f t="shared" si="570"/>
        <v>8.9109512418313006</v>
      </c>
      <c r="AZ958"/>
      <c r="BA958" s="17">
        <f t="shared" si="571"/>
        <v>1.9345913266740879E-4</v>
      </c>
      <c r="BB958" s="17">
        <f t="shared" si="572"/>
        <v>2.2710419921826249E-4</v>
      </c>
      <c r="BC958" s="16">
        <f t="shared" si="573"/>
        <v>1.4779364267470312E-3</v>
      </c>
      <c r="BD958" s="15">
        <f t="shared" si="574"/>
        <v>1.1618137775821989E-4</v>
      </c>
      <c r="BE958" s="15">
        <f t="shared" si="575"/>
        <v>1.3638683475964943E-4</v>
      </c>
      <c r="BF958" s="14">
        <f t="shared" si="576"/>
        <v>8.875708679710085E-4</v>
      </c>
      <c r="BG958" s="13">
        <f t="shared" si="577"/>
        <v>7.1307522924406806E-5</v>
      </c>
      <c r="BH958" s="13">
        <f t="shared" si="578"/>
        <v>8.3708831259086242E-5</v>
      </c>
      <c r="BI958" s="13">
        <f t="shared" si="579"/>
        <v>5.4475580541478387E-4</v>
      </c>
      <c r="BJ958" s="12">
        <f t="shared" si="580"/>
        <v>3.9885442237654956E-4</v>
      </c>
      <c r="BK958" s="12">
        <f t="shared" si="581"/>
        <v>4.6822040887681905E-4</v>
      </c>
      <c r="BL958" s="12">
        <f t="shared" si="582"/>
        <v>3.0470594573215313E-3</v>
      </c>
    </row>
    <row r="959" spans="1:64" x14ac:dyDescent="0.25">
      <c r="A959">
        <v>930</v>
      </c>
      <c r="B959" s="23">
        <f t="shared" si="560"/>
        <v>5.3953796536268857E-3</v>
      </c>
      <c r="C959" s="22">
        <f t="shared" si="561"/>
        <v>0.10529399817491407</v>
      </c>
      <c r="D959" s="21">
        <f t="shared" si="562"/>
        <v>2.9515818236109943E-2</v>
      </c>
      <c r="E959" s="19">
        <f t="shared" si="563"/>
        <v>5.3674787232091949</v>
      </c>
      <c r="F959" s="54">
        <f t="shared" si="599"/>
        <v>1.8</v>
      </c>
      <c r="G959" s="4">
        <f t="shared" si="564"/>
        <v>7.3076839192738454</v>
      </c>
      <c r="H959" s="4"/>
      <c r="I959">
        <v>2000</v>
      </c>
      <c r="J959">
        <v>9</v>
      </c>
      <c r="K959">
        <v>2.6900000000000001E-3</v>
      </c>
      <c r="L959">
        <v>0</v>
      </c>
      <c r="M959">
        <v>1</v>
      </c>
      <c r="N959">
        <v>24.21</v>
      </c>
      <c r="O959">
        <v>0</v>
      </c>
      <c r="P959">
        <v>157.4</v>
      </c>
      <c r="Q959" s="11">
        <f t="shared" si="583"/>
        <v>-118.05000000000001</v>
      </c>
      <c r="R959" s="10">
        <f t="shared" si="584"/>
        <v>-44.944400000000002</v>
      </c>
      <c r="S959" s="4"/>
      <c r="T959">
        <v>930</v>
      </c>
      <c r="U959" s="4">
        <f t="shared" si="585"/>
        <v>3.6454499490924839</v>
      </c>
      <c r="V959" s="10">
        <f t="shared" si="586"/>
        <v>0.2</v>
      </c>
      <c r="W959">
        <f t="shared" si="587"/>
        <v>0.6</v>
      </c>
      <c r="X959" s="4">
        <f t="shared" si="588"/>
        <v>0.43745399389109807</v>
      </c>
      <c r="Y959" s="4"/>
      <c r="Z959"/>
      <c r="AB959"/>
      <c r="AC959">
        <v>930</v>
      </c>
      <c r="AD959" s="4">
        <f t="shared" si="589"/>
        <v>1.0792215568862277E-3</v>
      </c>
      <c r="AE959" s="4">
        <f t="shared" si="590"/>
        <v>0</v>
      </c>
      <c r="AF959" s="23">
        <f t="shared" si="591"/>
        <v>5.3953796536268857E-3</v>
      </c>
      <c r="AG959" s="4">
        <f t="shared" si="565"/>
        <v>1.7778415771333674E-3</v>
      </c>
      <c r="AH959" s="9"/>
      <c r="AI959" s="8">
        <f t="shared" si="592"/>
        <v>1.6107784431137727E-3</v>
      </c>
      <c r="AJ959" s="8">
        <f t="shared" si="593"/>
        <v>0</v>
      </c>
      <c r="AK959" s="22">
        <f t="shared" si="594"/>
        <v>0.10529399817491407</v>
      </c>
      <c r="AL959" s="4">
        <f t="shared" si="566"/>
        <v>0.1018450083893291</v>
      </c>
      <c r="AM959" s="4"/>
      <c r="AN959" s="21">
        <f t="shared" si="595"/>
        <v>2.9515818236109943E-2</v>
      </c>
      <c r="AO959" s="4">
        <f t="shared" si="567"/>
        <v>2.7430537421756031E-2</v>
      </c>
      <c r="AP959" s="3"/>
      <c r="AQ959" s="20">
        <f t="shared" si="596"/>
        <v>0</v>
      </c>
      <c r="AR959" s="19">
        <f t="shared" si="597"/>
        <v>5.3674787232091949</v>
      </c>
      <c r="AS959" s="4">
        <f t="shared" si="568"/>
        <v>5.3555746061910998</v>
      </c>
      <c r="AT959" s="3"/>
      <c r="AU959" s="4">
        <v>3.4</v>
      </c>
      <c r="AV959" s="4"/>
      <c r="AW959" s="18">
        <f t="shared" si="598"/>
        <v>24.963886080726176</v>
      </c>
      <c r="AX959" s="18">
        <f t="shared" si="569"/>
        <v>1.6391532019594843E-2</v>
      </c>
      <c r="AY959" s="3">
        <f t="shared" si="570"/>
        <v>8.9076839192738451</v>
      </c>
      <c r="AZ959"/>
      <c r="BA959" s="17">
        <f t="shared" si="571"/>
        <v>3.6863095477757162E-4</v>
      </c>
      <c r="BB959" s="17">
        <f t="shared" si="572"/>
        <v>4.3274068604323625E-4</v>
      </c>
      <c r="BC959" s="16">
        <f t="shared" si="573"/>
        <v>2.8161664356727107E-3</v>
      </c>
      <c r="BD959" s="15">
        <f t="shared" si="574"/>
        <v>3.5145570572975234E-4</v>
      </c>
      <c r="BE959" s="15">
        <f t="shared" si="575"/>
        <v>4.1257843716101359E-4</v>
      </c>
      <c r="BF959" s="14">
        <f t="shared" si="576"/>
        <v>2.6849556426942062E-3</v>
      </c>
      <c r="BG959" s="13">
        <f t="shared" si="577"/>
        <v>2.1249231972693853E-4</v>
      </c>
      <c r="BH959" s="13">
        <f t="shared" si="578"/>
        <v>2.494475057664061E-4</v>
      </c>
      <c r="BI959" s="13">
        <f t="shared" si="579"/>
        <v>1.6233409888605681E-3</v>
      </c>
      <c r="BJ959" s="12">
        <f t="shared" si="580"/>
        <v>1.213042110234775E-3</v>
      </c>
      <c r="BK959" s="12">
        <f t="shared" si="581"/>
        <v>1.4240059554929967E-3</v>
      </c>
      <c r="BL959" s="12">
        <f t="shared" si="582"/>
        <v>9.2670689523673584E-3</v>
      </c>
    </row>
    <row r="960" spans="1:64" x14ac:dyDescent="0.25">
      <c r="A960">
        <v>931</v>
      </c>
      <c r="B960" s="23">
        <f t="shared" si="560"/>
        <v>6.102751756774087E-3</v>
      </c>
      <c r="C960" s="22">
        <f t="shared" si="561"/>
        <v>0.10830009820968838</v>
      </c>
      <c r="D960" s="21">
        <f t="shared" si="562"/>
        <v>2.9576158512225066E-2</v>
      </c>
      <c r="E960" s="19">
        <f t="shared" si="563"/>
        <v>5.358093378775564</v>
      </c>
      <c r="F960" s="54">
        <f t="shared" si="599"/>
        <v>1.8</v>
      </c>
      <c r="G960" s="4">
        <f t="shared" si="564"/>
        <v>7.3020723872542517</v>
      </c>
      <c r="H960" s="4"/>
      <c r="I960">
        <v>2000</v>
      </c>
      <c r="J960">
        <v>10</v>
      </c>
      <c r="K960">
        <v>1.078E-2</v>
      </c>
      <c r="L960">
        <v>0</v>
      </c>
      <c r="M960">
        <v>1</v>
      </c>
      <c r="N960">
        <v>16.8</v>
      </c>
      <c r="O960">
        <v>83.3</v>
      </c>
      <c r="P960">
        <v>76.8</v>
      </c>
      <c r="Q960" s="11">
        <f t="shared" si="583"/>
        <v>25.700000000000003</v>
      </c>
      <c r="R960" s="10">
        <f t="shared" si="584"/>
        <v>-19.244399999999999</v>
      </c>
      <c r="S960" s="4"/>
      <c r="T960">
        <v>931</v>
      </c>
      <c r="U960" s="4">
        <f t="shared" si="585"/>
        <v>2.2202858724457735</v>
      </c>
      <c r="V960" s="10">
        <f t="shared" si="586"/>
        <v>1</v>
      </c>
      <c r="W960">
        <f t="shared" si="587"/>
        <v>0.6</v>
      </c>
      <c r="X960" s="4">
        <f t="shared" si="588"/>
        <v>1.332171523467464</v>
      </c>
      <c r="Y960" s="4"/>
      <c r="Z960"/>
      <c r="AB960"/>
      <c r="AC960">
        <v>931</v>
      </c>
      <c r="AD960" s="4">
        <f t="shared" si="589"/>
        <v>4.3249101796407194E-3</v>
      </c>
      <c r="AE960" s="4">
        <f t="shared" si="590"/>
        <v>0</v>
      </c>
      <c r="AF960" s="23">
        <f t="shared" si="591"/>
        <v>6.102751756774087E-3</v>
      </c>
      <c r="AG960" s="4">
        <f t="shared" si="565"/>
        <v>2.0146034381665003E-3</v>
      </c>
      <c r="AH960" s="9"/>
      <c r="AI960" s="8">
        <f t="shared" si="592"/>
        <v>6.455089820359282E-3</v>
      </c>
      <c r="AJ960" s="8">
        <f t="shared" si="593"/>
        <v>0</v>
      </c>
      <c r="AK960" s="22">
        <f t="shared" si="594"/>
        <v>0.10830009820968838</v>
      </c>
      <c r="AL960" s="4">
        <f t="shared" si="566"/>
        <v>0.10475837822484269</v>
      </c>
      <c r="AM960" s="4"/>
      <c r="AN960" s="21">
        <f t="shared" si="595"/>
        <v>2.9576158512225066E-2</v>
      </c>
      <c r="AO960" s="4">
        <f t="shared" si="567"/>
        <v>2.7489926605549907E-2</v>
      </c>
      <c r="AP960" s="3"/>
      <c r="AQ960" s="20">
        <f t="shared" si="596"/>
        <v>0</v>
      </c>
      <c r="AR960" s="19">
        <f t="shared" si="597"/>
        <v>5.358093378775564</v>
      </c>
      <c r="AS960" s="4">
        <f t="shared" si="568"/>
        <v>5.3462295961609172</v>
      </c>
      <c r="AT960" s="3"/>
      <c r="AU960" s="4">
        <v>3.4</v>
      </c>
      <c r="AV960" s="4"/>
      <c r="AW960" s="18">
        <f t="shared" si="598"/>
        <v>24.98027761274577</v>
      </c>
      <c r="AX960" s="18">
        <f t="shared" si="569"/>
        <v>1.6799420050828861E-2</v>
      </c>
      <c r="AY960" s="3">
        <f t="shared" si="570"/>
        <v>8.9020723872542522</v>
      </c>
      <c r="AZ960"/>
      <c r="BA960" s="17">
        <f t="shared" si="571"/>
        <v>4.1658663601998411E-4</v>
      </c>
      <c r="BB960" s="17">
        <f t="shared" si="572"/>
        <v>4.8903648576259008E-4</v>
      </c>
      <c r="BC960" s="16">
        <f t="shared" si="573"/>
        <v>3.1825251968250123E-3</v>
      </c>
      <c r="BD960" s="15">
        <f t="shared" si="574"/>
        <v>3.6090501107703064E-4</v>
      </c>
      <c r="BE960" s="15">
        <f t="shared" si="575"/>
        <v>4.2367109995999246E-4</v>
      </c>
      <c r="BF960" s="14">
        <f t="shared" si="576"/>
        <v>2.757143873808667E-3</v>
      </c>
      <c r="BG960" s="13">
        <f t="shared" si="577"/>
        <v>2.1258923704005296E-4</v>
      </c>
      <c r="BH960" s="13">
        <f t="shared" si="578"/>
        <v>2.4956127826440997E-4</v>
      </c>
      <c r="BI960" s="13">
        <f t="shared" si="579"/>
        <v>1.6240813913706966E-3</v>
      </c>
      <c r="BJ960" s="12">
        <f t="shared" si="580"/>
        <v>1.2089319918782754E-3</v>
      </c>
      <c r="BK960" s="12">
        <f t="shared" si="581"/>
        <v>1.4191810339440622E-3</v>
      </c>
      <c r="BL960" s="12">
        <f t="shared" si="582"/>
        <v>9.2356695888244859E-3</v>
      </c>
    </row>
    <row r="961" spans="1:64" x14ac:dyDescent="0.25">
      <c r="A961">
        <v>932</v>
      </c>
      <c r="B961" s="23">
        <f t="shared" si="560"/>
        <v>6.3395136178072201E-3</v>
      </c>
      <c r="C961" s="22">
        <f t="shared" si="561"/>
        <v>0.11121346804520196</v>
      </c>
      <c r="D961" s="21">
        <f t="shared" si="562"/>
        <v>2.9688939481565247E-2</v>
      </c>
      <c r="E961" s="19">
        <f t="shared" si="563"/>
        <v>5.3488110460588478</v>
      </c>
      <c r="F961" s="54">
        <f t="shared" si="599"/>
        <v>1.8</v>
      </c>
      <c r="G961" s="4">
        <f t="shared" si="564"/>
        <v>7.2960529672034218</v>
      </c>
      <c r="H961" s="4"/>
      <c r="I961">
        <v>2000</v>
      </c>
      <c r="J961">
        <v>10</v>
      </c>
      <c r="K961">
        <v>1.078E-2</v>
      </c>
      <c r="L961">
        <v>0</v>
      </c>
      <c r="M961">
        <v>1</v>
      </c>
      <c r="N961">
        <v>16.78</v>
      </c>
      <c r="O961">
        <v>84.34</v>
      </c>
      <c r="P961">
        <v>74.7</v>
      </c>
      <c r="Q961" s="11">
        <f t="shared" si="583"/>
        <v>28.314999999999998</v>
      </c>
      <c r="R961" s="10">
        <f t="shared" si="584"/>
        <v>0</v>
      </c>
      <c r="S961" s="4"/>
      <c r="T961">
        <v>932</v>
      </c>
      <c r="U961" s="4">
        <f t="shared" si="585"/>
        <v>2.2166348119575967</v>
      </c>
      <c r="V961" s="10">
        <f t="shared" si="586"/>
        <v>1</v>
      </c>
      <c r="W961">
        <f t="shared" si="587"/>
        <v>0.6</v>
      </c>
      <c r="X961" s="4">
        <f t="shared" si="588"/>
        <v>1.329980887174558</v>
      </c>
      <c r="Y961" s="4"/>
      <c r="Z961"/>
      <c r="AB961"/>
      <c r="AC961">
        <v>932</v>
      </c>
      <c r="AD961" s="4">
        <f t="shared" si="589"/>
        <v>4.3249101796407194E-3</v>
      </c>
      <c r="AE961" s="4">
        <f t="shared" si="590"/>
        <v>0</v>
      </c>
      <c r="AF961" s="23">
        <f t="shared" si="591"/>
        <v>6.3395136178072201E-3</v>
      </c>
      <c r="AG961" s="4">
        <f t="shared" si="565"/>
        <v>3.7336407186699559E-3</v>
      </c>
      <c r="AH961" s="9"/>
      <c r="AI961" s="8">
        <f t="shared" si="592"/>
        <v>6.455089820359282E-3</v>
      </c>
      <c r="AJ961" s="8">
        <f t="shared" si="593"/>
        <v>0</v>
      </c>
      <c r="AK961" s="22">
        <f t="shared" si="594"/>
        <v>0.11121346804520196</v>
      </c>
      <c r="AL961" s="4">
        <f t="shared" si="566"/>
        <v>0.10946106805646595</v>
      </c>
      <c r="AM961" s="4"/>
      <c r="AN961" s="21">
        <f t="shared" si="595"/>
        <v>2.9688939481565247E-2</v>
      </c>
      <c r="AO961" s="4">
        <f t="shared" si="567"/>
        <v>2.8669474928412212E-2</v>
      </c>
      <c r="AP961" s="3"/>
      <c r="AQ961" s="20">
        <f t="shared" si="596"/>
        <v>0</v>
      </c>
      <c r="AR961" s="19">
        <f t="shared" si="597"/>
        <v>5.3488110460588478</v>
      </c>
      <c r="AS961" s="4">
        <f t="shared" si="568"/>
        <v>5.3431505272433775</v>
      </c>
      <c r="AT961" s="3"/>
      <c r="AU961" s="4">
        <v>3.4</v>
      </c>
      <c r="AV961" s="4"/>
      <c r="AW961" s="18">
        <f t="shared" si="598"/>
        <v>24.9970770327966</v>
      </c>
      <c r="AX961" s="18">
        <f t="shared" si="569"/>
        <v>8.5930171626642515E-3</v>
      </c>
      <c r="AY961" s="3">
        <f t="shared" si="570"/>
        <v>8.8960529672034223</v>
      </c>
      <c r="AZ961"/>
      <c r="BA961" s="17">
        <f t="shared" si="571"/>
        <v>2.6554120358259886E-4</v>
      </c>
      <c r="BB961" s="17">
        <f t="shared" si="572"/>
        <v>3.1172228246652907E-4</v>
      </c>
      <c r="BC961" s="16">
        <f t="shared" si="573"/>
        <v>2.0286094130881364E-3</v>
      </c>
      <c r="BD961" s="15">
        <f t="shared" si="574"/>
        <v>1.7857141164526983E-4</v>
      </c>
      <c r="BE961" s="15">
        <f t="shared" si="575"/>
        <v>2.0962730932270806E-4</v>
      </c>
      <c r="BF961" s="14">
        <f t="shared" si="576"/>
        <v>1.3642012677680337E-3</v>
      </c>
      <c r="BG961" s="13">
        <f t="shared" si="577"/>
        <v>1.0388451583485829E-4</v>
      </c>
      <c r="BH961" s="13">
        <f t="shared" si="578"/>
        <v>1.2195138815396409E-4</v>
      </c>
      <c r="BI961" s="13">
        <f t="shared" si="579"/>
        <v>7.9362864916421273E-4</v>
      </c>
      <c r="BJ961" s="12">
        <f t="shared" si="580"/>
        <v>5.7681285210018632E-4</v>
      </c>
      <c r="BK961" s="12">
        <f t="shared" si="581"/>
        <v>6.7712813072630558E-4</v>
      </c>
      <c r="BL961" s="12">
        <f t="shared" si="582"/>
        <v>4.4065778326438697E-3</v>
      </c>
    </row>
    <row r="962" spans="1:64" x14ac:dyDescent="0.25">
      <c r="A962">
        <v>933</v>
      </c>
      <c r="B962" s="23">
        <f t="shared" si="560"/>
        <v>3.7336407186699559E-3</v>
      </c>
      <c r="C962" s="22">
        <f t="shared" si="561"/>
        <v>0.10946106805646595</v>
      </c>
      <c r="D962" s="21">
        <f t="shared" si="562"/>
        <v>2.9794284911575125E-2</v>
      </c>
      <c r="E962" s="19">
        <f t="shared" si="563"/>
        <v>5.3444709563540469</v>
      </c>
      <c r="F962" s="54">
        <f t="shared" si="599"/>
        <v>1.8</v>
      </c>
      <c r="G962" s="4">
        <f t="shared" si="564"/>
        <v>7.2874599500407582</v>
      </c>
      <c r="H962" s="4"/>
      <c r="I962">
        <v>2000</v>
      </c>
      <c r="J962">
        <v>11</v>
      </c>
      <c r="K962">
        <v>0</v>
      </c>
      <c r="L962">
        <v>0</v>
      </c>
      <c r="M962">
        <v>0</v>
      </c>
      <c r="N962">
        <v>6.34</v>
      </c>
      <c r="O962">
        <v>31.7</v>
      </c>
      <c r="P962">
        <v>11.8</v>
      </c>
      <c r="Q962" s="11">
        <f t="shared" si="583"/>
        <v>22.849999999999998</v>
      </c>
      <c r="R962" s="10">
        <f t="shared" si="584"/>
        <v>0</v>
      </c>
      <c r="S962" s="4"/>
      <c r="T962">
        <v>933</v>
      </c>
      <c r="U962" s="4">
        <f t="shared" si="585"/>
        <v>0.63530187296459095</v>
      </c>
      <c r="V962" s="10">
        <f t="shared" si="586"/>
        <v>1</v>
      </c>
      <c r="W962">
        <f t="shared" si="587"/>
        <v>1</v>
      </c>
      <c r="X962" s="4">
        <f t="shared" si="588"/>
        <v>0.63530187296459095</v>
      </c>
      <c r="Y962" s="4"/>
      <c r="Z962"/>
      <c r="AB962"/>
      <c r="AC962">
        <v>933</v>
      </c>
      <c r="AD962" s="4">
        <f t="shared" si="589"/>
        <v>0</v>
      </c>
      <c r="AE962" s="4">
        <f t="shared" si="590"/>
        <v>0</v>
      </c>
      <c r="AF962" s="23">
        <f t="shared" si="591"/>
        <v>3.7336407186699559E-3</v>
      </c>
      <c r="AG962" s="4">
        <f t="shared" si="565"/>
        <v>2.1486531472430137E-3</v>
      </c>
      <c r="AH962" s="9"/>
      <c r="AI962" s="8">
        <f t="shared" si="592"/>
        <v>0</v>
      </c>
      <c r="AJ962" s="8">
        <f t="shared" si="593"/>
        <v>0</v>
      </c>
      <c r="AK962" s="22">
        <f t="shared" si="594"/>
        <v>0.10946106805646595</v>
      </c>
      <c r="AL962" s="4">
        <f t="shared" si="566"/>
        <v>0.10766156662298165</v>
      </c>
      <c r="AM962" s="4"/>
      <c r="AN962" s="21">
        <f t="shared" si="595"/>
        <v>2.9794284911575125E-2</v>
      </c>
      <c r="AO962" s="4">
        <f t="shared" si="567"/>
        <v>2.8727325585275552E-2</v>
      </c>
      <c r="AP962" s="3"/>
      <c r="AQ962" s="20">
        <f t="shared" si="596"/>
        <v>0</v>
      </c>
      <c r="AR962" s="19">
        <f t="shared" si="597"/>
        <v>5.3444709563540469</v>
      </c>
      <c r="AS962" s="4">
        <f t="shared" si="568"/>
        <v>5.3385681225642641</v>
      </c>
      <c r="AT962" s="3"/>
      <c r="AU962" s="4">
        <v>3.4</v>
      </c>
      <c r="AV962" s="4"/>
      <c r="AW962" s="18">
        <f t="shared" si="598"/>
        <v>25.005670049959264</v>
      </c>
      <c r="AX962" s="18">
        <f t="shared" si="569"/>
        <v>8.0605597392612929E-3</v>
      </c>
      <c r="AY962" s="3">
        <f t="shared" si="570"/>
        <v>8.8874599500407587</v>
      </c>
      <c r="AZ962"/>
      <c r="BA962" s="17">
        <f t="shared" si="571"/>
        <v>1.6151190931818383E-4</v>
      </c>
      <c r="BB962" s="17">
        <f t="shared" si="572"/>
        <v>1.8960093702569404E-4</v>
      </c>
      <c r="BC962" s="16">
        <f t="shared" si="573"/>
        <v>1.2338747250830644E-3</v>
      </c>
      <c r="BD962" s="15">
        <f t="shared" si="574"/>
        <v>1.8337109866495543E-4</v>
      </c>
      <c r="BE962" s="15">
        <f t="shared" si="575"/>
        <v>2.1526172451973027E-4</v>
      </c>
      <c r="BF962" s="14">
        <f t="shared" si="576"/>
        <v>1.4008686102996136E-3</v>
      </c>
      <c r="BG962" s="13">
        <f t="shared" si="577"/>
        <v>1.087242834341874E-4</v>
      </c>
      <c r="BH962" s="13">
        <f t="shared" si="578"/>
        <v>1.2763285446621997E-4</v>
      </c>
      <c r="BI962" s="13">
        <f t="shared" si="579"/>
        <v>8.3060218839916611E-4</v>
      </c>
      <c r="BJ962" s="12">
        <f t="shared" si="580"/>
        <v>6.0150500417956306E-4</v>
      </c>
      <c r="BK962" s="12">
        <f t="shared" si="581"/>
        <v>7.0611457012383495E-4</v>
      </c>
      <c r="BL962" s="12">
        <f t="shared" si="582"/>
        <v>4.5952142154794488E-3</v>
      </c>
    </row>
    <row r="963" spans="1:64" x14ac:dyDescent="0.25">
      <c r="A963">
        <v>934</v>
      </c>
      <c r="B963" s="23">
        <f t="shared" si="560"/>
        <v>2.1486531472430137E-3</v>
      </c>
      <c r="C963" s="22">
        <f t="shared" si="561"/>
        <v>0.10766156662298165</v>
      </c>
      <c r="D963" s="21">
        <f t="shared" si="562"/>
        <v>2.9782437880872439E-2</v>
      </c>
      <c r="E963" s="19">
        <f t="shared" si="563"/>
        <v>5.3398067326504011</v>
      </c>
      <c r="F963" s="54">
        <f t="shared" si="599"/>
        <v>1.8</v>
      </c>
      <c r="G963" s="4">
        <f t="shared" si="564"/>
        <v>7.2793993903014984</v>
      </c>
      <c r="H963" s="4"/>
      <c r="I963">
        <v>2000</v>
      </c>
      <c r="J963">
        <v>11</v>
      </c>
      <c r="K963">
        <v>0</v>
      </c>
      <c r="L963">
        <v>0</v>
      </c>
      <c r="M963">
        <v>0</v>
      </c>
      <c r="N963">
        <v>6.59</v>
      </c>
      <c r="O963">
        <v>30.22</v>
      </c>
      <c r="P963">
        <v>11.7</v>
      </c>
      <c r="Q963" s="11">
        <f t="shared" si="583"/>
        <v>21.445</v>
      </c>
      <c r="R963" s="10">
        <f t="shared" si="584"/>
        <v>0</v>
      </c>
      <c r="S963" s="4"/>
      <c r="T963">
        <v>934</v>
      </c>
      <c r="U963" s="4">
        <f t="shared" si="585"/>
        <v>0.663051142682755</v>
      </c>
      <c r="V963" s="10">
        <f t="shared" si="586"/>
        <v>1</v>
      </c>
      <c r="W963">
        <f t="shared" si="587"/>
        <v>1</v>
      </c>
      <c r="X963" s="4">
        <f t="shared" si="588"/>
        <v>0.663051142682755</v>
      </c>
      <c r="Y963" s="4"/>
      <c r="Z963"/>
      <c r="AB963"/>
      <c r="AC963">
        <v>934</v>
      </c>
      <c r="AD963" s="4">
        <f t="shared" si="589"/>
        <v>0</v>
      </c>
      <c r="AE963" s="4">
        <f t="shared" si="590"/>
        <v>0</v>
      </c>
      <c r="AF963" s="23">
        <f t="shared" si="591"/>
        <v>2.1486531472430137E-3</v>
      </c>
      <c r="AG963" s="4">
        <f t="shared" si="565"/>
        <v>1.7659588186518626E-3</v>
      </c>
      <c r="AH963" s="9"/>
      <c r="AI963" s="8">
        <f t="shared" si="592"/>
        <v>0</v>
      </c>
      <c r="AJ963" s="8">
        <f t="shared" si="593"/>
        <v>0</v>
      </c>
      <c r="AK963" s="22">
        <f t="shared" si="594"/>
        <v>0.10766156662298165</v>
      </c>
      <c r="AL963" s="4">
        <f t="shared" si="566"/>
        <v>0.10702990078494264</v>
      </c>
      <c r="AM963" s="4"/>
      <c r="AN963" s="21">
        <f t="shared" si="595"/>
        <v>2.9782437880872439E-2</v>
      </c>
      <c r="AO963" s="4">
        <f t="shared" si="567"/>
        <v>2.9399367403458589E-2</v>
      </c>
      <c r="AP963" s="3"/>
      <c r="AQ963" s="20">
        <f t="shared" si="596"/>
        <v>0</v>
      </c>
      <c r="AR963" s="19">
        <f t="shared" si="597"/>
        <v>5.3398067326504011</v>
      </c>
      <c r="AS963" s="4">
        <f t="shared" si="568"/>
        <v>5.3377123648565679</v>
      </c>
      <c r="AT963" s="3"/>
      <c r="AU963" s="4">
        <v>3.4</v>
      </c>
      <c r="AV963" s="4"/>
      <c r="AW963" s="18">
        <f t="shared" si="598"/>
        <v>25.013730609698523</v>
      </c>
      <c r="AX963" s="18">
        <f t="shared" si="569"/>
        <v>2.7182811494871257E-3</v>
      </c>
      <c r="AY963" s="3">
        <f t="shared" si="570"/>
        <v>8.8793993903014989</v>
      </c>
      <c r="AZ963"/>
      <c r="BA963" s="17">
        <f t="shared" si="571"/>
        <v>3.8996956701907024E-5</v>
      </c>
      <c r="BB963" s="17">
        <f t="shared" si="572"/>
        <v>4.5779036128325636E-5</v>
      </c>
      <c r="BC963" s="16">
        <f t="shared" si="573"/>
        <v>2.9791833576091846E-4</v>
      </c>
      <c r="BD963" s="15">
        <f t="shared" si="574"/>
        <v>6.4367416749459841E-5</v>
      </c>
      <c r="BE963" s="15">
        <f t="shared" si="575"/>
        <v>7.5561750097191991E-5</v>
      </c>
      <c r="BF963" s="14">
        <f t="shared" si="576"/>
        <v>4.9173667119236492E-4</v>
      </c>
      <c r="BG963" s="13">
        <f t="shared" si="577"/>
        <v>3.9035286664638101E-5</v>
      </c>
      <c r="BH963" s="13">
        <f t="shared" si="578"/>
        <v>4.5824032171531681E-5</v>
      </c>
      <c r="BI963" s="13">
        <f t="shared" si="579"/>
        <v>2.9821115857768098E-4</v>
      </c>
      <c r="BJ963" s="12">
        <f t="shared" si="580"/>
        <v>2.1341829254344126E-4</v>
      </c>
      <c r="BK963" s="12">
        <f t="shared" si="581"/>
        <v>2.5053451733360495E-4</v>
      </c>
      <c r="BL963" s="12">
        <f t="shared" si="582"/>
        <v>1.6304149839561613E-3</v>
      </c>
    </row>
    <row r="964" spans="1:64" x14ac:dyDescent="0.25">
      <c r="A964">
        <v>935</v>
      </c>
      <c r="B964" s="23">
        <f t="shared" si="560"/>
        <v>1.7659588186518626E-3</v>
      </c>
      <c r="C964" s="22">
        <f t="shared" si="561"/>
        <v>0.10702990078494264</v>
      </c>
      <c r="D964" s="21">
        <f t="shared" si="562"/>
        <v>2.9755185356118038E-2</v>
      </c>
      <c r="E964" s="19">
        <f t="shared" si="563"/>
        <v>5.3381300641922982</v>
      </c>
      <c r="F964" s="54">
        <f t="shared" si="599"/>
        <v>1.8</v>
      </c>
      <c r="G964" s="4">
        <f t="shared" si="564"/>
        <v>7.2766811091520109</v>
      </c>
      <c r="H964" s="4"/>
      <c r="I964">
        <v>2000</v>
      </c>
      <c r="J964">
        <v>12</v>
      </c>
      <c r="K964">
        <v>0</v>
      </c>
      <c r="L964">
        <v>0</v>
      </c>
      <c r="M964">
        <v>0</v>
      </c>
      <c r="N964">
        <v>1.7</v>
      </c>
      <c r="O964">
        <v>23.5</v>
      </c>
      <c r="P964">
        <v>1.1000000000000001</v>
      </c>
      <c r="Q964" s="11">
        <f t="shared" si="583"/>
        <v>22.675000000000001</v>
      </c>
      <c r="R964" s="10">
        <f t="shared" si="584"/>
        <v>0</v>
      </c>
      <c r="S964" s="4"/>
      <c r="T964">
        <v>935</v>
      </c>
      <c r="U964" s="4">
        <f t="shared" si="585"/>
        <v>0.23537690374332215</v>
      </c>
      <c r="V964" s="10">
        <f t="shared" si="586"/>
        <v>1</v>
      </c>
      <c r="W964">
        <f t="shared" si="587"/>
        <v>1</v>
      </c>
      <c r="X964" s="4">
        <f t="shared" si="588"/>
        <v>0.23537690374332215</v>
      </c>
      <c r="Y964" s="4"/>
      <c r="Z964"/>
      <c r="AB964"/>
      <c r="AC964">
        <v>935</v>
      </c>
      <c r="AD964" s="4">
        <f t="shared" si="589"/>
        <v>0</v>
      </c>
      <c r="AE964" s="4">
        <f t="shared" si="590"/>
        <v>0</v>
      </c>
      <c r="AF964" s="23">
        <f t="shared" si="591"/>
        <v>1.7659588186518626E-3</v>
      </c>
      <c r="AG964" s="4">
        <f t="shared" si="565"/>
        <v>1.3926631476151913E-3</v>
      </c>
      <c r="AH964" s="9"/>
      <c r="AI964" s="8">
        <f t="shared" si="592"/>
        <v>0</v>
      </c>
      <c r="AJ964" s="8">
        <f t="shared" si="593"/>
        <v>0</v>
      </c>
      <c r="AK964" s="22">
        <f t="shared" si="594"/>
        <v>0.10702990078494264</v>
      </c>
      <c r="AL964" s="4">
        <f t="shared" si="566"/>
        <v>0.10627009974175328</v>
      </c>
      <c r="AM964" s="4"/>
      <c r="AN964" s="21">
        <f t="shared" si="595"/>
        <v>2.9755185356118038E-2</v>
      </c>
      <c r="AO964" s="4">
        <f t="shared" si="567"/>
        <v>2.9292455832761174E-2</v>
      </c>
      <c r="AP964" s="3"/>
      <c r="AQ964" s="20">
        <f t="shared" si="596"/>
        <v>0</v>
      </c>
      <c r="AR964" s="19">
        <f t="shared" si="597"/>
        <v>5.3381300641922982</v>
      </c>
      <c r="AS964" s="4">
        <f t="shared" si="568"/>
        <v>5.3355953113233232</v>
      </c>
      <c r="AT964" s="3"/>
      <c r="AU964" s="4">
        <v>3.4</v>
      </c>
      <c r="AV964" s="4"/>
      <c r="AW964" s="18">
        <f t="shared" si="598"/>
        <v>25.016448890848011</v>
      </c>
      <c r="AX964" s="18">
        <f t="shared" si="569"/>
        <v>3.2155565453106548E-3</v>
      </c>
      <c r="AY964" s="3">
        <f t="shared" si="570"/>
        <v>8.8766811091520115</v>
      </c>
      <c r="AZ964"/>
      <c r="BA964" s="17">
        <f t="shared" si="571"/>
        <v>3.8039223560009161E-5</v>
      </c>
      <c r="BB964" s="17">
        <f t="shared" si="572"/>
        <v>4.465474070088032E-5</v>
      </c>
      <c r="BC964" s="16">
        <f t="shared" si="573"/>
        <v>2.9060170677578192E-4</v>
      </c>
      <c r="BD964" s="15">
        <f t="shared" si="574"/>
        <v>7.7424529630210873E-5</v>
      </c>
      <c r="BE964" s="15">
        <f t="shared" si="575"/>
        <v>9.0889665218073636E-5</v>
      </c>
      <c r="BF964" s="14">
        <f t="shared" si="576"/>
        <v>5.9148684834107481E-4</v>
      </c>
      <c r="BG964" s="13">
        <f t="shared" si="577"/>
        <v>4.7152627668856769E-5</v>
      </c>
      <c r="BH964" s="13">
        <f t="shared" si="578"/>
        <v>5.5353084654744901E-5</v>
      </c>
      <c r="BI964" s="13">
        <f t="shared" si="579"/>
        <v>3.6022381103326166E-4</v>
      </c>
      <c r="BJ964" s="12">
        <f t="shared" si="580"/>
        <v>2.582939973146427E-4</v>
      </c>
      <c r="BK964" s="12">
        <f t="shared" si="581"/>
        <v>3.0321469249979796E-4</v>
      </c>
      <c r="BL964" s="12">
        <f t="shared" si="582"/>
        <v>1.9732441791605361E-3</v>
      </c>
    </row>
    <row r="965" spans="1:64" x14ac:dyDescent="0.25">
      <c r="A965">
        <v>936</v>
      </c>
      <c r="B965" s="23">
        <f t="shared" si="560"/>
        <v>1.3926631476151913E-3</v>
      </c>
      <c r="C965" s="22">
        <f t="shared" si="561"/>
        <v>0.10627009974175328</v>
      </c>
      <c r="D965" s="21">
        <f t="shared" si="562"/>
        <v>2.9713366210934893E-2</v>
      </c>
      <c r="E965" s="19">
        <f t="shared" si="563"/>
        <v>5.3360894235063965</v>
      </c>
      <c r="F965" s="54">
        <f t="shared" si="599"/>
        <v>1.8</v>
      </c>
      <c r="G965" s="4">
        <f t="shared" si="564"/>
        <v>7.2734655526066998</v>
      </c>
      <c r="H965" s="4"/>
      <c r="I965">
        <v>2000</v>
      </c>
      <c r="J965">
        <v>12</v>
      </c>
      <c r="K965">
        <v>0</v>
      </c>
      <c r="L965">
        <v>0</v>
      </c>
      <c r="M965">
        <v>0</v>
      </c>
      <c r="N965">
        <v>2.4500000000000002</v>
      </c>
      <c r="O965">
        <v>24.64</v>
      </c>
      <c r="P965">
        <v>1.9</v>
      </c>
      <c r="Q965" s="11">
        <f t="shared" si="583"/>
        <v>23.215</v>
      </c>
      <c r="R965" s="10">
        <f t="shared" si="584"/>
        <v>0</v>
      </c>
      <c r="S965" s="4"/>
      <c r="T965">
        <v>936</v>
      </c>
      <c r="U965" s="4">
        <f t="shared" si="585"/>
        <v>0.28497112235300465</v>
      </c>
      <c r="V965" s="10">
        <f t="shared" si="586"/>
        <v>1</v>
      </c>
      <c r="W965">
        <f t="shared" si="587"/>
        <v>1</v>
      </c>
      <c r="X965" s="4">
        <f t="shared" si="588"/>
        <v>0.28497112235300465</v>
      </c>
      <c r="Y965" s="4"/>
      <c r="Z965"/>
      <c r="AB965"/>
      <c r="AC965">
        <v>936</v>
      </c>
      <c r="AD965" s="4">
        <f t="shared" si="589"/>
        <v>0</v>
      </c>
      <c r="AE965" s="4">
        <f t="shared" si="590"/>
        <v>0</v>
      </c>
      <c r="AF965" s="23">
        <f t="shared" si="591"/>
        <v>1.3926631476151913E-3</v>
      </c>
      <c r="AG965" s="4">
        <f t="shared" si="565"/>
        <v>1.0833964303178065E-3</v>
      </c>
      <c r="AH965" s="9"/>
      <c r="AI965" s="8">
        <f t="shared" si="592"/>
        <v>0</v>
      </c>
      <c r="AJ965" s="8">
        <f t="shared" si="593"/>
        <v>0</v>
      </c>
      <c r="AK965" s="22">
        <f t="shared" si="594"/>
        <v>0.10627009974175328</v>
      </c>
      <c r="AL965" s="4">
        <f t="shared" si="566"/>
        <v>0.10547252126060981</v>
      </c>
      <c r="AM965" s="4"/>
      <c r="AN965" s="21">
        <f t="shared" si="595"/>
        <v>2.9713366210934893E-2</v>
      </c>
      <c r="AO965" s="4">
        <f t="shared" si="567"/>
        <v>2.9224963839896562E-2</v>
      </c>
      <c r="AP965" s="3"/>
      <c r="AQ965" s="20">
        <f t="shared" si="596"/>
        <v>0</v>
      </c>
      <c r="AR965" s="19">
        <f t="shared" si="597"/>
        <v>5.3360894235063965</v>
      </c>
      <c r="AS965" s="4">
        <f t="shared" si="568"/>
        <v>5.3334101319282476</v>
      </c>
      <c r="AT965" s="3"/>
      <c r="AU965" s="4">
        <v>3.4</v>
      </c>
      <c r="AV965" s="4"/>
      <c r="AW965" s="18">
        <f t="shared" si="598"/>
        <v>25.019664447393321</v>
      </c>
      <c r="AX965" s="18">
        <f t="shared" si="569"/>
        <v>3.327625976832099E-3</v>
      </c>
      <c r="AY965" s="3">
        <f t="shared" si="570"/>
        <v>8.8734655526066994</v>
      </c>
      <c r="AZ965"/>
      <c r="BA965" s="17">
        <f t="shared" si="571"/>
        <v>3.1514605476873286E-5</v>
      </c>
      <c r="BB965" s="17">
        <f t="shared" si="572"/>
        <v>3.6995406429372986E-5</v>
      </c>
      <c r="BC965" s="16">
        <f t="shared" si="573"/>
        <v>2.4075670539113852E-4</v>
      </c>
      <c r="BD965" s="15">
        <f t="shared" si="574"/>
        <v>8.1274090499400422E-5</v>
      </c>
      <c r="BE965" s="15">
        <f t="shared" si="575"/>
        <v>9.5408714934078754E-5</v>
      </c>
      <c r="BF965" s="14">
        <f t="shared" si="576"/>
        <v>6.2089567570998644E-4</v>
      </c>
      <c r="BG965" s="13">
        <f t="shared" si="577"/>
        <v>4.97687179912154E-5</v>
      </c>
      <c r="BH965" s="13">
        <f t="shared" si="578"/>
        <v>5.8424147207078953E-5</v>
      </c>
      <c r="BI965" s="13">
        <f t="shared" si="579"/>
        <v>3.8020950584003658E-4</v>
      </c>
      <c r="BJ965" s="12">
        <f t="shared" si="580"/>
        <v>2.7302264459863281E-4</v>
      </c>
      <c r="BK965" s="12">
        <f t="shared" si="581"/>
        <v>3.2050484365926462E-4</v>
      </c>
      <c r="BL965" s="12">
        <f t="shared" si="582"/>
        <v>2.0857640898909375E-3</v>
      </c>
    </row>
    <row r="966" spans="1:64" x14ac:dyDescent="0.25">
      <c r="A966">
        <v>937</v>
      </c>
      <c r="B966" s="23">
        <f t="shared" si="560"/>
        <v>1.0833964303178065E-3</v>
      </c>
      <c r="C966" s="22">
        <f t="shared" si="561"/>
        <v>0.10547252126060981</v>
      </c>
      <c r="D966" s="21">
        <f t="shared" si="562"/>
        <v>2.966054389846268E-2</v>
      </c>
      <c r="E966" s="19">
        <f t="shared" si="563"/>
        <v>5.3339214650404774</v>
      </c>
      <c r="F966" s="54">
        <f t="shared" si="599"/>
        <v>1.8</v>
      </c>
      <c r="G966" s="4">
        <f t="shared" si="564"/>
        <v>7.2701379266298671</v>
      </c>
      <c r="H966" s="4"/>
      <c r="I966">
        <v>2001</v>
      </c>
      <c r="J966">
        <v>1</v>
      </c>
      <c r="K966">
        <v>0</v>
      </c>
      <c r="L966">
        <v>0</v>
      </c>
      <c r="M966">
        <v>0</v>
      </c>
      <c r="N966">
        <v>2.68</v>
      </c>
      <c r="O966">
        <v>37</v>
      </c>
      <c r="P966">
        <v>2.4</v>
      </c>
      <c r="Q966" s="11">
        <f t="shared" si="583"/>
        <v>35.200000000000003</v>
      </c>
      <c r="R966" s="10">
        <f t="shared" si="584"/>
        <v>0</v>
      </c>
      <c r="S966" s="4"/>
      <c r="T966">
        <v>937</v>
      </c>
      <c r="U966" s="4">
        <f t="shared" si="585"/>
        <v>0.3013402779255423</v>
      </c>
      <c r="V966" s="10">
        <f t="shared" si="586"/>
        <v>1</v>
      </c>
      <c r="W966">
        <f t="shared" si="587"/>
        <v>1</v>
      </c>
      <c r="X966" s="4">
        <f t="shared" si="588"/>
        <v>0.3013402779255423</v>
      </c>
      <c r="Y966" s="4"/>
      <c r="Z966"/>
      <c r="AB966"/>
      <c r="AC966">
        <v>937</v>
      </c>
      <c r="AD966" s="4">
        <f t="shared" si="589"/>
        <v>0</v>
      </c>
      <c r="AE966" s="4">
        <f t="shared" si="590"/>
        <v>0</v>
      </c>
      <c r="AF966" s="23">
        <f t="shared" si="591"/>
        <v>1.0833964303178065E-3</v>
      </c>
      <c r="AG966" s="4">
        <f t="shared" si="565"/>
        <v>8.0893415702684842E-4</v>
      </c>
      <c r="AH966" s="9"/>
      <c r="AI966" s="8">
        <f t="shared" si="592"/>
        <v>0</v>
      </c>
      <c r="AJ966" s="8">
        <f t="shared" si="593"/>
        <v>0</v>
      </c>
      <c r="AK966" s="22">
        <f t="shared" si="594"/>
        <v>0.10547252126060981</v>
      </c>
      <c r="AL966" s="4">
        <f t="shared" si="566"/>
        <v>0.10455218198650769</v>
      </c>
      <c r="AM966" s="4"/>
      <c r="AN966" s="21">
        <f t="shared" si="595"/>
        <v>2.966054389846268E-2</v>
      </c>
      <c r="AO966" s="4">
        <f t="shared" si="567"/>
        <v>2.9094132453358987E-2</v>
      </c>
      <c r="AP966" s="3"/>
      <c r="AQ966" s="20">
        <f t="shared" si="596"/>
        <v>0</v>
      </c>
      <c r="AR966" s="19">
        <f t="shared" si="597"/>
        <v>5.3339214650404774</v>
      </c>
      <c r="AS966" s="4">
        <f t="shared" si="568"/>
        <v>5.3308058855164413</v>
      </c>
      <c r="AT966" s="3"/>
      <c r="AU966" s="4">
        <v>3.4</v>
      </c>
      <c r="AV966" s="4"/>
      <c r="AW966" s="18">
        <f t="shared" si="598"/>
        <v>25.022992073370155</v>
      </c>
      <c r="AX966" s="18">
        <f t="shared" si="569"/>
        <v>3.7964657478082131E-3</v>
      </c>
      <c r="AY966" s="3">
        <f t="shared" si="570"/>
        <v>8.8701379266298677</v>
      </c>
      <c r="AZ966"/>
      <c r="BA966" s="17">
        <f t="shared" si="571"/>
        <v>2.796799583426581E-5</v>
      </c>
      <c r="BB966" s="17">
        <f t="shared" si="572"/>
        <v>3.2831995109790296E-5</v>
      </c>
      <c r="BC966" s="16">
        <f t="shared" si="573"/>
        <v>2.1366228234690198E-4</v>
      </c>
      <c r="BD966" s="15">
        <f t="shared" si="574"/>
        <v>9.3783545095512246E-5</v>
      </c>
      <c r="BE966" s="15">
        <f t="shared" si="575"/>
        <v>1.1009372685125351E-4</v>
      </c>
      <c r="BF966" s="14">
        <f t="shared" si="576"/>
        <v>7.1646200215535647E-4</v>
      </c>
      <c r="BG966" s="13">
        <f t="shared" si="577"/>
        <v>5.77179251166045E-5</v>
      </c>
      <c r="BH966" s="13">
        <f t="shared" si="578"/>
        <v>6.7755825136883548E-5</v>
      </c>
      <c r="BI966" s="13">
        <f t="shared" si="579"/>
        <v>4.409376948502048E-4</v>
      </c>
      <c r="BJ966" s="12">
        <f t="shared" si="580"/>
        <v>3.1748084756694813E-4</v>
      </c>
      <c r="BK966" s="12">
        <f t="shared" si="581"/>
        <v>3.7269490801337387E-4</v>
      </c>
      <c r="BL966" s="12">
        <f t="shared" si="582"/>
        <v>2.42540376845575E-3</v>
      </c>
    </row>
    <row r="967" spans="1:64" x14ac:dyDescent="0.25">
      <c r="A967">
        <v>938</v>
      </c>
      <c r="B967" s="23">
        <f t="shared" si="560"/>
        <v>8.0893415702684842E-4</v>
      </c>
      <c r="C967" s="22">
        <f t="shared" si="561"/>
        <v>0.10455218198650769</v>
      </c>
      <c r="D967" s="21">
        <f t="shared" si="562"/>
        <v>2.959108276697232E-2</v>
      </c>
      <c r="E967" s="19">
        <f t="shared" si="563"/>
        <v>5.3313892619715535</v>
      </c>
      <c r="F967" s="54">
        <f t="shared" si="599"/>
        <v>1.8</v>
      </c>
      <c r="G967" s="4">
        <f t="shared" si="564"/>
        <v>7.2663414608820602</v>
      </c>
      <c r="H967" s="4"/>
      <c r="I967">
        <v>2001</v>
      </c>
      <c r="J967">
        <v>1</v>
      </c>
      <c r="K967">
        <v>0</v>
      </c>
      <c r="L967">
        <v>0</v>
      </c>
      <c r="M967">
        <v>0</v>
      </c>
      <c r="N967">
        <v>3.33</v>
      </c>
      <c r="O967">
        <v>33.5</v>
      </c>
      <c r="P967">
        <v>3.6</v>
      </c>
      <c r="Q967" s="11">
        <f t="shared" si="583"/>
        <v>30.8</v>
      </c>
      <c r="R967" s="10">
        <f t="shared" si="584"/>
        <v>0</v>
      </c>
      <c r="S967" s="4"/>
      <c r="T967">
        <v>938</v>
      </c>
      <c r="U967" s="4">
        <f t="shared" si="585"/>
        <v>0.3505664432206651</v>
      </c>
      <c r="V967" s="10">
        <f t="shared" si="586"/>
        <v>1</v>
      </c>
      <c r="W967">
        <f t="shared" si="587"/>
        <v>1</v>
      </c>
      <c r="X967" s="4">
        <f t="shared" si="588"/>
        <v>0.3505664432206651</v>
      </c>
      <c r="Y967" s="4"/>
      <c r="Z967"/>
      <c r="AB967"/>
      <c r="AC967">
        <v>938</v>
      </c>
      <c r="AD967" s="4">
        <f t="shared" si="589"/>
        <v>0</v>
      </c>
      <c r="AE967" s="4">
        <f t="shared" si="590"/>
        <v>0</v>
      </c>
      <c r="AF967" s="23">
        <f t="shared" si="591"/>
        <v>8.0893415702684842E-4</v>
      </c>
      <c r="AG967" s="4">
        <f t="shared" si="565"/>
        <v>4.5292125957712348E-4</v>
      </c>
      <c r="AH967" s="9"/>
      <c r="AI967" s="8">
        <f t="shared" si="592"/>
        <v>0</v>
      </c>
      <c r="AJ967" s="8">
        <f t="shared" si="593"/>
        <v>0</v>
      </c>
      <c r="AK967" s="22">
        <f t="shared" si="594"/>
        <v>0.10455218198650769</v>
      </c>
      <c r="AL967" s="4">
        <f t="shared" si="566"/>
        <v>0.10274871208744892</v>
      </c>
      <c r="AM967" s="4"/>
      <c r="AN967" s="21">
        <f t="shared" si="595"/>
        <v>2.959108276697232E-2</v>
      </c>
      <c r="AO967" s="4">
        <f t="shared" si="567"/>
        <v>2.8479744307819202E-2</v>
      </c>
      <c r="AP967" s="3"/>
      <c r="AQ967" s="20">
        <f t="shared" si="596"/>
        <v>0</v>
      </c>
      <c r="AR967" s="19">
        <f t="shared" si="597"/>
        <v>5.3313892619715535</v>
      </c>
      <c r="AS967" s="4">
        <f t="shared" si="568"/>
        <v>5.3252084441453578</v>
      </c>
      <c r="AT967" s="3"/>
      <c r="AU967" s="4">
        <v>3.4</v>
      </c>
      <c r="AV967" s="4"/>
      <c r="AW967" s="18">
        <f t="shared" si="598"/>
        <v>25.026788539117963</v>
      </c>
      <c r="AX967" s="18">
        <f t="shared" si="569"/>
        <v>7.3578738306520723E-3</v>
      </c>
      <c r="AY967" s="3">
        <f t="shared" si="570"/>
        <v>8.8663414608820599</v>
      </c>
      <c r="AZ967"/>
      <c r="BA967" s="17">
        <f t="shared" si="571"/>
        <v>3.6278090658614514E-5</v>
      </c>
      <c r="BB967" s="17">
        <f t="shared" si="572"/>
        <v>4.2587323816634426E-5</v>
      </c>
      <c r="BC967" s="16">
        <f t="shared" si="573"/>
        <v>2.7714748297447605E-4</v>
      </c>
      <c r="BD967" s="15">
        <f t="shared" si="574"/>
        <v>1.8377548950280904E-4</v>
      </c>
      <c r="BE967" s="15">
        <f t="shared" si="575"/>
        <v>2.1573644419894974E-4</v>
      </c>
      <c r="BF967" s="14">
        <f t="shared" si="576"/>
        <v>1.4039579653570152E-3</v>
      </c>
      <c r="BG967" s="13">
        <f t="shared" si="577"/>
        <v>1.1324656399352852E-4</v>
      </c>
      <c r="BH967" s="13">
        <f t="shared" si="578"/>
        <v>1.329416186010987E-4</v>
      </c>
      <c r="BI967" s="13">
        <f t="shared" si="579"/>
        <v>8.6515027655849114E-4</v>
      </c>
      <c r="BJ967" s="12">
        <f t="shared" si="580"/>
        <v>6.2983187139947403E-4</v>
      </c>
      <c r="BK967" s="12">
        <f t="shared" si="581"/>
        <v>7.3936784903416513E-4</v>
      </c>
      <c r="BL967" s="12">
        <f t="shared" si="582"/>
        <v>4.8116181057620893E-3</v>
      </c>
    </row>
    <row r="968" spans="1:64" x14ac:dyDescent="0.25">
      <c r="A968">
        <v>939</v>
      </c>
      <c r="B968" s="23">
        <f t="shared" si="560"/>
        <v>4.5292125957712348E-4</v>
      </c>
      <c r="C968" s="22">
        <f t="shared" si="561"/>
        <v>0.10274871208744892</v>
      </c>
      <c r="D968" s="21">
        <f t="shared" si="562"/>
        <v>2.944287632337363E-2</v>
      </c>
      <c r="E968" s="19">
        <f t="shared" si="563"/>
        <v>5.3263390773810082</v>
      </c>
      <c r="F968" s="54">
        <f t="shared" si="599"/>
        <v>1.8</v>
      </c>
      <c r="G968" s="4">
        <f t="shared" si="564"/>
        <v>7.2589835870514081</v>
      </c>
      <c r="H968" s="4"/>
      <c r="I968">
        <v>2001</v>
      </c>
      <c r="J968">
        <v>2</v>
      </c>
      <c r="K968">
        <v>0</v>
      </c>
      <c r="L968">
        <v>0</v>
      </c>
      <c r="M968">
        <v>0</v>
      </c>
      <c r="N968">
        <v>6.88</v>
      </c>
      <c r="O968">
        <v>13</v>
      </c>
      <c r="P968">
        <v>13.1</v>
      </c>
      <c r="Q968" s="11">
        <f t="shared" si="583"/>
        <v>3.1750000000000007</v>
      </c>
      <c r="R968" s="10">
        <f t="shared" si="584"/>
        <v>0</v>
      </c>
      <c r="S968" s="4"/>
      <c r="T968">
        <v>939</v>
      </c>
      <c r="U968" s="4">
        <f t="shared" si="585"/>
        <v>0.69599908222732554</v>
      </c>
      <c r="V968" s="10">
        <f t="shared" si="586"/>
        <v>1</v>
      </c>
      <c r="W968">
        <f t="shared" si="587"/>
        <v>1</v>
      </c>
      <c r="X968" s="4">
        <f t="shared" si="588"/>
        <v>0.69599908222732554</v>
      </c>
      <c r="Y968" s="4"/>
      <c r="Z968"/>
      <c r="AB968"/>
      <c r="AC968">
        <v>939</v>
      </c>
      <c r="AD968" s="4">
        <f t="shared" si="589"/>
        <v>0</v>
      </c>
      <c r="AE968" s="4">
        <f t="shared" si="590"/>
        <v>0</v>
      </c>
      <c r="AF968" s="23">
        <f t="shared" si="591"/>
        <v>4.5292125957712348E-4</v>
      </c>
      <c r="AG968" s="4">
        <f t="shared" si="565"/>
        <v>2.5334704148181729E-4</v>
      </c>
      <c r="AH968" s="9"/>
      <c r="AI968" s="8">
        <f t="shared" si="592"/>
        <v>0</v>
      </c>
      <c r="AJ968" s="8">
        <f t="shared" si="593"/>
        <v>0</v>
      </c>
      <c r="AK968" s="22">
        <f t="shared" si="594"/>
        <v>0.10274871208744892</v>
      </c>
      <c r="AL968" s="4">
        <f t="shared" si="566"/>
        <v>0.10097344664624511</v>
      </c>
      <c r="AM968" s="4"/>
      <c r="AN968" s="21">
        <f t="shared" si="595"/>
        <v>2.944287632337363E-2</v>
      </c>
      <c r="AO968" s="4">
        <f t="shared" si="567"/>
        <v>2.8335310844568095E-2</v>
      </c>
      <c r="AP968" s="3"/>
      <c r="AQ968" s="20">
        <f t="shared" si="596"/>
        <v>0</v>
      </c>
      <c r="AR968" s="19">
        <f t="shared" si="597"/>
        <v>5.3263390773810082</v>
      </c>
      <c r="AS968" s="4">
        <f t="shared" si="568"/>
        <v>5.3201539124171386</v>
      </c>
      <c r="AT968" s="3"/>
      <c r="AU968" s="4">
        <v>3.4</v>
      </c>
      <c r="AV968" s="4"/>
      <c r="AW968" s="18">
        <f t="shared" si="598"/>
        <v>25.034146412948616</v>
      </c>
      <c r="AX968" s="18">
        <f t="shared" si="569"/>
        <v>7.2145805543867231E-3</v>
      </c>
      <c r="AY968" s="3">
        <f t="shared" si="570"/>
        <v>8.8589835870514086</v>
      </c>
      <c r="AZ968"/>
      <c r="BA968" s="17">
        <f t="shared" si="571"/>
        <v>2.0336823831518795E-5</v>
      </c>
      <c r="BB968" s="17">
        <f t="shared" si="572"/>
        <v>2.3873662758739453E-5</v>
      </c>
      <c r="BC968" s="16">
        <f t="shared" si="573"/>
        <v>1.5536373150504796E-4</v>
      </c>
      <c r="BD968" s="15">
        <f t="shared" si="574"/>
        <v>1.8090142542712755E-4</v>
      </c>
      <c r="BE968" s="15">
        <f t="shared" si="575"/>
        <v>2.1236254289271495E-4</v>
      </c>
      <c r="BF968" s="14">
        <f t="shared" si="576"/>
        <v>1.3820014728839654E-3</v>
      </c>
      <c r="BG968" s="13">
        <f t="shared" si="577"/>
        <v>1.1286209330697948E-4</v>
      </c>
      <c r="BH968" s="13">
        <f t="shared" si="578"/>
        <v>1.3249028344732375E-4</v>
      </c>
      <c r="BI968" s="13">
        <f t="shared" si="579"/>
        <v>8.6221310205123163E-4</v>
      </c>
      <c r="BJ968" s="12">
        <f t="shared" si="580"/>
        <v>6.3027484932461802E-4</v>
      </c>
      <c r="BK968" s="12">
        <f t="shared" si="581"/>
        <v>7.3988786659846459E-4</v>
      </c>
      <c r="BL968" s="12">
        <f t="shared" si="582"/>
        <v>4.8150022479464781E-3</v>
      </c>
    </row>
    <row r="969" spans="1:64" x14ac:dyDescent="0.25">
      <c r="A969">
        <v>940</v>
      </c>
      <c r="B969" s="23">
        <f t="shared" si="560"/>
        <v>2.5334704148181729E-4</v>
      </c>
      <c r="C969" s="22">
        <f t="shared" si="561"/>
        <v>0.10097344664624511</v>
      </c>
      <c r="D969" s="21">
        <f t="shared" si="562"/>
        <v>2.9279686036458339E-2</v>
      </c>
      <c r="E969" s="19">
        <f t="shared" si="563"/>
        <v>5.321262526772836</v>
      </c>
      <c r="F969" s="54">
        <f t="shared" si="599"/>
        <v>1.8</v>
      </c>
      <c r="G969" s="4">
        <f t="shared" si="564"/>
        <v>7.2517690064970211</v>
      </c>
      <c r="H969" s="4"/>
      <c r="I969">
        <v>2001</v>
      </c>
      <c r="J969">
        <v>2</v>
      </c>
      <c r="K969">
        <v>0</v>
      </c>
      <c r="L969">
        <v>0</v>
      </c>
      <c r="M969">
        <v>0</v>
      </c>
      <c r="N969">
        <v>6.89</v>
      </c>
      <c r="O969">
        <v>12.94</v>
      </c>
      <c r="P969">
        <v>13.2</v>
      </c>
      <c r="Q969" s="11">
        <f t="shared" si="583"/>
        <v>3.0400000000000009</v>
      </c>
      <c r="R969" s="10">
        <f t="shared" si="584"/>
        <v>0</v>
      </c>
      <c r="S969" s="4"/>
      <c r="T969">
        <v>940</v>
      </c>
      <c r="U969" s="4">
        <f t="shared" si="585"/>
        <v>0.69714964343496155</v>
      </c>
      <c r="V969" s="10">
        <f t="shared" si="586"/>
        <v>1</v>
      </c>
      <c r="W969">
        <f t="shared" si="587"/>
        <v>1</v>
      </c>
      <c r="X969" s="4">
        <f t="shared" si="588"/>
        <v>0.69714964343496155</v>
      </c>
      <c r="Y969" s="4"/>
      <c r="Z969"/>
      <c r="AB969"/>
      <c r="AC969">
        <v>940</v>
      </c>
      <c r="AD969" s="4">
        <f t="shared" si="589"/>
        <v>0</v>
      </c>
      <c r="AE969" s="4">
        <f t="shared" si="590"/>
        <v>0</v>
      </c>
      <c r="AF969" s="23">
        <f t="shared" si="591"/>
        <v>2.5334704148181729E-4</v>
      </c>
      <c r="AG969" s="4">
        <f t="shared" si="565"/>
        <v>1.1326950141659237E-4</v>
      </c>
      <c r="AH969" s="9"/>
      <c r="AI969" s="8">
        <f t="shared" si="592"/>
        <v>0</v>
      </c>
      <c r="AJ969" s="8">
        <f t="shared" si="593"/>
        <v>0</v>
      </c>
      <c r="AK969" s="22">
        <f t="shared" si="594"/>
        <v>0.10097344664624511</v>
      </c>
      <c r="AL969" s="4">
        <f t="shared" si="566"/>
        <v>9.8564175956849798E-2</v>
      </c>
      <c r="AM969" s="4"/>
      <c r="AN969" s="21">
        <f t="shared" si="595"/>
        <v>2.9279686036458339E-2</v>
      </c>
      <c r="AO969" s="4">
        <f t="shared" si="567"/>
        <v>2.776467713090575E-2</v>
      </c>
      <c r="AP969" s="3"/>
      <c r="AQ969" s="20">
        <f t="shared" si="596"/>
        <v>0</v>
      </c>
      <c r="AR969" s="19">
        <f t="shared" si="597"/>
        <v>5.321262526772836</v>
      </c>
      <c r="AS969" s="4">
        <f t="shared" si="568"/>
        <v>5.3127022900216829</v>
      </c>
      <c r="AT969" s="3"/>
      <c r="AU969" s="4">
        <v>3.4</v>
      </c>
      <c r="AV969" s="4"/>
      <c r="AW969" s="18">
        <f t="shared" si="598"/>
        <v>25.041360993503002</v>
      </c>
      <c r="AX969" s="18">
        <f t="shared" si="569"/>
        <v>9.8279428756369927E-3</v>
      </c>
      <c r="AY969" s="3">
        <f t="shared" si="570"/>
        <v>8.8517690064970207</v>
      </c>
      <c r="AZ969"/>
      <c r="BA969" s="17">
        <f t="shared" si="571"/>
        <v>1.4274049435075775E-5</v>
      </c>
      <c r="BB969" s="17">
        <f t="shared" si="572"/>
        <v>1.6756492815088952E-5</v>
      </c>
      <c r="BC969" s="16">
        <f t="shared" si="573"/>
        <v>1.090469978150602E-4</v>
      </c>
      <c r="BD969" s="15">
        <f t="shared" si="574"/>
        <v>2.4550723054455806E-4</v>
      </c>
      <c r="BE969" s="15">
        <f t="shared" si="575"/>
        <v>2.8820414020448118E-4</v>
      </c>
      <c r="BF969" s="14">
        <f t="shared" si="576"/>
        <v>1.8755593186462708E-3</v>
      </c>
      <c r="BG969" s="13">
        <f t="shared" si="577"/>
        <v>1.5438100927792005E-4</v>
      </c>
      <c r="BH969" s="13">
        <f t="shared" si="578"/>
        <v>1.8122988045668877E-4</v>
      </c>
      <c r="BI969" s="13">
        <f t="shared" si="579"/>
        <v>1.1793980158179807E-3</v>
      </c>
      <c r="BJ969" s="12">
        <f t="shared" si="580"/>
        <v>8.722971755858594E-4</v>
      </c>
      <c r="BK969" s="12">
        <f t="shared" si="581"/>
        <v>1.0240010322094871E-3</v>
      </c>
      <c r="BL969" s="12">
        <f t="shared" si="582"/>
        <v>6.6639385433576821E-3</v>
      </c>
    </row>
    <row r="970" spans="1:64" x14ac:dyDescent="0.25">
      <c r="A970">
        <v>941</v>
      </c>
      <c r="B970" s="23">
        <f t="shared" si="560"/>
        <v>1.1326950141659237E-4</v>
      </c>
      <c r="C970" s="22">
        <f t="shared" si="561"/>
        <v>9.8564175956849798E-2</v>
      </c>
      <c r="D970" s="21">
        <f t="shared" si="562"/>
        <v>2.9051136595749164E-2</v>
      </c>
      <c r="E970" s="19">
        <f t="shared" si="563"/>
        <v>5.3142124815673686</v>
      </c>
      <c r="F970" s="54">
        <f t="shared" si="599"/>
        <v>1.8</v>
      </c>
      <c r="G970" s="4">
        <f t="shared" si="564"/>
        <v>7.2419410636213843</v>
      </c>
      <c r="H970" s="4"/>
      <c r="I970">
        <v>2001</v>
      </c>
      <c r="J970">
        <v>3</v>
      </c>
      <c r="K970">
        <v>0</v>
      </c>
      <c r="L970">
        <v>0</v>
      </c>
      <c r="M970">
        <v>0</v>
      </c>
      <c r="N970">
        <v>9.0399999999999991</v>
      </c>
      <c r="O970">
        <v>62.3</v>
      </c>
      <c r="P970">
        <v>26.6</v>
      </c>
      <c r="Q970" s="11">
        <f t="shared" si="583"/>
        <v>42.349999999999994</v>
      </c>
      <c r="R970" s="10">
        <f t="shared" si="584"/>
        <v>0</v>
      </c>
      <c r="S970" s="4"/>
      <c r="T970">
        <v>941</v>
      </c>
      <c r="U970" s="4">
        <f t="shared" si="585"/>
        <v>0.9659883681395578</v>
      </c>
      <c r="V970" s="10">
        <f t="shared" si="586"/>
        <v>1</v>
      </c>
      <c r="W970">
        <f t="shared" si="587"/>
        <v>1</v>
      </c>
      <c r="X970" s="4">
        <f t="shared" si="588"/>
        <v>0.9659883681395578</v>
      </c>
      <c r="Y970" s="4"/>
      <c r="Z970"/>
      <c r="AB970"/>
      <c r="AC970">
        <v>941</v>
      </c>
      <c r="AD970" s="4">
        <f t="shared" si="589"/>
        <v>0</v>
      </c>
      <c r="AE970" s="4">
        <f t="shared" si="590"/>
        <v>0</v>
      </c>
      <c r="AF970" s="23">
        <f t="shared" si="591"/>
        <v>1.1326950141659237E-4</v>
      </c>
      <c r="AG970" s="4">
        <f t="shared" si="565"/>
        <v>4.8894765558167135E-5</v>
      </c>
      <c r="AH970" s="9"/>
      <c r="AI970" s="8">
        <f t="shared" si="592"/>
        <v>0</v>
      </c>
      <c r="AJ970" s="8">
        <f t="shared" si="593"/>
        <v>0</v>
      </c>
      <c r="AK970" s="22">
        <f t="shared" si="594"/>
        <v>9.8564175956849798E-2</v>
      </c>
      <c r="AL970" s="4">
        <f t="shared" si="566"/>
        <v>9.6111106398614171E-2</v>
      </c>
      <c r="AM970" s="4"/>
      <c r="AN970" s="21">
        <f t="shared" si="595"/>
        <v>2.9051136595749164E-2</v>
      </c>
      <c r="AO970" s="4">
        <f t="shared" si="567"/>
        <v>2.7484192862172373E-2</v>
      </c>
      <c r="AP970" s="3"/>
      <c r="AQ970" s="20">
        <f t="shared" si="596"/>
        <v>0</v>
      </c>
      <c r="AR970" s="19">
        <f t="shared" si="597"/>
        <v>5.3142124815673686</v>
      </c>
      <c r="AS970" s="4">
        <f t="shared" si="568"/>
        <v>5.3052910429974087</v>
      </c>
      <c r="AT970" s="3"/>
      <c r="AU970" s="4">
        <v>3.4</v>
      </c>
      <c r="AV970" s="4"/>
      <c r="AW970" s="18">
        <f t="shared" si="598"/>
        <v>25.05118893637864</v>
      </c>
      <c r="AX970" s="18">
        <f t="shared" si="569"/>
        <v>1.01247233775986E-2</v>
      </c>
      <c r="AY970" s="3">
        <f t="shared" si="570"/>
        <v>8.841941063621384</v>
      </c>
      <c r="AZ970"/>
      <c r="BA970" s="17">
        <f t="shared" si="571"/>
        <v>6.5598536466677028E-6</v>
      </c>
      <c r="BB970" s="17">
        <f t="shared" si="572"/>
        <v>7.7006977591316516E-6</v>
      </c>
      <c r="BC970" s="16">
        <f t="shared" si="573"/>
        <v>5.0114184452625891E-5</v>
      </c>
      <c r="BD970" s="15">
        <f t="shared" si="574"/>
        <v>2.4997038158744455E-4</v>
      </c>
      <c r="BE970" s="15">
        <f t="shared" si="575"/>
        <v>2.9344349142873923E-4</v>
      </c>
      <c r="BF970" s="14">
        <f t="shared" si="576"/>
        <v>1.9096556852194429E-3</v>
      </c>
      <c r="BG970" s="13">
        <f t="shared" si="577"/>
        <v>1.5967322316370379E-4</v>
      </c>
      <c r="BH970" s="13">
        <f t="shared" si="578"/>
        <v>1.8744247936608704E-4</v>
      </c>
      <c r="BI970" s="13">
        <f t="shared" si="579"/>
        <v>1.2198280310470001E-3</v>
      </c>
      <c r="BJ970" s="12">
        <f t="shared" si="580"/>
        <v>9.091040228169522E-4</v>
      </c>
      <c r="BK970" s="12">
        <f t="shared" si="581"/>
        <v>1.0672090702633786E-3</v>
      </c>
      <c r="BL970" s="12">
        <f t="shared" si="582"/>
        <v>6.9451254768795306E-3</v>
      </c>
    </row>
    <row r="971" spans="1:64" x14ac:dyDescent="0.25">
      <c r="A971">
        <v>942</v>
      </c>
      <c r="B971" s="23">
        <f t="shared" si="560"/>
        <v>4.8894765558167135E-5</v>
      </c>
      <c r="C971" s="22">
        <f t="shared" si="561"/>
        <v>9.6111106398614171E-2</v>
      </c>
      <c r="D971" s="21">
        <f t="shared" si="562"/>
        <v>2.880950034338714E-2</v>
      </c>
      <c r="E971" s="19">
        <f t="shared" si="563"/>
        <v>5.3068468387362264</v>
      </c>
      <c r="F971" s="54">
        <f t="shared" si="599"/>
        <v>1.8</v>
      </c>
      <c r="G971" s="4">
        <f t="shared" si="564"/>
        <v>7.2318163402437854</v>
      </c>
      <c r="H971" s="4"/>
      <c r="I971">
        <v>2001</v>
      </c>
      <c r="J971">
        <v>3</v>
      </c>
      <c r="K971">
        <v>0</v>
      </c>
      <c r="L971">
        <v>0</v>
      </c>
      <c r="M971">
        <v>0</v>
      </c>
      <c r="N971">
        <v>9.35</v>
      </c>
      <c r="O971">
        <v>55.88</v>
      </c>
      <c r="P971">
        <v>28.3</v>
      </c>
      <c r="Q971" s="11">
        <f t="shared" si="583"/>
        <v>34.655000000000001</v>
      </c>
      <c r="R971" s="10">
        <f t="shared" si="584"/>
        <v>0</v>
      </c>
      <c r="S971" s="4"/>
      <c r="T971">
        <v>942</v>
      </c>
      <c r="U971" s="4">
        <f t="shared" si="585"/>
        <v>1.0081195206321827</v>
      </c>
      <c r="V971" s="10">
        <f t="shared" si="586"/>
        <v>1</v>
      </c>
      <c r="W971">
        <f t="shared" si="587"/>
        <v>1</v>
      </c>
      <c r="X971" s="4">
        <f t="shared" si="588"/>
        <v>1.0081195206321827</v>
      </c>
      <c r="Y971" s="4"/>
      <c r="Z971"/>
      <c r="AB971"/>
      <c r="AC971">
        <v>942</v>
      </c>
      <c r="AD971" s="4">
        <f t="shared" si="589"/>
        <v>0</v>
      </c>
      <c r="AE971" s="4">
        <f t="shared" si="590"/>
        <v>0</v>
      </c>
      <c r="AF971" s="23">
        <f t="shared" si="591"/>
        <v>4.8894765558167135E-5</v>
      </c>
      <c r="AG971" s="4">
        <f t="shared" si="565"/>
        <v>8.9507951431171724E-6</v>
      </c>
      <c r="AH971" s="9"/>
      <c r="AI971" s="8">
        <f t="shared" si="592"/>
        <v>0</v>
      </c>
      <c r="AJ971" s="8">
        <f t="shared" si="593"/>
        <v>0</v>
      </c>
      <c r="AK971" s="22">
        <f t="shared" si="594"/>
        <v>9.6111106398614171E-2</v>
      </c>
      <c r="AL971" s="4">
        <f t="shared" si="566"/>
        <v>9.1338011872534486E-2</v>
      </c>
      <c r="AM971" s="4"/>
      <c r="AN971" s="21">
        <f t="shared" si="595"/>
        <v>2.880950034338714E-2</v>
      </c>
      <c r="AO971" s="4">
        <f t="shared" si="567"/>
        <v>2.5755339359372346E-2</v>
      </c>
      <c r="AP971" s="3"/>
      <c r="AQ971" s="20">
        <f t="shared" si="596"/>
        <v>0</v>
      </c>
      <c r="AR971" s="19">
        <f t="shared" si="597"/>
        <v>5.3068468387362264</v>
      </c>
      <c r="AS971" s="4">
        <f t="shared" si="568"/>
        <v>5.2888561155556619</v>
      </c>
      <c r="AT971" s="3"/>
      <c r="AU971" s="4">
        <v>3.4</v>
      </c>
      <c r="AV971" s="4"/>
      <c r="AW971" s="18">
        <f t="shared" si="598"/>
        <v>25.061313659756237</v>
      </c>
      <c r="AX971" s="18">
        <f t="shared" si="569"/>
        <v>2.0129771229643038E-2</v>
      </c>
      <c r="AY971" s="3">
        <f t="shared" si="570"/>
        <v>8.831816340243785</v>
      </c>
      <c r="AZ971"/>
      <c r="BA971" s="17">
        <f t="shared" si="571"/>
        <v>4.0703328176104479E-6</v>
      </c>
      <c r="BB971" s="17">
        <f t="shared" si="572"/>
        <v>4.7782167858905252E-6</v>
      </c>
      <c r="BC971" s="16">
        <f t="shared" si="573"/>
        <v>3.1095420811548991E-5</v>
      </c>
      <c r="BD971" s="15">
        <f t="shared" si="574"/>
        <v>4.8638337874741864E-4</v>
      </c>
      <c r="BE971" s="15">
        <f t="shared" si="575"/>
        <v>5.7097179244262192E-4</v>
      </c>
      <c r="BF971" s="14">
        <f t="shared" si="576"/>
        <v>3.715739354889645E-3</v>
      </c>
      <c r="BG971" s="13">
        <f t="shared" si="577"/>
        <v>3.1122223340163878E-4</v>
      </c>
      <c r="BH971" s="13">
        <f t="shared" si="578"/>
        <v>3.6534783921061942E-4</v>
      </c>
      <c r="BI971" s="13">
        <f t="shared" si="579"/>
        <v>2.3775909114025356E-3</v>
      </c>
      <c r="BJ971" s="12">
        <f t="shared" si="580"/>
        <v>1.8332737134915855E-3</v>
      </c>
      <c r="BK971" s="12">
        <f t="shared" si="581"/>
        <v>2.1521039245336005E-3</v>
      </c>
      <c r="BL971" s="12">
        <f t="shared" si="582"/>
        <v>1.4005345542539309E-2</v>
      </c>
    </row>
    <row r="972" spans="1:64" x14ac:dyDescent="0.25">
      <c r="A972">
        <v>943</v>
      </c>
      <c r="B972" s="23">
        <f t="shared" si="560"/>
        <v>8.9507951431171724E-6</v>
      </c>
      <c r="C972" s="22">
        <f t="shared" si="561"/>
        <v>9.1338011872534486E-2</v>
      </c>
      <c r="D972" s="21">
        <f t="shared" si="562"/>
        <v>2.8390289017830601E-2</v>
      </c>
      <c r="E972" s="19">
        <f t="shared" si="563"/>
        <v>5.2919493173286343</v>
      </c>
      <c r="F972" s="54">
        <f t="shared" si="599"/>
        <v>1.8</v>
      </c>
      <c r="G972" s="4">
        <f t="shared" si="564"/>
        <v>7.2116865690141418</v>
      </c>
      <c r="H972" s="4"/>
      <c r="I972">
        <v>2001</v>
      </c>
      <c r="J972">
        <v>4</v>
      </c>
      <c r="K972">
        <v>0</v>
      </c>
      <c r="L972">
        <v>0</v>
      </c>
      <c r="M972">
        <v>0</v>
      </c>
      <c r="N972">
        <v>17.920000000000002</v>
      </c>
      <c r="O972">
        <v>9.6</v>
      </c>
      <c r="P972">
        <v>98</v>
      </c>
      <c r="Q972" s="11">
        <f t="shared" si="583"/>
        <v>-63.9</v>
      </c>
      <c r="R972" s="10">
        <f t="shared" si="584"/>
        <v>-24.969111111111111</v>
      </c>
      <c r="S972" s="4"/>
      <c r="T972">
        <v>943</v>
      </c>
      <c r="U972" s="4">
        <f t="shared" si="585"/>
        <v>2.4270895803438579</v>
      </c>
      <c r="V972" s="10">
        <f t="shared" si="586"/>
        <v>0.83948840927258206</v>
      </c>
      <c r="W972">
        <f t="shared" si="587"/>
        <v>1</v>
      </c>
      <c r="X972" s="4">
        <f t="shared" si="588"/>
        <v>2.0375135709649239</v>
      </c>
      <c r="Y972" s="4"/>
      <c r="Z972"/>
      <c r="AB972"/>
      <c r="AC972">
        <v>943</v>
      </c>
      <c r="AD972" s="4">
        <f t="shared" si="589"/>
        <v>0</v>
      </c>
      <c r="AE972" s="4">
        <f t="shared" si="590"/>
        <v>0</v>
      </c>
      <c r="AF972" s="23">
        <f t="shared" si="591"/>
        <v>8.9507951431171724E-6</v>
      </c>
      <c r="AG972" s="4">
        <f t="shared" si="565"/>
        <v>1.7126820944902834E-6</v>
      </c>
      <c r="AH972" s="9"/>
      <c r="AI972" s="8">
        <f t="shared" si="592"/>
        <v>0</v>
      </c>
      <c r="AJ972" s="8">
        <f t="shared" si="593"/>
        <v>0</v>
      </c>
      <c r="AK972" s="22">
        <f t="shared" si="594"/>
        <v>9.1338011872534486E-2</v>
      </c>
      <c r="AL972" s="4">
        <f t="shared" si="566"/>
        <v>8.6917256266493645E-2</v>
      </c>
      <c r="AM972" s="4"/>
      <c r="AN972" s="21">
        <f t="shared" si="595"/>
        <v>2.8390289017830601E-2</v>
      </c>
      <c r="AO972" s="4">
        <f t="shared" si="567"/>
        <v>2.5454795537178145E-2</v>
      </c>
      <c r="AP972" s="3"/>
      <c r="AQ972" s="20">
        <f t="shared" si="596"/>
        <v>0</v>
      </c>
      <c r="AR972" s="19">
        <f t="shared" si="597"/>
        <v>5.2919493173286343</v>
      </c>
      <c r="AS972" s="4">
        <f t="shared" si="568"/>
        <v>5.2744758287970601</v>
      </c>
      <c r="AT972" s="3"/>
      <c r="AU972" s="4">
        <v>3.4</v>
      </c>
      <c r="AV972" s="4"/>
      <c r="AW972" s="18">
        <f t="shared" si="598"/>
        <v>25.081443430985882</v>
      </c>
      <c r="AX972" s="18">
        <f t="shared" si="569"/>
        <v>1.9334988585924657E-2</v>
      </c>
      <c r="AY972" s="3">
        <f t="shared" si="570"/>
        <v>8.8116865690141424</v>
      </c>
      <c r="AZ972"/>
      <c r="BA972" s="17">
        <f t="shared" si="571"/>
        <v>7.3757137243172037E-7</v>
      </c>
      <c r="BB972" s="17">
        <f t="shared" si="572"/>
        <v>8.6584465459375868E-7</v>
      </c>
      <c r="BC972" s="16">
        <f t="shared" si="573"/>
        <v>5.6346970216014109E-6</v>
      </c>
      <c r="BD972" s="15">
        <f t="shared" si="574"/>
        <v>4.5047967027142842E-4</v>
      </c>
      <c r="BE972" s="15">
        <f t="shared" si="575"/>
        <v>5.2882396075341594E-4</v>
      </c>
      <c r="BF972" s="14">
        <f t="shared" si="576"/>
        <v>3.4414519750159971E-3</v>
      </c>
      <c r="BG972" s="13">
        <f t="shared" si="577"/>
        <v>2.9912988934318154E-4</v>
      </c>
      <c r="BH972" s="13">
        <f t="shared" si="578"/>
        <v>3.5115247879416965E-4</v>
      </c>
      <c r="BI972" s="13">
        <f t="shared" si="579"/>
        <v>2.2852111125151054E-3</v>
      </c>
      <c r="BJ972" s="12">
        <f t="shared" si="580"/>
        <v>1.7805669558930129E-3</v>
      </c>
      <c r="BK972" s="12">
        <f t="shared" si="581"/>
        <v>2.090230774309189E-3</v>
      </c>
      <c r="BL972" s="12">
        <f t="shared" si="582"/>
        <v>1.3602690801371954E-2</v>
      </c>
    </row>
    <row r="973" spans="1:64" x14ac:dyDescent="0.25">
      <c r="A973">
        <v>944</v>
      </c>
      <c r="B973" s="23">
        <f t="shared" si="560"/>
        <v>1.7126820944902834E-6</v>
      </c>
      <c r="C973" s="22">
        <f t="shared" si="561"/>
        <v>8.6917256266493645E-2</v>
      </c>
      <c r="D973" s="21">
        <f t="shared" si="562"/>
        <v>2.7985709624058198E-2</v>
      </c>
      <c r="E973" s="19">
        <f t="shared" si="563"/>
        <v>5.277446901855571</v>
      </c>
      <c r="F973" s="54">
        <f t="shared" si="599"/>
        <v>1.8</v>
      </c>
      <c r="G973" s="4">
        <f t="shared" si="564"/>
        <v>7.192351580428217</v>
      </c>
      <c r="H973" s="4"/>
      <c r="I973">
        <v>2001</v>
      </c>
      <c r="J973">
        <v>4</v>
      </c>
      <c r="K973">
        <v>0</v>
      </c>
      <c r="L973">
        <v>0</v>
      </c>
      <c r="M973">
        <v>0</v>
      </c>
      <c r="N973">
        <v>17.579999999999998</v>
      </c>
      <c r="O973">
        <v>6.34</v>
      </c>
      <c r="P973">
        <v>94.7</v>
      </c>
      <c r="Q973" s="11">
        <f t="shared" si="583"/>
        <v>-64.685000000000002</v>
      </c>
      <c r="R973" s="10">
        <f t="shared" si="584"/>
        <v>-24.969111111111111</v>
      </c>
      <c r="S973" s="4"/>
      <c r="T973">
        <v>944</v>
      </c>
      <c r="U973" s="4">
        <f t="shared" si="585"/>
        <v>2.3638421707754684</v>
      </c>
      <c r="V973" s="10">
        <f t="shared" si="586"/>
        <v>0.83948840927258206</v>
      </c>
      <c r="W973">
        <f t="shared" si="587"/>
        <v>1</v>
      </c>
      <c r="X973" s="4">
        <f t="shared" si="588"/>
        <v>1.9844181037157453</v>
      </c>
      <c r="Y973" s="4"/>
      <c r="Z973"/>
      <c r="AB973"/>
      <c r="AC973">
        <v>944</v>
      </c>
      <c r="AD973" s="4">
        <f t="shared" si="589"/>
        <v>0</v>
      </c>
      <c r="AE973" s="4">
        <f t="shared" si="590"/>
        <v>0</v>
      </c>
      <c r="AF973" s="23">
        <f t="shared" si="591"/>
        <v>1.7126820944902834E-6</v>
      </c>
      <c r="AG973" s="4">
        <f t="shared" si="565"/>
        <v>2.028037991612412E-7</v>
      </c>
      <c r="AH973" s="9"/>
      <c r="AI973" s="8">
        <f t="shared" si="592"/>
        <v>0</v>
      </c>
      <c r="AJ973" s="8">
        <f t="shared" si="593"/>
        <v>0</v>
      </c>
      <c r="AK973" s="22">
        <f t="shared" si="594"/>
        <v>8.6917256266493645E-2</v>
      </c>
      <c r="AL973" s="4">
        <f t="shared" si="566"/>
        <v>8.1528225214225231E-2</v>
      </c>
      <c r="AM973" s="4"/>
      <c r="AN973" s="21">
        <f t="shared" si="595"/>
        <v>2.7985709624058198E-2</v>
      </c>
      <c r="AO973" s="4">
        <f t="shared" si="567"/>
        <v>2.4309760453489895E-2</v>
      </c>
      <c r="AP973" s="3"/>
      <c r="AQ973" s="20">
        <f t="shared" si="596"/>
        <v>0</v>
      </c>
      <c r="AR973" s="19">
        <f t="shared" si="597"/>
        <v>5.277446901855571</v>
      </c>
      <c r="AS973" s="4">
        <f t="shared" si="568"/>
        <v>5.2549752035333768</v>
      </c>
      <c r="AT973" s="3"/>
      <c r="AU973" s="4">
        <v>3.4</v>
      </c>
      <c r="AV973" s="4"/>
      <c r="AW973" s="18">
        <f t="shared" si="598"/>
        <v>25.100778419571807</v>
      </c>
      <c r="AX973" s="18">
        <f t="shared" si="569"/>
        <v>2.4551721585687684E-2</v>
      </c>
      <c r="AY973" s="3">
        <f t="shared" si="570"/>
        <v>8.7923515804282175</v>
      </c>
      <c r="AZ973"/>
      <c r="BA973" s="17">
        <f t="shared" si="571"/>
        <v>1.5385819467160331E-7</v>
      </c>
      <c r="BB973" s="17">
        <f t="shared" si="572"/>
        <v>1.8061614157101256E-7</v>
      </c>
      <c r="BC973" s="16">
        <f t="shared" si="573"/>
        <v>1.1754039590864264E-6</v>
      </c>
      <c r="BD973" s="15">
        <f t="shared" si="574"/>
        <v>5.491479619889072E-4</v>
      </c>
      <c r="BE973" s="15">
        <f t="shared" si="575"/>
        <v>6.4465195537828244E-4</v>
      </c>
      <c r="BF973" s="14">
        <f t="shared" si="576"/>
        <v>4.1952311349012254E-3</v>
      </c>
      <c r="BG973" s="13">
        <f t="shared" si="577"/>
        <v>3.7458310702119415E-4</v>
      </c>
      <c r="BH973" s="13">
        <f t="shared" si="578"/>
        <v>4.3972799519879311E-4</v>
      </c>
      <c r="BI973" s="13">
        <f t="shared" si="579"/>
        <v>2.8616380683483167E-3</v>
      </c>
      <c r="BJ973" s="12">
        <f t="shared" si="580"/>
        <v>2.2898898181089662E-3</v>
      </c>
      <c r="BK973" s="12">
        <f t="shared" si="581"/>
        <v>2.6881315256061778E-3</v>
      </c>
      <c r="BL973" s="12">
        <f t="shared" si="582"/>
        <v>1.7493676978479058E-2</v>
      </c>
    </row>
    <row r="974" spans="1:64" x14ac:dyDescent="0.25">
      <c r="A974">
        <v>945</v>
      </c>
      <c r="B974" s="23">
        <f t="shared" si="560"/>
        <v>2.4894531876922113E-4</v>
      </c>
      <c r="C974" s="22">
        <f t="shared" si="561"/>
        <v>8.1899482699255177E-2</v>
      </c>
      <c r="D974" s="21">
        <f t="shared" si="562"/>
        <v>2.7523535198803635E-2</v>
      </c>
      <c r="E974" s="19">
        <f t="shared" si="563"/>
        <v>5.2587478956257012</v>
      </c>
      <c r="F974" s="54">
        <f t="shared" si="599"/>
        <v>1.8</v>
      </c>
      <c r="G974" s="4">
        <f t="shared" si="564"/>
        <v>7.1684198588425287</v>
      </c>
      <c r="H974" s="4"/>
      <c r="I974">
        <v>2001</v>
      </c>
      <c r="J974">
        <v>5</v>
      </c>
      <c r="K974">
        <v>6.2E-4</v>
      </c>
      <c r="L974">
        <v>0</v>
      </c>
      <c r="M974">
        <v>0</v>
      </c>
      <c r="N974">
        <v>21.18</v>
      </c>
      <c r="O974">
        <v>106.7</v>
      </c>
      <c r="P974">
        <v>149</v>
      </c>
      <c r="Q974" s="11">
        <f t="shared" si="583"/>
        <v>-5.0499999999999972</v>
      </c>
      <c r="R974" s="10">
        <f t="shared" si="584"/>
        <v>-24.969111111111111</v>
      </c>
      <c r="S974" s="4"/>
      <c r="T974">
        <v>945</v>
      </c>
      <c r="U974" s="4">
        <f t="shared" si="585"/>
        <v>3.0498244431553889</v>
      </c>
      <c r="V974" s="10">
        <f t="shared" si="586"/>
        <v>0.83948840927258206</v>
      </c>
      <c r="W974">
        <f t="shared" si="587"/>
        <v>1</v>
      </c>
      <c r="X974" s="4">
        <f t="shared" si="588"/>
        <v>2.5602922703451556</v>
      </c>
      <c r="Y974" s="4"/>
      <c r="Z974"/>
      <c r="AB974"/>
      <c r="AC974">
        <v>945</v>
      </c>
      <c r="AD974" s="4">
        <f t="shared" si="589"/>
        <v>2.4874251497005991E-4</v>
      </c>
      <c r="AE974" s="4">
        <f t="shared" si="590"/>
        <v>0</v>
      </c>
      <c r="AF974" s="23">
        <f t="shared" si="591"/>
        <v>2.4894531876922113E-4</v>
      </c>
      <c r="AG974" s="4">
        <f t="shared" si="565"/>
        <v>2.9119223367688309E-5</v>
      </c>
      <c r="AH974" s="9"/>
      <c r="AI974" s="8">
        <f t="shared" si="592"/>
        <v>3.7125748502994015E-4</v>
      </c>
      <c r="AJ974" s="8">
        <f t="shared" si="593"/>
        <v>0</v>
      </c>
      <c r="AK974" s="22">
        <f t="shared" si="594"/>
        <v>8.1899482699255177E-2</v>
      </c>
      <c r="AL974" s="4">
        <f t="shared" si="566"/>
        <v>7.6793318149547582E-2</v>
      </c>
      <c r="AM974" s="4"/>
      <c r="AN974" s="21">
        <f t="shared" si="595"/>
        <v>2.7523535198803635E-2</v>
      </c>
      <c r="AO974" s="4">
        <f t="shared" si="567"/>
        <v>2.3888958692789012E-2</v>
      </c>
      <c r="AP974" s="3"/>
      <c r="AQ974" s="20">
        <f t="shared" si="596"/>
        <v>0</v>
      </c>
      <c r="AR974" s="19">
        <f t="shared" si="597"/>
        <v>5.2587478956257012</v>
      </c>
      <c r="AS974" s="4">
        <f t="shared" si="568"/>
        <v>5.2362274477551356</v>
      </c>
      <c r="AT974" s="3"/>
      <c r="AU974" s="4">
        <v>3.4</v>
      </c>
      <c r="AV974" s="4"/>
      <c r="AW974" s="18">
        <f t="shared" si="598"/>
        <v>25.125330141157495</v>
      </c>
      <c r="AX974" s="18">
        <f t="shared" si="569"/>
        <v>2.4507213466823854E-2</v>
      </c>
      <c r="AY974" s="3">
        <f t="shared" si="570"/>
        <v>8.7684198588425293</v>
      </c>
      <c r="AZ974"/>
      <c r="BA974" s="17">
        <f t="shared" si="571"/>
        <v>2.2400511541108526E-5</v>
      </c>
      <c r="BB974" s="17">
        <f t="shared" si="572"/>
        <v>2.6296252678692616E-5</v>
      </c>
      <c r="BC974" s="16">
        <f t="shared" si="573"/>
        <v>1.711293311817317E-4</v>
      </c>
      <c r="BD974" s="15">
        <f t="shared" si="574"/>
        <v>5.2032356630634421E-4</v>
      </c>
      <c r="BE974" s="15">
        <f t="shared" si="575"/>
        <v>6.1081462131614317E-4</v>
      </c>
      <c r="BF974" s="14">
        <f t="shared" si="576"/>
        <v>3.975026362085108E-3</v>
      </c>
      <c r="BG974" s="13">
        <f t="shared" si="577"/>
        <v>3.7036718876031475E-4</v>
      </c>
      <c r="BH974" s="13">
        <f t="shared" si="578"/>
        <v>4.3477887376210865E-4</v>
      </c>
      <c r="BI974" s="13">
        <f t="shared" si="579"/>
        <v>2.8294304434922E-3</v>
      </c>
      <c r="BJ974" s="12">
        <f t="shared" si="580"/>
        <v>2.2948574486303707E-3</v>
      </c>
      <c r="BK974" s="12">
        <f t="shared" si="581"/>
        <v>2.693963091870435E-3</v>
      </c>
      <c r="BL974" s="12">
        <f t="shared" si="582"/>
        <v>1.7531627330064813E-2</v>
      </c>
    </row>
    <row r="975" spans="1:64" x14ac:dyDescent="0.25">
      <c r="A975">
        <v>946</v>
      </c>
      <c r="B975" s="23">
        <f t="shared" si="560"/>
        <v>2.7786173833774821E-4</v>
      </c>
      <c r="C975" s="22">
        <f t="shared" si="561"/>
        <v>7.7164575634577529E-2</v>
      </c>
      <c r="D975" s="21">
        <f t="shared" si="562"/>
        <v>2.709690740802715E-2</v>
      </c>
      <c r="E975" s="19">
        <f t="shared" si="563"/>
        <v>5.2399933005947625</v>
      </c>
      <c r="F975" s="54">
        <f t="shared" si="599"/>
        <v>1.8</v>
      </c>
      <c r="G975" s="4">
        <f t="shared" si="564"/>
        <v>7.1445326453757048</v>
      </c>
      <c r="H975" s="4"/>
      <c r="I975">
        <v>2001</v>
      </c>
      <c r="J975">
        <v>5</v>
      </c>
      <c r="K975">
        <v>6.2E-4</v>
      </c>
      <c r="L975">
        <v>0</v>
      </c>
      <c r="M975">
        <v>0</v>
      </c>
      <c r="N975">
        <v>21.27</v>
      </c>
      <c r="O975">
        <v>104.15</v>
      </c>
      <c r="P975">
        <v>150.19999999999999</v>
      </c>
      <c r="Q975" s="11">
        <f t="shared" si="583"/>
        <v>-8.4999999999999858</v>
      </c>
      <c r="R975" s="10">
        <f t="shared" si="584"/>
        <v>-24.969111111111111</v>
      </c>
      <c r="S975" s="4"/>
      <c r="T975">
        <v>946</v>
      </c>
      <c r="U975" s="4">
        <f t="shared" si="585"/>
        <v>3.0673462919600114</v>
      </c>
      <c r="V975" s="10">
        <f t="shared" si="586"/>
        <v>0.83948840927258206</v>
      </c>
      <c r="W975">
        <f t="shared" si="587"/>
        <v>1</v>
      </c>
      <c r="X975" s="4">
        <f t="shared" si="588"/>
        <v>2.5750016593256628</v>
      </c>
      <c r="Y975" s="4"/>
      <c r="Z975"/>
      <c r="AB975"/>
      <c r="AC975">
        <v>946</v>
      </c>
      <c r="AD975" s="4">
        <f t="shared" si="589"/>
        <v>2.4874251497005991E-4</v>
      </c>
      <c r="AE975" s="4">
        <f t="shared" si="590"/>
        <v>0</v>
      </c>
      <c r="AF975" s="23">
        <f t="shared" si="591"/>
        <v>2.7786173833774821E-4</v>
      </c>
      <c r="AG975" s="4">
        <f t="shared" si="565"/>
        <v>3.3913363949923833E-5</v>
      </c>
      <c r="AH975" s="9"/>
      <c r="AI975" s="8">
        <f t="shared" si="592"/>
        <v>3.7125748502994015E-4</v>
      </c>
      <c r="AJ975" s="8">
        <f t="shared" si="593"/>
        <v>0</v>
      </c>
      <c r="AK975" s="22">
        <f t="shared" si="594"/>
        <v>7.7164575634577529E-2</v>
      </c>
      <c r="AL975" s="4">
        <f t="shared" si="566"/>
        <v>7.2445970685451042E-2</v>
      </c>
      <c r="AM975" s="4"/>
      <c r="AN975" s="21">
        <f t="shared" si="595"/>
        <v>2.709690740802715E-2</v>
      </c>
      <c r="AO975" s="4">
        <f t="shared" si="567"/>
        <v>2.3584762508675694E-2</v>
      </c>
      <c r="AP975" s="3"/>
      <c r="AQ975" s="20">
        <f t="shared" si="596"/>
        <v>0</v>
      </c>
      <c r="AR975" s="19">
        <f t="shared" si="597"/>
        <v>5.2399933005947625</v>
      </c>
      <c r="AS975" s="4">
        <f t="shared" si="568"/>
        <v>5.2179968907014196</v>
      </c>
      <c r="AT975" s="3"/>
      <c r="AU975" s="4">
        <v>3.4</v>
      </c>
      <c r="AV975" s="4"/>
      <c r="AW975" s="18">
        <f t="shared" si="598"/>
        <v>25.149837354624317</v>
      </c>
      <c r="AX975" s="18">
        <f t="shared" si="569"/>
        <v>2.3721025216629825E-2</v>
      </c>
      <c r="AY975" s="3">
        <f t="shared" si="570"/>
        <v>8.7445326453757044</v>
      </c>
      <c r="AZ975"/>
      <c r="BA975" s="17">
        <f t="shared" si="571"/>
        <v>2.4858597274029644E-5</v>
      </c>
      <c r="BB975" s="17">
        <f t="shared" si="572"/>
        <v>2.9181831582556536E-5</v>
      </c>
      <c r="BC975" s="16">
        <f t="shared" si="573"/>
        <v>1.8990794553123822E-4</v>
      </c>
      <c r="BD975" s="15">
        <f t="shared" si="574"/>
        <v>4.8083083324466241E-4</v>
      </c>
      <c r="BE975" s="15">
        <f t="shared" si="575"/>
        <v>5.6445358685242985E-4</v>
      </c>
      <c r="BF975" s="14">
        <f t="shared" si="576"/>
        <v>3.6733205290293953E-3</v>
      </c>
      <c r="BG975" s="13">
        <f t="shared" si="577"/>
        <v>3.5789127859575838E-4</v>
      </c>
      <c r="BH975" s="13">
        <f t="shared" si="578"/>
        <v>4.2013324009067287E-4</v>
      </c>
      <c r="BI975" s="13">
        <f t="shared" si="579"/>
        <v>2.7341203806650251E-3</v>
      </c>
      <c r="BJ975" s="12">
        <f t="shared" si="580"/>
        <v>2.2414574246918399E-3</v>
      </c>
      <c r="BK975" s="12">
        <f t="shared" si="581"/>
        <v>2.6312761072469428E-3</v>
      </c>
      <c r="BL975" s="12">
        <f t="shared" si="582"/>
        <v>1.7123676361404168E-2</v>
      </c>
    </row>
    <row r="976" spans="1:64" x14ac:dyDescent="0.25">
      <c r="A976">
        <v>947</v>
      </c>
      <c r="B976" s="23">
        <f t="shared" si="560"/>
        <v>8.7241635796189991E-4</v>
      </c>
      <c r="C976" s="22">
        <f t="shared" si="561"/>
        <v>7.3697467691439061E-2</v>
      </c>
      <c r="D976" s="21">
        <f t="shared" si="562"/>
        <v>2.6689800642481984E-2</v>
      </c>
      <c r="E976" s="19">
        <f t="shared" si="563"/>
        <v>5.2216419354671926</v>
      </c>
      <c r="F976" s="54">
        <f t="shared" si="599"/>
        <v>1.8</v>
      </c>
      <c r="G976" s="4">
        <f t="shared" si="564"/>
        <v>7.1229016201590749</v>
      </c>
      <c r="H976" s="4"/>
      <c r="I976">
        <v>2001</v>
      </c>
      <c r="J976">
        <v>6</v>
      </c>
      <c r="K976">
        <v>2.0899999999999998E-3</v>
      </c>
      <c r="L976">
        <v>0</v>
      </c>
      <c r="M976">
        <v>1</v>
      </c>
      <c r="N976">
        <v>27.04</v>
      </c>
      <c r="O976">
        <v>12</v>
      </c>
      <c r="P976">
        <v>-1213.8</v>
      </c>
      <c r="Q976" s="11">
        <f t="shared" si="583"/>
        <v>922.34999999999991</v>
      </c>
      <c r="R976" s="10">
        <f t="shared" si="584"/>
        <v>0</v>
      </c>
      <c r="S976" s="4"/>
      <c r="T976">
        <v>947</v>
      </c>
      <c r="U976" s="4">
        <f t="shared" si="585"/>
        <v>4.2066289846998597</v>
      </c>
      <c r="V976" s="10">
        <f t="shared" si="586"/>
        <v>1</v>
      </c>
      <c r="W976">
        <f t="shared" si="587"/>
        <v>0.6</v>
      </c>
      <c r="X976" s="4">
        <f t="shared" si="588"/>
        <v>2.5239773908199159</v>
      </c>
      <c r="Y976" s="4"/>
      <c r="Z976"/>
      <c r="AB976"/>
      <c r="AC976">
        <v>947</v>
      </c>
      <c r="AD976" s="4">
        <f t="shared" si="589"/>
        <v>8.3850299401197611E-4</v>
      </c>
      <c r="AE976" s="4">
        <f t="shared" si="590"/>
        <v>0</v>
      </c>
      <c r="AF976" s="23">
        <f t="shared" si="591"/>
        <v>8.7241635796189991E-4</v>
      </c>
      <c r="AG976" s="4">
        <f t="shared" si="565"/>
        <v>5.8223098641406793E-4</v>
      </c>
      <c r="AH976" s="9"/>
      <c r="AI976" s="8">
        <f t="shared" si="592"/>
        <v>1.2514970059880239E-3</v>
      </c>
      <c r="AJ976" s="8">
        <f t="shared" si="593"/>
        <v>0</v>
      </c>
      <c r="AK976" s="22">
        <f t="shared" si="594"/>
        <v>7.3697467691439061E-2</v>
      </c>
      <c r="AL976" s="4">
        <f t="shared" si="566"/>
        <v>7.2808772765899699E-2</v>
      </c>
      <c r="AM976" s="4"/>
      <c r="AN976" s="21">
        <f t="shared" si="595"/>
        <v>2.6689800642481984E-2</v>
      </c>
      <c r="AO976" s="4">
        <f t="shared" si="567"/>
        <v>2.5986862579490094E-2</v>
      </c>
      <c r="AP976" s="3"/>
      <c r="AQ976" s="20">
        <f t="shared" si="596"/>
        <v>0</v>
      </c>
      <c r="AR976" s="19">
        <f t="shared" si="597"/>
        <v>5.2216419354671926</v>
      </c>
      <c r="AS976" s="4">
        <f t="shared" si="568"/>
        <v>5.2174203837828363</v>
      </c>
      <c r="AT976" s="3"/>
      <c r="AU976" s="4">
        <v>3.4</v>
      </c>
      <c r="AV976" s="4"/>
      <c r="AW976" s="18">
        <f t="shared" si="598"/>
        <v>25.173558379840948</v>
      </c>
      <c r="AX976" s="18">
        <f t="shared" si="569"/>
        <v>4.7513268693192105E-3</v>
      </c>
      <c r="AY976" s="3">
        <f t="shared" si="570"/>
        <v>8.7229016201590746</v>
      </c>
      <c r="AZ976"/>
      <c r="BA976" s="17">
        <f t="shared" si="571"/>
        <v>2.9570196170498648E-5</v>
      </c>
      <c r="BB976" s="17">
        <f t="shared" si="572"/>
        <v>3.4712838982759279E-5</v>
      </c>
      <c r="BC976" s="16">
        <f t="shared" si="573"/>
        <v>2.2590233639457408E-4</v>
      </c>
      <c r="BD976" s="15">
        <f t="shared" si="574"/>
        <v>9.0558952519748334E-5</v>
      </c>
      <c r="BE976" s="15">
        <f t="shared" si="575"/>
        <v>1.0630833556666109E-4</v>
      </c>
      <c r="BF976" s="14">
        <f t="shared" si="576"/>
        <v>6.9182763745295349E-4</v>
      </c>
      <c r="BG976" s="13">
        <f t="shared" si="577"/>
        <v>7.1630131827490483E-5</v>
      </c>
      <c r="BH976" s="13">
        <f t="shared" si="578"/>
        <v>8.4087546058358398E-5</v>
      </c>
      <c r="BI976" s="13">
        <f t="shared" si="579"/>
        <v>5.4722038510604087E-4</v>
      </c>
      <c r="BJ976" s="12">
        <f t="shared" si="580"/>
        <v>4.3018058003566962E-4</v>
      </c>
      <c r="BK976" s="12">
        <f t="shared" si="581"/>
        <v>5.0499459395491654E-4</v>
      </c>
      <c r="BL976" s="12">
        <f t="shared" si="582"/>
        <v>3.2863765103656427E-3</v>
      </c>
    </row>
    <row r="977" spans="1:64" x14ac:dyDescent="0.25">
      <c r="A977">
        <v>948</v>
      </c>
      <c r="B977" s="23">
        <f t="shared" si="560"/>
        <v>1.4207339804260441E-3</v>
      </c>
      <c r="C977" s="22">
        <f t="shared" si="561"/>
        <v>7.4060269771887718E-2</v>
      </c>
      <c r="D977" s="21">
        <f t="shared" si="562"/>
        <v>2.6608802440043502E-2</v>
      </c>
      <c r="E977" s="19">
        <f t="shared" si="563"/>
        <v>5.2181504870973994</v>
      </c>
      <c r="F977" s="54">
        <f t="shared" si="599"/>
        <v>1.8</v>
      </c>
      <c r="G977" s="4">
        <f t="shared" si="564"/>
        <v>7.1202402932897568</v>
      </c>
      <c r="H977" s="4"/>
      <c r="I977">
        <v>2001</v>
      </c>
      <c r="J977">
        <v>6</v>
      </c>
      <c r="K977">
        <v>2.0899999999999998E-3</v>
      </c>
      <c r="L977">
        <v>0</v>
      </c>
      <c r="M977">
        <v>1</v>
      </c>
      <c r="N977">
        <v>26.22</v>
      </c>
      <c r="O977">
        <v>5.59</v>
      </c>
      <c r="P977">
        <v>220.5</v>
      </c>
      <c r="Q977" s="11">
        <f t="shared" si="583"/>
        <v>-159.785</v>
      </c>
      <c r="R977" s="10">
        <f t="shared" si="584"/>
        <v>-44.944400000000002</v>
      </c>
      <c r="S977" s="4"/>
      <c r="T977">
        <v>948</v>
      </c>
      <c r="U977" s="4">
        <f t="shared" si="585"/>
        <v>4.0439953181430903</v>
      </c>
      <c r="V977" s="10">
        <f t="shared" si="586"/>
        <v>0.2</v>
      </c>
      <c r="W977">
        <f t="shared" si="587"/>
        <v>0.6</v>
      </c>
      <c r="X977" s="4">
        <f t="shared" si="588"/>
        <v>0.48527943817717084</v>
      </c>
      <c r="Y977" s="4"/>
      <c r="Z977"/>
      <c r="AB977"/>
      <c r="AC977">
        <v>948</v>
      </c>
      <c r="AD977" s="4">
        <f t="shared" si="589"/>
        <v>8.3850299401197611E-4</v>
      </c>
      <c r="AE977" s="4">
        <f t="shared" si="590"/>
        <v>0</v>
      </c>
      <c r="AF977" s="23">
        <f t="shared" si="591"/>
        <v>1.4207339804260441E-3</v>
      </c>
      <c r="AG977" s="4">
        <f t="shared" si="565"/>
        <v>1.3452334190800131E-4</v>
      </c>
      <c r="AH977" s="9"/>
      <c r="AI977" s="8">
        <f t="shared" si="592"/>
        <v>1.2514970059880239E-3</v>
      </c>
      <c r="AJ977" s="8">
        <f t="shared" si="593"/>
        <v>0</v>
      </c>
      <c r="AK977" s="22">
        <f t="shared" si="594"/>
        <v>7.4060269771887718E-2</v>
      </c>
      <c r="AL977" s="4">
        <f t="shared" si="566"/>
        <v>6.900393161104014E-2</v>
      </c>
      <c r="AM977" s="4"/>
      <c r="AN977" s="21">
        <f t="shared" si="595"/>
        <v>2.6608802440043502E-2</v>
      </c>
      <c r="AO977" s="4">
        <f t="shared" si="567"/>
        <v>2.2775091536431216E-2</v>
      </c>
      <c r="AP977" s="3"/>
      <c r="AQ977" s="20">
        <f t="shared" si="596"/>
        <v>0</v>
      </c>
      <c r="AR977" s="19">
        <f t="shared" si="597"/>
        <v>5.2181504870973994</v>
      </c>
      <c r="AS977" s="4">
        <f t="shared" si="568"/>
        <v>5.1936080272675289</v>
      </c>
      <c r="AT977" s="3"/>
      <c r="AU977" s="4">
        <v>3.4</v>
      </c>
      <c r="AV977" s="4"/>
      <c r="AW977" s="18">
        <f t="shared" si="598"/>
        <v>25.178309706710266</v>
      </c>
      <c r="AX977" s="18">
        <f t="shared" si="569"/>
        <v>2.7027688602165097E-2</v>
      </c>
      <c r="AY977" s="3">
        <f t="shared" si="570"/>
        <v>8.7202402932897574</v>
      </c>
      <c r="AZ977"/>
      <c r="BA977" s="17">
        <f t="shared" si="571"/>
        <v>1.3106622396122987E-4</v>
      </c>
      <c r="BB977" s="17">
        <f t="shared" si="572"/>
        <v>1.5386034986753072E-4</v>
      </c>
      <c r="BC977" s="16">
        <f t="shared" si="573"/>
        <v>1.0012840646892822E-3</v>
      </c>
      <c r="BD977" s="15">
        <f t="shared" si="574"/>
        <v>5.1524620460062032E-4</v>
      </c>
      <c r="BE977" s="15">
        <f t="shared" si="575"/>
        <v>6.0485424018333681E-4</v>
      </c>
      <c r="BF977" s="14">
        <f t="shared" si="576"/>
        <v>3.936237716063622E-3</v>
      </c>
      <c r="BG977" s="13">
        <f t="shared" si="577"/>
        <v>3.9065919441810641E-4</v>
      </c>
      <c r="BH977" s="13">
        <f t="shared" si="578"/>
        <v>4.585999238821249E-4</v>
      </c>
      <c r="BI977" s="13">
        <f t="shared" si="579"/>
        <v>2.9844517853120553E-3</v>
      </c>
      <c r="BJ977" s="12">
        <f t="shared" si="580"/>
        <v>2.5009026051343508E-3</v>
      </c>
      <c r="BK977" s="12">
        <f t="shared" si="581"/>
        <v>2.9358421886359772E-3</v>
      </c>
      <c r="BL977" s="12">
        <f t="shared" si="582"/>
        <v>1.9105715036100139E-2</v>
      </c>
    </row>
    <row r="978" spans="1:64" x14ac:dyDescent="0.25">
      <c r="A978">
        <v>949</v>
      </c>
      <c r="B978" s="23">
        <f t="shared" si="560"/>
        <v>5.2417688508900381E-3</v>
      </c>
      <c r="C978" s="22">
        <f t="shared" si="561"/>
        <v>7.6626686102058111E-2</v>
      </c>
      <c r="D978" s="21">
        <f t="shared" si="562"/>
        <v>2.6312965764545525E-2</v>
      </c>
      <c r="E978" s="19">
        <f t="shared" si="563"/>
        <v>5.1977611839700986</v>
      </c>
      <c r="F978" s="54">
        <f t="shared" si="599"/>
        <v>1.8</v>
      </c>
      <c r="G978" s="4">
        <f t="shared" si="564"/>
        <v>7.1059426046875922</v>
      </c>
      <c r="H978" s="4"/>
      <c r="I978">
        <v>2001</v>
      </c>
      <c r="J978">
        <v>7</v>
      </c>
      <c r="K978">
        <v>1.273E-2</v>
      </c>
      <c r="L978">
        <v>0</v>
      </c>
      <c r="M978">
        <v>1</v>
      </c>
      <c r="N978">
        <v>29.61</v>
      </c>
      <c r="O978">
        <v>15.2</v>
      </c>
      <c r="P978">
        <v>-1334.3</v>
      </c>
      <c r="Q978" s="11">
        <f t="shared" si="583"/>
        <v>1015.925</v>
      </c>
      <c r="R978" s="10">
        <f t="shared" si="584"/>
        <v>0</v>
      </c>
      <c r="S978" s="4"/>
      <c r="T978">
        <v>949</v>
      </c>
      <c r="U978" s="4">
        <f t="shared" si="585"/>
        <v>4.7143823498198509</v>
      </c>
      <c r="V978" s="10">
        <f t="shared" si="586"/>
        <v>1</v>
      </c>
      <c r="W978">
        <f t="shared" si="587"/>
        <v>0.6</v>
      </c>
      <c r="X978" s="4">
        <f t="shared" si="588"/>
        <v>2.8286294098919105</v>
      </c>
      <c r="Y978" s="4"/>
      <c r="Z978"/>
      <c r="AB978"/>
      <c r="AC978">
        <v>949</v>
      </c>
      <c r="AD978" s="4">
        <f t="shared" si="589"/>
        <v>5.1072455089820369E-3</v>
      </c>
      <c r="AE978" s="4">
        <f t="shared" si="590"/>
        <v>0</v>
      </c>
      <c r="AF978" s="23">
        <f t="shared" si="591"/>
        <v>5.2417688508900381E-3</v>
      </c>
      <c r="AG978" s="4">
        <f t="shared" si="565"/>
        <v>5.1421820206277915E-4</v>
      </c>
      <c r="AH978" s="9"/>
      <c r="AI978" s="8">
        <f t="shared" si="592"/>
        <v>7.6227544910179648E-3</v>
      </c>
      <c r="AJ978" s="8">
        <f t="shared" si="593"/>
        <v>0</v>
      </c>
      <c r="AK978" s="22">
        <f t="shared" si="594"/>
        <v>7.6626686102058111E-2</v>
      </c>
      <c r="AL978" s="4">
        <f t="shared" si="566"/>
        <v>7.1471044866706079E-2</v>
      </c>
      <c r="AM978" s="4"/>
      <c r="AN978" s="21">
        <f t="shared" si="595"/>
        <v>2.6312965764545525E-2</v>
      </c>
      <c r="AO978" s="4">
        <f t="shared" si="567"/>
        <v>2.257459631799541E-2</v>
      </c>
      <c r="AP978" s="3"/>
      <c r="AQ978" s="20">
        <f t="shared" si="596"/>
        <v>0</v>
      </c>
      <c r="AR978" s="19">
        <f t="shared" si="597"/>
        <v>5.1977611839700986</v>
      </c>
      <c r="AS978" s="4">
        <f t="shared" si="568"/>
        <v>5.1736811588722444</v>
      </c>
      <c r="AT978" s="3"/>
      <c r="AU978" s="4">
        <v>3.4</v>
      </c>
      <c r="AV978" s="4"/>
      <c r="AW978" s="18">
        <f t="shared" si="598"/>
        <v>25.20533739531243</v>
      </c>
      <c r="AX978" s="18">
        <f t="shared" si="569"/>
        <v>2.9349778779579613E-2</v>
      </c>
      <c r="AY978" s="3">
        <f t="shared" si="570"/>
        <v>8.7059426046875927</v>
      </c>
      <c r="AZ978"/>
      <c r="BA978" s="17">
        <f t="shared" si="571"/>
        <v>4.8174240950236015E-4</v>
      </c>
      <c r="BB978" s="17">
        <f t="shared" si="572"/>
        <v>5.6552369811146627E-4</v>
      </c>
      <c r="BC978" s="16">
        <f t="shared" si="573"/>
        <v>3.6802845412134328E-3</v>
      </c>
      <c r="BD978" s="15">
        <f t="shared" si="574"/>
        <v>5.2536529288466321E-4</v>
      </c>
      <c r="BE978" s="15">
        <f t="shared" si="575"/>
        <v>6.1673316990808289E-4</v>
      </c>
      <c r="BF978" s="14">
        <f t="shared" si="576"/>
        <v>4.0135427725592867E-3</v>
      </c>
      <c r="BG978" s="13">
        <f t="shared" si="577"/>
        <v>3.8094379914000608E-4</v>
      </c>
      <c r="BH978" s="13">
        <f t="shared" si="578"/>
        <v>4.4719489464261584E-4</v>
      </c>
      <c r="BI978" s="13">
        <f t="shared" si="579"/>
        <v>2.9102307527674931E-3</v>
      </c>
      <c r="BJ978" s="12">
        <f t="shared" si="580"/>
        <v>2.4537800170147724E-3</v>
      </c>
      <c r="BK978" s="12">
        <f t="shared" si="581"/>
        <v>2.88052436779995E-3</v>
      </c>
      <c r="BL978" s="12">
        <f t="shared" si="582"/>
        <v>1.8745720713039399E-2</v>
      </c>
    </row>
    <row r="979" spans="1:64" x14ac:dyDescent="0.25">
      <c r="A979">
        <v>950</v>
      </c>
      <c r="B979" s="23">
        <f t="shared" si="560"/>
        <v>5.6214637110448161E-3</v>
      </c>
      <c r="C979" s="22">
        <f t="shared" si="561"/>
        <v>7.9093799357724037E-2</v>
      </c>
      <c r="D979" s="21">
        <f t="shared" si="562"/>
        <v>2.6416427836537214E-2</v>
      </c>
      <c r="E979" s="19">
        <f t="shared" si="563"/>
        <v>5.1781911350027068</v>
      </c>
      <c r="F979" s="54">
        <f t="shared" si="599"/>
        <v>1.8</v>
      </c>
      <c r="G979" s="4">
        <f t="shared" si="564"/>
        <v>7.0893228259080123</v>
      </c>
      <c r="H979" s="4"/>
      <c r="I979">
        <v>2001</v>
      </c>
      <c r="J979">
        <v>7</v>
      </c>
      <c r="K979">
        <v>1.273E-2</v>
      </c>
      <c r="L979">
        <v>0</v>
      </c>
      <c r="M979">
        <v>1</v>
      </c>
      <c r="N979">
        <v>29.25</v>
      </c>
      <c r="O979">
        <v>10.67</v>
      </c>
      <c r="P979">
        <v>-1318.2</v>
      </c>
      <c r="Q979" s="11">
        <f t="shared" si="583"/>
        <v>999.32</v>
      </c>
      <c r="R979" s="10">
        <f t="shared" si="584"/>
        <v>0</v>
      </c>
      <c r="S979" s="4"/>
      <c r="T979">
        <v>950</v>
      </c>
      <c r="U979" s="4">
        <f t="shared" si="585"/>
        <v>4.6435331886220244</v>
      </c>
      <c r="V979" s="10">
        <f t="shared" si="586"/>
        <v>1</v>
      </c>
      <c r="W979">
        <f t="shared" si="587"/>
        <v>0.6</v>
      </c>
      <c r="X979" s="4">
        <f t="shared" si="588"/>
        <v>2.7861199131732146</v>
      </c>
      <c r="Y979" s="4"/>
      <c r="Z979"/>
      <c r="AB979"/>
      <c r="AC979">
        <v>950</v>
      </c>
      <c r="AD979" s="4">
        <f t="shared" si="589"/>
        <v>5.1072455089820369E-3</v>
      </c>
      <c r="AE979" s="4">
        <f t="shared" si="590"/>
        <v>0</v>
      </c>
      <c r="AF979" s="23">
        <f t="shared" si="591"/>
        <v>5.6214637110448161E-3</v>
      </c>
      <c r="AG979" s="4">
        <f t="shared" si="565"/>
        <v>3.7315965348955391E-3</v>
      </c>
      <c r="AH979" s="9"/>
      <c r="AI979" s="8">
        <f t="shared" si="592"/>
        <v>7.6227544910179648E-3</v>
      </c>
      <c r="AJ979" s="8">
        <f t="shared" si="593"/>
        <v>0</v>
      </c>
      <c r="AK979" s="22">
        <f t="shared" si="594"/>
        <v>7.9093799357724037E-2</v>
      </c>
      <c r="AL979" s="4">
        <f t="shared" si="566"/>
        <v>7.8127476324478959E-2</v>
      </c>
      <c r="AM979" s="4"/>
      <c r="AN979" s="21">
        <f t="shared" si="595"/>
        <v>2.6416427836537214E-2</v>
      </c>
      <c r="AO979" s="4">
        <f t="shared" si="567"/>
        <v>2.5711598488466089E-2</v>
      </c>
      <c r="AP979" s="3"/>
      <c r="AQ979" s="20">
        <f t="shared" si="596"/>
        <v>0</v>
      </c>
      <c r="AR979" s="19">
        <f t="shared" si="597"/>
        <v>5.1781911350027068</v>
      </c>
      <c r="AS979" s="4">
        <f t="shared" si="568"/>
        <v>5.173949284529507</v>
      </c>
      <c r="AT979" s="3"/>
      <c r="AU979" s="4">
        <v>3.4</v>
      </c>
      <c r="AV979" s="4"/>
      <c r="AW979" s="18">
        <f t="shared" si="598"/>
        <v>25.234687174092009</v>
      </c>
      <c r="AX979" s="18">
        <f t="shared" si="569"/>
        <v>6.0743467567245767E-3</v>
      </c>
      <c r="AY979" s="3">
        <f t="shared" si="570"/>
        <v>8.6893228259080129</v>
      </c>
      <c r="AZ979"/>
      <c r="BA979" s="17">
        <f t="shared" si="571"/>
        <v>1.9257946338521406E-4</v>
      </c>
      <c r="BB979" s="17">
        <f t="shared" si="572"/>
        <v>2.2607154397394691E-4</v>
      </c>
      <c r="BC979" s="16">
        <f t="shared" si="573"/>
        <v>1.4712161687901162E-3</v>
      </c>
      <c r="BD979" s="15">
        <f t="shared" si="574"/>
        <v>9.8469338770297969E-5</v>
      </c>
      <c r="BE979" s="15">
        <f t="shared" si="575"/>
        <v>1.155944411651324E-4</v>
      </c>
      <c r="BF979" s="14">
        <f t="shared" si="576"/>
        <v>7.5225925330964813E-4</v>
      </c>
      <c r="BG979" s="13">
        <f t="shared" si="577"/>
        <v>7.1822855776699265E-5</v>
      </c>
      <c r="BH979" s="13">
        <f t="shared" si="578"/>
        <v>8.4313787216125217E-5</v>
      </c>
      <c r="BI979" s="13">
        <f t="shared" si="579"/>
        <v>5.4869270507830015E-4</v>
      </c>
      <c r="BJ979" s="12">
        <f t="shared" si="580"/>
        <v>4.3224904808051429E-4</v>
      </c>
      <c r="BK979" s="12">
        <f t="shared" si="581"/>
        <v>5.0742279557277757E-4</v>
      </c>
      <c r="BL979" s="12">
        <f t="shared" si="582"/>
        <v>3.3021786295465128E-3</v>
      </c>
    </row>
    <row r="980" spans="1:64" x14ac:dyDescent="0.25">
      <c r="A980">
        <v>951</v>
      </c>
      <c r="B980" s="23">
        <f t="shared" si="560"/>
        <v>7.0334528223206889E-3</v>
      </c>
      <c r="C980" s="22">
        <f t="shared" si="561"/>
        <v>8.3055620037053815E-2</v>
      </c>
      <c r="D980" s="21">
        <f t="shared" si="562"/>
        <v>2.6506719194478813E-2</v>
      </c>
      <c r="E980" s="19">
        <f t="shared" si="563"/>
        <v>5.1748826870974343</v>
      </c>
      <c r="F980" s="54">
        <f t="shared" si="599"/>
        <v>1.8</v>
      </c>
      <c r="G980" s="4">
        <f t="shared" si="564"/>
        <v>7.091478479151287</v>
      </c>
      <c r="H980" s="4"/>
      <c r="I980">
        <v>2001</v>
      </c>
      <c r="J980">
        <v>8</v>
      </c>
      <c r="K980">
        <v>8.2299999999999995E-3</v>
      </c>
      <c r="L980">
        <v>0</v>
      </c>
      <c r="M980">
        <v>1</v>
      </c>
      <c r="N980">
        <v>26.49</v>
      </c>
      <c r="O980">
        <v>28.2</v>
      </c>
      <c r="P980">
        <v>212.1</v>
      </c>
      <c r="Q980" s="11">
        <f t="shared" si="583"/>
        <v>-130.875</v>
      </c>
      <c r="R980" s="10">
        <f t="shared" si="584"/>
        <v>-44.944400000000002</v>
      </c>
      <c r="S980" s="4"/>
      <c r="T980">
        <v>951</v>
      </c>
      <c r="U980" s="4">
        <f t="shared" si="585"/>
        <v>4.0975590928021681</v>
      </c>
      <c r="V980" s="10">
        <f t="shared" si="586"/>
        <v>0.2</v>
      </c>
      <c r="W980">
        <f t="shared" si="587"/>
        <v>0.6</v>
      </c>
      <c r="X980" s="4">
        <f t="shared" si="588"/>
        <v>0.49170709113626015</v>
      </c>
      <c r="Y980" s="4"/>
      <c r="Z980"/>
      <c r="AB980"/>
      <c r="AC980">
        <v>951</v>
      </c>
      <c r="AD980" s="4">
        <f t="shared" si="589"/>
        <v>3.3018562874251498E-3</v>
      </c>
      <c r="AE980" s="4">
        <f t="shared" si="590"/>
        <v>0</v>
      </c>
      <c r="AF980" s="23">
        <f t="shared" si="591"/>
        <v>7.0334528223206889E-3</v>
      </c>
      <c r="AG980" s="4">
        <f t="shared" si="565"/>
        <v>4.6274102461794893E-3</v>
      </c>
      <c r="AH980" s="9"/>
      <c r="AI980" s="8">
        <f t="shared" si="592"/>
        <v>4.9281437125748501E-3</v>
      </c>
      <c r="AJ980" s="8">
        <f t="shared" si="593"/>
        <v>0</v>
      </c>
      <c r="AK980" s="22">
        <f t="shared" si="594"/>
        <v>8.3055620037053815E-2</v>
      </c>
      <c r="AL980" s="4">
        <f t="shared" si="566"/>
        <v>8.2018931548611868E-2</v>
      </c>
      <c r="AM980" s="4"/>
      <c r="AN980" s="21">
        <f t="shared" si="595"/>
        <v>2.6506719194478813E-2</v>
      </c>
      <c r="AO980" s="4">
        <f t="shared" si="567"/>
        <v>2.5784288946299333E-2</v>
      </c>
      <c r="AP980" s="3"/>
      <c r="AQ980" s="20">
        <f t="shared" si="596"/>
        <v>0</v>
      </c>
      <c r="AR980" s="19">
        <f t="shared" si="597"/>
        <v>5.1748826870974343</v>
      </c>
      <c r="AS980" s="4">
        <f t="shared" si="568"/>
        <v>5.1705512572275758</v>
      </c>
      <c r="AT980" s="3"/>
      <c r="AU980" s="4">
        <v>3.4</v>
      </c>
      <c r="AV980" s="4"/>
      <c r="AW980" s="18">
        <f t="shared" si="598"/>
        <v>25.240761520848732</v>
      </c>
      <c r="AX980" s="18">
        <f t="shared" si="569"/>
        <v>6.6143919981413038E-3</v>
      </c>
      <c r="AY980" s="3">
        <f t="shared" si="570"/>
        <v>8.6914784791512876</v>
      </c>
      <c r="AZ980"/>
      <c r="BA980" s="17">
        <f t="shared" si="571"/>
        <v>2.4517828239091591E-4</v>
      </c>
      <c r="BB980" s="17">
        <f t="shared" si="572"/>
        <v>2.8781798367629255E-4</v>
      </c>
      <c r="BC980" s="16">
        <f t="shared" si="573"/>
        <v>1.8730463100739914E-3</v>
      </c>
      <c r="BD980" s="15">
        <f t="shared" si="574"/>
        <v>1.0563965305147421E-4</v>
      </c>
      <c r="BE980" s="15">
        <f t="shared" si="575"/>
        <v>1.2401176662564365E-4</v>
      </c>
      <c r="BF980" s="14">
        <f t="shared" si="576"/>
        <v>8.0703706876482969E-4</v>
      </c>
      <c r="BG980" s="13">
        <f t="shared" si="577"/>
        <v>7.3616406106977143E-5</v>
      </c>
      <c r="BH980" s="13">
        <f t="shared" si="578"/>
        <v>8.6419259342973163E-5</v>
      </c>
      <c r="BI980" s="13">
        <f t="shared" si="579"/>
        <v>5.623945827295298E-4</v>
      </c>
      <c r="BJ980" s="12">
        <f t="shared" si="580"/>
        <v>4.4137728331133382E-4</v>
      </c>
      <c r="BK980" s="12">
        <f t="shared" si="581"/>
        <v>5.1813854997417451E-4</v>
      </c>
      <c r="BL980" s="12">
        <f t="shared" si="582"/>
        <v>3.3719140365729527E-3</v>
      </c>
    </row>
    <row r="981" spans="1:64" x14ac:dyDescent="0.25">
      <c r="A981">
        <v>952</v>
      </c>
      <c r="B981" s="23">
        <f t="shared" si="560"/>
        <v>7.9292665336046387E-3</v>
      </c>
      <c r="C981" s="22">
        <f t="shared" si="561"/>
        <v>8.6947075261186724E-2</v>
      </c>
      <c r="D981" s="21">
        <f t="shared" si="562"/>
        <v>2.6650100571160032E-2</v>
      </c>
      <c r="E981" s="19">
        <f t="shared" si="563"/>
        <v>5.1715676447871948</v>
      </c>
      <c r="F981" s="54">
        <f t="shared" si="599"/>
        <v>1.8</v>
      </c>
      <c r="G981" s="4">
        <f t="shared" si="564"/>
        <v>7.0930940871531458</v>
      </c>
      <c r="H981" s="4"/>
      <c r="I981">
        <v>2001</v>
      </c>
      <c r="J981">
        <v>8</v>
      </c>
      <c r="K981">
        <v>8.2299999999999995E-3</v>
      </c>
      <c r="L981">
        <v>0</v>
      </c>
      <c r="M981">
        <v>1</v>
      </c>
      <c r="N981">
        <v>26.94</v>
      </c>
      <c r="O981">
        <v>33.26</v>
      </c>
      <c r="P981">
        <v>218.6</v>
      </c>
      <c r="Q981" s="11">
        <f t="shared" si="583"/>
        <v>-130.69</v>
      </c>
      <c r="R981" s="10">
        <f t="shared" si="584"/>
        <v>-44.944400000000002</v>
      </c>
      <c r="S981" s="4"/>
      <c r="T981">
        <v>952</v>
      </c>
      <c r="U981" s="4">
        <f t="shared" si="585"/>
        <v>4.1868037109500698</v>
      </c>
      <c r="V981" s="10">
        <f t="shared" si="586"/>
        <v>0.2</v>
      </c>
      <c r="W981">
        <f t="shared" si="587"/>
        <v>0.6</v>
      </c>
      <c r="X981" s="4">
        <f t="shared" si="588"/>
        <v>0.50241644531400842</v>
      </c>
      <c r="Y981" s="4"/>
      <c r="Z981"/>
      <c r="AB981"/>
      <c r="AC981">
        <v>952</v>
      </c>
      <c r="AD981" s="4">
        <f t="shared" si="589"/>
        <v>3.3018562874251498E-3</v>
      </c>
      <c r="AE981" s="4">
        <f t="shared" si="590"/>
        <v>0</v>
      </c>
      <c r="AF981" s="23">
        <f t="shared" si="591"/>
        <v>7.9292665336046387E-3</v>
      </c>
      <c r="AG981" s="4">
        <f t="shared" si="565"/>
        <v>5.7329758744220733E-3</v>
      </c>
      <c r="AH981" s="9"/>
      <c r="AI981" s="8">
        <f t="shared" si="592"/>
        <v>4.9281437125748501E-3</v>
      </c>
      <c r="AJ981" s="8">
        <f t="shared" si="593"/>
        <v>0</v>
      </c>
      <c r="AK981" s="22">
        <f t="shared" si="594"/>
        <v>8.6947075261186724E-2</v>
      </c>
      <c r="AL981" s="4">
        <f t="shared" si="566"/>
        <v>8.6105202146145365E-2</v>
      </c>
      <c r="AM981" s="4"/>
      <c r="AN981" s="21">
        <f t="shared" si="595"/>
        <v>2.6650100571160032E-2</v>
      </c>
      <c r="AO981" s="4">
        <f t="shared" si="567"/>
        <v>2.6085703928015687E-2</v>
      </c>
      <c r="AP981" s="3"/>
      <c r="AQ981" s="20">
        <f t="shared" si="596"/>
        <v>0</v>
      </c>
      <c r="AR981" s="19">
        <f t="shared" si="597"/>
        <v>5.1715676447871948</v>
      </c>
      <c r="AS981" s="4">
        <f t="shared" si="568"/>
        <v>5.1682141869623717</v>
      </c>
      <c r="AT981" s="3"/>
      <c r="AU981" s="4">
        <v>3.4</v>
      </c>
      <c r="AV981" s="4"/>
      <c r="AW981" s="18">
        <f t="shared" si="598"/>
        <v>25.247375912846874</v>
      </c>
      <c r="AX981" s="18">
        <f t="shared" si="569"/>
        <v>5.4150929956691303E-3</v>
      </c>
      <c r="AY981" s="3">
        <f t="shared" si="570"/>
        <v>8.6930940871531455</v>
      </c>
      <c r="AZ981"/>
      <c r="BA981" s="17">
        <f t="shared" si="571"/>
        <v>2.2380434028445586E-4</v>
      </c>
      <c r="BB981" s="17">
        <f t="shared" si="572"/>
        <v>2.6272683424696992E-4</v>
      </c>
      <c r="BC981" s="16">
        <f t="shared" si="573"/>
        <v>1.7097594846511397E-3</v>
      </c>
      <c r="BD981" s="15">
        <f t="shared" si="574"/>
        <v>8.5787760525820797E-5</v>
      </c>
      <c r="BE981" s="15">
        <f t="shared" si="575"/>
        <v>1.0070737105205049E-4</v>
      </c>
      <c r="BF981" s="14">
        <f t="shared" si="576"/>
        <v>6.5537798346348714E-4</v>
      </c>
      <c r="BG981" s="13">
        <f t="shared" si="577"/>
        <v>5.751261466671921E-5</v>
      </c>
      <c r="BH981" s="13">
        <f t="shared" si="578"/>
        <v>6.7514808521800811E-5</v>
      </c>
      <c r="BI981" s="13">
        <f t="shared" si="579"/>
        <v>4.3936921995582509E-4</v>
      </c>
      <c r="BJ981" s="12">
        <f t="shared" si="580"/>
        <v>3.4172089792323544E-4</v>
      </c>
      <c r="BK981" s="12">
        <f t="shared" si="581"/>
        <v>4.011506193011894E-4</v>
      </c>
      <c r="BL981" s="12">
        <f t="shared" si="582"/>
        <v>2.6105863075986781E-3</v>
      </c>
    </row>
    <row r="982" spans="1:64" x14ac:dyDescent="0.25">
      <c r="A982">
        <v>953</v>
      </c>
      <c r="B982" s="23">
        <f t="shared" si="560"/>
        <v>1.0727886054062791E-2</v>
      </c>
      <c r="C982" s="22">
        <f t="shared" si="561"/>
        <v>9.3560291966504644E-2</v>
      </c>
      <c r="D982" s="21">
        <f t="shared" si="562"/>
        <v>2.6794529541415917E-2</v>
      </c>
      <c r="E982" s="19">
        <f t="shared" si="563"/>
        <v>5.1690462865954938</v>
      </c>
      <c r="F982" s="54">
        <f t="shared" si="599"/>
        <v>1.8</v>
      </c>
      <c r="G982" s="4">
        <f t="shared" si="564"/>
        <v>7.100128994157477</v>
      </c>
      <c r="H982" s="4"/>
      <c r="I982">
        <v>2001</v>
      </c>
      <c r="J982">
        <v>9</v>
      </c>
      <c r="K982">
        <v>1.2449999999999999E-2</v>
      </c>
      <c r="L982">
        <v>0</v>
      </c>
      <c r="M982">
        <v>1</v>
      </c>
      <c r="N982">
        <v>22.17</v>
      </c>
      <c r="O982">
        <v>21.6</v>
      </c>
      <c r="P982">
        <v>134.6</v>
      </c>
      <c r="Q982" s="11">
        <f t="shared" si="583"/>
        <v>-79.349999999999994</v>
      </c>
      <c r="R982" s="10">
        <f t="shared" si="584"/>
        <v>-44.944400000000002</v>
      </c>
      <c r="S982" s="4"/>
      <c r="T982">
        <v>953</v>
      </c>
      <c r="U982" s="4">
        <f t="shared" si="585"/>
        <v>3.2432579303620557</v>
      </c>
      <c r="V982" s="10">
        <f t="shared" si="586"/>
        <v>0.2</v>
      </c>
      <c r="W982">
        <f t="shared" si="587"/>
        <v>0.6</v>
      </c>
      <c r="X982" s="4">
        <f t="shared" si="588"/>
        <v>0.38919095164344669</v>
      </c>
      <c r="Y982" s="4"/>
      <c r="Z982"/>
      <c r="AB982"/>
      <c r="AC982">
        <v>953</v>
      </c>
      <c r="AD982" s="4">
        <f t="shared" si="589"/>
        <v>4.9949101796407189E-3</v>
      </c>
      <c r="AE982" s="4">
        <f t="shared" si="590"/>
        <v>0</v>
      </c>
      <c r="AF982" s="23">
        <f t="shared" si="591"/>
        <v>1.0727886054062791E-2</v>
      </c>
      <c r="AG982" s="4">
        <f t="shared" si="565"/>
        <v>7.6957400176479295E-3</v>
      </c>
      <c r="AH982" s="9"/>
      <c r="AI982" s="8">
        <f t="shared" si="592"/>
        <v>7.4550898203592821E-3</v>
      </c>
      <c r="AJ982" s="8">
        <f t="shared" si="593"/>
        <v>0</v>
      </c>
      <c r="AK982" s="22">
        <f t="shared" si="594"/>
        <v>9.3560291966504644E-2</v>
      </c>
      <c r="AL982" s="4">
        <f t="shared" si="566"/>
        <v>9.2632557668285764E-2</v>
      </c>
      <c r="AM982" s="4"/>
      <c r="AN982" s="21">
        <f t="shared" si="595"/>
        <v>2.6794529541415917E-2</v>
      </c>
      <c r="AO982" s="4">
        <f t="shared" si="567"/>
        <v>2.6213482874695528E-2</v>
      </c>
      <c r="AP982" s="3"/>
      <c r="AQ982" s="20">
        <f t="shared" si="596"/>
        <v>0</v>
      </c>
      <c r="AR982" s="19">
        <f t="shared" si="597"/>
        <v>5.1690462865954938</v>
      </c>
      <c r="AS982" s="4">
        <f t="shared" si="568"/>
        <v>5.1656133236959141</v>
      </c>
      <c r="AT982" s="3"/>
      <c r="AU982" s="4">
        <v>3.4</v>
      </c>
      <c r="AV982" s="4"/>
      <c r="AW982" s="18">
        <f t="shared" si="598"/>
        <v>25.252791005842543</v>
      </c>
      <c r="AX982" s="18">
        <f t="shared" si="569"/>
        <v>6.2074816148240657E-3</v>
      </c>
      <c r="AY982" s="3">
        <f t="shared" si="570"/>
        <v>8.7001289941574775</v>
      </c>
      <c r="AZ982"/>
      <c r="BA982" s="17">
        <f t="shared" si="571"/>
        <v>3.089788869650458E-4</v>
      </c>
      <c r="BB982" s="17">
        <f t="shared" si="572"/>
        <v>3.6271434556766247E-4</v>
      </c>
      <c r="BC982" s="16">
        <f t="shared" si="573"/>
        <v>2.3604528038821538E-3</v>
      </c>
      <c r="BD982" s="15">
        <f t="shared" si="574"/>
        <v>9.4537105871686804E-5</v>
      </c>
      <c r="BE982" s="15">
        <f t="shared" si="575"/>
        <v>1.1097834167545843E-4</v>
      </c>
      <c r="BF982" s="14">
        <f t="shared" si="576"/>
        <v>7.222188506717345E-4</v>
      </c>
      <c r="BG982" s="13">
        <f t="shared" si="577"/>
        <v>5.9209269673003324E-5</v>
      </c>
      <c r="BH982" s="13">
        <f t="shared" si="578"/>
        <v>6.9506533963960417E-5</v>
      </c>
      <c r="BI982" s="13">
        <f t="shared" si="579"/>
        <v>4.5233086308342529E-4</v>
      </c>
      <c r="BJ982" s="12">
        <f t="shared" si="580"/>
        <v>3.4982254910076921E-4</v>
      </c>
      <c r="BK982" s="12">
        <f t="shared" si="581"/>
        <v>4.1066125329220729E-4</v>
      </c>
      <c r="BL982" s="12">
        <f t="shared" si="582"/>
        <v>2.6724790971867519E-3</v>
      </c>
    </row>
    <row r="983" spans="1:64" x14ac:dyDescent="0.25">
      <c r="A983">
        <v>954</v>
      </c>
      <c r="B983" s="23">
        <f t="shared" si="560"/>
        <v>1.2690650197288648E-2</v>
      </c>
      <c r="C983" s="22">
        <f t="shared" si="561"/>
        <v>0.10008764748864504</v>
      </c>
      <c r="D983" s="21">
        <f t="shared" si="562"/>
        <v>2.7026030686306029E-2</v>
      </c>
      <c r="E983" s="19">
        <f t="shared" si="563"/>
        <v>5.1665671841704137</v>
      </c>
      <c r="F983" s="54">
        <f t="shared" si="599"/>
        <v>1.8</v>
      </c>
      <c r="G983" s="4">
        <f t="shared" si="564"/>
        <v>7.106371512542653</v>
      </c>
      <c r="H983" s="4"/>
      <c r="I983">
        <v>2001</v>
      </c>
      <c r="J983">
        <v>9</v>
      </c>
      <c r="K983">
        <v>1.2449999999999999E-2</v>
      </c>
      <c r="L983">
        <v>0</v>
      </c>
      <c r="M983">
        <v>1</v>
      </c>
      <c r="N983">
        <v>22.57</v>
      </c>
      <c r="O983">
        <v>29.2</v>
      </c>
      <c r="P983">
        <v>139</v>
      </c>
      <c r="Q983" s="11">
        <f t="shared" si="583"/>
        <v>-75.05</v>
      </c>
      <c r="R983" s="10">
        <f t="shared" si="584"/>
        <v>-44.944400000000002</v>
      </c>
      <c r="S983" s="4"/>
      <c r="T983">
        <v>954</v>
      </c>
      <c r="U983" s="4">
        <f t="shared" si="585"/>
        <v>3.3217959326202586</v>
      </c>
      <c r="V983" s="10">
        <f t="shared" si="586"/>
        <v>0.2</v>
      </c>
      <c r="W983">
        <f t="shared" si="587"/>
        <v>0.6</v>
      </c>
      <c r="X983" s="4">
        <f t="shared" si="588"/>
        <v>0.39861551191443106</v>
      </c>
      <c r="Y983" s="4"/>
      <c r="Z983"/>
      <c r="AB983"/>
      <c r="AC983">
        <v>954</v>
      </c>
      <c r="AD983" s="4">
        <f t="shared" si="589"/>
        <v>4.9949101796407189E-3</v>
      </c>
      <c r="AE983" s="4">
        <f t="shared" si="590"/>
        <v>0</v>
      </c>
      <c r="AF983" s="23">
        <f t="shared" si="591"/>
        <v>1.2690650197288648E-2</v>
      </c>
      <c r="AG983" s="4">
        <f t="shared" si="565"/>
        <v>1.0232468417068348E-2</v>
      </c>
      <c r="AH983" s="9"/>
      <c r="AI983" s="8">
        <f t="shared" si="592"/>
        <v>7.4550898203592821E-3</v>
      </c>
      <c r="AJ983" s="8">
        <f t="shared" si="593"/>
        <v>0</v>
      </c>
      <c r="AK983" s="22">
        <f t="shared" si="594"/>
        <v>0.10008764748864504</v>
      </c>
      <c r="AL983" s="4">
        <f t="shared" si="566"/>
        <v>9.9443265619056448E-2</v>
      </c>
      <c r="AM983" s="4"/>
      <c r="AN983" s="21">
        <f t="shared" si="595"/>
        <v>2.7026030686306029E-2</v>
      </c>
      <c r="AO983" s="4">
        <f t="shared" si="567"/>
        <v>2.6644712416282718E-2</v>
      </c>
      <c r="AP983" s="3"/>
      <c r="AQ983" s="20">
        <f t="shared" si="596"/>
        <v>0</v>
      </c>
      <c r="AR983" s="19">
        <f t="shared" si="597"/>
        <v>5.1665671841704137</v>
      </c>
      <c r="AS983" s="4">
        <f t="shared" si="568"/>
        <v>5.1643429426167167</v>
      </c>
      <c r="AT983" s="3"/>
      <c r="AU983" s="4">
        <v>3.4</v>
      </c>
      <c r="AV983" s="4"/>
      <c r="AW983" s="18">
        <f t="shared" si="598"/>
        <v>25.258998487457365</v>
      </c>
      <c r="AX983" s="18">
        <f t="shared" si="569"/>
        <v>4.4436369146417243E-3</v>
      </c>
      <c r="AY983" s="3">
        <f t="shared" si="570"/>
        <v>8.7063715125426526</v>
      </c>
      <c r="AZ983"/>
      <c r="BA983" s="17">
        <f t="shared" si="571"/>
        <v>2.5049132241277837E-4</v>
      </c>
      <c r="BB983" s="17">
        <f t="shared" si="572"/>
        <v>2.9405503065847895E-4</v>
      </c>
      <c r="BC983" s="16">
        <f t="shared" si="573"/>
        <v>1.913635427149043E-3</v>
      </c>
      <c r="BD983" s="15">
        <f t="shared" si="574"/>
        <v>6.5663193808880997E-5</v>
      </c>
      <c r="BE983" s="15">
        <f t="shared" si="575"/>
        <v>7.7082879688686375E-5</v>
      </c>
      <c r="BF983" s="14">
        <f t="shared" si="576"/>
        <v>5.0163579609102768E-4</v>
      </c>
      <c r="BG983" s="13">
        <f t="shared" si="577"/>
        <v>3.8856734878952689E-5</v>
      </c>
      <c r="BH983" s="13">
        <f t="shared" si="578"/>
        <v>4.5614427901379247E-5</v>
      </c>
      <c r="BI983" s="13">
        <f t="shared" si="579"/>
        <v>2.968471072429794E-4</v>
      </c>
      <c r="BJ983" s="12">
        <f t="shared" si="580"/>
        <v>2.266525659876524E-4</v>
      </c>
      <c r="BK983" s="12">
        <f t="shared" si="581"/>
        <v>2.6607040355072239E-4</v>
      </c>
      <c r="BL983" s="12">
        <f t="shared" si="582"/>
        <v>1.7315185841586737E-3</v>
      </c>
    </row>
    <row r="984" spans="1:64" x14ac:dyDescent="0.25">
      <c r="A984">
        <v>955</v>
      </c>
      <c r="B984" s="23">
        <f t="shared" si="560"/>
        <v>1.2663725902098289E-2</v>
      </c>
      <c r="C984" s="22">
        <f t="shared" si="561"/>
        <v>0.1030720081340265</v>
      </c>
      <c r="D984" s="21">
        <f t="shared" si="562"/>
        <v>2.7226376233370986E-2</v>
      </c>
      <c r="E984" s="19">
        <f t="shared" si="563"/>
        <v>5.1650257653585161</v>
      </c>
      <c r="F984" s="54">
        <f t="shared" si="599"/>
        <v>1.8</v>
      </c>
      <c r="G984" s="4">
        <f t="shared" si="564"/>
        <v>7.1079878756280115</v>
      </c>
      <c r="H984" s="4"/>
      <c r="I984">
        <v>2001</v>
      </c>
      <c r="J984">
        <v>10</v>
      </c>
      <c r="K984">
        <v>6.0600000000000003E-3</v>
      </c>
      <c r="L984">
        <v>0</v>
      </c>
      <c r="M984">
        <v>1</v>
      </c>
      <c r="N984">
        <v>16.43</v>
      </c>
      <c r="O984">
        <v>0.6</v>
      </c>
      <c r="P984">
        <v>72.5</v>
      </c>
      <c r="Q984" s="11">
        <f t="shared" si="583"/>
        <v>-53.774999999999999</v>
      </c>
      <c r="R984" s="10">
        <f t="shared" si="584"/>
        <v>-44.944400000000002</v>
      </c>
      <c r="S984" s="4"/>
      <c r="T984">
        <v>955</v>
      </c>
      <c r="U984" s="4">
        <f t="shared" si="585"/>
        <v>2.1529967454636241</v>
      </c>
      <c r="V984" s="10">
        <f t="shared" si="586"/>
        <v>0.2</v>
      </c>
      <c r="W984">
        <f t="shared" si="587"/>
        <v>0.6</v>
      </c>
      <c r="X984" s="4">
        <f t="shared" si="588"/>
        <v>0.25835960945563491</v>
      </c>
      <c r="Y984" s="4"/>
      <c r="Z984"/>
      <c r="AB984"/>
      <c r="AC984">
        <v>955</v>
      </c>
      <c r="AD984" s="4">
        <f t="shared" si="589"/>
        <v>2.4312574850299407E-3</v>
      </c>
      <c r="AE984" s="4">
        <f t="shared" si="590"/>
        <v>0</v>
      </c>
      <c r="AF984" s="23">
        <f t="shared" si="591"/>
        <v>1.2663725902098289E-2</v>
      </c>
      <c r="AG984" s="4">
        <f t="shared" si="565"/>
        <v>1.0114498484992929E-2</v>
      </c>
      <c r="AH984" s="9"/>
      <c r="AI984" s="8">
        <f t="shared" si="592"/>
        <v>3.6287425149700604E-3</v>
      </c>
      <c r="AJ984" s="8">
        <f t="shared" si="593"/>
        <v>0</v>
      </c>
      <c r="AK984" s="22">
        <f t="shared" si="594"/>
        <v>0.1030720081340265</v>
      </c>
      <c r="AL984" s="4">
        <f t="shared" si="566"/>
        <v>0.10237931582983191</v>
      </c>
      <c r="AM984" s="4"/>
      <c r="AN984" s="21">
        <f t="shared" si="595"/>
        <v>2.7226376233370986E-2</v>
      </c>
      <c r="AO984" s="4">
        <f t="shared" si="567"/>
        <v>2.6825455793115346E-2</v>
      </c>
      <c r="AP984" s="3"/>
      <c r="AQ984" s="20">
        <f t="shared" si="596"/>
        <v>0</v>
      </c>
      <c r="AR984" s="19">
        <f t="shared" si="597"/>
        <v>5.1650257653585161</v>
      </c>
      <c r="AS984" s="4">
        <f t="shared" si="568"/>
        <v>5.1627043830013442</v>
      </c>
      <c r="AT984" s="3"/>
      <c r="AU984" s="4">
        <v>3.4</v>
      </c>
      <c r="AV984" s="4"/>
      <c r="AW984" s="18">
        <f t="shared" si="598"/>
        <v>25.263442124372006</v>
      </c>
      <c r="AX984" s="18">
        <f t="shared" si="569"/>
        <v>4.6430038653261256E-3</v>
      </c>
      <c r="AY984" s="3">
        <f t="shared" si="570"/>
        <v>8.707987875628012</v>
      </c>
      <c r="AZ984"/>
      <c r="BA984" s="17">
        <f t="shared" si="571"/>
        <v>2.5976896907290798E-4</v>
      </c>
      <c r="BB984" s="17">
        <f t="shared" si="572"/>
        <v>3.0494618108558761E-4</v>
      </c>
      <c r="BC984" s="16">
        <f t="shared" si="573"/>
        <v>1.9845122669468647E-3</v>
      </c>
      <c r="BD984" s="15">
        <f t="shared" si="574"/>
        <v>7.0586078173319019E-5</v>
      </c>
      <c r="BE984" s="15">
        <f t="shared" si="575"/>
        <v>8.286191785563536E-5</v>
      </c>
      <c r="BF984" s="14">
        <f t="shared" si="576"/>
        <v>5.392443081656405E-4</v>
      </c>
      <c r="BG984" s="13">
        <f t="shared" si="577"/>
        <v>4.0854216750784149E-5</v>
      </c>
      <c r="BH984" s="13">
        <f t="shared" si="578"/>
        <v>4.7959297924833559E-5</v>
      </c>
      <c r="BI984" s="13">
        <f t="shared" si="579"/>
        <v>3.1210692558002233E-4</v>
      </c>
      <c r="BJ984" s="12">
        <f t="shared" si="580"/>
        <v>2.3655131656763806E-4</v>
      </c>
      <c r="BK984" s="12">
        <f t="shared" si="581"/>
        <v>2.7769067597070555E-4</v>
      </c>
      <c r="BL984" s="12">
        <f t="shared" si="582"/>
        <v>1.8071403646335983E-3</v>
      </c>
    </row>
    <row r="985" spans="1:64" x14ac:dyDescent="0.25">
      <c r="A985">
        <v>956</v>
      </c>
      <c r="B985" s="23">
        <f t="shared" si="560"/>
        <v>1.254575597002287E-2</v>
      </c>
      <c r="C985" s="22">
        <f t="shared" si="561"/>
        <v>0.10600805834480197</v>
      </c>
      <c r="D985" s="21">
        <f t="shared" si="562"/>
        <v>2.7433216373679997E-2</v>
      </c>
      <c r="E985" s="19">
        <f t="shared" si="563"/>
        <v>5.16341784107418</v>
      </c>
      <c r="F985" s="54">
        <f t="shared" si="599"/>
        <v>1.8</v>
      </c>
      <c r="G985" s="4">
        <f t="shared" si="564"/>
        <v>7.1094048717626848</v>
      </c>
      <c r="H985" s="4"/>
      <c r="I985">
        <v>2001</v>
      </c>
      <c r="J985">
        <v>10</v>
      </c>
      <c r="K985">
        <v>6.0600000000000003E-3</v>
      </c>
      <c r="L985">
        <v>0</v>
      </c>
      <c r="M985">
        <v>1</v>
      </c>
      <c r="N985">
        <v>16.95</v>
      </c>
      <c r="O985">
        <v>1.52</v>
      </c>
      <c r="P985">
        <v>76.7</v>
      </c>
      <c r="Q985" s="11">
        <f t="shared" si="583"/>
        <v>-56.005000000000003</v>
      </c>
      <c r="R985" s="10">
        <f t="shared" si="584"/>
        <v>-44.944400000000002</v>
      </c>
      <c r="S985" s="4"/>
      <c r="T985">
        <v>956</v>
      </c>
      <c r="U985" s="4">
        <f t="shared" si="585"/>
        <v>2.2477179040490958</v>
      </c>
      <c r="V985" s="10">
        <f t="shared" si="586"/>
        <v>0.2</v>
      </c>
      <c r="W985">
        <f t="shared" si="587"/>
        <v>0.6</v>
      </c>
      <c r="X985" s="4">
        <f t="shared" si="588"/>
        <v>0.26972614848589149</v>
      </c>
      <c r="Y985" s="4"/>
      <c r="Z985"/>
      <c r="AB985"/>
      <c r="AC985">
        <v>956</v>
      </c>
      <c r="AD985" s="4">
        <f t="shared" si="589"/>
        <v>2.4312574850299407E-3</v>
      </c>
      <c r="AE985" s="4">
        <f t="shared" si="590"/>
        <v>0</v>
      </c>
      <c r="AF985" s="23">
        <f t="shared" si="591"/>
        <v>1.254575597002287E-2</v>
      </c>
      <c r="AG985" s="4">
        <f t="shared" si="565"/>
        <v>4.246436250277665E-3</v>
      </c>
      <c r="AH985" s="9"/>
      <c r="AI985" s="8">
        <f t="shared" si="592"/>
        <v>3.6287425149700604E-3</v>
      </c>
      <c r="AJ985" s="8">
        <f t="shared" si="593"/>
        <v>0</v>
      </c>
      <c r="AK985" s="22">
        <f t="shared" si="594"/>
        <v>0.10600805834480197</v>
      </c>
      <c r="AL985" s="4">
        <f t="shared" si="566"/>
        <v>0.10261827576495582</v>
      </c>
      <c r="AM985" s="4"/>
      <c r="AN985" s="21">
        <f t="shared" si="595"/>
        <v>2.7433216373679997E-2</v>
      </c>
      <c r="AO985" s="4">
        <f t="shared" si="567"/>
        <v>2.5540274575789942E-2</v>
      </c>
      <c r="AP985" s="3"/>
      <c r="AQ985" s="20">
        <f t="shared" si="596"/>
        <v>0</v>
      </c>
      <c r="AR985" s="19">
        <f t="shared" si="597"/>
        <v>5.16341784107418</v>
      </c>
      <c r="AS985" s="4">
        <f t="shared" si="568"/>
        <v>5.1522428660955084</v>
      </c>
      <c r="AT985" s="3"/>
      <c r="AU985" s="4">
        <v>3.4</v>
      </c>
      <c r="AV985" s="4"/>
      <c r="AW985" s="18">
        <f t="shared" si="598"/>
        <v>25.268085128237331</v>
      </c>
      <c r="AX985" s="18">
        <f t="shared" si="569"/>
        <v>1.9272744251845064E-2</v>
      </c>
      <c r="AY985" s="3">
        <f t="shared" si="570"/>
        <v>8.7094048717626844</v>
      </c>
      <c r="AZ985"/>
      <c r="BA985" s="17">
        <f t="shared" si="571"/>
        <v>8.4570945422071892E-4</v>
      </c>
      <c r="BB985" s="17">
        <f t="shared" si="572"/>
        <v>9.9278935930258313E-4</v>
      </c>
      <c r="BC985" s="16">
        <f t="shared" si="573"/>
        <v>6.4608209062219021E-3</v>
      </c>
      <c r="BD985" s="15">
        <f t="shared" si="574"/>
        <v>3.454224288658446E-4</v>
      </c>
      <c r="BE985" s="15">
        <f t="shared" si="575"/>
        <v>4.0549589475555672E-4</v>
      </c>
      <c r="BF985" s="14">
        <f t="shared" si="576"/>
        <v>2.6388642562247501E-3</v>
      </c>
      <c r="BG985" s="13">
        <f t="shared" si="577"/>
        <v>1.9289277059136276E-4</v>
      </c>
      <c r="BH985" s="13">
        <f t="shared" si="578"/>
        <v>2.2643933938986063E-4</v>
      </c>
      <c r="BI985" s="13">
        <f t="shared" si="579"/>
        <v>1.4736096879088315E-3</v>
      </c>
      <c r="BJ985" s="12">
        <f t="shared" si="580"/>
        <v>1.1387417655037261E-3</v>
      </c>
      <c r="BK985" s="12">
        <f t="shared" si="581"/>
        <v>1.3367838116782871E-3</v>
      </c>
      <c r="BL985" s="12">
        <f t="shared" si="582"/>
        <v>8.6994494014895792E-3</v>
      </c>
    </row>
    <row r="986" spans="1:64" x14ac:dyDescent="0.25">
      <c r="A986">
        <v>957</v>
      </c>
      <c r="B986" s="23">
        <f t="shared" si="560"/>
        <v>4.246436250277665E-3</v>
      </c>
      <c r="C986" s="22">
        <f t="shared" si="561"/>
        <v>0.10261827576495582</v>
      </c>
      <c r="D986" s="21">
        <f t="shared" si="562"/>
        <v>2.8063040994971592E-2</v>
      </c>
      <c r="E986" s="19">
        <f t="shared" si="563"/>
        <v>5.1552043745006344</v>
      </c>
      <c r="F986" s="54">
        <f t="shared" si="599"/>
        <v>1.8</v>
      </c>
      <c r="G986" s="4">
        <f t="shared" si="564"/>
        <v>7.0901321275108389</v>
      </c>
      <c r="H986" s="4"/>
      <c r="I986">
        <v>2001</v>
      </c>
      <c r="J986">
        <v>11</v>
      </c>
      <c r="K986">
        <v>0</v>
      </c>
      <c r="L986">
        <v>0</v>
      </c>
      <c r="M986">
        <v>0</v>
      </c>
      <c r="N986">
        <v>11.36</v>
      </c>
      <c r="O986">
        <v>85.7</v>
      </c>
      <c r="P986">
        <v>31.9</v>
      </c>
      <c r="Q986" s="11">
        <f t="shared" si="583"/>
        <v>61.775000000000006</v>
      </c>
      <c r="R986" s="10">
        <f t="shared" si="584"/>
        <v>0</v>
      </c>
      <c r="S986" s="4"/>
      <c r="T986">
        <v>957</v>
      </c>
      <c r="U986" s="4">
        <f t="shared" si="585"/>
        <v>1.2999628042064646</v>
      </c>
      <c r="V986" s="10">
        <f t="shared" si="586"/>
        <v>1</v>
      </c>
      <c r="W986">
        <f t="shared" si="587"/>
        <v>1</v>
      </c>
      <c r="X986" s="4">
        <f t="shared" si="588"/>
        <v>1.2999628042064646</v>
      </c>
      <c r="Y986" s="4"/>
      <c r="Z986"/>
      <c r="AB986"/>
      <c r="AC986">
        <v>957</v>
      </c>
      <c r="AD986" s="4">
        <f t="shared" si="589"/>
        <v>0</v>
      </c>
      <c r="AE986" s="4">
        <f t="shared" si="590"/>
        <v>0</v>
      </c>
      <c r="AF986" s="23">
        <f t="shared" si="591"/>
        <v>4.246436250277665E-3</v>
      </c>
      <c r="AG986" s="4">
        <f t="shared" si="565"/>
        <v>1.3424223728281958E-3</v>
      </c>
      <c r="AH986" s="9"/>
      <c r="AI986" s="8">
        <f t="shared" si="592"/>
        <v>0</v>
      </c>
      <c r="AJ986" s="8">
        <f t="shared" si="593"/>
        <v>0</v>
      </c>
      <c r="AK986" s="22">
        <f t="shared" si="594"/>
        <v>0.10261827576495582</v>
      </c>
      <c r="AL986" s="4">
        <f t="shared" si="566"/>
        <v>9.9133548107106645E-2</v>
      </c>
      <c r="AM986" s="4"/>
      <c r="AN986" s="21">
        <f t="shared" si="595"/>
        <v>2.8063040994971592E-2</v>
      </c>
      <c r="AO986" s="4">
        <f t="shared" si="567"/>
        <v>2.6009128031003949E-2</v>
      </c>
      <c r="AP986" s="3"/>
      <c r="AQ986" s="20">
        <f t="shared" si="596"/>
        <v>0</v>
      </c>
      <c r="AR986" s="19">
        <f t="shared" si="597"/>
        <v>5.1552043745006344</v>
      </c>
      <c r="AS986" s="4">
        <f t="shared" si="568"/>
        <v>5.1433445257331583</v>
      </c>
      <c r="AT986" s="3"/>
      <c r="AU986" s="4">
        <v>3.4</v>
      </c>
      <c r="AV986" s="4"/>
      <c r="AW986" s="18">
        <f t="shared" si="598"/>
        <v>25.287357872489178</v>
      </c>
      <c r="AX986" s="18">
        <f t="shared" si="569"/>
        <v>1.5805010770019473E-2</v>
      </c>
      <c r="AY986" s="3">
        <f t="shared" si="570"/>
        <v>8.6901321275108394</v>
      </c>
      <c r="AZ986"/>
      <c r="BA986" s="17">
        <f t="shared" si="571"/>
        <v>2.9592208449376193E-4</v>
      </c>
      <c r="BB986" s="17">
        <f t="shared" si="572"/>
        <v>3.4738679484050313E-4</v>
      </c>
      <c r="BC986" s="16">
        <f t="shared" si="573"/>
        <v>2.2607049981152047E-3</v>
      </c>
      <c r="BD986" s="15">
        <f t="shared" si="574"/>
        <v>3.5509743269873016E-4</v>
      </c>
      <c r="BE986" s="15">
        <f t="shared" si="575"/>
        <v>4.1685350795068321E-4</v>
      </c>
      <c r="BF986" s="14">
        <f t="shared" si="576"/>
        <v>2.712776717199758E-3</v>
      </c>
      <c r="BG986" s="13">
        <f t="shared" si="577"/>
        <v>2.0929590260769743E-4</v>
      </c>
      <c r="BH986" s="13">
        <f t="shared" si="578"/>
        <v>2.4569519001773173E-4</v>
      </c>
      <c r="BI986" s="13">
        <f t="shared" si="579"/>
        <v>1.5989218713422142E-3</v>
      </c>
      <c r="BJ986" s="12">
        <f t="shared" si="580"/>
        <v>1.2085311286923702E-3</v>
      </c>
      <c r="BK986" s="12">
        <f t="shared" si="581"/>
        <v>1.418710455421478E-3</v>
      </c>
      <c r="BL986" s="12">
        <f t="shared" si="582"/>
        <v>9.2326071833622979E-3</v>
      </c>
    </row>
    <row r="987" spans="1:64" x14ac:dyDescent="0.25">
      <c r="A987">
        <v>958</v>
      </c>
      <c r="B987" s="23">
        <f t="shared" si="560"/>
        <v>1.3424223728281958E-3</v>
      </c>
      <c r="C987" s="22">
        <f t="shared" si="561"/>
        <v>9.9133548107106645E-2</v>
      </c>
      <c r="D987" s="21">
        <f t="shared" si="562"/>
        <v>2.8077974579496512E-2</v>
      </c>
      <c r="E987" s="19">
        <f t="shared" si="563"/>
        <v>5.1457731716813893</v>
      </c>
      <c r="F987" s="54">
        <f t="shared" si="599"/>
        <v>1.8</v>
      </c>
      <c r="G987" s="4">
        <f t="shared" si="564"/>
        <v>7.0743271167408208</v>
      </c>
      <c r="H987" s="4"/>
      <c r="I987">
        <v>2001</v>
      </c>
      <c r="J987">
        <v>11</v>
      </c>
      <c r="K987">
        <v>0</v>
      </c>
      <c r="L987">
        <v>0</v>
      </c>
      <c r="M987">
        <v>0</v>
      </c>
      <c r="N987">
        <v>11.89</v>
      </c>
      <c r="O987">
        <v>78.739999999999995</v>
      </c>
      <c r="P987">
        <v>34.6</v>
      </c>
      <c r="Q987" s="11">
        <f t="shared" si="583"/>
        <v>52.789999999999992</v>
      </c>
      <c r="R987" s="10">
        <f t="shared" si="584"/>
        <v>0</v>
      </c>
      <c r="S987" s="4"/>
      <c r="T987">
        <v>958</v>
      </c>
      <c r="U987" s="4">
        <f t="shared" si="585"/>
        <v>1.3819252547342515</v>
      </c>
      <c r="V987" s="10">
        <f t="shared" si="586"/>
        <v>1</v>
      </c>
      <c r="W987">
        <f t="shared" si="587"/>
        <v>1</v>
      </c>
      <c r="X987" s="4">
        <f t="shared" si="588"/>
        <v>1.3819252547342515</v>
      </c>
      <c r="Y987" s="4"/>
      <c r="Z987"/>
      <c r="AB987"/>
      <c r="AC987">
        <v>958</v>
      </c>
      <c r="AD987" s="4">
        <f t="shared" si="589"/>
        <v>0</v>
      </c>
      <c r="AE987" s="4">
        <f t="shared" si="590"/>
        <v>0</v>
      </c>
      <c r="AF987" s="23">
        <f t="shared" si="591"/>
        <v>1.3424223728281958E-3</v>
      </c>
      <c r="AG987" s="4">
        <f t="shared" si="565"/>
        <v>8.2604791707526881E-4</v>
      </c>
      <c r="AH987" s="9"/>
      <c r="AI987" s="8">
        <f t="shared" si="592"/>
        <v>0</v>
      </c>
      <c r="AJ987" s="8">
        <f t="shared" si="593"/>
        <v>0</v>
      </c>
      <c r="AK987" s="22">
        <f t="shared" si="594"/>
        <v>9.9133548107106645E-2</v>
      </c>
      <c r="AL987" s="4">
        <f t="shared" si="566"/>
        <v>9.769990291066151E-2</v>
      </c>
      <c r="AM987" s="4"/>
      <c r="AN987" s="21">
        <f t="shared" si="595"/>
        <v>2.8077974579496512E-2</v>
      </c>
      <c r="AO987" s="4">
        <f t="shared" si="567"/>
        <v>2.7192393507684726E-2</v>
      </c>
      <c r="AP987" s="3"/>
      <c r="AQ987" s="20">
        <f t="shared" si="596"/>
        <v>0</v>
      </c>
      <c r="AR987" s="19">
        <f t="shared" si="597"/>
        <v>5.1457731716813893</v>
      </c>
      <c r="AS987" s="4">
        <f t="shared" si="568"/>
        <v>5.1407782467561489</v>
      </c>
      <c r="AT987" s="3"/>
      <c r="AU987" s="4">
        <v>3.4</v>
      </c>
      <c r="AV987" s="4"/>
      <c r="AW987" s="18">
        <f t="shared" si="598"/>
        <v>25.303162883259198</v>
      </c>
      <c r="AX987" s="18">
        <f t="shared" si="569"/>
        <v>6.095875991018654E-3</v>
      </c>
      <c r="AY987" s="3">
        <f t="shared" si="570"/>
        <v>8.6743271167408214</v>
      </c>
      <c r="AZ987"/>
      <c r="BA987" s="17">
        <f t="shared" si="571"/>
        <v>5.2619102998207652E-5</v>
      </c>
      <c r="BB987" s="17">
        <f t="shared" si="572"/>
        <v>6.1770251345722027E-5</v>
      </c>
      <c r="BC987" s="16">
        <f t="shared" si="573"/>
        <v>4.019851014089974E-4</v>
      </c>
      <c r="BD987" s="15">
        <f t="shared" si="574"/>
        <v>1.4608996129492332E-4</v>
      </c>
      <c r="BE987" s="15">
        <f t="shared" si="575"/>
        <v>1.7149691108534477E-4</v>
      </c>
      <c r="BF987" s="14">
        <f t="shared" si="576"/>
        <v>1.1160583240648672E-3</v>
      </c>
      <c r="BG987" s="13">
        <f t="shared" si="577"/>
        <v>9.0241647532665216E-5</v>
      </c>
      <c r="BH987" s="13">
        <f t="shared" si="578"/>
        <v>1.059358471035635E-4</v>
      </c>
      <c r="BI987" s="13">
        <f t="shared" si="579"/>
        <v>6.8940357717555691E-4</v>
      </c>
      <c r="BJ987" s="12">
        <f t="shared" si="580"/>
        <v>5.0898813096070987E-4</v>
      </c>
      <c r="BK987" s="12">
        <f t="shared" si="581"/>
        <v>5.9750780591039858E-4</v>
      </c>
      <c r="BL987" s="12">
        <f t="shared" si="582"/>
        <v>3.8884289883692326E-3</v>
      </c>
    </row>
    <row r="988" spans="1:64" x14ac:dyDescent="0.25">
      <c r="A988">
        <v>959</v>
      </c>
      <c r="B988" s="23">
        <f t="shared" si="560"/>
        <v>8.2604791707526881E-4</v>
      </c>
      <c r="C988" s="22">
        <f t="shared" si="561"/>
        <v>9.769990291066151E-2</v>
      </c>
      <c r="D988" s="21">
        <f t="shared" si="562"/>
        <v>2.7990332350471232E-2</v>
      </c>
      <c r="E988" s="19">
        <f t="shared" si="563"/>
        <v>5.1417149575715939</v>
      </c>
      <c r="F988" s="54">
        <f t="shared" si="599"/>
        <v>1.8</v>
      </c>
      <c r="G988" s="4">
        <f t="shared" si="564"/>
        <v>7.0682312407498014</v>
      </c>
      <c r="H988" s="4"/>
      <c r="I988">
        <v>2001</v>
      </c>
      <c r="J988">
        <v>12</v>
      </c>
      <c r="K988">
        <v>0</v>
      </c>
      <c r="L988">
        <v>0</v>
      </c>
      <c r="M988">
        <v>0</v>
      </c>
      <c r="N988">
        <v>5.85</v>
      </c>
      <c r="O988">
        <v>3.3</v>
      </c>
      <c r="P988">
        <v>9.5</v>
      </c>
      <c r="Q988" s="11">
        <f t="shared" si="583"/>
        <v>-3.8250000000000002</v>
      </c>
      <c r="R988" s="10">
        <f t="shared" si="584"/>
        <v>-3.8250000000000002</v>
      </c>
      <c r="S988" s="4"/>
      <c r="T988">
        <v>959</v>
      </c>
      <c r="U988" s="4">
        <f t="shared" si="585"/>
        <v>0.58269386284682267</v>
      </c>
      <c r="V988" s="10">
        <f t="shared" si="586"/>
        <v>1</v>
      </c>
      <c r="W988">
        <f t="shared" si="587"/>
        <v>1</v>
      </c>
      <c r="X988" s="4">
        <f t="shared" si="588"/>
        <v>0.58269386284682267</v>
      </c>
      <c r="Y988" s="4"/>
      <c r="Z988"/>
      <c r="AB988"/>
      <c r="AC988">
        <v>959</v>
      </c>
      <c r="AD988" s="4">
        <f t="shared" si="589"/>
        <v>0</v>
      </c>
      <c r="AE988" s="4">
        <f t="shared" si="590"/>
        <v>0</v>
      </c>
      <c r="AF988" s="23">
        <f t="shared" si="591"/>
        <v>8.2604791707526881E-4</v>
      </c>
      <c r="AG988" s="4">
        <f t="shared" si="565"/>
        <v>4.9629092585428965E-4</v>
      </c>
      <c r="AH988" s="9"/>
      <c r="AI988" s="8">
        <f t="shared" si="592"/>
        <v>0</v>
      </c>
      <c r="AJ988" s="8">
        <f t="shared" si="593"/>
        <v>0</v>
      </c>
      <c r="AK988" s="22">
        <f t="shared" si="594"/>
        <v>9.769990291066151E-2</v>
      </c>
      <c r="AL988" s="4">
        <f t="shared" si="566"/>
        <v>9.6217942309927057E-2</v>
      </c>
      <c r="AM988" s="4"/>
      <c r="AN988" s="21">
        <f t="shared" si="595"/>
        <v>2.7990332350471232E-2</v>
      </c>
      <c r="AO988" s="4">
        <f t="shared" si="567"/>
        <v>2.7064767923085962E-2</v>
      </c>
      <c r="AP988" s="3"/>
      <c r="AQ988" s="20">
        <f t="shared" si="596"/>
        <v>0</v>
      </c>
      <c r="AR988" s="19">
        <f t="shared" si="597"/>
        <v>5.1417149575715939</v>
      </c>
      <c r="AS988" s="4">
        <f t="shared" si="568"/>
        <v>5.1364783163590353</v>
      </c>
      <c r="AT988" s="3"/>
      <c r="AU988" s="4">
        <v>3.4</v>
      </c>
      <c r="AV988" s="4"/>
      <c r="AW988" s="18">
        <f t="shared" si="598"/>
        <v>25.309258759250216</v>
      </c>
      <c r="AX988" s="18">
        <f t="shared" si="569"/>
        <v>6.2075075621794845E-3</v>
      </c>
      <c r="AY988" s="3">
        <f t="shared" si="570"/>
        <v>8.668231240749801</v>
      </c>
      <c r="AZ988"/>
      <c r="BA988" s="17">
        <f t="shared" si="571"/>
        <v>3.3602586053826895E-5</v>
      </c>
      <c r="BB988" s="17">
        <f t="shared" si="572"/>
        <v>3.9446514063188089E-5</v>
      </c>
      <c r="BC988" s="16">
        <f t="shared" si="573"/>
        <v>2.5670789110396423E-4</v>
      </c>
      <c r="BD988" s="15">
        <f t="shared" si="574"/>
        <v>1.5101335207534582E-4</v>
      </c>
      <c r="BE988" s="15">
        <f t="shared" si="575"/>
        <v>1.7727654374062333E-4</v>
      </c>
      <c r="BF988" s="14">
        <f t="shared" si="576"/>
        <v>1.1536707049184837E-3</v>
      </c>
      <c r="BG988" s="13">
        <f t="shared" si="577"/>
        <v>9.4315993739561594E-5</v>
      </c>
      <c r="BH988" s="13">
        <f t="shared" si="578"/>
        <v>1.1071877525948536E-4</v>
      </c>
      <c r="BI988" s="13">
        <f t="shared" si="579"/>
        <v>7.2052965838622295E-4</v>
      </c>
      <c r="BJ988" s="12">
        <f t="shared" si="580"/>
        <v>5.3361927620239238E-4</v>
      </c>
      <c r="BK988" s="12">
        <f t="shared" si="581"/>
        <v>6.2642262858541718E-4</v>
      </c>
      <c r="BL988" s="12">
        <f t="shared" si="582"/>
        <v>4.0765993077708142E-3</v>
      </c>
    </row>
    <row r="989" spans="1:64" x14ac:dyDescent="0.25">
      <c r="A989">
        <v>960</v>
      </c>
      <c r="B989" s="23">
        <f t="shared" ref="B989:B1052" si="600">AF989</f>
        <v>4.9629092585428965E-4</v>
      </c>
      <c r="C989" s="22">
        <f t="shared" ref="C989:C1052" si="601">AK989</f>
        <v>9.6217942309927057E-2</v>
      </c>
      <c r="D989" s="21">
        <f t="shared" ref="D989:D1052" si="602">AN989</f>
        <v>2.787731913115709E-2</v>
      </c>
      <c r="E989" s="19">
        <f t="shared" ref="E989:E1052" si="603">AR989</f>
        <v>5.1374321808206833</v>
      </c>
      <c r="F989" s="54">
        <f t="shared" si="599"/>
        <v>1.8</v>
      </c>
      <c r="G989" s="4">
        <f t="shared" ref="G989:G1052" si="604">SUM(B989:F989)</f>
        <v>7.0620237331876217</v>
      </c>
      <c r="H989" s="4"/>
      <c r="I989">
        <v>2001</v>
      </c>
      <c r="J989">
        <v>12</v>
      </c>
      <c r="K989">
        <v>0</v>
      </c>
      <c r="L989">
        <v>0</v>
      </c>
      <c r="M989">
        <v>0</v>
      </c>
      <c r="N989">
        <v>6.12</v>
      </c>
      <c r="O989">
        <v>4.57</v>
      </c>
      <c r="P989">
        <v>10.199999999999999</v>
      </c>
      <c r="Q989" s="11">
        <f t="shared" si="583"/>
        <v>-3.0799999999999992</v>
      </c>
      <c r="R989" s="10">
        <f t="shared" si="584"/>
        <v>-6.9049999999999994</v>
      </c>
      <c r="S989" s="4"/>
      <c r="T989">
        <v>960</v>
      </c>
      <c r="U989" s="4">
        <f t="shared" si="585"/>
        <v>0.61138858078698299</v>
      </c>
      <c r="V989" s="10">
        <f t="shared" si="586"/>
        <v>1</v>
      </c>
      <c r="W989">
        <f t="shared" si="587"/>
        <v>1</v>
      </c>
      <c r="X989" s="4">
        <f t="shared" si="588"/>
        <v>0.61138858078698299</v>
      </c>
      <c r="Y989" s="4"/>
      <c r="Z989"/>
      <c r="AB989"/>
      <c r="AC989">
        <v>960</v>
      </c>
      <c r="AD989" s="4">
        <f t="shared" si="589"/>
        <v>0</v>
      </c>
      <c r="AE989" s="4">
        <f t="shared" si="590"/>
        <v>0</v>
      </c>
      <c r="AF989" s="23">
        <f t="shared" si="591"/>
        <v>4.9629092585428965E-4</v>
      </c>
      <c r="AG989" s="4">
        <f t="shared" ref="AG989:AG1052" si="605">AF989*EXP(-X990*B$17/$P$17)</f>
        <v>3.1019144084775438E-4</v>
      </c>
      <c r="AH989" s="9"/>
      <c r="AI989" s="8">
        <f t="shared" si="592"/>
        <v>0</v>
      </c>
      <c r="AJ989" s="8">
        <f t="shared" si="593"/>
        <v>0</v>
      </c>
      <c r="AK989" s="22">
        <f t="shared" si="594"/>
        <v>9.6217942309927057E-2</v>
      </c>
      <c r="AL989" s="4">
        <f t="shared" ref="AL989:AL1052" si="606">AK989*EXP(-X990*C$17/$P$17)</f>
        <v>9.487086694014836E-2</v>
      </c>
      <c r="AM989" s="4"/>
      <c r="AN989" s="21">
        <f t="shared" si="595"/>
        <v>2.787731913115709E-2</v>
      </c>
      <c r="AO989" s="4">
        <f t="shared" ref="AO989:AO1052" si="607">(AN989*EXP(-X990*D$17/$P$17))</f>
        <v>2.7025888219031059E-2</v>
      </c>
      <c r="AP989" s="3"/>
      <c r="AQ989" s="20">
        <f t="shared" si="596"/>
        <v>0</v>
      </c>
      <c r="AR989" s="19">
        <f t="shared" si="597"/>
        <v>5.1374321808206833</v>
      </c>
      <c r="AS989" s="4">
        <f t="shared" ref="AS989:AS1052" si="608">AR989*EXP(-X990*E$17/$P$17)</f>
        <v>5.1326055444247674</v>
      </c>
      <c r="AT989" s="3"/>
      <c r="AU989" s="4">
        <v>3.4</v>
      </c>
      <c r="AV989" s="4"/>
      <c r="AW989" s="18">
        <f t="shared" si="598"/>
        <v>25.315466266812397</v>
      </c>
      <c r="AX989" s="18">
        <f t="shared" ref="AX989:AX1052" si="609">BC989+BF989+BI989+BL989</f>
        <v>5.6137786829175626E-3</v>
      </c>
      <c r="AY989" s="3">
        <f t="shared" ref="AY989:AY1052" si="610">AF989+AK989+AN989+AR989+AU989</f>
        <v>8.6620237331876222</v>
      </c>
      <c r="AZ989"/>
      <c r="BA989" s="17">
        <f t="shared" ref="BA989:BA1052" si="611">(AF989-AG989)*$AY$25</f>
        <v>1.8963734283087206E-5</v>
      </c>
      <c r="BB989" s="17">
        <f t="shared" ref="BB989:BB1052" si="612">(AF989-AG989)*$AZ$25</f>
        <v>2.2261775027971934E-5</v>
      </c>
      <c r="BC989" s="16">
        <f t="shared" ref="BC989:BC1052" si="613">(AF989-AG989)*$AX$25</f>
        <v>1.4487397569547613E-4</v>
      </c>
      <c r="BD989" s="15">
        <f t="shared" ref="BD989:BD1052" si="614">(AK989-AL989)*$AY$25</f>
        <v>1.3726840442829577E-4</v>
      </c>
      <c r="BE989" s="15">
        <f t="shared" ref="BE989:BE1052" si="615">(AK989-AL989)*$AZ$25</f>
        <v>1.6114117041582547E-4</v>
      </c>
      <c r="BF989" s="14">
        <f t="shared" ref="BF989:BF1052" si="616">(AK989-AL989)*$AX$25</f>
        <v>1.0486657949345757E-3</v>
      </c>
      <c r="BG989" s="13">
        <f t="shared" ref="BG989:BG1052" si="617">(AN989-AO989)*$AY$25</f>
        <v>8.6761710154101802E-5</v>
      </c>
      <c r="BH989" s="13">
        <f t="shared" ref="BH989:BH1052" si="618">(AN989-AO989)*$AZ$25</f>
        <v>1.0185070322438037E-4</v>
      </c>
      <c r="BI989" s="13">
        <f t="shared" ref="BI989:BI1052" si="619">(AN989-AO989)*$AX$25</f>
        <v>6.6281849874754914E-4</v>
      </c>
      <c r="BJ989" s="12">
        <f t="shared" ref="BJ989:BJ1052" si="620">(AR989-AS989)*$AY$25</f>
        <v>4.9183935189296029E-4</v>
      </c>
      <c r="BK989" s="12">
        <f t="shared" ref="BK989:BK1052" si="621">(AR989-AS989)*$AZ$25</f>
        <v>5.7737663048304034E-4</v>
      </c>
      <c r="BL989" s="12">
        <f t="shared" ref="BL989:BL1052" si="622">(AR989-AS989)*$AX$25</f>
        <v>3.7574204135399619E-3</v>
      </c>
    </row>
    <row r="990" spans="1:64" x14ac:dyDescent="0.25">
      <c r="A990">
        <v>961</v>
      </c>
      <c r="B990" s="23">
        <f t="shared" si="600"/>
        <v>3.1019144084775438E-4</v>
      </c>
      <c r="C990" s="22">
        <f t="shared" si="601"/>
        <v>9.487086694014836E-2</v>
      </c>
      <c r="D990" s="21">
        <f t="shared" si="602"/>
        <v>2.7760721419789504E-2</v>
      </c>
      <c r="E990" s="19">
        <f t="shared" si="603"/>
        <v>5.1334681747039186</v>
      </c>
      <c r="F990" s="54">
        <f t="shared" si="599"/>
        <v>1.8</v>
      </c>
      <c r="G990" s="4">
        <f t="shared" si="604"/>
        <v>7.0564099545047041</v>
      </c>
      <c r="H990" s="4"/>
      <c r="I990">
        <v>2002</v>
      </c>
      <c r="J990">
        <v>1</v>
      </c>
      <c r="K990">
        <v>0</v>
      </c>
      <c r="L990">
        <v>0</v>
      </c>
      <c r="M990">
        <v>0</v>
      </c>
      <c r="N990">
        <v>5.67</v>
      </c>
      <c r="O990">
        <v>15.8</v>
      </c>
      <c r="P990">
        <v>10.7</v>
      </c>
      <c r="Q990" s="11">
        <f t="shared" ref="Q990:Q1053" si="623">O990-0.75*P990</f>
        <v>7.7750000000000021</v>
      </c>
      <c r="R990" s="10">
        <f t="shared" ref="R990:R1053" si="624">IF(M990=1,MAX($L$17,MIN(0,R989+Q990)),MAX(MIN($L$18,R989),MIN(0,R989+Q990)))</f>
        <v>0</v>
      </c>
      <c r="S990" s="4"/>
      <c r="T990">
        <v>961</v>
      </c>
      <c r="U990" s="4">
        <f t="shared" ref="U990:U1053" si="625">IF(N990&lt;-5,0,47.91/(1+EXP(106.06/(N990+18.27))))</f>
        <v>0.56396716900980826</v>
      </c>
      <c r="V990" s="10">
        <f t="shared" ref="V990:V1053" si="626">IF(R990&gt;$L$19,1,$L$21+($L$20-$L$21)*($L$17-R990)/($L$17-$L$19))</f>
        <v>1</v>
      </c>
      <c r="W990">
        <f t="shared" ref="W990:W1053" si="627">IF(M990=1,0.6,1)</f>
        <v>1</v>
      </c>
      <c r="X990" s="4">
        <f t="shared" ref="X990:X1053" si="628">U990*V990*W990</f>
        <v>0.56396716900980826</v>
      </c>
      <c r="Y990" s="4"/>
      <c r="Z990"/>
      <c r="AB990"/>
      <c r="AC990">
        <v>961</v>
      </c>
      <c r="AD990" s="4">
        <f t="shared" ref="AD990:AD1053" si="629">K990*$R$16</f>
        <v>0</v>
      </c>
      <c r="AE990" s="4">
        <f t="shared" ref="AE990:AE1053" si="630">$P$19*L990</f>
        <v>0</v>
      </c>
      <c r="AF990" s="23">
        <f t="shared" ref="AF990:AF1053" si="631">AG989+AD990+AE990</f>
        <v>3.1019144084775438E-4</v>
      </c>
      <c r="AG990" s="4">
        <f t="shared" si="605"/>
        <v>1.8853576061331963E-4</v>
      </c>
      <c r="AH990" s="9"/>
      <c r="AI990" s="8">
        <f t="shared" ref="AI990:AI1053" si="632">K990*$S$16</f>
        <v>0</v>
      </c>
      <c r="AJ990" s="8">
        <f t="shared" ref="AJ990:AJ1053" si="633">$P$20*L990</f>
        <v>0</v>
      </c>
      <c r="AK990" s="22">
        <f t="shared" ref="AK990:AK1053" si="634">AL989+AI990+AJ990</f>
        <v>9.487086694014836E-2</v>
      </c>
      <c r="AL990" s="4">
        <f t="shared" si="606"/>
        <v>9.3464306320364759E-2</v>
      </c>
      <c r="AM990" s="4"/>
      <c r="AN990" s="21">
        <f t="shared" ref="AN990:AN1053" si="635">AO989+BA989+BD989+BG989+BJ989</f>
        <v>2.7760721419789504E-2</v>
      </c>
      <c r="AO990" s="4">
        <f t="shared" si="607"/>
        <v>2.6863287939014439E-2</v>
      </c>
      <c r="AP990" s="3"/>
      <c r="AQ990" s="20">
        <f t="shared" ref="AQ990:AQ1053" si="636">$P$21*L990</f>
        <v>0</v>
      </c>
      <c r="AR990" s="19">
        <f t="shared" ref="AR990:AR1053" si="637">AS989+BB989+BE989+BH989+BK989+AQ990</f>
        <v>5.1334681747039186</v>
      </c>
      <c r="AS990" s="4">
        <f t="shared" si="608"/>
        <v>5.1283587913909257</v>
      </c>
      <c r="AT990" s="3"/>
      <c r="AU990" s="4">
        <v>3.4</v>
      </c>
      <c r="AV990" s="4"/>
      <c r="AW990" s="18">
        <f t="shared" ref="AW990:AW1053" si="638">AW989+AX989</f>
        <v>25.321080045495314</v>
      </c>
      <c r="AX990" s="18">
        <f t="shared" si="609"/>
        <v>5.8658421395171041E-3</v>
      </c>
      <c r="AY990" s="3">
        <f t="shared" si="610"/>
        <v>8.6564099545047046</v>
      </c>
      <c r="AZ990"/>
      <c r="BA990" s="17">
        <f t="shared" si="611"/>
        <v>1.2396842441090194E-5</v>
      </c>
      <c r="BB990" s="17">
        <f t="shared" si="612"/>
        <v>1.4552815039540664E-5</v>
      </c>
      <c r="BC990" s="16">
        <f t="shared" si="613"/>
        <v>9.4706022753803911E-5</v>
      </c>
      <c r="BD990" s="15">
        <f t="shared" si="614"/>
        <v>1.4333001429689047E-4</v>
      </c>
      <c r="BE990" s="15">
        <f t="shared" si="615"/>
        <v>1.6825697330504532E-4</v>
      </c>
      <c r="BF990" s="14">
        <f t="shared" si="616"/>
        <v>1.0949736321816648E-3</v>
      </c>
      <c r="BG990" s="13">
        <f t="shared" si="617"/>
        <v>9.1449420537443923E-5</v>
      </c>
      <c r="BH990" s="13">
        <f t="shared" si="618"/>
        <v>1.0735366758743417E-4</v>
      </c>
      <c r="BI990" s="13">
        <f t="shared" si="619"/>
        <v>6.986303926501871E-4</v>
      </c>
      <c r="BJ990" s="12">
        <f t="shared" si="620"/>
        <v>5.2065156168828281E-4</v>
      </c>
      <c r="BK990" s="12">
        <f t="shared" si="621"/>
        <v>6.1119965937320153E-4</v>
      </c>
      <c r="BL990" s="12">
        <f t="shared" si="622"/>
        <v>3.9775320919314483E-3</v>
      </c>
    </row>
    <row r="991" spans="1:64" x14ac:dyDescent="0.25">
      <c r="A991">
        <v>962</v>
      </c>
      <c r="B991" s="23">
        <f t="shared" si="600"/>
        <v>1.8853576061331963E-4</v>
      </c>
      <c r="C991" s="22">
        <f t="shared" si="601"/>
        <v>9.3464306320364759E-2</v>
      </c>
      <c r="D991" s="21">
        <f t="shared" si="602"/>
        <v>2.7631115777978148E-2</v>
      </c>
      <c r="E991" s="19">
        <f t="shared" si="603"/>
        <v>5.1292601545062313</v>
      </c>
      <c r="F991" s="54">
        <f t="shared" si="599"/>
        <v>1.8</v>
      </c>
      <c r="G991" s="4">
        <f t="shared" si="604"/>
        <v>7.0505441123651877</v>
      </c>
      <c r="H991" s="4"/>
      <c r="I991">
        <v>2002</v>
      </c>
      <c r="J991">
        <v>1</v>
      </c>
      <c r="K991">
        <v>0</v>
      </c>
      <c r="L991">
        <v>0</v>
      </c>
      <c r="M991">
        <v>0</v>
      </c>
      <c r="N991">
        <v>5.99</v>
      </c>
      <c r="O991">
        <v>19.04</v>
      </c>
      <c r="P991">
        <v>11.1</v>
      </c>
      <c r="Q991" s="11">
        <f t="shared" si="623"/>
        <v>10.715</v>
      </c>
      <c r="R991" s="10">
        <f t="shared" si="624"/>
        <v>0</v>
      </c>
      <c r="S991" s="4"/>
      <c r="T991">
        <v>962</v>
      </c>
      <c r="U991" s="4">
        <f t="shared" si="625"/>
        <v>0.59748234914776721</v>
      </c>
      <c r="V991" s="10">
        <f t="shared" si="626"/>
        <v>1</v>
      </c>
      <c r="W991">
        <f t="shared" si="627"/>
        <v>1</v>
      </c>
      <c r="X991" s="4">
        <f t="shared" si="628"/>
        <v>0.59748234914776721</v>
      </c>
      <c r="Y991" s="4"/>
      <c r="Z991"/>
      <c r="AB991"/>
      <c r="AC991">
        <v>962</v>
      </c>
      <c r="AD991" s="4">
        <f t="shared" si="629"/>
        <v>0</v>
      </c>
      <c r="AE991" s="4">
        <f t="shared" si="630"/>
        <v>0</v>
      </c>
      <c r="AF991" s="23">
        <f t="shared" si="631"/>
        <v>1.8853576061331963E-4</v>
      </c>
      <c r="AG991" s="4">
        <f t="shared" si="605"/>
        <v>1.1712928087527734E-4</v>
      </c>
      <c r="AH991" s="9"/>
      <c r="AI991" s="8">
        <f t="shared" si="632"/>
        <v>0</v>
      </c>
      <c r="AJ991" s="8">
        <f t="shared" si="633"/>
        <v>0</v>
      </c>
      <c r="AK991" s="22">
        <f t="shared" si="634"/>
        <v>9.3464306320364759E-2</v>
      </c>
      <c r="AL991" s="4">
        <f t="shared" si="606"/>
        <v>9.2139094359623114E-2</v>
      </c>
      <c r="AM991" s="4"/>
      <c r="AN991" s="21">
        <f t="shared" si="635"/>
        <v>2.7631115777978148E-2</v>
      </c>
      <c r="AO991" s="4">
        <f t="shared" si="607"/>
        <v>2.6776533810013957E-2</v>
      </c>
      <c r="AP991" s="3"/>
      <c r="AQ991" s="20">
        <f t="shared" si="636"/>
        <v>0</v>
      </c>
      <c r="AR991" s="19">
        <f t="shared" si="637"/>
        <v>5.1292601545062313</v>
      </c>
      <c r="AS991" s="4">
        <f t="shared" si="608"/>
        <v>5.1243793259866726</v>
      </c>
      <c r="AT991" s="3"/>
      <c r="AU991" s="4">
        <v>3.4</v>
      </c>
      <c r="AV991" s="4"/>
      <c r="AW991" s="18">
        <f t="shared" si="638"/>
        <v>25.326945887634832</v>
      </c>
      <c r="AX991" s="18">
        <f t="shared" si="609"/>
        <v>5.5521130837014338E-3</v>
      </c>
      <c r="AY991" s="3">
        <f t="shared" si="610"/>
        <v>8.6505441123651874</v>
      </c>
      <c r="AZ991"/>
      <c r="BA991" s="17">
        <f t="shared" si="611"/>
        <v>7.2763957825854875E-6</v>
      </c>
      <c r="BB991" s="17">
        <f t="shared" si="612"/>
        <v>8.5418559186873121E-6</v>
      </c>
      <c r="BC991" s="16">
        <f t="shared" si="613"/>
        <v>5.5588228036769498E-5</v>
      </c>
      <c r="BD991" s="15">
        <f t="shared" si="614"/>
        <v>1.3504049993148039E-4</v>
      </c>
      <c r="BE991" s="15">
        <f t="shared" si="615"/>
        <v>1.5852580426739001E-4</v>
      </c>
      <c r="BF991" s="14">
        <f t="shared" si="616"/>
        <v>1.0316456565427753E-3</v>
      </c>
      <c r="BG991" s="13">
        <f t="shared" si="617"/>
        <v>8.7082806075586722E-5</v>
      </c>
      <c r="BH991" s="13">
        <f t="shared" si="618"/>
        <v>1.022276419148192E-4</v>
      </c>
      <c r="BI991" s="13">
        <f t="shared" si="619"/>
        <v>6.6527151997378565E-4</v>
      </c>
      <c r="BJ991" s="12">
        <f t="shared" si="620"/>
        <v>4.9736158658888997E-4</v>
      </c>
      <c r="BK991" s="12">
        <f t="shared" si="621"/>
        <v>5.8385925382174037E-4</v>
      </c>
      <c r="BL991" s="12">
        <f t="shared" si="622"/>
        <v>3.7996076791481032E-3</v>
      </c>
    </row>
    <row r="992" spans="1:64" x14ac:dyDescent="0.25">
      <c r="A992">
        <v>963</v>
      </c>
      <c r="B992" s="23">
        <f t="shared" si="600"/>
        <v>1.1712928087527734E-4</v>
      </c>
      <c r="C992" s="22">
        <f t="shared" si="601"/>
        <v>9.2139094359623114E-2</v>
      </c>
      <c r="D992" s="21">
        <f t="shared" si="602"/>
        <v>2.75032950983925E-2</v>
      </c>
      <c r="E992" s="19">
        <f t="shared" si="603"/>
        <v>5.1252324805425955</v>
      </c>
      <c r="F992" s="54">
        <f t="shared" si="599"/>
        <v>1.8</v>
      </c>
      <c r="G992" s="4">
        <f t="shared" si="604"/>
        <v>7.0449919992814865</v>
      </c>
      <c r="H992" s="4"/>
      <c r="I992">
        <v>2002</v>
      </c>
      <c r="J992">
        <v>2</v>
      </c>
      <c r="K992">
        <v>0</v>
      </c>
      <c r="L992">
        <v>0</v>
      </c>
      <c r="M992">
        <v>0</v>
      </c>
      <c r="N992">
        <v>5.74</v>
      </c>
      <c r="O992">
        <v>13</v>
      </c>
      <c r="P992">
        <v>10.9</v>
      </c>
      <c r="Q992" s="11">
        <f t="shared" si="623"/>
        <v>4.8249999999999993</v>
      </c>
      <c r="R992" s="10">
        <f t="shared" si="624"/>
        <v>0</v>
      </c>
      <c r="S992" s="4"/>
      <c r="T992">
        <v>963</v>
      </c>
      <c r="U992" s="4">
        <f t="shared" si="625"/>
        <v>0.57121129302253859</v>
      </c>
      <c r="V992" s="10">
        <f t="shared" si="626"/>
        <v>1</v>
      </c>
      <c r="W992">
        <f t="shared" si="627"/>
        <v>1</v>
      </c>
      <c r="X992" s="4">
        <f t="shared" si="628"/>
        <v>0.57121129302253859</v>
      </c>
      <c r="Y992" s="4"/>
      <c r="Z992"/>
      <c r="AB992"/>
      <c r="AC992">
        <v>963</v>
      </c>
      <c r="AD992" s="4">
        <f t="shared" si="629"/>
        <v>0</v>
      </c>
      <c r="AE992" s="4">
        <f t="shared" si="630"/>
        <v>0</v>
      </c>
      <c r="AF992" s="23">
        <f t="shared" si="631"/>
        <v>1.1712928087527734E-4</v>
      </c>
      <c r="AG992" s="4">
        <f t="shared" si="605"/>
        <v>7.1507068277155798E-5</v>
      </c>
      <c r="AH992" s="9"/>
      <c r="AI992" s="8">
        <f t="shared" si="632"/>
        <v>0</v>
      </c>
      <c r="AJ992" s="8">
        <f t="shared" si="633"/>
        <v>0</v>
      </c>
      <c r="AK992" s="22">
        <f t="shared" si="634"/>
        <v>9.2139094359623114E-2</v>
      </c>
      <c r="AL992" s="4">
        <f t="shared" si="606"/>
        <v>9.0785072368959024E-2</v>
      </c>
      <c r="AM992" s="4"/>
      <c r="AN992" s="21">
        <f t="shared" si="635"/>
        <v>2.75032950983925E-2</v>
      </c>
      <c r="AO992" s="4">
        <f t="shared" si="607"/>
        <v>2.662194852487754E-2</v>
      </c>
      <c r="AP992" s="3"/>
      <c r="AQ992" s="20">
        <f t="shared" si="636"/>
        <v>0</v>
      </c>
      <c r="AR992" s="19">
        <f t="shared" si="637"/>
        <v>5.1252324805425955</v>
      </c>
      <c r="AS992" s="4">
        <f t="shared" si="608"/>
        <v>5.1201765561369692</v>
      </c>
      <c r="AT992" s="3"/>
      <c r="AU992" s="4">
        <v>3.4</v>
      </c>
      <c r="AV992" s="4"/>
      <c r="AW992" s="18">
        <f t="shared" si="638"/>
        <v>25.332498000718534</v>
      </c>
      <c r="AX992" s="18">
        <f t="shared" si="609"/>
        <v>5.7116121077818317E-3</v>
      </c>
      <c r="AY992" s="3">
        <f t="shared" si="610"/>
        <v>8.644991999281487</v>
      </c>
      <c r="AZ992"/>
      <c r="BA992" s="17">
        <f t="shared" si="611"/>
        <v>4.6489516996079182E-6</v>
      </c>
      <c r="BB992" s="17">
        <f t="shared" si="612"/>
        <v>5.4574650386701643E-6</v>
      </c>
      <c r="BC992" s="16">
        <f t="shared" si="613"/>
        <v>3.5515795859843463E-5</v>
      </c>
      <c r="BD992" s="15">
        <f t="shared" si="614"/>
        <v>1.3797627244110247E-4</v>
      </c>
      <c r="BE992" s="15">
        <f t="shared" si="615"/>
        <v>1.6197214590912029E-4</v>
      </c>
      <c r="BF992" s="14">
        <f t="shared" si="616"/>
        <v>1.0540735723138666E-3</v>
      </c>
      <c r="BG992" s="13">
        <f t="shared" si="617"/>
        <v>8.9810147679130544E-5</v>
      </c>
      <c r="BH992" s="13">
        <f t="shared" si="618"/>
        <v>1.054293037972402E-4</v>
      </c>
      <c r="BI992" s="13">
        <f t="shared" si="619"/>
        <v>6.8610712203858869E-4</v>
      </c>
      <c r="BJ992" s="12">
        <f t="shared" si="620"/>
        <v>5.1520404250611311E-4</v>
      </c>
      <c r="BK992" s="12">
        <f t="shared" si="621"/>
        <v>6.0480474555065454E-4</v>
      </c>
      <c r="BL992" s="12">
        <f t="shared" si="622"/>
        <v>3.9359156175695327E-3</v>
      </c>
    </row>
    <row r="993" spans="1:64" x14ac:dyDescent="0.25">
      <c r="A993">
        <v>964</v>
      </c>
      <c r="B993" s="23">
        <f t="shared" si="600"/>
        <v>7.1507068277155798E-5</v>
      </c>
      <c r="C993" s="22">
        <f t="shared" si="601"/>
        <v>9.0785072368959024E-2</v>
      </c>
      <c r="D993" s="21">
        <f t="shared" si="602"/>
        <v>2.7369587939203494E-2</v>
      </c>
      <c r="E993" s="19">
        <f t="shared" si="603"/>
        <v>5.1210542197972648</v>
      </c>
      <c r="F993" s="54">
        <f t="shared" si="599"/>
        <v>1.8</v>
      </c>
      <c r="G993" s="4">
        <f t="shared" si="604"/>
        <v>7.0392803871737044</v>
      </c>
      <c r="H993" s="4"/>
      <c r="I993">
        <v>2002</v>
      </c>
      <c r="J993">
        <v>2</v>
      </c>
      <c r="K993">
        <v>0</v>
      </c>
      <c r="L993">
        <v>0</v>
      </c>
      <c r="M993">
        <v>0</v>
      </c>
      <c r="N993">
        <v>5.94</v>
      </c>
      <c r="O993">
        <v>15.49</v>
      </c>
      <c r="P993">
        <v>10.9</v>
      </c>
      <c r="Q993" s="11">
        <f t="shared" si="623"/>
        <v>7.3149999999999995</v>
      </c>
      <c r="R993" s="10">
        <f t="shared" si="624"/>
        <v>0</v>
      </c>
      <c r="S993" s="4"/>
      <c r="T993">
        <v>964</v>
      </c>
      <c r="U993" s="4">
        <f t="shared" si="625"/>
        <v>0.59217838521889643</v>
      </c>
      <c r="V993" s="10">
        <f t="shared" si="626"/>
        <v>1</v>
      </c>
      <c r="W993">
        <f t="shared" si="627"/>
        <v>1</v>
      </c>
      <c r="X993" s="4">
        <f t="shared" si="628"/>
        <v>0.59217838521889643</v>
      </c>
      <c r="Y993" s="4"/>
      <c r="Z993"/>
      <c r="AB993"/>
      <c r="AC993">
        <v>964</v>
      </c>
      <c r="AD993" s="4">
        <f t="shared" si="629"/>
        <v>0</v>
      </c>
      <c r="AE993" s="4">
        <f t="shared" si="630"/>
        <v>0</v>
      </c>
      <c r="AF993" s="23">
        <f t="shared" si="631"/>
        <v>7.1507068277155798E-5</v>
      </c>
      <c r="AG993" s="4">
        <f t="shared" si="605"/>
        <v>3.0620688891900849E-5</v>
      </c>
      <c r="AH993" s="9"/>
      <c r="AI993" s="8">
        <f t="shared" si="632"/>
        <v>0</v>
      </c>
      <c r="AJ993" s="8">
        <f t="shared" si="633"/>
        <v>0</v>
      </c>
      <c r="AK993" s="22">
        <f t="shared" si="634"/>
        <v>9.0785072368959024E-2</v>
      </c>
      <c r="AL993" s="4">
        <f t="shared" si="606"/>
        <v>8.8504310625123983E-2</v>
      </c>
      <c r="AM993" s="4"/>
      <c r="AN993" s="21">
        <f t="shared" si="635"/>
        <v>2.7369587939203494E-2</v>
      </c>
      <c r="AO993" s="4">
        <f t="shared" si="607"/>
        <v>2.58796389972097E-2</v>
      </c>
      <c r="AP993" s="3"/>
      <c r="AQ993" s="20">
        <f t="shared" si="636"/>
        <v>0</v>
      </c>
      <c r="AR993" s="19">
        <f t="shared" si="637"/>
        <v>5.1210542197972648</v>
      </c>
      <c r="AS993" s="4">
        <f t="shared" si="608"/>
        <v>5.1123750416189102</v>
      </c>
      <c r="AT993" s="3"/>
      <c r="AU993" s="4">
        <v>3.4</v>
      </c>
      <c r="AV993" s="4"/>
      <c r="AW993" s="18">
        <f t="shared" si="638"/>
        <v>25.338209612826315</v>
      </c>
      <c r="AX993" s="18">
        <f t="shared" si="609"/>
        <v>9.723768279051824E-3</v>
      </c>
      <c r="AY993" s="3">
        <f t="shared" si="610"/>
        <v>8.6392803871737041</v>
      </c>
      <c r="AZ993"/>
      <c r="BA993" s="17">
        <f t="shared" si="611"/>
        <v>4.1663652880728871E-6</v>
      </c>
      <c r="BB993" s="17">
        <f t="shared" si="612"/>
        <v>4.8909505555638238E-6</v>
      </c>
      <c r="BC993" s="16">
        <f t="shared" si="613"/>
        <v>3.1829063541618239E-5</v>
      </c>
      <c r="BD993" s="15">
        <f t="shared" si="614"/>
        <v>2.32412033120884E-4</v>
      </c>
      <c r="BE993" s="15">
        <f t="shared" si="615"/>
        <v>2.7283151714190733E-4</v>
      </c>
      <c r="BF993" s="14">
        <f t="shared" si="616"/>
        <v>1.7755181935722503E-3</v>
      </c>
      <c r="BG993" s="13">
        <f t="shared" si="617"/>
        <v>1.5182737249565723E-4</v>
      </c>
      <c r="BH993" s="13">
        <f t="shared" si="618"/>
        <v>1.7823213292968458E-4</v>
      </c>
      <c r="BI993" s="13">
        <f t="shared" si="619"/>
        <v>1.1598894365684516E-3</v>
      </c>
      <c r="BJ993" s="12">
        <f t="shared" si="620"/>
        <v>8.8441743277315322E-4</v>
      </c>
      <c r="BK993" s="12">
        <f t="shared" si="621"/>
        <v>1.0382291602119625E-3</v>
      </c>
      <c r="BL993" s="12">
        <f t="shared" si="622"/>
        <v>6.7565315853695034E-3</v>
      </c>
    </row>
    <row r="994" spans="1:64" x14ac:dyDescent="0.25">
      <c r="A994">
        <v>965</v>
      </c>
      <c r="B994" s="23">
        <f t="shared" si="600"/>
        <v>3.0620688891900849E-5</v>
      </c>
      <c r="C994" s="22">
        <f t="shared" si="601"/>
        <v>8.8504310625123983E-2</v>
      </c>
      <c r="D994" s="21">
        <f t="shared" si="602"/>
        <v>2.7152462200887465E-2</v>
      </c>
      <c r="E994" s="19">
        <f t="shared" si="603"/>
        <v>5.1138692253797498</v>
      </c>
      <c r="F994" s="54">
        <f t="shared" ref="F994:F1057" si="639">$F$21</f>
        <v>1.8</v>
      </c>
      <c r="G994" s="4">
        <f t="shared" si="604"/>
        <v>7.0295566188946532</v>
      </c>
      <c r="H994" s="4"/>
      <c r="I994">
        <v>2002</v>
      </c>
      <c r="J994">
        <v>3</v>
      </c>
      <c r="K994">
        <v>0</v>
      </c>
      <c r="L994">
        <v>0</v>
      </c>
      <c r="M994">
        <v>0</v>
      </c>
      <c r="N994">
        <v>9.42</v>
      </c>
      <c r="O994">
        <v>54.7</v>
      </c>
      <c r="P994">
        <v>31.5</v>
      </c>
      <c r="Q994" s="11">
        <f t="shared" si="623"/>
        <v>31.075000000000003</v>
      </c>
      <c r="R994" s="10">
        <f t="shared" si="624"/>
        <v>0</v>
      </c>
      <c r="S994" s="4"/>
      <c r="T994">
        <v>965</v>
      </c>
      <c r="U994" s="4">
        <f t="shared" si="625"/>
        <v>1.0177444965096627</v>
      </c>
      <c r="V994" s="10">
        <f t="shared" si="626"/>
        <v>1</v>
      </c>
      <c r="W994">
        <f t="shared" si="627"/>
        <v>1</v>
      </c>
      <c r="X994" s="4">
        <f t="shared" si="628"/>
        <v>1.0177444965096627</v>
      </c>
      <c r="Y994" s="4"/>
      <c r="Z994"/>
      <c r="AB994"/>
      <c r="AC994">
        <v>965</v>
      </c>
      <c r="AD994" s="4">
        <f t="shared" si="629"/>
        <v>0</v>
      </c>
      <c r="AE994" s="4">
        <f t="shared" si="630"/>
        <v>0</v>
      </c>
      <c r="AF994" s="23">
        <f t="shared" si="631"/>
        <v>3.0620688891900849E-5</v>
      </c>
      <c r="AG994" s="4">
        <f t="shared" si="605"/>
        <v>1.2768276335543952E-5</v>
      </c>
      <c r="AH994" s="9"/>
      <c r="AI994" s="8">
        <f t="shared" si="632"/>
        <v>0</v>
      </c>
      <c r="AJ994" s="8">
        <f t="shared" si="633"/>
        <v>0</v>
      </c>
      <c r="AK994" s="22">
        <f t="shared" si="634"/>
        <v>8.8504310625123983E-2</v>
      </c>
      <c r="AL994" s="4">
        <f t="shared" si="606"/>
        <v>8.6212044243589678E-2</v>
      </c>
      <c r="AM994" s="4"/>
      <c r="AN994" s="21">
        <f t="shared" si="635"/>
        <v>2.7152462200887465E-2</v>
      </c>
      <c r="AO994" s="4">
        <f t="shared" si="607"/>
        <v>2.5629312745250064E-2</v>
      </c>
      <c r="AP994" s="3"/>
      <c r="AQ994" s="20">
        <f t="shared" si="636"/>
        <v>0</v>
      </c>
      <c r="AR994" s="19">
        <f t="shared" si="637"/>
        <v>5.1138692253797498</v>
      </c>
      <c r="AS994" s="4">
        <f t="shared" si="608"/>
        <v>5.1049307186301558</v>
      </c>
      <c r="AT994" s="3"/>
      <c r="AU994" s="4">
        <v>3.4</v>
      </c>
      <c r="AV994" s="4"/>
      <c r="AW994" s="18">
        <f t="shared" si="638"/>
        <v>25.347933381105367</v>
      </c>
      <c r="AX994" s="18">
        <f t="shared" si="609"/>
        <v>9.9425198343503791E-3</v>
      </c>
      <c r="AY994" s="3">
        <f t="shared" si="610"/>
        <v>8.6295566188946538</v>
      </c>
      <c r="AZ994"/>
      <c r="BA994" s="17">
        <f t="shared" si="611"/>
        <v>1.8191797146505427E-6</v>
      </c>
      <c r="BB994" s="17">
        <f t="shared" si="612"/>
        <v>2.1355587954593325E-6</v>
      </c>
      <c r="BC994" s="16">
        <f t="shared" si="613"/>
        <v>1.3897674046247023E-5</v>
      </c>
      <c r="BD994" s="15">
        <f t="shared" si="614"/>
        <v>2.3358436786616484E-4</v>
      </c>
      <c r="BE994" s="15">
        <f t="shared" si="615"/>
        <v>2.7420773619071521E-4</v>
      </c>
      <c r="BF994" s="14">
        <f t="shared" si="616"/>
        <v>1.7844742774774255E-3</v>
      </c>
      <c r="BG994" s="13">
        <f t="shared" si="617"/>
        <v>1.5521053993847563E-4</v>
      </c>
      <c r="BH994" s="13">
        <f t="shared" si="618"/>
        <v>1.8220367731908008E-4</v>
      </c>
      <c r="BI994" s="13">
        <f t="shared" si="619"/>
        <v>1.1857352383798452E-3</v>
      </c>
      <c r="BJ994" s="12">
        <f t="shared" si="620"/>
        <v>9.1084328836766345E-4</v>
      </c>
      <c r="BK994" s="12">
        <f t="shared" si="621"/>
        <v>1.0692508167794311E-3</v>
      </c>
      <c r="BL994" s="12">
        <f t="shared" si="622"/>
        <v>6.9584126444468611E-3</v>
      </c>
    </row>
    <row r="995" spans="1:64" x14ac:dyDescent="0.25">
      <c r="A995">
        <v>966</v>
      </c>
      <c r="B995" s="23">
        <f t="shared" si="600"/>
        <v>1.2768276335543952E-5</v>
      </c>
      <c r="C995" s="22">
        <f t="shared" si="601"/>
        <v>8.6212044243589678E-2</v>
      </c>
      <c r="D995" s="21">
        <f t="shared" si="602"/>
        <v>2.693077012113702E-2</v>
      </c>
      <c r="E995" s="19">
        <f t="shared" si="603"/>
        <v>5.1064585164192406</v>
      </c>
      <c r="F995" s="54">
        <f t="shared" si="639"/>
        <v>1.8</v>
      </c>
      <c r="G995" s="4">
        <f t="shared" si="604"/>
        <v>7.0196140990603029</v>
      </c>
      <c r="H995" s="4"/>
      <c r="I995">
        <v>2002</v>
      </c>
      <c r="J995">
        <v>3</v>
      </c>
      <c r="K995">
        <v>0</v>
      </c>
      <c r="L995">
        <v>0</v>
      </c>
      <c r="M995">
        <v>0</v>
      </c>
      <c r="N995">
        <v>9.65</v>
      </c>
      <c r="O995">
        <v>52.32</v>
      </c>
      <c r="P995">
        <v>31.6</v>
      </c>
      <c r="Q995" s="11">
        <f t="shared" si="623"/>
        <v>28.619999999999997</v>
      </c>
      <c r="R995" s="10">
        <f t="shared" si="624"/>
        <v>0</v>
      </c>
      <c r="S995" s="4"/>
      <c r="T995">
        <v>966</v>
      </c>
      <c r="U995" s="4">
        <f t="shared" si="625"/>
        <v>1.0496546457412308</v>
      </c>
      <c r="V995" s="10">
        <f t="shared" si="626"/>
        <v>1</v>
      </c>
      <c r="W995">
        <f t="shared" si="627"/>
        <v>1</v>
      </c>
      <c r="X995" s="4">
        <f t="shared" si="628"/>
        <v>1.0496546457412308</v>
      </c>
      <c r="Y995" s="4"/>
      <c r="Z995"/>
      <c r="AB995"/>
      <c r="AC995">
        <v>966</v>
      </c>
      <c r="AD995" s="4">
        <f t="shared" si="629"/>
        <v>0</v>
      </c>
      <c r="AE995" s="4">
        <f t="shared" si="630"/>
        <v>0</v>
      </c>
      <c r="AF995" s="23">
        <f t="shared" si="631"/>
        <v>1.2768276335543952E-5</v>
      </c>
      <c r="AG995" s="4">
        <f t="shared" si="605"/>
        <v>2.5661402657150459E-6</v>
      </c>
      <c r="AH995" s="9"/>
      <c r="AI995" s="8">
        <f t="shared" si="632"/>
        <v>0</v>
      </c>
      <c r="AJ995" s="8">
        <f t="shared" si="633"/>
        <v>0</v>
      </c>
      <c r="AK995" s="22">
        <f t="shared" si="634"/>
        <v>8.6212044243589678E-2</v>
      </c>
      <c r="AL995" s="4">
        <f t="shared" si="606"/>
        <v>8.2160370051928236E-2</v>
      </c>
      <c r="AM995" s="4"/>
      <c r="AN995" s="21">
        <f t="shared" si="635"/>
        <v>2.693077012113702E-2</v>
      </c>
      <c r="AO995" s="4">
        <f t="shared" si="607"/>
        <v>2.422459631617286E-2</v>
      </c>
      <c r="AP995" s="3"/>
      <c r="AQ995" s="20">
        <f t="shared" si="636"/>
        <v>0</v>
      </c>
      <c r="AR995" s="19">
        <f t="shared" si="637"/>
        <v>5.1064585164192406</v>
      </c>
      <c r="AS995" s="4">
        <f t="shared" si="608"/>
        <v>5.0900975367769448</v>
      </c>
      <c r="AT995" s="3"/>
      <c r="AU995" s="4">
        <v>3.4</v>
      </c>
      <c r="AV995" s="4"/>
      <c r="AW995" s="18">
        <f t="shared" si="638"/>
        <v>25.357875900939717</v>
      </c>
      <c r="AX995" s="18">
        <f t="shared" si="609"/>
        <v>1.8005393713821212E-2</v>
      </c>
      <c r="AY995" s="3">
        <f t="shared" si="610"/>
        <v>8.6196140990603034</v>
      </c>
      <c r="AZ995"/>
      <c r="BA995" s="17">
        <f t="shared" si="611"/>
        <v>1.039608452120869E-6</v>
      </c>
      <c r="BB995" s="17">
        <f t="shared" si="612"/>
        <v>1.2204099220549333E-6</v>
      </c>
      <c r="BC995" s="16">
        <f t="shared" si="613"/>
        <v>7.9421176956531057E-6</v>
      </c>
      <c r="BD995" s="15">
        <f t="shared" si="614"/>
        <v>4.1286988392048212E-4</v>
      </c>
      <c r="BE995" s="15">
        <f t="shared" si="615"/>
        <v>4.8467334199360946E-4</v>
      </c>
      <c r="BF995" s="14">
        <f t="shared" si="616"/>
        <v>3.1541309657473504E-3</v>
      </c>
      <c r="BG995" s="13">
        <f t="shared" si="617"/>
        <v>2.7576197193339473E-4</v>
      </c>
      <c r="BH995" s="13">
        <f t="shared" si="618"/>
        <v>3.2372057574789819E-4</v>
      </c>
      <c r="BI995" s="13">
        <f t="shared" si="619"/>
        <v>2.1066912572828677E-3</v>
      </c>
      <c r="BJ995" s="12">
        <f t="shared" si="620"/>
        <v>1.6672011238322482E-3</v>
      </c>
      <c r="BK995" s="12">
        <f t="shared" si="621"/>
        <v>1.9571491453682912E-3</v>
      </c>
      <c r="BL995" s="12">
        <f t="shared" si="622"/>
        <v>1.2736629373095342E-2</v>
      </c>
    </row>
    <row r="996" spans="1:64" x14ac:dyDescent="0.25">
      <c r="A996">
        <v>967</v>
      </c>
      <c r="B996" s="23">
        <f t="shared" si="600"/>
        <v>2.5661402657150459E-6</v>
      </c>
      <c r="C996" s="22">
        <f t="shared" si="601"/>
        <v>8.2160370051928236E-2</v>
      </c>
      <c r="D996" s="21">
        <f t="shared" si="602"/>
        <v>2.6581468904311102E-2</v>
      </c>
      <c r="E996" s="19">
        <f t="shared" si="603"/>
        <v>5.0928643002499774</v>
      </c>
      <c r="F996" s="54">
        <f t="shared" si="639"/>
        <v>1.8</v>
      </c>
      <c r="G996" s="4">
        <f t="shared" si="604"/>
        <v>7.0016087053464826</v>
      </c>
      <c r="H996" s="4"/>
      <c r="I996">
        <v>2002</v>
      </c>
      <c r="J996">
        <v>4</v>
      </c>
      <c r="K996">
        <v>0</v>
      </c>
      <c r="L996">
        <v>0</v>
      </c>
      <c r="M996">
        <v>0</v>
      </c>
      <c r="N996">
        <v>17.2</v>
      </c>
      <c r="O996">
        <v>32.1</v>
      </c>
      <c r="P996">
        <v>94.7</v>
      </c>
      <c r="Q996" s="11">
        <f t="shared" si="623"/>
        <v>-38.925000000000004</v>
      </c>
      <c r="R996" s="10">
        <f t="shared" si="624"/>
        <v>-24.969111111111111</v>
      </c>
      <c r="S996" s="4"/>
      <c r="T996">
        <v>967</v>
      </c>
      <c r="U996" s="4">
        <f t="shared" si="625"/>
        <v>2.2936265530681186</v>
      </c>
      <c r="V996" s="10">
        <f t="shared" si="626"/>
        <v>0.83948840927258206</v>
      </c>
      <c r="W996">
        <f t="shared" si="627"/>
        <v>1</v>
      </c>
      <c r="X996" s="4">
        <f t="shared" si="628"/>
        <v>1.9254729065005103</v>
      </c>
      <c r="Y996" s="4"/>
      <c r="Z996"/>
      <c r="AB996"/>
      <c r="AC996">
        <v>967</v>
      </c>
      <c r="AD996" s="4">
        <f t="shared" si="629"/>
        <v>0</v>
      </c>
      <c r="AE996" s="4">
        <f t="shared" si="630"/>
        <v>0</v>
      </c>
      <c r="AF996" s="23">
        <f t="shared" si="631"/>
        <v>2.5661402657150459E-6</v>
      </c>
      <c r="AG996" s="4">
        <f t="shared" si="605"/>
        <v>4.7903997811354154E-7</v>
      </c>
      <c r="AH996" s="9"/>
      <c r="AI996" s="8">
        <f t="shared" si="632"/>
        <v>0</v>
      </c>
      <c r="AJ996" s="8">
        <f t="shared" si="633"/>
        <v>0</v>
      </c>
      <c r="AK996" s="22">
        <f t="shared" si="634"/>
        <v>8.2160370051928236E-2</v>
      </c>
      <c r="AL996" s="4">
        <f t="shared" si="606"/>
        <v>7.812591696273416E-2</v>
      </c>
      <c r="AM996" s="4"/>
      <c r="AN996" s="21">
        <f t="shared" si="635"/>
        <v>2.6581468904311102E-2</v>
      </c>
      <c r="AO996" s="4">
        <f t="shared" si="607"/>
        <v>2.3794194474748238E-2</v>
      </c>
      <c r="AP996" s="3"/>
      <c r="AQ996" s="20">
        <f t="shared" si="636"/>
        <v>0</v>
      </c>
      <c r="AR996" s="19">
        <f t="shared" si="637"/>
        <v>5.0928643002499774</v>
      </c>
      <c r="AS996" s="4">
        <f t="shared" si="608"/>
        <v>5.075797497161104</v>
      </c>
      <c r="AT996" s="3"/>
      <c r="AU996" s="4">
        <v>3.4</v>
      </c>
      <c r="AV996" s="4"/>
      <c r="AW996" s="18">
        <f t="shared" si="638"/>
        <v>25.375881294653539</v>
      </c>
      <c r="AX996" s="18">
        <f t="shared" si="609"/>
        <v>1.8598271612870261E-2</v>
      </c>
      <c r="AY996" s="3">
        <f t="shared" si="610"/>
        <v>8.6016087053464823</v>
      </c>
      <c r="AZ996"/>
      <c r="BA996" s="17">
        <f t="shared" si="611"/>
        <v>2.12677725974577E-7</v>
      </c>
      <c r="BB996" s="17">
        <f t="shared" si="612"/>
        <v>2.4966515657885124E-7</v>
      </c>
      <c r="BC996" s="16">
        <f t="shared" si="613"/>
        <v>1.624757405048076E-6</v>
      </c>
      <c r="BD996" s="15">
        <f t="shared" si="614"/>
        <v>4.1111503537137693E-4</v>
      </c>
      <c r="BE996" s="15">
        <f t="shared" si="615"/>
        <v>4.8261330239248595E-4</v>
      </c>
      <c r="BF996" s="14">
        <f t="shared" si="616"/>
        <v>3.1407247514302133E-3</v>
      </c>
      <c r="BG996" s="13">
        <f t="shared" si="617"/>
        <v>2.8402621132679341E-4</v>
      </c>
      <c r="BH996" s="13">
        <f t="shared" si="618"/>
        <v>3.3342207416623575E-4</v>
      </c>
      <c r="BI996" s="13">
        <f t="shared" si="619"/>
        <v>2.1698261440698348E-3</v>
      </c>
      <c r="BJ996" s="12">
        <f t="shared" si="620"/>
        <v>1.7391252792978013E-3</v>
      </c>
      <c r="BK996" s="12">
        <f t="shared" si="621"/>
        <v>2.0415818496104625E-3</v>
      </c>
      <c r="BL996" s="12">
        <f t="shared" si="622"/>
        <v>1.3286095959965166E-2</v>
      </c>
    </row>
    <row r="997" spans="1:64" x14ac:dyDescent="0.25">
      <c r="A997">
        <v>968</v>
      </c>
      <c r="B997" s="23">
        <f t="shared" si="600"/>
        <v>4.7903997811354154E-7</v>
      </c>
      <c r="C997" s="22">
        <f t="shared" si="601"/>
        <v>7.812591696273416E-2</v>
      </c>
      <c r="D997" s="21">
        <f t="shared" si="602"/>
        <v>2.6228673678470184E-2</v>
      </c>
      <c r="E997" s="19">
        <f t="shared" si="603"/>
        <v>5.0786553640524303</v>
      </c>
      <c r="F997" s="54">
        <f t="shared" si="639"/>
        <v>1.8</v>
      </c>
      <c r="G997" s="4">
        <f t="shared" si="604"/>
        <v>6.9830104337336127</v>
      </c>
      <c r="H997" s="4"/>
      <c r="I997">
        <v>2002</v>
      </c>
      <c r="J997">
        <v>4</v>
      </c>
      <c r="K997">
        <v>0</v>
      </c>
      <c r="L997">
        <v>0</v>
      </c>
      <c r="M997">
        <v>0</v>
      </c>
      <c r="N997">
        <v>17.77</v>
      </c>
      <c r="O997">
        <v>21.84</v>
      </c>
      <c r="P997">
        <v>98.7</v>
      </c>
      <c r="Q997" s="11">
        <f t="shared" si="623"/>
        <v>-52.185000000000002</v>
      </c>
      <c r="R997" s="10">
        <f t="shared" si="624"/>
        <v>-24.969111111111111</v>
      </c>
      <c r="S997" s="4"/>
      <c r="T997">
        <v>968</v>
      </c>
      <c r="U997" s="4">
        <f t="shared" si="625"/>
        <v>2.3991385221448431</v>
      </c>
      <c r="V997" s="10">
        <f t="shared" si="626"/>
        <v>0.83948840927258206</v>
      </c>
      <c r="W997">
        <f t="shared" si="627"/>
        <v>1</v>
      </c>
      <c r="X997" s="4">
        <f t="shared" si="628"/>
        <v>2.0140489815799478</v>
      </c>
      <c r="Y997" s="4"/>
      <c r="Z997"/>
      <c r="AB997"/>
      <c r="AC997">
        <v>968</v>
      </c>
      <c r="AD997" s="4">
        <f t="shared" si="629"/>
        <v>0</v>
      </c>
      <c r="AE997" s="4">
        <f t="shared" si="630"/>
        <v>0</v>
      </c>
      <c r="AF997" s="23">
        <f t="shared" si="631"/>
        <v>4.7903997811354154E-7</v>
      </c>
      <c r="AG997" s="4">
        <f t="shared" si="605"/>
        <v>5.6647375440121649E-8</v>
      </c>
      <c r="AH997" s="9"/>
      <c r="AI997" s="8">
        <f t="shared" si="632"/>
        <v>0</v>
      </c>
      <c r="AJ997" s="8">
        <f t="shared" si="633"/>
        <v>0</v>
      </c>
      <c r="AK997" s="22">
        <f t="shared" si="634"/>
        <v>7.812591696273416E-2</v>
      </c>
      <c r="AL997" s="4">
        <f t="shared" si="606"/>
        <v>7.3278972093177991E-2</v>
      </c>
      <c r="AM997" s="4"/>
      <c r="AN997" s="21">
        <f t="shared" si="635"/>
        <v>2.6228673678470184E-2</v>
      </c>
      <c r="AO997" s="4">
        <f t="shared" si="607"/>
        <v>2.2781465603410579E-2</v>
      </c>
      <c r="AP997" s="3"/>
      <c r="AQ997" s="20">
        <f t="shared" si="636"/>
        <v>0</v>
      </c>
      <c r="AR997" s="19">
        <f t="shared" si="637"/>
        <v>5.0786553640524303</v>
      </c>
      <c r="AS997" s="4">
        <f t="shared" si="608"/>
        <v>5.0570163621657933</v>
      </c>
      <c r="AT997" s="3"/>
      <c r="AU997" s="4">
        <v>3.4</v>
      </c>
      <c r="AV997" s="4"/>
      <c r="AW997" s="18">
        <f t="shared" si="638"/>
        <v>25.394479566266408</v>
      </c>
      <c r="AX997" s="18">
        <f t="shared" si="609"/>
        <v>2.3302570337877124E-2</v>
      </c>
      <c r="AY997" s="3">
        <f t="shared" si="610"/>
        <v>8.5830104337336124</v>
      </c>
      <c r="AZ997"/>
      <c r="BA997" s="17">
        <f t="shared" si="611"/>
        <v>4.3042252803435066E-8</v>
      </c>
      <c r="BB997" s="17">
        <f t="shared" si="612"/>
        <v>5.0527861986641169E-8</v>
      </c>
      <c r="BC997" s="16">
        <f t="shared" si="613"/>
        <v>3.2882248788334369E-7</v>
      </c>
      <c r="BD997" s="15">
        <f t="shared" si="614"/>
        <v>4.9390880682882135E-4</v>
      </c>
      <c r="BE997" s="15">
        <f t="shared" si="615"/>
        <v>5.798059906251381E-4</v>
      </c>
      <c r="BF997" s="14">
        <f t="shared" si="616"/>
        <v>3.7732300721022099E-3</v>
      </c>
      <c r="BG997" s="13">
        <f t="shared" si="617"/>
        <v>3.5127414754343466E-4</v>
      </c>
      <c r="BH997" s="13">
        <f t="shared" si="618"/>
        <v>4.1236530363794501E-4</v>
      </c>
      <c r="BI997" s="13">
        <f t="shared" si="619"/>
        <v>2.683568623878225E-3</v>
      </c>
      <c r="BJ997" s="12">
        <f t="shared" si="620"/>
        <v>2.2050371709249859E-3</v>
      </c>
      <c r="BK997" s="12">
        <f t="shared" si="621"/>
        <v>2.5885218963032446E-3</v>
      </c>
      <c r="BL997" s="12">
        <f t="shared" si="622"/>
        <v>1.6845442819408803E-2</v>
      </c>
    </row>
    <row r="998" spans="1:64" x14ac:dyDescent="0.25">
      <c r="A998">
        <v>969</v>
      </c>
      <c r="B998" s="23">
        <f t="shared" si="600"/>
        <v>1.0913141324053804E-3</v>
      </c>
      <c r="C998" s="22">
        <f t="shared" si="601"/>
        <v>7.4907714608148046E-2</v>
      </c>
      <c r="D998" s="21">
        <f t="shared" si="602"/>
        <v>2.5831728770960623E-2</v>
      </c>
      <c r="E998" s="19">
        <f t="shared" si="603"/>
        <v>5.0605971058842218</v>
      </c>
      <c r="F998" s="54">
        <f t="shared" si="639"/>
        <v>1.8</v>
      </c>
      <c r="G998" s="4">
        <f t="shared" si="604"/>
        <v>6.9624278633957362</v>
      </c>
      <c r="H998" s="4"/>
      <c r="I998">
        <v>2002</v>
      </c>
      <c r="J998">
        <v>5</v>
      </c>
      <c r="K998">
        <v>2.7200000000000002E-3</v>
      </c>
      <c r="L998">
        <v>0</v>
      </c>
      <c r="M998">
        <v>0</v>
      </c>
      <c r="N998">
        <v>21.19</v>
      </c>
      <c r="O998">
        <v>9.4</v>
      </c>
      <c r="P998">
        <v>152.30000000000001</v>
      </c>
      <c r="Q998" s="11">
        <f t="shared" si="623"/>
        <v>-104.825</v>
      </c>
      <c r="R998" s="10">
        <f t="shared" si="624"/>
        <v>-24.969111111111111</v>
      </c>
      <c r="S998" s="4"/>
      <c r="T998">
        <v>969</v>
      </c>
      <c r="U998" s="4">
        <f t="shared" si="625"/>
        <v>3.0517706378546889</v>
      </c>
      <c r="V998" s="10">
        <f t="shared" si="626"/>
        <v>0.83948840927258206</v>
      </c>
      <c r="W998">
        <f t="shared" si="627"/>
        <v>1</v>
      </c>
      <c r="X998" s="4">
        <f t="shared" si="628"/>
        <v>2.561926078237406</v>
      </c>
      <c r="Y998" s="4"/>
      <c r="Z998"/>
      <c r="AB998"/>
      <c r="AC998">
        <v>969</v>
      </c>
      <c r="AD998" s="4">
        <f t="shared" si="629"/>
        <v>1.0912574850299402E-3</v>
      </c>
      <c r="AE998" s="4">
        <f t="shared" si="630"/>
        <v>0</v>
      </c>
      <c r="AF998" s="23">
        <f t="shared" si="631"/>
        <v>1.0913141324053804E-3</v>
      </c>
      <c r="AG998" s="4">
        <f t="shared" si="605"/>
        <v>1.3046280502280211E-4</v>
      </c>
      <c r="AH998" s="9"/>
      <c r="AI998" s="8">
        <f t="shared" si="632"/>
        <v>1.6287425149700602E-3</v>
      </c>
      <c r="AJ998" s="8">
        <f t="shared" si="633"/>
        <v>0</v>
      </c>
      <c r="AK998" s="22">
        <f t="shared" si="634"/>
        <v>7.4907714608148046E-2</v>
      </c>
      <c r="AL998" s="4">
        <f t="shared" si="606"/>
        <v>7.0283382618134521E-2</v>
      </c>
      <c r="AM998" s="4"/>
      <c r="AN998" s="21">
        <f t="shared" si="635"/>
        <v>2.5831728770960623E-2</v>
      </c>
      <c r="AO998" s="4">
        <f t="shared" si="607"/>
        <v>2.2452820767305069E-2</v>
      </c>
      <c r="AP998" s="3"/>
      <c r="AQ998" s="20">
        <f t="shared" si="636"/>
        <v>0</v>
      </c>
      <c r="AR998" s="19">
        <f t="shared" si="637"/>
        <v>5.0605971058842218</v>
      </c>
      <c r="AS998" s="4">
        <f t="shared" si="608"/>
        <v>5.0391447843333159</v>
      </c>
      <c r="AT998" s="3"/>
      <c r="AU998" s="4">
        <v>3.4</v>
      </c>
      <c r="AV998" s="4"/>
      <c r="AW998" s="18">
        <f t="shared" si="638"/>
        <v>25.417782136604284</v>
      </c>
      <c r="AX998" s="18">
        <f t="shared" si="609"/>
        <v>2.3678446283721885E-2</v>
      </c>
      <c r="AY998" s="3">
        <f t="shared" si="610"/>
        <v>8.5624278633957367</v>
      </c>
      <c r="AZ998"/>
      <c r="BA998" s="17">
        <f t="shared" si="611"/>
        <v>9.7911766157735296E-5</v>
      </c>
      <c r="BB998" s="17">
        <f t="shared" si="612"/>
        <v>1.1493989940255882E-4</v>
      </c>
      <c r="BC998" s="16">
        <f t="shared" si="613"/>
        <v>7.4799966182228421E-4</v>
      </c>
      <c r="BD998" s="15">
        <f t="shared" si="614"/>
        <v>4.7122431903729762E-4</v>
      </c>
      <c r="BE998" s="15">
        <f t="shared" si="615"/>
        <v>5.5317637452204505E-4</v>
      </c>
      <c r="BF998" s="14">
        <f t="shared" si="616"/>
        <v>3.5999312964541826E-3</v>
      </c>
      <c r="BG998" s="13">
        <f t="shared" si="617"/>
        <v>3.4431429805445408E-4</v>
      </c>
      <c r="BH998" s="13">
        <f t="shared" si="618"/>
        <v>4.0419504554218525E-4</v>
      </c>
      <c r="BI998" s="13">
        <f t="shared" si="619"/>
        <v>2.6303986600589159E-3</v>
      </c>
      <c r="BJ998" s="12">
        <f t="shared" si="620"/>
        <v>2.1860142473389384E-3</v>
      </c>
      <c r="BK998" s="12">
        <f t="shared" si="621"/>
        <v>2.5661906381804927E-3</v>
      </c>
      <c r="BL998" s="12">
        <f t="shared" si="622"/>
        <v>1.67001166653865E-2</v>
      </c>
    </row>
    <row r="999" spans="1:64" x14ac:dyDescent="0.25">
      <c r="A999">
        <v>970</v>
      </c>
      <c r="B999" s="23">
        <f t="shared" si="600"/>
        <v>1.2217202900527424E-3</v>
      </c>
      <c r="C999" s="22">
        <f t="shared" si="601"/>
        <v>7.1912125133104576E-2</v>
      </c>
      <c r="D999" s="21">
        <f t="shared" si="602"/>
        <v>2.5552285397893493E-2</v>
      </c>
      <c r="E999" s="19">
        <f t="shared" si="603"/>
        <v>5.0427832862909634</v>
      </c>
      <c r="F999" s="54">
        <f t="shared" si="639"/>
        <v>1.8</v>
      </c>
      <c r="G999" s="4">
        <f t="shared" si="604"/>
        <v>6.9414694171120139</v>
      </c>
      <c r="H999" s="4"/>
      <c r="I999">
        <v>2002</v>
      </c>
      <c r="J999">
        <v>5</v>
      </c>
      <c r="K999">
        <v>2.7200000000000002E-3</v>
      </c>
      <c r="L999">
        <v>0</v>
      </c>
      <c r="M999">
        <v>0</v>
      </c>
      <c r="N999">
        <v>21.11</v>
      </c>
      <c r="O999">
        <v>8.1300000000000008</v>
      </c>
      <c r="P999">
        <v>150</v>
      </c>
      <c r="Q999" s="11">
        <f t="shared" si="623"/>
        <v>-104.37</v>
      </c>
      <c r="R999" s="10">
        <f t="shared" si="624"/>
        <v>-24.969111111111111</v>
      </c>
      <c r="S999" s="4"/>
      <c r="T999">
        <v>970</v>
      </c>
      <c r="U999" s="4">
        <f t="shared" si="625"/>
        <v>3.0362058860854337</v>
      </c>
      <c r="V999" s="10">
        <f t="shared" si="626"/>
        <v>0.83948840927258206</v>
      </c>
      <c r="W999">
        <f t="shared" si="627"/>
        <v>1</v>
      </c>
      <c r="X999" s="4">
        <f t="shared" si="628"/>
        <v>2.5488596495339113</v>
      </c>
      <c r="Y999" s="4"/>
      <c r="Z999"/>
      <c r="AB999"/>
      <c r="AC999">
        <v>970</v>
      </c>
      <c r="AD999" s="4">
        <f t="shared" si="629"/>
        <v>1.0912574850299402E-3</v>
      </c>
      <c r="AE999" s="4">
        <f t="shared" si="630"/>
        <v>0</v>
      </c>
      <c r="AF999" s="23">
        <f t="shared" si="631"/>
        <v>1.2217202900527424E-3</v>
      </c>
      <c r="AG999" s="4">
        <f t="shared" si="605"/>
        <v>8.2119316424351886E-4</v>
      </c>
      <c r="AH999" s="9"/>
      <c r="AI999" s="8">
        <f t="shared" si="632"/>
        <v>1.6287425149700602E-3</v>
      </c>
      <c r="AJ999" s="8">
        <f t="shared" si="633"/>
        <v>0</v>
      </c>
      <c r="AK999" s="22">
        <f t="shared" si="634"/>
        <v>7.1912125133104576E-2</v>
      </c>
      <c r="AL999" s="4">
        <f t="shared" si="606"/>
        <v>7.1060184261927548E-2</v>
      </c>
      <c r="AM999" s="4"/>
      <c r="AN999" s="21">
        <f t="shared" si="635"/>
        <v>2.5552285397893493E-2</v>
      </c>
      <c r="AO999" s="4">
        <f t="shared" si="607"/>
        <v>2.4891037729177605E-2</v>
      </c>
      <c r="AP999" s="3"/>
      <c r="AQ999" s="20">
        <f t="shared" si="636"/>
        <v>0</v>
      </c>
      <c r="AR999" s="19">
        <f t="shared" si="637"/>
        <v>5.0427832862909634</v>
      </c>
      <c r="AS999" s="4">
        <f t="shared" si="608"/>
        <v>5.0387783170222606</v>
      </c>
      <c r="AT999" s="3"/>
      <c r="AU999" s="4">
        <v>3.4</v>
      </c>
      <c r="AV999" s="4"/>
      <c r="AW999" s="18">
        <f t="shared" si="638"/>
        <v>25.441460582888006</v>
      </c>
      <c r="AX999" s="18">
        <f t="shared" si="609"/>
        <v>4.607553950544482E-3</v>
      </c>
      <c r="AY999" s="3">
        <f t="shared" si="610"/>
        <v>8.5414694171120136</v>
      </c>
      <c r="AZ999"/>
      <c r="BA999" s="17">
        <f t="shared" si="611"/>
        <v>4.0814137592847305E-5</v>
      </c>
      <c r="BB999" s="17">
        <f t="shared" si="612"/>
        <v>4.7912248478559876E-5</v>
      </c>
      <c r="BC999" s="16">
        <f t="shared" si="613"/>
        <v>3.118007397378164E-4</v>
      </c>
      <c r="BD999" s="15">
        <f t="shared" si="614"/>
        <v>8.6813675520572501E-5</v>
      </c>
      <c r="BE999" s="15">
        <f t="shared" si="615"/>
        <v>1.0191170604588946E-4</v>
      </c>
      <c r="BF999" s="14">
        <f t="shared" si="616"/>
        <v>6.6321548961056692E-4</v>
      </c>
      <c r="BG999" s="13">
        <f t="shared" si="617"/>
        <v>6.7381836571974533E-5</v>
      </c>
      <c r="BH999" s="13">
        <f t="shared" si="618"/>
        <v>7.9100416845361409E-5</v>
      </c>
      <c r="BI999" s="13">
        <f t="shared" si="619"/>
        <v>5.1476541529855253E-4</v>
      </c>
      <c r="BJ999" s="12">
        <f t="shared" si="620"/>
        <v>4.0811060289039461E-4</v>
      </c>
      <c r="BK999" s="12">
        <f t="shared" si="621"/>
        <v>4.7908635991481105E-4</v>
      </c>
      <c r="BL999" s="12">
        <f t="shared" si="622"/>
        <v>3.1177723058975464E-3</v>
      </c>
    </row>
    <row r="1000" spans="1:64" x14ac:dyDescent="0.25">
      <c r="A1000">
        <v>971</v>
      </c>
      <c r="B1000" s="23">
        <f t="shared" si="600"/>
        <v>9.679636278015975E-3</v>
      </c>
      <c r="C1000" s="22">
        <f t="shared" si="601"/>
        <v>8.4281741148155093E-2</v>
      </c>
      <c r="D1000" s="21">
        <f t="shared" si="602"/>
        <v>2.549415798175339E-2</v>
      </c>
      <c r="E1000" s="19">
        <f t="shared" si="603"/>
        <v>5.0394863277535453</v>
      </c>
      <c r="F1000" s="54">
        <f t="shared" si="639"/>
        <v>1.8</v>
      </c>
      <c r="G1000" s="4">
        <f t="shared" si="604"/>
        <v>6.9589418631614697</v>
      </c>
      <c r="H1000" s="4"/>
      <c r="I1000">
        <v>2002</v>
      </c>
      <c r="J1000">
        <v>6</v>
      </c>
      <c r="K1000">
        <v>2.2079999999999999E-2</v>
      </c>
      <c r="L1000">
        <v>0</v>
      </c>
      <c r="M1000">
        <v>1</v>
      </c>
      <c r="N1000">
        <v>25.86</v>
      </c>
      <c r="O1000">
        <v>77.8</v>
      </c>
      <c r="P1000">
        <v>215.6</v>
      </c>
      <c r="Q1000" s="11">
        <f t="shared" si="623"/>
        <v>-83.899999999999991</v>
      </c>
      <c r="R1000" s="10">
        <f t="shared" si="624"/>
        <v>-44.944400000000002</v>
      </c>
      <c r="S1000" s="4"/>
      <c r="T1000">
        <v>971</v>
      </c>
      <c r="U1000" s="4">
        <f t="shared" si="625"/>
        <v>3.9725685731715101</v>
      </c>
      <c r="V1000" s="10">
        <f t="shared" si="626"/>
        <v>0.2</v>
      </c>
      <c r="W1000">
        <f t="shared" si="627"/>
        <v>0.6</v>
      </c>
      <c r="X1000" s="4">
        <f t="shared" si="628"/>
        <v>0.47670822878058122</v>
      </c>
      <c r="Y1000" s="4"/>
      <c r="Z1000"/>
      <c r="AB1000"/>
      <c r="AC1000">
        <v>971</v>
      </c>
      <c r="AD1000" s="4">
        <f t="shared" si="629"/>
        <v>8.8584431137724556E-3</v>
      </c>
      <c r="AE1000" s="4">
        <f t="shared" si="630"/>
        <v>0</v>
      </c>
      <c r="AF1000" s="23">
        <f t="shared" si="631"/>
        <v>9.679636278015975E-3</v>
      </c>
      <c r="AG1000" s="4">
        <f t="shared" si="605"/>
        <v>4.4969345994892163E-3</v>
      </c>
      <c r="AH1000" s="9"/>
      <c r="AI1000" s="8">
        <f t="shared" si="632"/>
        <v>1.3221556886227545E-2</v>
      </c>
      <c r="AJ1000" s="8">
        <f t="shared" si="633"/>
        <v>0</v>
      </c>
      <c r="AK1000" s="22">
        <f t="shared" si="634"/>
        <v>8.4281741148155093E-2</v>
      </c>
      <c r="AL1000" s="4">
        <f t="shared" si="606"/>
        <v>8.2365478341935916E-2</v>
      </c>
      <c r="AM1000" s="4"/>
      <c r="AN1000" s="21">
        <f t="shared" si="635"/>
        <v>2.549415798175339E-2</v>
      </c>
      <c r="AO1000" s="4">
        <f t="shared" si="607"/>
        <v>2.4236308386244836E-2</v>
      </c>
      <c r="AP1000" s="3"/>
      <c r="AQ1000" s="20">
        <f t="shared" si="636"/>
        <v>0</v>
      </c>
      <c r="AR1000" s="19">
        <f t="shared" si="637"/>
        <v>5.0394863277535453</v>
      </c>
      <c r="AS1000" s="4">
        <f t="shared" si="608"/>
        <v>5.0317654220393564</v>
      </c>
      <c r="AT1000" s="3"/>
      <c r="AU1000" s="4">
        <v>3.4</v>
      </c>
      <c r="AV1000" s="4"/>
      <c r="AW1000" s="18">
        <f t="shared" si="638"/>
        <v>25.446068136838552</v>
      </c>
      <c r="AX1000" s="18">
        <f t="shared" si="609"/>
        <v>1.2516118390424753E-2</v>
      </c>
      <c r="AY1000" s="3">
        <f t="shared" si="610"/>
        <v>8.5589418631614702</v>
      </c>
      <c r="AZ1000"/>
      <c r="BA1000" s="17">
        <f t="shared" si="611"/>
        <v>5.281227806548743E-4</v>
      </c>
      <c r="BB1000" s="17">
        <f t="shared" si="612"/>
        <v>6.1997022076876553E-4</v>
      </c>
      <c r="BC1000" s="16">
        <f t="shared" si="613"/>
        <v>4.0346086771031195E-3</v>
      </c>
      <c r="BD1000" s="15">
        <f t="shared" si="614"/>
        <v>1.9526920599714372E-4</v>
      </c>
      <c r="BE1000" s="15">
        <f t="shared" si="615"/>
        <v>2.2922906790969044E-4</v>
      </c>
      <c r="BF1000" s="14">
        <f t="shared" si="616"/>
        <v>1.4917645323123427E-3</v>
      </c>
      <c r="BG1000" s="13">
        <f t="shared" si="617"/>
        <v>1.2817620369274678E-4</v>
      </c>
      <c r="BH1000" s="13">
        <f t="shared" si="618"/>
        <v>1.5046771737844188E-4</v>
      </c>
      <c r="BI1000" s="13">
        <f t="shared" si="619"/>
        <v>9.7920567443736547E-4</v>
      </c>
      <c r="BJ1000" s="12">
        <f t="shared" si="620"/>
        <v>7.8676845550382246E-4</v>
      </c>
      <c r="BK1000" s="12">
        <f t="shared" si="621"/>
        <v>9.2359775211318289E-4</v>
      </c>
      <c r="BL1000" s="12">
        <f t="shared" si="622"/>
        <v>6.0105395065719255E-3</v>
      </c>
    </row>
    <row r="1001" spans="1:64" x14ac:dyDescent="0.25">
      <c r="A1001">
        <v>972</v>
      </c>
      <c r="B1001" s="23">
        <f t="shared" si="600"/>
        <v>1.3355377713261672E-2</v>
      </c>
      <c r="C1001" s="22">
        <f t="shared" si="601"/>
        <v>9.5587035228163461E-2</v>
      </c>
      <c r="D1001" s="21">
        <f t="shared" si="602"/>
        <v>2.5874645032093423E-2</v>
      </c>
      <c r="E1001" s="19">
        <f t="shared" si="603"/>
        <v>5.0336886867975261</v>
      </c>
      <c r="F1001" s="54">
        <f t="shared" si="639"/>
        <v>1.8</v>
      </c>
      <c r="G1001" s="4">
        <f t="shared" si="604"/>
        <v>6.9685057447710443</v>
      </c>
      <c r="H1001" s="4"/>
      <c r="I1001">
        <v>2002</v>
      </c>
      <c r="J1001">
        <v>6</v>
      </c>
      <c r="K1001">
        <v>2.2079999999999999E-2</v>
      </c>
      <c r="L1001">
        <v>0</v>
      </c>
      <c r="M1001">
        <v>1</v>
      </c>
      <c r="N1001">
        <v>26.23</v>
      </c>
      <c r="O1001">
        <v>171.19</v>
      </c>
      <c r="P1001">
        <v>220.8</v>
      </c>
      <c r="Q1001" s="11">
        <f t="shared" si="623"/>
        <v>5.589999999999975</v>
      </c>
      <c r="R1001" s="10">
        <f t="shared" si="624"/>
        <v>-39.354400000000027</v>
      </c>
      <c r="S1001" s="4"/>
      <c r="T1001">
        <v>972</v>
      </c>
      <c r="U1001" s="4">
        <f t="shared" si="625"/>
        <v>4.0459793034435698</v>
      </c>
      <c r="V1001" s="10">
        <f t="shared" si="626"/>
        <v>0.37895812309488752</v>
      </c>
      <c r="W1001">
        <f t="shared" si="627"/>
        <v>0.6</v>
      </c>
      <c r="X1001" s="4">
        <f t="shared" si="628"/>
        <v>0.91995403374824136</v>
      </c>
      <c r="Y1001" s="4"/>
      <c r="Z1001"/>
      <c r="AB1001"/>
      <c r="AC1001">
        <v>972</v>
      </c>
      <c r="AD1001" s="4">
        <f t="shared" si="629"/>
        <v>8.8584431137724556E-3</v>
      </c>
      <c r="AE1001" s="4">
        <f t="shared" si="630"/>
        <v>0</v>
      </c>
      <c r="AF1001" s="23">
        <f t="shared" si="631"/>
        <v>1.3355377713261672E-2</v>
      </c>
      <c r="AG1001" s="4">
        <f t="shared" si="605"/>
        <v>8.860189278686063E-3</v>
      </c>
      <c r="AH1001" s="9"/>
      <c r="AI1001" s="8">
        <f t="shared" si="632"/>
        <v>1.3221556886227545E-2</v>
      </c>
      <c r="AJ1001" s="8">
        <f t="shared" si="633"/>
        <v>0</v>
      </c>
      <c r="AK1001" s="22">
        <f t="shared" si="634"/>
        <v>9.5587035228163461E-2</v>
      </c>
      <c r="AL1001" s="4">
        <f t="shared" si="606"/>
        <v>9.4417521596637938E-2</v>
      </c>
      <c r="AM1001" s="4"/>
      <c r="AN1001" s="21">
        <f t="shared" si="635"/>
        <v>2.5874645032093423E-2</v>
      </c>
      <c r="AO1001" s="4">
        <f t="shared" si="607"/>
        <v>2.5183282130799546E-2</v>
      </c>
      <c r="AP1001" s="3"/>
      <c r="AQ1001" s="20">
        <f t="shared" si="636"/>
        <v>0</v>
      </c>
      <c r="AR1001" s="19">
        <f t="shared" si="637"/>
        <v>5.0336886867975261</v>
      </c>
      <c r="AS1001" s="4">
        <f t="shared" si="608"/>
        <v>5.0295592231758812</v>
      </c>
      <c r="AT1001" s="3"/>
      <c r="AU1001" s="4">
        <v>3.4</v>
      </c>
      <c r="AV1001" s="4"/>
      <c r="AW1001" s="18">
        <f t="shared" si="638"/>
        <v>25.458584255228978</v>
      </c>
      <c r="AX1001" s="18">
        <f t="shared" si="609"/>
        <v>8.1627319597872231E-3</v>
      </c>
      <c r="AY1001" s="3">
        <f t="shared" si="610"/>
        <v>8.5685057447710449</v>
      </c>
      <c r="AZ1001"/>
      <c r="BA1001" s="17">
        <f t="shared" si="611"/>
        <v>4.5806445419612526E-4</v>
      </c>
      <c r="BB1001" s="17">
        <f t="shared" si="612"/>
        <v>5.3772783753458183E-4</v>
      </c>
      <c r="BC1001" s="16">
        <f t="shared" si="613"/>
        <v>3.4993961428449022E-3</v>
      </c>
      <c r="BD1001" s="15">
        <f t="shared" si="614"/>
        <v>1.1917467556624106E-4</v>
      </c>
      <c r="BE1001" s="15">
        <f t="shared" si="615"/>
        <v>1.3990070609950039E-4</v>
      </c>
      <c r="BF1001" s="14">
        <f t="shared" si="616"/>
        <v>9.1043824985978202E-4</v>
      </c>
      <c r="BG1001" s="13">
        <f t="shared" si="617"/>
        <v>7.0450610612172957E-5</v>
      </c>
      <c r="BH1001" s="13">
        <f t="shared" si="618"/>
        <v>8.2702890718637813E-5</v>
      </c>
      <c r="BI1001" s="13">
        <f t="shared" si="619"/>
        <v>5.3820939996306657E-4</v>
      </c>
      <c r="BJ1001" s="12">
        <f t="shared" si="620"/>
        <v>4.2079670908169823E-4</v>
      </c>
      <c r="BK1001" s="12">
        <f t="shared" si="621"/>
        <v>4.9397874544373263E-4</v>
      </c>
      <c r="BL1001" s="12">
        <f t="shared" si="622"/>
        <v>3.2146881671194717E-3</v>
      </c>
    </row>
    <row r="1002" spans="1:64" x14ac:dyDescent="0.25">
      <c r="A1002">
        <v>973</v>
      </c>
      <c r="B1002" s="23">
        <f t="shared" si="600"/>
        <v>1.9038572512219E-2</v>
      </c>
      <c r="C1002" s="22">
        <f t="shared" si="601"/>
        <v>0.109609138363105</v>
      </c>
      <c r="D1002" s="21">
        <f t="shared" si="602"/>
        <v>2.6251768580255783E-2</v>
      </c>
      <c r="E1002" s="19">
        <f t="shared" si="603"/>
        <v>5.030813533355678</v>
      </c>
      <c r="F1002" s="54">
        <f t="shared" si="639"/>
        <v>1.8</v>
      </c>
      <c r="G1002" s="4">
        <f t="shared" si="604"/>
        <v>6.9857130128112574</v>
      </c>
      <c r="H1002" s="4"/>
      <c r="I1002">
        <v>2002</v>
      </c>
      <c r="J1002">
        <v>7</v>
      </c>
      <c r="K1002">
        <v>2.537E-2</v>
      </c>
      <c r="L1002">
        <v>0</v>
      </c>
      <c r="M1002">
        <v>1</v>
      </c>
      <c r="N1002">
        <v>26.52</v>
      </c>
      <c r="O1002">
        <v>35.6</v>
      </c>
      <c r="P1002">
        <v>226.8</v>
      </c>
      <c r="Q1002" s="11">
        <f t="shared" si="623"/>
        <v>-134.50000000000003</v>
      </c>
      <c r="R1002" s="10">
        <f t="shared" si="624"/>
        <v>-44.944400000000002</v>
      </c>
      <c r="S1002" s="4"/>
      <c r="T1002">
        <v>973</v>
      </c>
      <c r="U1002" s="4">
        <f t="shared" si="625"/>
        <v>4.1035100102583657</v>
      </c>
      <c r="V1002" s="10">
        <f t="shared" si="626"/>
        <v>0.2</v>
      </c>
      <c r="W1002">
        <f t="shared" si="627"/>
        <v>0.6</v>
      </c>
      <c r="X1002" s="4">
        <f t="shared" si="628"/>
        <v>0.49242120123100391</v>
      </c>
      <c r="Y1002" s="4"/>
      <c r="Z1002"/>
      <c r="AB1002"/>
      <c r="AC1002">
        <v>973</v>
      </c>
      <c r="AD1002" s="4">
        <f t="shared" si="629"/>
        <v>1.0178383233532935E-2</v>
      </c>
      <c r="AE1002" s="4">
        <f t="shared" si="630"/>
        <v>0</v>
      </c>
      <c r="AF1002" s="23">
        <f t="shared" si="631"/>
        <v>1.9038572512219E-2</v>
      </c>
      <c r="AG1002" s="4">
        <f t="shared" si="605"/>
        <v>1.2605491167494737E-2</v>
      </c>
      <c r="AH1002" s="9"/>
      <c r="AI1002" s="8">
        <f t="shared" si="632"/>
        <v>1.5191616766467067E-2</v>
      </c>
      <c r="AJ1002" s="8">
        <f t="shared" si="633"/>
        <v>0</v>
      </c>
      <c r="AK1002" s="22">
        <f t="shared" si="634"/>
        <v>0.109609138363105</v>
      </c>
      <c r="AL1002" s="4">
        <f t="shared" si="606"/>
        <v>0.10826162099668837</v>
      </c>
      <c r="AM1002" s="4"/>
      <c r="AN1002" s="21">
        <f t="shared" si="635"/>
        <v>2.6251768580255783E-2</v>
      </c>
      <c r="AO1002" s="4">
        <f t="shared" si="607"/>
        <v>2.5546984403909179E-2</v>
      </c>
      <c r="AP1002" s="3"/>
      <c r="AQ1002" s="20">
        <f t="shared" si="636"/>
        <v>0</v>
      </c>
      <c r="AR1002" s="19">
        <f t="shared" si="637"/>
        <v>5.030813533355678</v>
      </c>
      <c r="AS1002" s="4">
        <f t="shared" si="608"/>
        <v>5.0266664873186429</v>
      </c>
      <c r="AT1002" s="3"/>
      <c r="AU1002" s="4">
        <v>3.4</v>
      </c>
      <c r="AV1002" s="4"/>
      <c r="AW1002" s="18">
        <f t="shared" si="638"/>
        <v>25.466746987188763</v>
      </c>
      <c r="AX1002" s="18">
        <f t="shared" si="609"/>
        <v>9.8340422646621614E-3</v>
      </c>
      <c r="AY1002" s="3">
        <f t="shared" si="610"/>
        <v>8.585713012811258</v>
      </c>
      <c r="AZ1002"/>
      <c r="BA1002" s="17">
        <f t="shared" si="611"/>
        <v>6.5553779065295173E-4</v>
      </c>
      <c r="BB1002" s="17">
        <f t="shared" si="612"/>
        <v>7.6954436294042158E-4</v>
      </c>
      <c r="BC1002" s="16">
        <f t="shared" si="613"/>
        <v>5.0079991911308906E-3</v>
      </c>
      <c r="BD1002" s="15">
        <f t="shared" si="614"/>
        <v>1.3731344435301886E-4</v>
      </c>
      <c r="BE1002" s="15">
        <f t="shared" si="615"/>
        <v>1.6119404337093518E-4</v>
      </c>
      <c r="BF1002" s="14">
        <f t="shared" si="616"/>
        <v>1.0490098786926718E-3</v>
      </c>
      <c r="BG1002" s="13">
        <f t="shared" si="617"/>
        <v>7.1818252730211049E-5</v>
      </c>
      <c r="BH1002" s="13">
        <f t="shared" si="618"/>
        <v>8.4308383639812972E-5</v>
      </c>
      <c r="BI1002" s="13">
        <f t="shared" si="619"/>
        <v>5.4865753997657997E-4</v>
      </c>
      <c r="BJ1002" s="12">
        <f t="shared" si="620"/>
        <v>4.225883757996619E-4</v>
      </c>
      <c r="BK1002" s="12">
        <f t="shared" si="621"/>
        <v>4.9608200637351609E-4</v>
      </c>
      <c r="BL1002" s="12">
        <f t="shared" si="622"/>
        <v>3.2283756548620183E-3</v>
      </c>
    </row>
    <row r="1003" spans="1:64" x14ac:dyDescent="0.25">
      <c r="A1003">
        <v>974</v>
      </c>
      <c r="B1003" s="23">
        <f t="shared" si="600"/>
        <v>2.2783874401027672E-2</v>
      </c>
      <c r="C1003" s="22">
        <f t="shared" si="601"/>
        <v>0.12345323776315544</v>
      </c>
      <c r="D1003" s="21">
        <f t="shared" si="602"/>
        <v>2.6834242267445019E-2</v>
      </c>
      <c r="E1003" s="19">
        <f t="shared" si="603"/>
        <v>5.0281776161149674</v>
      </c>
      <c r="F1003" s="54">
        <f t="shared" si="639"/>
        <v>1.8</v>
      </c>
      <c r="G1003" s="4">
        <f t="shared" si="604"/>
        <v>7.0012489705465955</v>
      </c>
      <c r="H1003" s="4"/>
      <c r="I1003">
        <v>2002</v>
      </c>
      <c r="J1003">
        <v>7</v>
      </c>
      <c r="K1003">
        <v>2.537E-2</v>
      </c>
      <c r="L1003">
        <v>0</v>
      </c>
      <c r="M1003">
        <v>1</v>
      </c>
      <c r="N1003">
        <v>26.62</v>
      </c>
      <c r="O1003">
        <v>56.13</v>
      </c>
      <c r="P1003">
        <v>228.3</v>
      </c>
      <c r="Q1003" s="11">
        <f t="shared" si="623"/>
        <v>-115.09500000000003</v>
      </c>
      <c r="R1003" s="10">
        <f t="shared" si="624"/>
        <v>-44.944400000000002</v>
      </c>
      <c r="S1003" s="4"/>
      <c r="T1003">
        <v>974</v>
      </c>
      <c r="U1003" s="4">
        <f t="shared" si="625"/>
        <v>4.1233452748966011</v>
      </c>
      <c r="V1003" s="10">
        <f t="shared" si="626"/>
        <v>0.2</v>
      </c>
      <c r="W1003">
        <f t="shared" si="627"/>
        <v>0.6</v>
      </c>
      <c r="X1003" s="4">
        <f t="shared" si="628"/>
        <v>0.49480143298759216</v>
      </c>
      <c r="Y1003" s="4"/>
      <c r="Z1003"/>
      <c r="AB1003"/>
      <c r="AC1003">
        <v>974</v>
      </c>
      <c r="AD1003" s="4">
        <f t="shared" si="629"/>
        <v>1.0178383233532935E-2</v>
      </c>
      <c r="AE1003" s="4">
        <f t="shared" si="630"/>
        <v>0</v>
      </c>
      <c r="AF1003" s="23">
        <f t="shared" si="631"/>
        <v>2.2783874401027672E-2</v>
      </c>
      <c r="AG1003" s="4">
        <f t="shared" si="605"/>
        <v>2.6542758994661741E-3</v>
      </c>
      <c r="AH1003" s="9"/>
      <c r="AI1003" s="8">
        <f t="shared" si="632"/>
        <v>1.5191616766467067E-2</v>
      </c>
      <c r="AJ1003" s="8">
        <f t="shared" si="633"/>
        <v>0</v>
      </c>
      <c r="AK1003" s="22">
        <f t="shared" si="634"/>
        <v>0.12345323776315544</v>
      </c>
      <c r="AL1003" s="4">
        <f t="shared" si="606"/>
        <v>0.11574228155244615</v>
      </c>
      <c r="AM1003" s="4"/>
      <c r="AN1003" s="21">
        <f t="shared" si="635"/>
        <v>2.6834242267445019E-2</v>
      </c>
      <c r="AO1003" s="4">
        <f t="shared" si="607"/>
        <v>2.3284469971718284E-2</v>
      </c>
      <c r="AP1003" s="3"/>
      <c r="AQ1003" s="20">
        <f t="shared" si="636"/>
        <v>0</v>
      </c>
      <c r="AR1003" s="19">
        <f t="shared" si="637"/>
        <v>5.0281776161149674</v>
      </c>
      <c r="AS1003" s="4">
        <f t="shared" si="608"/>
        <v>5.0066040615196998</v>
      </c>
      <c r="AT1003" s="3"/>
      <c r="AU1003" s="4">
        <v>3.4</v>
      </c>
      <c r="AV1003" s="4"/>
      <c r="AW1003" s="18">
        <f t="shared" si="638"/>
        <v>25.476581029453424</v>
      </c>
      <c r="AX1003" s="18">
        <f t="shared" si="609"/>
        <v>4.1231108704358019E-2</v>
      </c>
      <c r="AY1003" s="3">
        <f t="shared" si="610"/>
        <v>8.601248970546596</v>
      </c>
      <c r="AZ1003"/>
      <c r="BA1003" s="17">
        <f t="shared" si="611"/>
        <v>2.0512273701103327E-3</v>
      </c>
      <c r="BB1003" s="17">
        <f t="shared" si="612"/>
        <v>2.4079625649121297E-3</v>
      </c>
      <c r="BC1003" s="16">
        <f t="shared" si="613"/>
        <v>1.5670408566539038E-2</v>
      </c>
      <c r="BD1003" s="15">
        <f t="shared" si="614"/>
        <v>7.8575459057974727E-4</v>
      </c>
      <c r="BE1003" s="15">
        <f t="shared" si="615"/>
        <v>9.2240756285448587E-4</v>
      </c>
      <c r="BF1003" s="14">
        <f t="shared" si="616"/>
        <v>6.0027940572750559E-3</v>
      </c>
      <c r="BG1003" s="13">
        <f t="shared" si="617"/>
        <v>3.6172555006942802E-4</v>
      </c>
      <c r="BH1003" s="13">
        <f t="shared" si="618"/>
        <v>4.2463434138585032E-4</v>
      </c>
      <c r="BI1003" s="13">
        <f t="shared" si="619"/>
        <v>2.7634124042714564E-3</v>
      </c>
      <c r="BJ1003" s="12">
        <f t="shared" si="620"/>
        <v>2.198368022737741E-3</v>
      </c>
      <c r="BK1003" s="12">
        <f t="shared" si="621"/>
        <v>2.5806928962573477E-3</v>
      </c>
      <c r="BL1003" s="12">
        <f t="shared" si="622"/>
        <v>1.6794493676272466E-2</v>
      </c>
    </row>
    <row r="1004" spans="1:64" x14ac:dyDescent="0.25">
      <c r="A1004">
        <v>975</v>
      </c>
      <c r="B1004" s="23">
        <f t="shared" si="600"/>
        <v>9.0573896719212642E-3</v>
      </c>
      <c r="C1004" s="22">
        <f t="shared" si="601"/>
        <v>0.12529916777999106</v>
      </c>
      <c r="D1004" s="21">
        <f t="shared" si="602"/>
        <v>2.8681545505215535E-2</v>
      </c>
      <c r="E1004" s="19">
        <f t="shared" si="603"/>
        <v>5.0129397588851106</v>
      </c>
      <c r="F1004" s="54">
        <f t="shared" si="639"/>
        <v>1.8</v>
      </c>
      <c r="G1004" s="4">
        <f t="shared" si="604"/>
        <v>6.9759778618422379</v>
      </c>
      <c r="H1004" s="4"/>
      <c r="I1004">
        <v>2002</v>
      </c>
      <c r="J1004">
        <v>8</v>
      </c>
      <c r="K1004">
        <v>1.5959999999999998E-2</v>
      </c>
      <c r="L1004">
        <v>0</v>
      </c>
      <c r="M1004">
        <v>1</v>
      </c>
      <c r="N1004">
        <v>27.51</v>
      </c>
      <c r="O1004">
        <v>33.4</v>
      </c>
      <c r="P1004">
        <v>-1164.5999999999999</v>
      </c>
      <c r="Q1004" s="11">
        <f t="shared" si="623"/>
        <v>906.84999999999991</v>
      </c>
      <c r="R1004" s="10">
        <f t="shared" si="624"/>
        <v>0</v>
      </c>
      <c r="S1004" s="4"/>
      <c r="T1004">
        <v>975</v>
      </c>
      <c r="U1004" s="4">
        <f t="shared" si="625"/>
        <v>4.2997622720416437</v>
      </c>
      <c r="V1004" s="10">
        <f t="shared" si="626"/>
        <v>1</v>
      </c>
      <c r="W1004">
        <f t="shared" si="627"/>
        <v>0.6</v>
      </c>
      <c r="X1004" s="4">
        <f t="shared" si="628"/>
        <v>2.5798573632249862</v>
      </c>
      <c r="Y1004" s="4"/>
      <c r="Z1004"/>
      <c r="AB1004"/>
      <c r="AC1004">
        <v>975</v>
      </c>
      <c r="AD1004" s="4">
        <f t="shared" si="629"/>
        <v>6.4031137724550897E-3</v>
      </c>
      <c r="AE1004" s="4">
        <f t="shared" si="630"/>
        <v>0</v>
      </c>
      <c r="AF1004" s="23">
        <f t="shared" si="631"/>
        <v>9.0573896719212642E-3</v>
      </c>
      <c r="AG1004" s="4">
        <f t="shared" si="605"/>
        <v>1.0688419669431575E-3</v>
      </c>
      <c r="AH1004" s="9"/>
      <c r="AI1004" s="8">
        <f t="shared" si="632"/>
        <v>9.5568862275449105E-3</v>
      </c>
      <c r="AJ1004" s="8">
        <f t="shared" si="633"/>
        <v>0</v>
      </c>
      <c r="AK1004" s="22">
        <f t="shared" si="634"/>
        <v>0.12529916777999106</v>
      </c>
      <c r="AL1004" s="4">
        <f t="shared" si="606"/>
        <v>0.11751829984623681</v>
      </c>
      <c r="AM1004" s="4"/>
      <c r="AN1004" s="21">
        <f t="shared" si="635"/>
        <v>2.8681545505215535E-2</v>
      </c>
      <c r="AO1004" s="4">
        <f t="shared" si="607"/>
        <v>2.4908561025904805E-2</v>
      </c>
      <c r="AP1004" s="3"/>
      <c r="AQ1004" s="20">
        <f t="shared" si="636"/>
        <v>0</v>
      </c>
      <c r="AR1004" s="19">
        <f t="shared" si="637"/>
        <v>5.0129397588851106</v>
      </c>
      <c r="AS1004" s="4">
        <f t="shared" si="608"/>
        <v>4.9915601234152644</v>
      </c>
      <c r="AT1004" s="3"/>
      <c r="AU1004" s="4">
        <v>3.4</v>
      </c>
      <c r="AV1004" s="4"/>
      <c r="AW1004" s="18">
        <f t="shared" si="638"/>
        <v>25.517812138157783</v>
      </c>
      <c r="AX1004" s="18">
        <f t="shared" si="609"/>
        <v>3.1856821038280018E-2</v>
      </c>
      <c r="AY1004" s="3">
        <f t="shared" si="610"/>
        <v>8.5759778618422384</v>
      </c>
      <c r="AZ1004"/>
      <c r="BA1004" s="17">
        <f t="shared" si="611"/>
        <v>8.1404145734014757E-4</v>
      </c>
      <c r="BB1004" s="17">
        <f t="shared" si="612"/>
        <v>9.556138847036515E-4</v>
      </c>
      <c r="BC1004" s="16">
        <f t="shared" si="613"/>
        <v>6.2188923629343078E-3</v>
      </c>
      <c r="BD1004" s="15">
        <f t="shared" si="614"/>
        <v>7.9287866907491831E-4</v>
      </c>
      <c r="BE1004" s="15">
        <f t="shared" si="615"/>
        <v>9.3077061152273017E-4</v>
      </c>
      <c r="BF1004" s="14">
        <f t="shared" si="616"/>
        <v>6.0572186531566031E-3</v>
      </c>
      <c r="BG1004" s="13">
        <f t="shared" si="617"/>
        <v>3.8447110757640297E-4</v>
      </c>
      <c r="BH1004" s="13">
        <f t="shared" si="618"/>
        <v>4.5133564802447309E-4</v>
      </c>
      <c r="BI1004" s="13">
        <f t="shared" si="619"/>
        <v>2.9371777237098542E-3</v>
      </c>
      <c r="BJ1004" s="12">
        <f t="shared" si="620"/>
        <v>2.1786074588287562E-3</v>
      </c>
      <c r="BK1004" s="12">
        <f t="shared" si="621"/>
        <v>2.5574957125381048E-3</v>
      </c>
      <c r="BL1004" s="12">
        <f t="shared" si="622"/>
        <v>1.6643532298479254E-2</v>
      </c>
    </row>
    <row r="1005" spans="1:64" x14ac:dyDescent="0.25">
      <c r="A1005">
        <v>976</v>
      </c>
      <c r="B1005" s="23">
        <f t="shared" si="600"/>
        <v>7.4719557393982472E-3</v>
      </c>
      <c r="C1005" s="22">
        <f t="shared" si="601"/>
        <v>0.12707518607378171</v>
      </c>
      <c r="D1005" s="21">
        <f t="shared" si="602"/>
        <v>2.9078559718725028E-2</v>
      </c>
      <c r="E1005" s="19">
        <f t="shared" si="603"/>
        <v>4.9964553392720532</v>
      </c>
      <c r="F1005" s="54">
        <f t="shared" si="639"/>
        <v>1.8</v>
      </c>
      <c r="G1005" s="4">
        <f t="shared" si="604"/>
        <v>6.9600810408039582</v>
      </c>
      <c r="H1005" s="4"/>
      <c r="I1005">
        <v>2002</v>
      </c>
      <c r="J1005">
        <v>8</v>
      </c>
      <c r="K1005">
        <v>1.5959999999999998E-2</v>
      </c>
      <c r="L1005">
        <v>0</v>
      </c>
      <c r="M1005">
        <v>1</v>
      </c>
      <c r="N1005">
        <v>27.38</v>
      </c>
      <c r="O1005">
        <v>49.8</v>
      </c>
      <c r="P1005">
        <v>-1159.5</v>
      </c>
      <c r="Q1005" s="11">
        <f t="shared" si="623"/>
        <v>919.42499999999995</v>
      </c>
      <c r="R1005" s="10">
        <f t="shared" si="624"/>
        <v>0</v>
      </c>
      <c r="S1005" s="4"/>
      <c r="T1005">
        <v>976</v>
      </c>
      <c r="U1005" s="4">
        <f t="shared" si="625"/>
        <v>4.274010348703964</v>
      </c>
      <c r="V1005" s="10">
        <f t="shared" si="626"/>
        <v>1</v>
      </c>
      <c r="W1005">
        <f t="shared" si="627"/>
        <v>0.6</v>
      </c>
      <c r="X1005" s="4">
        <f t="shared" si="628"/>
        <v>2.5644062092223785</v>
      </c>
      <c r="Y1005" s="4"/>
      <c r="Z1005"/>
      <c r="AB1005"/>
      <c r="AC1005">
        <v>976</v>
      </c>
      <c r="AD1005" s="4">
        <f t="shared" si="629"/>
        <v>6.4031137724550897E-3</v>
      </c>
      <c r="AE1005" s="4">
        <f t="shared" si="630"/>
        <v>0</v>
      </c>
      <c r="AF1005" s="23">
        <f t="shared" si="631"/>
        <v>7.4719557393982472E-3</v>
      </c>
      <c r="AG1005" s="4">
        <f t="shared" si="605"/>
        <v>5.3674502748615304E-3</v>
      </c>
      <c r="AH1005" s="9"/>
      <c r="AI1005" s="8">
        <f t="shared" si="632"/>
        <v>9.5568862275449105E-3</v>
      </c>
      <c r="AJ1005" s="8">
        <f t="shared" si="633"/>
        <v>0</v>
      </c>
      <c r="AK1005" s="22">
        <f t="shared" si="634"/>
        <v>0.12707518607378171</v>
      </c>
      <c r="AL1005" s="4">
        <f t="shared" si="606"/>
        <v>0.1258203145189527</v>
      </c>
      <c r="AM1005" s="4"/>
      <c r="AN1005" s="21">
        <f t="shared" si="635"/>
        <v>2.9078559718725028E-2</v>
      </c>
      <c r="AO1005" s="4">
        <f t="shared" si="607"/>
        <v>2.845056651438169E-2</v>
      </c>
      <c r="AP1005" s="3"/>
      <c r="AQ1005" s="20">
        <f t="shared" si="636"/>
        <v>0</v>
      </c>
      <c r="AR1005" s="19">
        <f t="shared" si="637"/>
        <v>4.9964553392720532</v>
      </c>
      <c r="AS1005" s="4">
        <f t="shared" si="608"/>
        <v>4.9931507398333457</v>
      </c>
      <c r="AT1005" s="3"/>
      <c r="AU1005" s="4">
        <v>3.4</v>
      </c>
      <c r="AV1005" s="4"/>
      <c r="AW1005" s="18">
        <f t="shared" si="638"/>
        <v>25.549668959196062</v>
      </c>
      <c r="AX1005" s="18">
        <f t="shared" si="609"/>
        <v>5.6766231008537876E-3</v>
      </c>
      <c r="AY1005" s="3">
        <f t="shared" si="610"/>
        <v>8.5600810408039578</v>
      </c>
      <c r="AZ1005"/>
      <c r="BA1005" s="17">
        <f t="shared" si="611"/>
        <v>2.1445133190657568E-4</v>
      </c>
      <c r="BB1005" s="17">
        <f t="shared" si="612"/>
        <v>2.5174721571641492E-4</v>
      </c>
      <c r="BC1005" s="16">
        <f t="shared" si="613"/>
        <v>1.6383069169137263E-3</v>
      </c>
      <c r="BD1005" s="15">
        <f t="shared" si="614"/>
        <v>1.2787273819885153E-4</v>
      </c>
      <c r="BE1005" s="15">
        <f t="shared" si="615"/>
        <v>1.5011147527691266E-4</v>
      </c>
      <c r="BF1005" s="14">
        <f t="shared" si="616"/>
        <v>9.7688734135324262E-4</v>
      </c>
      <c r="BG1005" s="13">
        <f t="shared" si="617"/>
        <v>6.3993171492835295E-5</v>
      </c>
      <c r="BH1005" s="13">
        <f t="shared" si="618"/>
        <v>7.5122418708980563E-5</v>
      </c>
      <c r="BI1005" s="13">
        <f t="shared" si="619"/>
        <v>4.888776141415219E-4</v>
      </c>
      <c r="BJ1005" s="12">
        <f t="shared" si="620"/>
        <v>3.3674217672062924E-4</v>
      </c>
      <c r="BK1005" s="12">
        <f t="shared" si="621"/>
        <v>3.9530603354160824E-4</v>
      </c>
      <c r="BL1005" s="12">
        <f t="shared" si="622"/>
        <v>2.5725512284452967E-3</v>
      </c>
    </row>
    <row r="1006" spans="1:64" x14ac:dyDescent="0.25">
      <c r="A1006">
        <v>977</v>
      </c>
      <c r="B1006" s="23">
        <f t="shared" si="600"/>
        <v>7.2410430892327878E-3</v>
      </c>
      <c r="C1006" s="22">
        <f t="shared" si="601"/>
        <v>0.12861672170458144</v>
      </c>
      <c r="D1006" s="21">
        <f t="shared" si="602"/>
        <v>2.9193625932700581E-2</v>
      </c>
      <c r="E1006" s="19">
        <f t="shared" si="603"/>
        <v>4.9940230269765893</v>
      </c>
      <c r="F1006" s="54">
        <f t="shared" si="639"/>
        <v>1.8</v>
      </c>
      <c r="G1006" s="4">
        <f t="shared" si="604"/>
        <v>6.9590744177031043</v>
      </c>
      <c r="H1006" s="4"/>
      <c r="I1006">
        <v>2002</v>
      </c>
      <c r="J1006">
        <v>9</v>
      </c>
      <c r="K1006">
        <v>4.6699999999999997E-3</v>
      </c>
      <c r="L1006">
        <v>0</v>
      </c>
      <c r="M1006">
        <v>1</v>
      </c>
      <c r="N1006">
        <v>22.5</v>
      </c>
      <c r="O1006">
        <v>35.1</v>
      </c>
      <c r="P1006">
        <v>140.30000000000001</v>
      </c>
      <c r="Q1006" s="11">
        <f t="shared" si="623"/>
        <v>-70.125</v>
      </c>
      <c r="R1006" s="10">
        <f t="shared" si="624"/>
        <v>-44.944400000000002</v>
      </c>
      <c r="S1006" s="4"/>
      <c r="T1006">
        <v>977</v>
      </c>
      <c r="U1006" s="4">
        <f t="shared" si="625"/>
        <v>3.3080379076826349</v>
      </c>
      <c r="V1006" s="10">
        <f t="shared" si="626"/>
        <v>0.2</v>
      </c>
      <c r="W1006">
        <f t="shared" si="627"/>
        <v>0.6</v>
      </c>
      <c r="X1006" s="4">
        <f t="shared" si="628"/>
        <v>0.39696454892191618</v>
      </c>
      <c r="Y1006" s="4"/>
      <c r="Z1006"/>
      <c r="AB1006"/>
      <c r="AC1006">
        <v>977</v>
      </c>
      <c r="AD1006" s="4">
        <f t="shared" si="629"/>
        <v>1.8735928143712576E-3</v>
      </c>
      <c r="AE1006" s="4">
        <f t="shared" si="630"/>
        <v>0</v>
      </c>
      <c r="AF1006" s="23">
        <f t="shared" si="631"/>
        <v>7.2410430892327878E-3</v>
      </c>
      <c r="AG1006" s="4">
        <f t="shared" si="605"/>
        <v>5.1597880432630323E-3</v>
      </c>
      <c r="AH1006" s="9"/>
      <c r="AI1006" s="8">
        <f t="shared" si="632"/>
        <v>2.7964071856287427E-3</v>
      </c>
      <c r="AJ1006" s="8">
        <f t="shared" si="633"/>
        <v>0</v>
      </c>
      <c r="AK1006" s="22">
        <f t="shared" si="634"/>
        <v>0.12861672170458144</v>
      </c>
      <c r="AL1006" s="4">
        <f t="shared" si="606"/>
        <v>0.12731581591631788</v>
      </c>
      <c r="AM1006" s="4"/>
      <c r="AN1006" s="21">
        <f t="shared" si="635"/>
        <v>2.9193625932700581E-2</v>
      </c>
      <c r="AO1006" s="4">
        <f t="shared" si="607"/>
        <v>2.8547946036200613E-2</v>
      </c>
      <c r="AP1006" s="3"/>
      <c r="AQ1006" s="20">
        <f t="shared" si="636"/>
        <v>0</v>
      </c>
      <c r="AR1006" s="19">
        <f t="shared" si="637"/>
        <v>4.9940230269765893</v>
      </c>
      <c r="AS1006" s="4">
        <f t="shared" si="608"/>
        <v>4.9906395268293675</v>
      </c>
      <c r="AT1006" s="3"/>
      <c r="AU1006" s="4">
        <v>3.4</v>
      </c>
      <c r="AV1006" s="4"/>
      <c r="AW1006" s="18">
        <f t="shared" si="638"/>
        <v>25.555345582296916</v>
      </c>
      <c r="AX1006" s="18">
        <f t="shared" si="609"/>
        <v>5.7695507227547875E-3</v>
      </c>
      <c r="AY1006" s="3">
        <f t="shared" si="610"/>
        <v>8.5590744177031048</v>
      </c>
      <c r="AZ1006"/>
      <c r="BA1006" s="17">
        <f t="shared" si="611"/>
        <v>2.1208208967219268E-4</v>
      </c>
      <c r="BB1006" s="17">
        <f t="shared" si="612"/>
        <v>2.4896593135431314E-4</v>
      </c>
      <c r="BC1006" s="16">
        <f t="shared" si="613"/>
        <v>1.62020702494325E-3</v>
      </c>
      <c r="BD1006" s="15">
        <f t="shared" si="614"/>
        <v>1.3256367525731655E-4</v>
      </c>
      <c r="BE1006" s="15">
        <f t="shared" si="615"/>
        <v>1.556182274759803E-4</v>
      </c>
      <c r="BF1006" s="14">
        <f t="shared" si="616"/>
        <v>1.0127238855302599E-3</v>
      </c>
      <c r="BG1006" s="13">
        <f t="shared" si="617"/>
        <v>6.5795464123539327E-5</v>
      </c>
      <c r="BH1006" s="13">
        <f t="shared" si="618"/>
        <v>7.7238153536328774E-5</v>
      </c>
      <c r="BI1006" s="13">
        <f t="shared" si="619"/>
        <v>5.026462788400997E-4</v>
      </c>
      <c r="BJ1006" s="12">
        <f t="shared" si="620"/>
        <v>3.4478224233907428E-4</v>
      </c>
      <c r="BK1006" s="12">
        <f t="shared" si="621"/>
        <v>4.0474437144152198E-4</v>
      </c>
      <c r="BL1006" s="12">
        <f t="shared" si="622"/>
        <v>2.6339735334411779E-3</v>
      </c>
    </row>
    <row r="1007" spans="1:64" x14ac:dyDescent="0.25">
      <c r="A1007">
        <v>978</v>
      </c>
      <c r="B1007" s="23">
        <f t="shared" si="600"/>
        <v>7.0333808576342896E-3</v>
      </c>
      <c r="C1007" s="22">
        <f t="shared" si="601"/>
        <v>0.13011222310194662</v>
      </c>
      <c r="D1007" s="21">
        <f t="shared" si="602"/>
        <v>2.9303169507592736E-2</v>
      </c>
      <c r="E1007" s="19">
        <f t="shared" si="603"/>
        <v>4.9915260935131753</v>
      </c>
      <c r="F1007" s="54">
        <f t="shared" si="639"/>
        <v>1.8</v>
      </c>
      <c r="G1007" s="4">
        <f t="shared" si="604"/>
        <v>6.9579748669803489</v>
      </c>
      <c r="H1007" s="4"/>
      <c r="I1007">
        <v>2002</v>
      </c>
      <c r="J1007">
        <v>9</v>
      </c>
      <c r="K1007">
        <v>4.6699999999999997E-3</v>
      </c>
      <c r="L1007">
        <v>0</v>
      </c>
      <c r="M1007">
        <v>1</v>
      </c>
      <c r="N1007">
        <v>22.91</v>
      </c>
      <c r="O1007">
        <v>26.4</v>
      </c>
      <c r="P1007">
        <v>144</v>
      </c>
      <c r="Q1007" s="11">
        <f t="shared" si="623"/>
        <v>-81.599999999999994</v>
      </c>
      <c r="R1007" s="10">
        <f t="shared" si="624"/>
        <v>-44.944400000000002</v>
      </c>
      <c r="S1007" s="4"/>
      <c r="T1007">
        <v>978</v>
      </c>
      <c r="U1007" s="4">
        <f t="shared" si="625"/>
        <v>3.3886976735576058</v>
      </c>
      <c r="V1007" s="10">
        <f t="shared" si="626"/>
        <v>0.2</v>
      </c>
      <c r="W1007">
        <f t="shared" si="627"/>
        <v>0.6</v>
      </c>
      <c r="X1007" s="4">
        <f t="shared" si="628"/>
        <v>0.40664372082691269</v>
      </c>
      <c r="Y1007" s="4"/>
      <c r="Z1007"/>
      <c r="AB1007"/>
      <c r="AC1007">
        <v>978</v>
      </c>
      <c r="AD1007" s="4">
        <f t="shared" si="629"/>
        <v>1.8735928143712576E-3</v>
      </c>
      <c r="AE1007" s="4">
        <f t="shared" si="630"/>
        <v>0</v>
      </c>
      <c r="AF1007" s="23">
        <f t="shared" si="631"/>
        <v>7.0333808576342896E-3</v>
      </c>
      <c r="AG1007" s="4">
        <f t="shared" si="605"/>
        <v>2.8330679316154487E-3</v>
      </c>
      <c r="AH1007" s="9"/>
      <c r="AI1007" s="8">
        <f t="shared" si="632"/>
        <v>2.7964071856287427E-3</v>
      </c>
      <c r="AJ1007" s="8">
        <f t="shared" si="633"/>
        <v>0</v>
      </c>
      <c r="AK1007" s="22">
        <f t="shared" si="634"/>
        <v>0.13011222310194662</v>
      </c>
      <c r="AL1007" s="4">
        <f t="shared" si="606"/>
        <v>0.12661083789219998</v>
      </c>
      <c r="AM1007" s="4"/>
      <c r="AN1007" s="21">
        <f t="shared" si="635"/>
        <v>2.9303169507592736E-2</v>
      </c>
      <c r="AO1007" s="4">
        <f t="shared" si="607"/>
        <v>2.7596291618923793E-2</v>
      </c>
      <c r="AP1007" s="3"/>
      <c r="AQ1007" s="20">
        <f t="shared" si="636"/>
        <v>0</v>
      </c>
      <c r="AR1007" s="19">
        <f t="shared" si="637"/>
        <v>4.9915260935131753</v>
      </c>
      <c r="AS1007" s="4">
        <f t="shared" si="608"/>
        <v>4.98245668057098</v>
      </c>
      <c r="AT1007" s="3"/>
      <c r="AU1007" s="4">
        <v>3.4</v>
      </c>
      <c r="AV1007" s="4"/>
      <c r="AW1007" s="18">
        <f t="shared" si="638"/>
        <v>25.561115133019669</v>
      </c>
      <c r="AX1007" s="18">
        <f t="shared" si="609"/>
        <v>1.4384670244298554E-2</v>
      </c>
      <c r="AY1007" s="3">
        <f t="shared" si="610"/>
        <v>8.5579748669803486</v>
      </c>
      <c r="AZ1007"/>
      <c r="BA1007" s="17">
        <f t="shared" si="611"/>
        <v>4.2801632810558624E-4</v>
      </c>
      <c r="BB1007" s="17">
        <f t="shared" si="612"/>
        <v>5.0245395038481862E-4</v>
      </c>
      <c r="BC1007" s="16">
        <f t="shared" si="613"/>
        <v>3.2698426475284365E-3</v>
      </c>
      <c r="BD1007" s="15">
        <f t="shared" si="614"/>
        <v>3.5679485484892636E-4</v>
      </c>
      <c r="BE1007" s="15">
        <f t="shared" si="615"/>
        <v>4.1884613395308745E-4</v>
      </c>
      <c r="BF1007" s="14">
        <f t="shared" si="616"/>
        <v>2.7257442209446189E-3</v>
      </c>
      <c r="BG1007" s="13">
        <f t="shared" si="617"/>
        <v>1.7393266151842409E-4</v>
      </c>
      <c r="BH1007" s="13">
        <f t="shared" si="618"/>
        <v>2.0418182004336741E-4</v>
      </c>
      <c r="BI1007" s="13">
        <f t="shared" si="619"/>
        <v>1.3287634071071515E-3</v>
      </c>
      <c r="BJ1007" s="12">
        <f t="shared" si="620"/>
        <v>9.2418276779940799E-4</v>
      </c>
      <c r="BK1007" s="12">
        <f t="shared" si="621"/>
        <v>1.0849102056775658E-3</v>
      </c>
      <c r="BL1007" s="12">
        <f t="shared" si="622"/>
        <v>7.0603199687183475E-3</v>
      </c>
    </row>
    <row r="1008" spans="1:64" x14ac:dyDescent="0.25">
      <c r="A1008">
        <v>979</v>
      </c>
      <c r="B1008" s="23">
        <f t="shared" si="600"/>
        <v>4.0166008657471853E-3</v>
      </c>
      <c r="C1008" s="22">
        <f t="shared" si="601"/>
        <v>0.12837730495806826</v>
      </c>
      <c r="D1008" s="21">
        <f t="shared" si="602"/>
        <v>2.9479218231196137E-2</v>
      </c>
      <c r="E1008" s="19">
        <f t="shared" si="603"/>
        <v>4.9846670726810389</v>
      </c>
      <c r="F1008" s="54">
        <f t="shared" si="639"/>
        <v>1.8</v>
      </c>
      <c r="G1008" s="4">
        <f t="shared" si="604"/>
        <v>6.9465401967360503</v>
      </c>
      <c r="H1008" s="4"/>
      <c r="I1008">
        <v>2002</v>
      </c>
      <c r="J1008">
        <v>10</v>
      </c>
      <c r="K1008">
        <v>2.9499999999999999E-3</v>
      </c>
      <c r="L1008">
        <v>0</v>
      </c>
      <c r="M1008">
        <v>1</v>
      </c>
      <c r="N1008">
        <v>14.54</v>
      </c>
      <c r="O1008">
        <v>133.80000000000001</v>
      </c>
      <c r="P1008">
        <v>61.5</v>
      </c>
      <c r="Q1008" s="11">
        <f t="shared" si="623"/>
        <v>87.675000000000011</v>
      </c>
      <c r="R1008" s="10">
        <f t="shared" si="624"/>
        <v>0</v>
      </c>
      <c r="S1008" s="4"/>
      <c r="T1008">
        <v>979</v>
      </c>
      <c r="U1008" s="4">
        <f t="shared" si="625"/>
        <v>1.8186146191090082</v>
      </c>
      <c r="V1008" s="10">
        <f t="shared" si="626"/>
        <v>1</v>
      </c>
      <c r="W1008">
        <f t="shared" si="627"/>
        <v>0.6</v>
      </c>
      <c r="X1008" s="4">
        <f t="shared" si="628"/>
        <v>1.0911687714654048</v>
      </c>
      <c r="Y1008" s="4"/>
      <c r="Z1008"/>
      <c r="AB1008"/>
      <c r="AC1008">
        <v>979</v>
      </c>
      <c r="AD1008" s="4">
        <f t="shared" si="629"/>
        <v>1.1835329341317367E-3</v>
      </c>
      <c r="AE1008" s="4">
        <f t="shared" si="630"/>
        <v>0</v>
      </c>
      <c r="AF1008" s="23">
        <f t="shared" si="631"/>
        <v>4.0166008657471853E-3</v>
      </c>
      <c r="AG1008" s="4">
        <f t="shared" si="605"/>
        <v>1.6067691455414024E-3</v>
      </c>
      <c r="AH1008" s="9"/>
      <c r="AI1008" s="8">
        <f t="shared" si="632"/>
        <v>1.7664670658682636E-3</v>
      </c>
      <c r="AJ1008" s="8">
        <f t="shared" si="633"/>
        <v>0</v>
      </c>
      <c r="AK1008" s="22">
        <f t="shared" si="634"/>
        <v>0.12837730495806826</v>
      </c>
      <c r="AL1008" s="4">
        <f t="shared" si="606"/>
        <v>0.12489673875252419</v>
      </c>
      <c r="AM1008" s="4"/>
      <c r="AN1008" s="21">
        <f t="shared" si="635"/>
        <v>2.9479218231196137E-2</v>
      </c>
      <c r="AO1008" s="4">
        <f t="shared" si="607"/>
        <v>2.7749439751333989E-2</v>
      </c>
      <c r="AP1008" s="3"/>
      <c r="AQ1008" s="20">
        <f t="shared" si="636"/>
        <v>0</v>
      </c>
      <c r="AR1008" s="19">
        <f t="shared" si="637"/>
        <v>4.9846670726810389</v>
      </c>
      <c r="AS1008" s="4">
        <f t="shared" si="608"/>
        <v>4.9755414269449876</v>
      </c>
      <c r="AT1008" s="3"/>
      <c r="AU1008" s="4">
        <v>3.4</v>
      </c>
      <c r="AV1008" s="4"/>
      <c r="AW1008" s="18">
        <f t="shared" si="638"/>
        <v>25.575499803263966</v>
      </c>
      <c r="AX1008" s="18">
        <f t="shared" si="609"/>
        <v>1.3036220008168788E-2</v>
      </c>
      <c r="AY1008" s="3">
        <f t="shared" si="610"/>
        <v>8.5465401967360499</v>
      </c>
      <c r="AZ1008"/>
      <c r="BA1008" s="17">
        <f t="shared" si="611"/>
        <v>2.4556440017731694E-4</v>
      </c>
      <c r="BB1008" s="17">
        <f t="shared" si="612"/>
        <v>2.8827125238206771E-4</v>
      </c>
      <c r="BC1008" s="16">
        <f t="shared" si="613"/>
        <v>1.8759960676463985E-3</v>
      </c>
      <c r="BD1008" s="15">
        <f t="shared" si="614"/>
        <v>3.5467337630898323E-4</v>
      </c>
      <c r="BE1008" s="15">
        <f t="shared" si="615"/>
        <v>4.1635570262358901E-4</v>
      </c>
      <c r="BF1008" s="14">
        <f t="shared" si="616"/>
        <v>2.7095371266115001E-3</v>
      </c>
      <c r="BG1008" s="13">
        <f t="shared" si="617"/>
        <v>1.7626625597355272E-4</v>
      </c>
      <c r="BH1008" s="13">
        <f t="shared" si="618"/>
        <v>2.0692125701243146E-4</v>
      </c>
      <c r="BI1008" s="13">
        <f t="shared" si="619"/>
        <v>1.3465909668761637E-3</v>
      </c>
      <c r="BJ1008" s="12">
        <f t="shared" si="620"/>
        <v>9.2991294894764623E-4</v>
      </c>
      <c r="BK1008" s="12">
        <f t="shared" si="621"/>
        <v>1.091636940068976E-3</v>
      </c>
      <c r="BL1008" s="12">
        <f t="shared" si="622"/>
        <v>7.1040958470347249E-3</v>
      </c>
    </row>
    <row r="1009" spans="1:64" x14ac:dyDescent="0.25">
      <c r="A1009">
        <v>980</v>
      </c>
      <c r="B1009" s="23">
        <f t="shared" si="600"/>
        <v>2.7903020796731393E-3</v>
      </c>
      <c r="C1009" s="22">
        <f t="shared" si="601"/>
        <v>0.12666320581839247</v>
      </c>
      <c r="D1009" s="21">
        <f t="shared" si="602"/>
        <v>2.9455856732741491E-2</v>
      </c>
      <c r="E1009" s="19">
        <f t="shared" si="603"/>
        <v>4.9775446120970743</v>
      </c>
      <c r="F1009" s="54">
        <f t="shared" si="639"/>
        <v>1.8</v>
      </c>
      <c r="G1009" s="4">
        <f t="shared" si="604"/>
        <v>6.936453976727881</v>
      </c>
      <c r="H1009" s="4"/>
      <c r="I1009">
        <v>2002</v>
      </c>
      <c r="J1009">
        <v>10</v>
      </c>
      <c r="K1009">
        <v>2.9499999999999999E-3</v>
      </c>
      <c r="L1009">
        <v>0</v>
      </c>
      <c r="M1009">
        <v>1</v>
      </c>
      <c r="N1009">
        <v>14.62</v>
      </c>
      <c r="O1009">
        <v>152.91999999999999</v>
      </c>
      <c r="P1009">
        <v>60.8</v>
      </c>
      <c r="Q1009" s="11">
        <f t="shared" si="623"/>
        <v>107.32</v>
      </c>
      <c r="R1009" s="10">
        <f t="shared" si="624"/>
        <v>0</v>
      </c>
      <c r="S1009" s="4"/>
      <c r="T1009">
        <v>980</v>
      </c>
      <c r="U1009" s="4">
        <f t="shared" si="625"/>
        <v>1.8324211365408076</v>
      </c>
      <c r="V1009" s="10">
        <f t="shared" si="626"/>
        <v>1</v>
      </c>
      <c r="W1009">
        <f t="shared" si="627"/>
        <v>0.6</v>
      </c>
      <c r="X1009" s="4">
        <f t="shared" si="628"/>
        <v>1.0994526819244845</v>
      </c>
      <c r="Y1009" s="4"/>
      <c r="Z1009"/>
      <c r="AB1009"/>
      <c r="AC1009">
        <v>980</v>
      </c>
      <c r="AD1009" s="4">
        <f t="shared" si="629"/>
        <v>1.1835329341317367E-3</v>
      </c>
      <c r="AE1009" s="4">
        <f t="shared" si="630"/>
        <v>0</v>
      </c>
      <c r="AF1009" s="23">
        <f t="shared" si="631"/>
        <v>2.7903020796731393E-3</v>
      </c>
      <c r="AG1009" s="4">
        <f t="shared" si="605"/>
        <v>1.3111547109582195E-3</v>
      </c>
      <c r="AH1009" s="9"/>
      <c r="AI1009" s="8">
        <f t="shared" si="632"/>
        <v>1.7664670658682636E-3</v>
      </c>
      <c r="AJ1009" s="8">
        <f t="shared" si="633"/>
        <v>0</v>
      </c>
      <c r="AK1009" s="22">
        <f t="shared" si="634"/>
        <v>0.12666320581839247</v>
      </c>
      <c r="AL1009" s="4">
        <f t="shared" si="606"/>
        <v>0.12382563312896981</v>
      </c>
      <c r="AM1009" s="4"/>
      <c r="AN1009" s="21">
        <f t="shared" si="635"/>
        <v>2.9455856732741491E-2</v>
      </c>
      <c r="AO1009" s="4">
        <f t="shared" si="607"/>
        <v>2.8023594372672551E-2</v>
      </c>
      <c r="AP1009" s="3"/>
      <c r="AQ1009" s="20">
        <f t="shared" si="636"/>
        <v>0</v>
      </c>
      <c r="AR1009" s="19">
        <f t="shared" si="637"/>
        <v>4.9775446120970743</v>
      </c>
      <c r="AS1009" s="4">
        <f t="shared" si="608"/>
        <v>4.9700317894651755</v>
      </c>
      <c r="AT1009" s="3"/>
      <c r="AU1009" s="4">
        <v>3.4</v>
      </c>
      <c r="AV1009" s="4"/>
      <c r="AW1009" s="18">
        <f t="shared" si="638"/>
        <v>25.588536023272134</v>
      </c>
      <c r="AX1009" s="18">
        <f t="shared" si="609"/>
        <v>1.0323996449746371E-2</v>
      </c>
      <c r="AY1009" s="3">
        <f t="shared" si="610"/>
        <v>8.5364539767278806</v>
      </c>
      <c r="AZ1009"/>
      <c r="BA1009" s="17">
        <f t="shared" si="611"/>
        <v>1.507266807581564E-4</v>
      </c>
      <c r="BB1009" s="17">
        <f t="shared" si="612"/>
        <v>1.7694001654218361E-4</v>
      </c>
      <c r="BC1009" s="16">
        <f t="shared" si="613"/>
        <v>1.1514806714145798E-3</v>
      </c>
      <c r="BD1009" s="15">
        <f t="shared" si="614"/>
        <v>2.8915165718629835E-4</v>
      </c>
      <c r="BE1009" s="15">
        <f t="shared" si="615"/>
        <v>3.3943890191435024E-4</v>
      </c>
      <c r="BF1009" s="14">
        <f t="shared" si="616"/>
        <v>2.2089821303220062E-3</v>
      </c>
      <c r="BG1009" s="13">
        <f t="shared" si="617"/>
        <v>1.4594904880613148E-4</v>
      </c>
      <c r="BH1009" s="13">
        <f t="shared" si="618"/>
        <v>1.7133149207676303E-4</v>
      </c>
      <c r="BI1009" s="13">
        <f t="shared" si="619"/>
        <v>1.1149818191860457E-3</v>
      </c>
      <c r="BJ1009" s="12">
        <f t="shared" si="620"/>
        <v>7.6556456941452187E-4</v>
      </c>
      <c r="BK1009" s="12">
        <f t="shared" si="621"/>
        <v>8.987062336605257E-4</v>
      </c>
      <c r="BL1009" s="12">
        <f t="shared" si="622"/>
        <v>5.8485518288237384E-3</v>
      </c>
    </row>
    <row r="1010" spans="1:64" x14ac:dyDescent="0.25">
      <c r="A1010">
        <v>981</v>
      </c>
      <c r="B1010" s="23">
        <f t="shared" si="600"/>
        <v>1.3111547109582195E-3</v>
      </c>
      <c r="C1010" s="22">
        <f t="shared" si="601"/>
        <v>0.12382563312896981</v>
      </c>
      <c r="D1010" s="21">
        <f t="shared" si="602"/>
        <v>2.9374986328837661E-2</v>
      </c>
      <c r="E1010" s="19">
        <f t="shared" si="603"/>
        <v>4.971618206109369</v>
      </c>
      <c r="F1010" s="54">
        <f t="shared" si="639"/>
        <v>1.8</v>
      </c>
      <c r="G1010" s="4">
        <f t="shared" si="604"/>
        <v>6.9261299802781346</v>
      </c>
      <c r="H1010" s="4"/>
      <c r="I1010">
        <v>2002</v>
      </c>
      <c r="J1010">
        <v>11</v>
      </c>
      <c r="K1010">
        <v>0</v>
      </c>
      <c r="L1010">
        <v>0</v>
      </c>
      <c r="M1010">
        <v>0</v>
      </c>
      <c r="N1010">
        <v>8.59</v>
      </c>
      <c r="O1010">
        <v>9.6999999999999993</v>
      </c>
      <c r="P1010">
        <v>21.4</v>
      </c>
      <c r="Q1010" s="11">
        <f t="shared" si="623"/>
        <v>-6.3499999999999979</v>
      </c>
      <c r="R1010" s="10">
        <f t="shared" si="624"/>
        <v>-6.3499999999999979</v>
      </c>
      <c r="S1010" s="4"/>
      <c r="T1010">
        <v>981</v>
      </c>
      <c r="U1010" s="4">
        <f t="shared" si="625"/>
        <v>0.90628998546403594</v>
      </c>
      <c r="V1010" s="10">
        <f t="shared" si="626"/>
        <v>1</v>
      </c>
      <c r="W1010">
        <f t="shared" si="627"/>
        <v>1</v>
      </c>
      <c r="X1010" s="4">
        <f t="shared" si="628"/>
        <v>0.90628998546403594</v>
      </c>
      <c r="Y1010" s="4"/>
      <c r="Z1010"/>
      <c r="AB1010"/>
      <c r="AC1010">
        <v>981</v>
      </c>
      <c r="AD1010" s="4">
        <f t="shared" si="629"/>
        <v>0</v>
      </c>
      <c r="AE1010" s="4">
        <f t="shared" si="630"/>
        <v>0</v>
      </c>
      <c r="AF1010" s="23">
        <f t="shared" si="631"/>
        <v>1.3111547109582195E-3</v>
      </c>
      <c r="AG1010" s="4">
        <f t="shared" si="605"/>
        <v>5.8226786951467839E-4</v>
      </c>
      <c r="AH1010" s="9"/>
      <c r="AI1010" s="8">
        <f t="shared" si="632"/>
        <v>0</v>
      </c>
      <c r="AJ1010" s="8">
        <f t="shared" si="633"/>
        <v>0</v>
      </c>
      <c r="AK1010" s="22">
        <f t="shared" si="634"/>
        <v>0.12382563312896981</v>
      </c>
      <c r="AL1010" s="4">
        <f t="shared" si="606"/>
        <v>0.12084665223167469</v>
      </c>
      <c r="AM1010" s="4"/>
      <c r="AN1010" s="21">
        <f t="shared" si="635"/>
        <v>2.9374986328837661E-2</v>
      </c>
      <c r="AO1010" s="4">
        <f t="shared" si="607"/>
        <v>2.7842653306062906E-2</v>
      </c>
      <c r="AP1010" s="3"/>
      <c r="AQ1010" s="20">
        <f t="shared" si="636"/>
        <v>0</v>
      </c>
      <c r="AR1010" s="19">
        <f t="shared" si="637"/>
        <v>4.971618206109369</v>
      </c>
      <c r="AS1010" s="4">
        <f t="shared" si="608"/>
        <v>4.9635535022576471</v>
      </c>
      <c r="AT1010" s="3"/>
      <c r="AU1010" s="4">
        <v>3.4</v>
      </c>
      <c r="AV1010" s="4"/>
      <c r="AW1010" s="18">
        <f t="shared" si="638"/>
        <v>25.598860019721879</v>
      </c>
      <c r="AX1010" s="18">
        <f t="shared" si="609"/>
        <v>1.0357548423633667E-2</v>
      </c>
      <c r="AY1010" s="3">
        <f t="shared" si="610"/>
        <v>8.5261299802781352</v>
      </c>
      <c r="AZ1010"/>
      <c r="BA1010" s="17">
        <f t="shared" si="611"/>
        <v>7.4274339787069399E-5</v>
      </c>
      <c r="BB1010" s="17">
        <f t="shared" si="612"/>
        <v>8.7191616271777126E-5</v>
      </c>
      <c r="BC1010" s="16">
        <f t="shared" si="613"/>
        <v>5.6742088538469472E-4</v>
      </c>
      <c r="BD1010" s="15">
        <f t="shared" si="614"/>
        <v>3.0356130307783219E-4</v>
      </c>
      <c r="BE1010" s="15">
        <f t="shared" si="615"/>
        <v>3.5635457317832471E-4</v>
      </c>
      <c r="BF1010" s="14">
        <f t="shared" si="616"/>
        <v>2.3190650210389626E-3</v>
      </c>
      <c r="BG1010" s="13">
        <f t="shared" si="617"/>
        <v>1.5614635513945565E-4</v>
      </c>
      <c r="BH1010" s="13">
        <f t="shared" si="618"/>
        <v>1.8330224298979578E-4</v>
      </c>
      <c r="BI1010" s="13">
        <f t="shared" si="619"/>
        <v>1.1928844246455034E-3</v>
      </c>
      <c r="BJ1010" s="12">
        <f t="shared" si="620"/>
        <v>8.21801849212386E-4</v>
      </c>
      <c r="BK1010" s="12">
        <f t="shared" si="621"/>
        <v>9.6472390994497485E-4</v>
      </c>
      <c r="BL1010" s="12">
        <f t="shared" si="622"/>
        <v>6.2781780925645061E-3</v>
      </c>
    </row>
    <row r="1011" spans="1:64" x14ac:dyDescent="0.25">
      <c r="A1011">
        <v>982</v>
      </c>
      <c r="B1011" s="23">
        <f t="shared" si="600"/>
        <v>5.8226786951467839E-4</v>
      </c>
      <c r="C1011" s="22">
        <f t="shared" si="601"/>
        <v>0.12084665223167469</v>
      </c>
      <c r="D1011" s="21">
        <f t="shared" si="602"/>
        <v>2.9198437153279647E-2</v>
      </c>
      <c r="E1011" s="19">
        <f t="shared" si="603"/>
        <v>4.9651450746000316</v>
      </c>
      <c r="F1011" s="54">
        <f t="shared" si="639"/>
        <v>1.8</v>
      </c>
      <c r="G1011" s="4">
        <f t="shared" si="604"/>
        <v>6.9157724318545002</v>
      </c>
      <c r="H1011" s="4"/>
      <c r="I1011">
        <v>2002</v>
      </c>
      <c r="J1011">
        <v>11</v>
      </c>
      <c r="K1011">
        <v>0</v>
      </c>
      <c r="L1011">
        <v>0</v>
      </c>
      <c r="M1011">
        <v>0</v>
      </c>
      <c r="N1011">
        <v>9.1</v>
      </c>
      <c r="O1011">
        <v>12.71</v>
      </c>
      <c r="P1011">
        <v>22.7</v>
      </c>
      <c r="Q1011" s="11">
        <f t="shared" si="623"/>
        <v>-4.3149999999999977</v>
      </c>
      <c r="R1011" s="10">
        <f t="shared" si="624"/>
        <v>-10.664999999999996</v>
      </c>
      <c r="S1011" s="4"/>
      <c r="T1011">
        <v>982</v>
      </c>
      <c r="U1011" s="4">
        <f t="shared" si="625"/>
        <v>0.97407946552981628</v>
      </c>
      <c r="V1011" s="10">
        <f t="shared" si="626"/>
        <v>1</v>
      </c>
      <c r="W1011">
        <f t="shared" si="627"/>
        <v>1</v>
      </c>
      <c r="X1011" s="4">
        <f t="shared" si="628"/>
        <v>0.97407946552981628</v>
      </c>
      <c r="Y1011" s="4"/>
      <c r="Z1011"/>
      <c r="AB1011"/>
      <c r="AC1011">
        <v>982</v>
      </c>
      <c r="AD1011" s="4">
        <f t="shared" si="629"/>
        <v>0</v>
      </c>
      <c r="AE1011" s="4">
        <f t="shared" si="630"/>
        <v>0</v>
      </c>
      <c r="AF1011" s="23">
        <f t="shared" si="631"/>
        <v>5.8226786951467839E-4</v>
      </c>
      <c r="AG1011" s="4">
        <f t="shared" si="605"/>
        <v>3.6924049021225339E-4</v>
      </c>
      <c r="AH1011" s="9"/>
      <c r="AI1011" s="8">
        <f t="shared" si="632"/>
        <v>0</v>
      </c>
      <c r="AJ1011" s="8">
        <f t="shared" si="633"/>
        <v>0</v>
      </c>
      <c r="AK1011" s="22">
        <f t="shared" si="634"/>
        <v>0.12084665223167469</v>
      </c>
      <c r="AL1011" s="4">
        <f t="shared" si="606"/>
        <v>0.1192065773187948</v>
      </c>
      <c r="AM1011" s="4"/>
      <c r="AN1011" s="21">
        <f t="shared" si="635"/>
        <v>2.9198437153279647E-2</v>
      </c>
      <c r="AO1011" s="4">
        <f t="shared" si="607"/>
        <v>2.8333740694791103E-2</v>
      </c>
      <c r="AP1011" s="3"/>
      <c r="AQ1011" s="20">
        <f t="shared" si="636"/>
        <v>0</v>
      </c>
      <c r="AR1011" s="19">
        <f t="shared" si="637"/>
        <v>4.9651450746000316</v>
      </c>
      <c r="AS1011" s="4">
        <f t="shared" si="608"/>
        <v>4.9606240614471462</v>
      </c>
      <c r="AT1011" s="3"/>
      <c r="AU1011" s="4">
        <v>3.4</v>
      </c>
      <c r="AV1011" s="4"/>
      <c r="AW1011" s="18">
        <f t="shared" si="638"/>
        <v>25.609217568145514</v>
      </c>
      <c r="AX1011" s="18">
        <f t="shared" si="609"/>
        <v>5.6352410633651734E-3</v>
      </c>
      <c r="AY1011" s="3">
        <f t="shared" si="610"/>
        <v>8.5157724318545007</v>
      </c>
      <c r="AZ1011"/>
      <c r="BA1011" s="17">
        <f t="shared" si="611"/>
        <v>2.1707715182402318E-5</v>
      </c>
      <c r="BB1011" s="17">
        <f t="shared" si="612"/>
        <v>2.5482969996733158E-5</v>
      </c>
      <c r="BC1011" s="16">
        <f t="shared" si="613"/>
        <v>1.6583669412328954E-4</v>
      </c>
      <c r="BD1011" s="15">
        <f t="shared" si="614"/>
        <v>1.6712536765547408E-4</v>
      </c>
      <c r="BE1011" s="15">
        <f t="shared" si="615"/>
        <v>1.9619064898686089E-4</v>
      </c>
      <c r="BF1011" s="14">
        <f t="shared" si="616"/>
        <v>1.2767588962375532E-3</v>
      </c>
      <c r="BG1011" s="13">
        <f t="shared" si="617"/>
        <v>8.8113483353956864E-5</v>
      </c>
      <c r="BH1011" s="13">
        <f t="shared" si="618"/>
        <v>1.0343756741551459E-4</v>
      </c>
      <c r="BI1011" s="13">
        <f t="shared" si="619"/>
        <v>6.7314540771907247E-4</v>
      </c>
      <c r="BJ1011" s="12">
        <f t="shared" si="620"/>
        <v>4.606960202960858E-4</v>
      </c>
      <c r="BK1011" s="12">
        <f t="shared" si="621"/>
        <v>5.4081706730410063E-4</v>
      </c>
      <c r="BL1011" s="12">
        <f t="shared" si="622"/>
        <v>3.5195000652852586E-3</v>
      </c>
    </row>
    <row r="1012" spans="1:64" x14ac:dyDescent="0.25">
      <c r="A1012">
        <v>983</v>
      </c>
      <c r="B1012" s="23">
        <f t="shared" si="600"/>
        <v>3.6924049021225339E-4</v>
      </c>
      <c r="C1012" s="22">
        <f t="shared" si="601"/>
        <v>0.1192065773187948</v>
      </c>
      <c r="D1012" s="21">
        <f t="shared" si="602"/>
        <v>2.907138328127902E-2</v>
      </c>
      <c r="E1012" s="19">
        <f t="shared" si="603"/>
        <v>4.9614899897008495</v>
      </c>
      <c r="F1012" s="54">
        <f t="shared" si="639"/>
        <v>1.8</v>
      </c>
      <c r="G1012" s="4">
        <f t="shared" si="604"/>
        <v>6.9101371907911355</v>
      </c>
      <c r="H1012" s="4"/>
      <c r="I1012">
        <v>2002</v>
      </c>
      <c r="J1012">
        <v>12</v>
      </c>
      <c r="K1012">
        <v>0</v>
      </c>
      <c r="L1012">
        <v>0</v>
      </c>
      <c r="M1012">
        <v>0</v>
      </c>
      <c r="N1012">
        <v>5.5</v>
      </c>
      <c r="O1012">
        <v>39.9</v>
      </c>
      <c r="P1012">
        <v>9.8000000000000007</v>
      </c>
      <c r="Q1012" s="11">
        <f t="shared" si="623"/>
        <v>32.549999999999997</v>
      </c>
      <c r="R1012" s="10">
        <f t="shared" si="624"/>
        <v>0</v>
      </c>
      <c r="S1012" s="4"/>
      <c r="T1012">
        <v>983</v>
      </c>
      <c r="U1012" s="4">
        <f t="shared" si="625"/>
        <v>0.54657891839727346</v>
      </c>
      <c r="V1012" s="10">
        <f t="shared" si="626"/>
        <v>1</v>
      </c>
      <c r="W1012">
        <f t="shared" si="627"/>
        <v>1</v>
      </c>
      <c r="X1012" s="4">
        <f t="shared" si="628"/>
        <v>0.54657891839727346</v>
      </c>
      <c r="Y1012" s="4"/>
      <c r="Z1012"/>
      <c r="AB1012"/>
      <c r="AC1012">
        <v>983</v>
      </c>
      <c r="AD1012" s="4">
        <f t="shared" si="629"/>
        <v>0</v>
      </c>
      <c r="AE1012" s="4">
        <f t="shared" si="630"/>
        <v>0</v>
      </c>
      <c r="AF1012" s="23">
        <f t="shared" si="631"/>
        <v>3.6924049021225339E-4</v>
      </c>
      <c r="AG1012" s="4">
        <f t="shared" si="605"/>
        <v>2.3751087441812433E-4</v>
      </c>
      <c r="AH1012" s="9"/>
      <c r="AI1012" s="8">
        <f t="shared" si="632"/>
        <v>0</v>
      </c>
      <c r="AJ1012" s="8">
        <f t="shared" si="633"/>
        <v>0</v>
      </c>
      <c r="AK1012" s="22">
        <f t="shared" si="634"/>
        <v>0.1192065773187948</v>
      </c>
      <c r="AL1012" s="4">
        <f t="shared" si="606"/>
        <v>0.11763903248006084</v>
      </c>
      <c r="AM1012" s="4"/>
      <c r="AN1012" s="21">
        <f t="shared" si="635"/>
        <v>2.907138328127902E-2</v>
      </c>
      <c r="AO1012" s="4">
        <f t="shared" si="607"/>
        <v>2.8236989531560529E-2</v>
      </c>
      <c r="AP1012" s="3"/>
      <c r="AQ1012" s="20">
        <f t="shared" si="636"/>
        <v>0</v>
      </c>
      <c r="AR1012" s="19">
        <f t="shared" si="637"/>
        <v>4.9614899897008495</v>
      </c>
      <c r="AS1012" s="4">
        <f t="shared" si="608"/>
        <v>4.9571135573560632</v>
      </c>
      <c r="AT1012" s="3"/>
      <c r="AU1012" s="4">
        <v>3.4</v>
      </c>
      <c r="AV1012" s="4"/>
      <c r="AW1012" s="18">
        <f t="shared" si="638"/>
        <v>25.61485280920888</v>
      </c>
      <c r="AX1012" s="18">
        <f t="shared" si="609"/>
        <v>5.3793471752957194E-3</v>
      </c>
      <c r="AY1012" s="3">
        <f t="shared" si="610"/>
        <v>8.5101371907911361</v>
      </c>
      <c r="AZ1012"/>
      <c r="BA1012" s="17">
        <f t="shared" si="611"/>
        <v>1.3423387125683371E-5</v>
      </c>
      <c r="BB1012" s="17">
        <f t="shared" si="612"/>
        <v>1.575788923449787E-5</v>
      </c>
      <c r="BC1012" s="16">
        <f t="shared" si="613"/>
        <v>1.0254833943394784E-4</v>
      </c>
      <c r="BD1012" s="15">
        <f t="shared" si="614"/>
        <v>1.5973447641476126E-4</v>
      </c>
      <c r="BE1012" s="15">
        <f t="shared" si="615"/>
        <v>1.8751438535645888E-4</v>
      </c>
      <c r="BF1012" s="14">
        <f t="shared" si="616"/>
        <v>1.2202959769627413E-3</v>
      </c>
      <c r="BG1012" s="13">
        <f t="shared" si="617"/>
        <v>8.5025605291570656E-5</v>
      </c>
      <c r="BH1012" s="13">
        <f t="shared" si="618"/>
        <v>9.9812667081409032E-5</v>
      </c>
      <c r="BI1012" s="13">
        <f t="shared" si="619"/>
        <v>6.4955547734551176E-4</v>
      </c>
      <c r="BJ1012" s="12">
        <f t="shared" si="620"/>
        <v>4.4596308308710351E-4</v>
      </c>
      <c r="BK1012" s="12">
        <f t="shared" si="621"/>
        <v>5.2352188014573016E-4</v>
      </c>
      <c r="BL1012" s="12">
        <f t="shared" si="622"/>
        <v>3.4069473815535184E-3</v>
      </c>
    </row>
    <row r="1013" spans="1:64" x14ac:dyDescent="0.25">
      <c r="A1013">
        <v>984</v>
      </c>
      <c r="B1013" s="23">
        <f t="shared" si="600"/>
        <v>2.3751087441812433E-4</v>
      </c>
      <c r="C1013" s="22">
        <f t="shared" si="601"/>
        <v>0.11763903248006084</v>
      </c>
      <c r="D1013" s="21">
        <f t="shared" si="602"/>
        <v>2.8941136083479646E-2</v>
      </c>
      <c r="E1013" s="19">
        <f t="shared" si="603"/>
        <v>4.9579401641778809</v>
      </c>
      <c r="F1013" s="54">
        <f t="shared" si="639"/>
        <v>1.8</v>
      </c>
      <c r="G1013" s="4">
        <f t="shared" si="604"/>
        <v>6.9047578436158394</v>
      </c>
      <c r="H1013" s="4"/>
      <c r="I1013">
        <v>2002</v>
      </c>
      <c r="J1013">
        <v>12</v>
      </c>
      <c r="K1013">
        <v>0</v>
      </c>
      <c r="L1013">
        <v>0</v>
      </c>
      <c r="M1013">
        <v>0</v>
      </c>
      <c r="N1013">
        <v>5.33</v>
      </c>
      <c r="O1013">
        <v>36.32</v>
      </c>
      <c r="P1013">
        <v>8.6999999999999993</v>
      </c>
      <c r="Q1013" s="11">
        <f t="shared" si="623"/>
        <v>29.795000000000002</v>
      </c>
      <c r="R1013" s="10">
        <f t="shared" si="624"/>
        <v>0</v>
      </c>
      <c r="S1013" s="4"/>
      <c r="T1013">
        <v>984</v>
      </c>
      <c r="U1013" s="4">
        <f t="shared" si="625"/>
        <v>0.52948170875505807</v>
      </c>
      <c r="V1013" s="10">
        <f t="shared" si="626"/>
        <v>1</v>
      </c>
      <c r="W1013">
        <f t="shared" si="627"/>
        <v>1</v>
      </c>
      <c r="X1013" s="4">
        <f t="shared" si="628"/>
        <v>0.52948170875505807</v>
      </c>
      <c r="Y1013" s="4"/>
      <c r="Z1013"/>
      <c r="AB1013"/>
      <c r="AC1013">
        <v>984</v>
      </c>
      <c r="AD1013" s="4">
        <f t="shared" si="629"/>
        <v>0</v>
      </c>
      <c r="AE1013" s="4">
        <f t="shared" si="630"/>
        <v>0</v>
      </c>
      <c r="AF1013" s="23">
        <f t="shared" si="631"/>
        <v>2.3751087441812433E-4</v>
      </c>
      <c r="AG1013" s="4">
        <f t="shared" si="605"/>
        <v>1.792435076871736E-4</v>
      </c>
      <c r="AH1013" s="9"/>
      <c r="AI1013" s="8">
        <f t="shared" si="632"/>
        <v>0</v>
      </c>
      <c r="AJ1013" s="8">
        <f t="shared" si="633"/>
        <v>0</v>
      </c>
      <c r="AK1013" s="22">
        <f t="shared" si="634"/>
        <v>0.11763903248006084</v>
      </c>
      <c r="AL1013" s="4">
        <f t="shared" si="606"/>
        <v>0.11664986541785141</v>
      </c>
      <c r="AM1013" s="4"/>
      <c r="AN1013" s="21">
        <f t="shared" si="635"/>
        <v>2.8941136083479646E-2</v>
      </c>
      <c r="AO1013" s="4">
        <f t="shared" si="607"/>
        <v>2.8408462582833444E-2</v>
      </c>
      <c r="AP1013" s="3"/>
      <c r="AQ1013" s="20">
        <f t="shared" si="636"/>
        <v>0</v>
      </c>
      <c r="AR1013" s="19">
        <f t="shared" si="637"/>
        <v>4.9579401641778809</v>
      </c>
      <c r="AS1013" s="4">
        <f t="shared" si="608"/>
        <v>4.9551499451182659</v>
      </c>
      <c r="AT1013" s="3"/>
      <c r="AU1013" s="4">
        <v>3.4</v>
      </c>
      <c r="AV1013" s="4"/>
      <c r="AW1013" s="18">
        <f t="shared" si="638"/>
        <v>25.620232156384176</v>
      </c>
      <c r="AX1013" s="18">
        <f t="shared" si="609"/>
        <v>3.4021945089887486E-3</v>
      </c>
      <c r="AY1013" s="3">
        <f t="shared" si="610"/>
        <v>8.50475784361584</v>
      </c>
      <c r="AZ1013"/>
      <c r="BA1013" s="17">
        <f t="shared" si="611"/>
        <v>5.9375062753244156E-6</v>
      </c>
      <c r="BB1013" s="17">
        <f t="shared" si="612"/>
        <v>6.9701160623373576E-6</v>
      </c>
      <c r="BC1013" s="16">
        <f t="shared" si="613"/>
        <v>4.5359744393288964E-5</v>
      </c>
      <c r="BD1013" s="15">
        <f t="shared" si="614"/>
        <v>1.0079716947450396E-4</v>
      </c>
      <c r="BE1013" s="15">
        <f t="shared" si="615"/>
        <v>1.18327111991809E-4</v>
      </c>
      <c r="BF1013" s="14">
        <f t="shared" si="616"/>
        <v>7.7004278074311835E-4</v>
      </c>
      <c r="BG1013" s="13">
        <f t="shared" si="617"/>
        <v>5.4279992905631791E-5</v>
      </c>
      <c r="BH1013" s="13">
        <f t="shared" si="618"/>
        <v>6.3719991671828616E-5</v>
      </c>
      <c r="BI1013" s="13">
        <f t="shared" si="619"/>
        <v>4.1467351606874211E-4</v>
      </c>
      <c r="BJ1013" s="12">
        <f t="shared" si="620"/>
        <v>2.8432627224242695E-4</v>
      </c>
      <c r="BK1013" s="12">
        <f t="shared" si="621"/>
        <v>3.33774319588936E-4</v>
      </c>
      <c r="BL1013" s="12">
        <f t="shared" si="622"/>
        <v>2.1721184677835994E-3</v>
      </c>
    </row>
    <row r="1014" spans="1:64" x14ac:dyDescent="0.25">
      <c r="A1014">
        <v>985</v>
      </c>
      <c r="B1014" s="23">
        <f t="shared" si="600"/>
        <v>1.792435076871736E-4</v>
      </c>
      <c r="C1014" s="22">
        <f t="shared" si="601"/>
        <v>0.11664986541785141</v>
      </c>
      <c r="D1014" s="21">
        <f t="shared" si="602"/>
        <v>2.885380352373133E-2</v>
      </c>
      <c r="E1014" s="19">
        <f t="shared" si="603"/>
        <v>4.955672736657581</v>
      </c>
      <c r="F1014" s="54">
        <f t="shared" si="639"/>
        <v>1.8</v>
      </c>
      <c r="G1014" s="4">
        <f t="shared" si="604"/>
        <v>6.9013556491068506</v>
      </c>
      <c r="H1014" s="4"/>
      <c r="I1014">
        <v>2003</v>
      </c>
      <c r="J1014">
        <v>1</v>
      </c>
      <c r="K1014">
        <v>0</v>
      </c>
      <c r="L1014">
        <v>0</v>
      </c>
      <c r="M1014">
        <v>1</v>
      </c>
      <c r="N1014">
        <v>5.66</v>
      </c>
      <c r="O1014">
        <v>1.01</v>
      </c>
      <c r="P1014">
        <v>9.8000000000000007</v>
      </c>
      <c r="Q1014" s="11">
        <f t="shared" si="623"/>
        <v>-6.3400000000000007</v>
      </c>
      <c r="R1014" s="10">
        <f t="shared" si="624"/>
        <v>-6.3400000000000007</v>
      </c>
      <c r="S1014" s="4"/>
      <c r="T1014">
        <v>985</v>
      </c>
      <c r="U1014" s="4">
        <f t="shared" si="625"/>
        <v>0.56293629988961413</v>
      </c>
      <c r="V1014" s="10">
        <f t="shared" si="626"/>
        <v>1</v>
      </c>
      <c r="W1014">
        <f t="shared" si="627"/>
        <v>0.6</v>
      </c>
      <c r="X1014" s="4">
        <f t="shared" si="628"/>
        <v>0.33776177993376849</v>
      </c>
      <c r="Y1014" s="4"/>
      <c r="Z1014"/>
      <c r="AB1014"/>
      <c r="AC1014">
        <v>985</v>
      </c>
      <c r="AD1014" s="4">
        <f t="shared" si="629"/>
        <v>0</v>
      </c>
      <c r="AE1014" s="4">
        <f t="shared" si="630"/>
        <v>0</v>
      </c>
      <c r="AF1014" s="23">
        <f t="shared" si="631"/>
        <v>1.792435076871736E-4</v>
      </c>
      <c r="AG1014" s="4">
        <f t="shared" si="605"/>
        <v>1.3478198559041985E-4</v>
      </c>
      <c r="AH1014" s="9"/>
      <c r="AI1014" s="8">
        <f t="shared" si="632"/>
        <v>0</v>
      </c>
      <c r="AJ1014" s="8">
        <f t="shared" si="633"/>
        <v>0</v>
      </c>
      <c r="AK1014" s="22">
        <f t="shared" si="634"/>
        <v>0.11664986541785141</v>
      </c>
      <c r="AL1014" s="4">
        <f t="shared" si="606"/>
        <v>0.11565645979067307</v>
      </c>
      <c r="AM1014" s="4"/>
      <c r="AN1014" s="21">
        <f t="shared" si="635"/>
        <v>2.885380352373133E-2</v>
      </c>
      <c r="AO1014" s="4">
        <f t="shared" si="607"/>
        <v>2.8315974049376615E-2</v>
      </c>
      <c r="AP1014" s="3"/>
      <c r="AQ1014" s="20">
        <f t="shared" si="636"/>
        <v>0</v>
      </c>
      <c r="AR1014" s="19">
        <f t="shared" si="637"/>
        <v>4.955672736657581</v>
      </c>
      <c r="AS1014" s="4">
        <f t="shared" si="608"/>
        <v>4.9528479491905237</v>
      </c>
      <c r="AT1014" s="3"/>
      <c r="AU1014" s="4">
        <v>3.4</v>
      </c>
      <c r="AV1014" s="4"/>
      <c r="AW1014" s="18">
        <f t="shared" si="638"/>
        <v>25.623634350893166</v>
      </c>
      <c r="AX1014" s="18">
        <f t="shared" si="609"/>
        <v>3.4256710875913633E-3</v>
      </c>
      <c r="AY1014" s="3">
        <f t="shared" si="610"/>
        <v>8.5013556491068503</v>
      </c>
      <c r="AZ1014"/>
      <c r="BA1014" s="17">
        <f t="shared" si="611"/>
        <v>4.5306761103333477E-6</v>
      </c>
      <c r="BB1014" s="17">
        <f t="shared" si="612"/>
        <v>5.3186197816956689E-6</v>
      </c>
      <c r="BC1014" s="16">
        <f t="shared" si="613"/>
        <v>3.4612226204724738E-5</v>
      </c>
      <c r="BD1014" s="15">
        <f t="shared" si="614"/>
        <v>1.0122908372622348E-4</v>
      </c>
      <c r="BE1014" s="15">
        <f t="shared" si="615"/>
        <v>1.1883414176556669E-4</v>
      </c>
      <c r="BF1014" s="14">
        <f t="shared" si="616"/>
        <v>7.7334240168654969E-4</v>
      </c>
      <c r="BG1014" s="13">
        <f t="shared" si="617"/>
        <v>5.480539207788306E-5</v>
      </c>
      <c r="BH1014" s="13">
        <f t="shared" si="618"/>
        <v>6.4336764613167068E-5</v>
      </c>
      <c r="BI1014" s="13">
        <f t="shared" si="619"/>
        <v>4.1868731766366523E-4</v>
      </c>
      <c r="BJ1014" s="12">
        <f t="shared" si="620"/>
        <v>2.8784882950959258E-4</v>
      </c>
      <c r="BK1014" s="12">
        <f t="shared" si="621"/>
        <v>3.3790949551126088E-4</v>
      </c>
      <c r="BL1014" s="12">
        <f t="shared" si="622"/>
        <v>2.1990291420364238E-3</v>
      </c>
    </row>
    <row r="1015" spans="1:64" x14ac:dyDescent="0.25">
      <c r="A1015">
        <v>986</v>
      </c>
      <c r="B1015" s="23">
        <f t="shared" si="600"/>
        <v>1.3478198559041985E-4</v>
      </c>
      <c r="C1015" s="22">
        <f t="shared" si="601"/>
        <v>0.11565645979067307</v>
      </c>
      <c r="D1015" s="21">
        <f t="shared" si="602"/>
        <v>2.8764388030800649E-2</v>
      </c>
      <c r="E1015" s="19">
        <f t="shared" si="603"/>
        <v>4.9533743482121961</v>
      </c>
      <c r="F1015" s="54">
        <f t="shared" si="639"/>
        <v>1.8</v>
      </c>
      <c r="G1015" s="4">
        <f t="shared" si="604"/>
        <v>6.8979299780192598</v>
      </c>
      <c r="H1015" s="4"/>
      <c r="I1015">
        <v>2003</v>
      </c>
      <c r="J1015">
        <v>2</v>
      </c>
      <c r="K1015">
        <v>0</v>
      </c>
      <c r="L1015">
        <v>0</v>
      </c>
      <c r="M1015">
        <v>1</v>
      </c>
      <c r="N1015">
        <v>5.73</v>
      </c>
      <c r="O1015">
        <v>0.51</v>
      </c>
      <c r="P1015">
        <v>10</v>
      </c>
      <c r="Q1015" s="11">
        <f t="shared" si="623"/>
        <v>-6.99</v>
      </c>
      <c r="R1015" s="10">
        <f t="shared" si="624"/>
        <v>-13.330000000000002</v>
      </c>
      <c r="S1015" s="4"/>
      <c r="T1015">
        <v>986</v>
      </c>
      <c r="U1015" s="4">
        <f t="shared" si="625"/>
        <v>0.57017341602159066</v>
      </c>
      <c r="V1015" s="10">
        <f t="shared" si="626"/>
        <v>1</v>
      </c>
      <c r="W1015">
        <f t="shared" si="627"/>
        <v>0.6</v>
      </c>
      <c r="X1015" s="4">
        <f t="shared" si="628"/>
        <v>0.34210404961295438</v>
      </c>
      <c r="Y1015" s="4"/>
      <c r="Z1015"/>
      <c r="AB1015"/>
      <c r="AC1015">
        <v>986</v>
      </c>
      <c r="AD1015" s="4">
        <f t="shared" si="629"/>
        <v>0</v>
      </c>
      <c r="AE1015" s="4">
        <f t="shared" si="630"/>
        <v>0</v>
      </c>
      <c r="AF1015" s="23">
        <f t="shared" si="631"/>
        <v>1.3478198559041985E-4</v>
      </c>
      <c r="AG1015" s="4">
        <f t="shared" si="605"/>
        <v>9.8018845432805668E-5</v>
      </c>
      <c r="AH1015" s="9"/>
      <c r="AI1015" s="8">
        <f t="shared" si="632"/>
        <v>0</v>
      </c>
      <c r="AJ1015" s="8">
        <f t="shared" si="633"/>
        <v>0</v>
      </c>
      <c r="AK1015" s="22">
        <f t="shared" si="634"/>
        <v>0.11565645979067307</v>
      </c>
      <c r="AL1015" s="4">
        <f t="shared" si="606"/>
        <v>0.11455662930015652</v>
      </c>
      <c r="AM1015" s="4"/>
      <c r="AN1015" s="21">
        <f t="shared" si="635"/>
        <v>2.8764388030800649E-2</v>
      </c>
      <c r="AO1015" s="4">
        <f t="shared" si="607"/>
        <v>2.8166045018410735E-2</v>
      </c>
      <c r="AP1015" s="3"/>
      <c r="AQ1015" s="20">
        <f t="shared" si="636"/>
        <v>0</v>
      </c>
      <c r="AR1015" s="19">
        <f t="shared" si="637"/>
        <v>4.9533743482121961</v>
      </c>
      <c r="AS1015" s="4">
        <f t="shared" si="608"/>
        <v>4.9502200654717736</v>
      </c>
      <c r="AT1015" s="3"/>
      <c r="AU1015" s="4">
        <v>3.4</v>
      </c>
      <c r="AV1015" s="4"/>
      <c r="AW1015" s="18">
        <f t="shared" si="638"/>
        <v>25.627060021980757</v>
      </c>
      <c r="AX1015" s="18">
        <f t="shared" si="609"/>
        <v>3.8061397650198392E-3</v>
      </c>
      <c r="AY1015" s="3">
        <f t="shared" si="610"/>
        <v>8.4979299780192594</v>
      </c>
      <c r="AZ1015"/>
      <c r="BA1015" s="17">
        <f t="shared" si="611"/>
        <v>3.7462028513211924E-6</v>
      </c>
      <c r="BB1015" s="17">
        <f t="shared" si="612"/>
        <v>4.3977163906813997E-6</v>
      </c>
      <c r="BC1015" s="16">
        <f t="shared" si="613"/>
        <v>2.8619220915611591E-5</v>
      </c>
      <c r="BD1015" s="15">
        <f t="shared" si="614"/>
        <v>1.1207388982221504E-4</v>
      </c>
      <c r="BE1015" s="15">
        <f t="shared" si="615"/>
        <v>1.3156500109564372E-4</v>
      </c>
      <c r="BF1015" s="14">
        <f t="shared" si="616"/>
        <v>8.5619159959869531E-4</v>
      </c>
      <c r="BG1015" s="13">
        <f t="shared" si="617"/>
        <v>6.0971785583962264E-5</v>
      </c>
      <c r="BH1015" s="13">
        <f t="shared" si="618"/>
        <v>7.1575574381173095E-5</v>
      </c>
      <c r="BI1015" s="13">
        <f t="shared" si="619"/>
        <v>4.6579565242477791E-4</v>
      </c>
      <c r="BJ1015" s="12">
        <f t="shared" si="620"/>
        <v>3.214247462372075E-4</v>
      </c>
      <c r="BK1015" s="12">
        <f t="shared" si="621"/>
        <v>3.773247021045479E-4</v>
      </c>
      <c r="BL1015" s="12">
        <f t="shared" si="622"/>
        <v>2.4555332920807543E-3</v>
      </c>
    </row>
    <row r="1016" spans="1:64" x14ac:dyDescent="0.25">
      <c r="A1016">
        <v>987</v>
      </c>
      <c r="B1016" s="23">
        <f t="shared" si="600"/>
        <v>9.8018845432805668E-5</v>
      </c>
      <c r="C1016" s="22">
        <f t="shared" si="601"/>
        <v>0.11455662930015652</v>
      </c>
      <c r="D1016" s="21">
        <f t="shared" si="602"/>
        <v>2.8664261642905444E-2</v>
      </c>
      <c r="E1016" s="19">
        <f t="shared" si="603"/>
        <v>4.9508049284657458</v>
      </c>
      <c r="F1016" s="54">
        <f t="shared" si="639"/>
        <v>1.8</v>
      </c>
      <c r="G1016" s="4">
        <f t="shared" si="604"/>
        <v>6.8941238382542407</v>
      </c>
      <c r="H1016" s="4"/>
      <c r="I1016">
        <v>2003</v>
      </c>
      <c r="J1016">
        <v>3</v>
      </c>
      <c r="K1016">
        <v>0</v>
      </c>
      <c r="L1016">
        <v>0</v>
      </c>
      <c r="M1016">
        <v>1</v>
      </c>
      <c r="N1016">
        <v>11.41</v>
      </c>
      <c r="O1016">
        <v>8.6300000000000008</v>
      </c>
      <c r="P1016">
        <v>41.7</v>
      </c>
      <c r="Q1016" s="11">
        <f t="shared" si="623"/>
        <v>-22.645000000000003</v>
      </c>
      <c r="R1016" s="10">
        <f t="shared" si="624"/>
        <v>-35.975000000000009</v>
      </c>
      <c r="S1016" s="4"/>
      <c r="T1016">
        <v>987</v>
      </c>
      <c r="U1016" s="4">
        <f t="shared" si="625"/>
        <v>1.3076108256830823</v>
      </c>
      <c r="V1016" s="10">
        <f t="shared" si="626"/>
        <v>0.48714615192974781</v>
      </c>
      <c r="W1016">
        <f t="shared" si="627"/>
        <v>0.6</v>
      </c>
      <c r="X1016" s="4">
        <f t="shared" si="628"/>
        <v>0.38219854917191626</v>
      </c>
      <c r="Y1016" s="4"/>
      <c r="Z1016"/>
      <c r="AB1016"/>
      <c r="AC1016">
        <v>987</v>
      </c>
      <c r="AD1016" s="4">
        <f t="shared" si="629"/>
        <v>0</v>
      </c>
      <c r="AE1016" s="4">
        <f t="shared" si="630"/>
        <v>0</v>
      </c>
      <c r="AF1016" s="23">
        <f t="shared" si="631"/>
        <v>9.8018845432805668E-5</v>
      </c>
      <c r="AG1016" s="4">
        <f t="shared" si="605"/>
        <v>7.7641954597010865E-5</v>
      </c>
      <c r="AH1016" s="9"/>
      <c r="AI1016" s="8">
        <f t="shared" si="632"/>
        <v>0</v>
      </c>
      <c r="AJ1016" s="8">
        <f t="shared" si="633"/>
        <v>0</v>
      </c>
      <c r="AK1016" s="22">
        <f t="shared" si="634"/>
        <v>0.11455662930015652</v>
      </c>
      <c r="AL1016" s="4">
        <f t="shared" si="606"/>
        <v>0.1137584937017512</v>
      </c>
      <c r="AM1016" s="4"/>
      <c r="AN1016" s="21">
        <f t="shared" si="635"/>
        <v>2.8664261642905444E-2</v>
      </c>
      <c r="AO1016" s="4">
        <f t="shared" si="607"/>
        <v>2.8226738071216714E-2</v>
      </c>
      <c r="AP1016" s="3"/>
      <c r="AQ1016" s="20">
        <f t="shared" si="636"/>
        <v>0</v>
      </c>
      <c r="AR1016" s="19">
        <f t="shared" si="637"/>
        <v>4.9508049284657458</v>
      </c>
      <c r="AS1016" s="4">
        <f t="shared" si="608"/>
        <v>4.9484978778984541</v>
      </c>
      <c r="AT1016" s="3"/>
      <c r="AU1016" s="4">
        <v>3.4</v>
      </c>
      <c r="AV1016" s="4"/>
      <c r="AW1016" s="18">
        <f t="shared" si="638"/>
        <v>25.630866161745775</v>
      </c>
      <c r="AX1016" s="18">
        <f t="shared" si="609"/>
        <v>2.7737772920743064E-3</v>
      </c>
      <c r="AY1016" s="3">
        <f t="shared" si="610"/>
        <v>8.4941238382542412</v>
      </c>
      <c r="AZ1016"/>
      <c r="BA1016" s="17">
        <f t="shared" si="611"/>
        <v>2.0764267204281481E-6</v>
      </c>
      <c r="BB1016" s="17">
        <f t="shared" si="612"/>
        <v>2.4375444109373914E-6</v>
      </c>
      <c r="BC1016" s="16">
        <f t="shared" si="613"/>
        <v>1.5862919704429264E-5</v>
      </c>
      <c r="BD1016" s="15">
        <f t="shared" si="614"/>
        <v>8.1330861337416968E-5</v>
      </c>
      <c r="BE1016" s="15">
        <f t="shared" si="615"/>
        <v>9.5475358961315563E-5</v>
      </c>
      <c r="BF1016" s="14">
        <f t="shared" si="616"/>
        <v>6.2132937810658435E-4</v>
      </c>
      <c r="BG1016" s="13">
        <f t="shared" si="617"/>
        <v>4.4584114543900852E-5</v>
      </c>
      <c r="BH1016" s="13">
        <f t="shared" si="618"/>
        <v>5.233787359501404E-5</v>
      </c>
      <c r="BI1016" s="13">
        <f t="shared" si="619"/>
        <v>3.4060158354981492E-4</v>
      </c>
      <c r="BJ1016" s="12">
        <f t="shared" si="620"/>
        <v>2.3509089202600368E-4</v>
      </c>
      <c r="BK1016" s="12">
        <f t="shared" si="621"/>
        <v>2.7597626455226517E-4</v>
      </c>
      <c r="BL1016" s="12">
        <f t="shared" si="622"/>
        <v>1.7959834107134777E-3</v>
      </c>
    </row>
    <row r="1017" spans="1:64" x14ac:dyDescent="0.25">
      <c r="A1017">
        <v>988</v>
      </c>
      <c r="B1017" s="23">
        <f t="shared" si="600"/>
        <v>7.7641954597010865E-5</v>
      </c>
      <c r="C1017" s="22">
        <f t="shared" si="601"/>
        <v>0.1137584937017512</v>
      </c>
      <c r="D1017" s="21">
        <f t="shared" si="602"/>
        <v>2.8589820365844461E-2</v>
      </c>
      <c r="E1017" s="19">
        <f t="shared" si="603"/>
        <v>4.948924104939973</v>
      </c>
      <c r="F1017" s="54">
        <f t="shared" si="639"/>
        <v>1.8</v>
      </c>
      <c r="G1017" s="4">
        <f t="shared" si="604"/>
        <v>6.8913500609621652</v>
      </c>
      <c r="H1017" s="4"/>
      <c r="I1017">
        <v>2003</v>
      </c>
      <c r="J1017">
        <v>4</v>
      </c>
      <c r="K1017">
        <v>0</v>
      </c>
      <c r="L1017">
        <v>0</v>
      </c>
      <c r="M1017">
        <v>1</v>
      </c>
      <c r="N1017">
        <v>17.399999999999999</v>
      </c>
      <c r="O1017">
        <v>20.58</v>
      </c>
      <c r="P1017">
        <v>94.4</v>
      </c>
      <c r="Q1017" s="11">
        <f t="shared" si="623"/>
        <v>-50.220000000000013</v>
      </c>
      <c r="R1017" s="10">
        <f t="shared" si="624"/>
        <v>-44.944400000000002</v>
      </c>
      <c r="S1017" s="4"/>
      <c r="T1017">
        <v>988</v>
      </c>
      <c r="U1017" s="4">
        <f t="shared" si="625"/>
        <v>2.330518274051236</v>
      </c>
      <c r="V1017" s="10">
        <f t="shared" si="626"/>
        <v>0.2</v>
      </c>
      <c r="W1017">
        <f t="shared" si="627"/>
        <v>0.6</v>
      </c>
      <c r="X1017" s="4">
        <f t="shared" si="628"/>
        <v>0.27966219288614835</v>
      </c>
      <c r="Y1017" s="4"/>
      <c r="Z1017"/>
      <c r="AB1017"/>
      <c r="AC1017">
        <v>988</v>
      </c>
      <c r="AD1017" s="4">
        <f t="shared" si="629"/>
        <v>0</v>
      </c>
      <c r="AE1017" s="4">
        <f t="shared" si="630"/>
        <v>0</v>
      </c>
      <c r="AF1017" s="23">
        <f t="shared" si="631"/>
        <v>7.7641954597010865E-5</v>
      </c>
      <c r="AG1017" s="4">
        <f t="shared" si="605"/>
        <v>5.6710572053862021E-5</v>
      </c>
      <c r="AH1017" s="9"/>
      <c r="AI1017" s="8">
        <f t="shared" si="632"/>
        <v>0</v>
      </c>
      <c r="AJ1017" s="8">
        <f t="shared" si="633"/>
        <v>0</v>
      </c>
      <c r="AK1017" s="22">
        <f t="shared" si="634"/>
        <v>0.1137584937017512</v>
      </c>
      <c r="AL1017" s="4">
        <f t="shared" si="606"/>
        <v>0.11269142220986758</v>
      </c>
      <c r="AM1017" s="4"/>
      <c r="AN1017" s="21">
        <f t="shared" si="635"/>
        <v>2.8589820365844461E-2</v>
      </c>
      <c r="AO1017" s="4">
        <f t="shared" si="607"/>
        <v>2.8003149961517936E-2</v>
      </c>
      <c r="AP1017" s="3"/>
      <c r="AQ1017" s="20">
        <f t="shared" si="636"/>
        <v>0</v>
      </c>
      <c r="AR1017" s="19">
        <f t="shared" si="637"/>
        <v>4.948924104939973</v>
      </c>
      <c r="AS1017" s="4">
        <f t="shared" si="608"/>
        <v>4.9458156994089473</v>
      </c>
      <c r="AT1017" s="3"/>
      <c r="AU1017" s="4">
        <v>3.4</v>
      </c>
      <c r="AV1017" s="4"/>
      <c r="AW1017" s="18">
        <f t="shared" si="638"/>
        <v>25.633639939037849</v>
      </c>
      <c r="AX1017" s="18">
        <f t="shared" si="609"/>
        <v>3.7235118797515386E-3</v>
      </c>
      <c r="AY1017" s="3">
        <f t="shared" si="610"/>
        <v>8.4913500609621657</v>
      </c>
      <c r="AZ1017"/>
      <c r="BA1017" s="17">
        <f t="shared" si="611"/>
        <v>2.1329300116654567E-6</v>
      </c>
      <c r="BB1017" s="17">
        <f t="shared" si="612"/>
        <v>2.5038743615203187E-6</v>
      </c>
      <c r="BC1017" s="16">
        <f t="shared" si="613"/>
        <v>1.6294578169963071E-5</v>
      </c>
      <c r="BD1017" s="15">
        <f t="shared" si="614"/>
        <v>1.0873571322579316E-4</v>
      </c>
      <c r="BE1017" s="15">
        <f t="shared" si="615"/>
        <v>1.2764627204767023E-4</v>
      </c>
      <c r="BF1017" s="14">
        <f t="shared" si="616"/>
        <v>8.3068950661015662E-4</v>
      </c>
      <c r="BG1017" s="13">
        <f t="shared" si="617"/>
        <v>5.9782334480983937E-5</v>
      </c>
      <c r="BH1017" s="13">
        <f t="shared" si="618"/>
        <v>7.0179262216807234E-5</v>
      </c>
      <c r="BI1017" s="13">
        <f t="shared" si="619"/>
        <v>4.5670880762873348E-4</v>
      </c>
      <c r="BJ1017" s="12">
        <f t="shared" si="620"/>
        <v>3.1674981009421405E-4</v>
      </c>
      <c r="BK1017" s="12">
        <f t="shared" si="621"/>
        <v>3.7183673358886002E-4</v>
      </c>
      <c r="BL1017" s="12">
        <f t="shared" si="622"/>
        <v>2.4198189873426857E-3</v>
      </c>
    </row>
    <row r="1018" spans="1:64" x14ac:dyDescent="0.25">
      <c r="A1018">
        <v>989</v>
      </c>
      <c r="B1018" s="23">
        <f t="shared" si="600"/>
        <v>1.5010219492993711E-3</v>
      </c>
      <c r="C1018" s="22">
        <f t="shared" si="601"/>
        <v>0.11484711083262207</v>
      </c>
      <c r="D1018" s="21">
        <f t="shared" si="602"/>
        <v>2.8490550749330594E-2</v>
      </c>
      <c r="E1018" s="19">
        <f t="shared" si="603"/>
        <v>4.9463878655511611</v>
      </c>
      <c r="F1018" s="54">
        <f t="shared" si="639"/>
        <v>1.8</v>
      </c>
      <c r="G1018" s="4">
        <f t="shared" si="604"/>
        <v>6.8912265490824129</v>
      </c>
      <c r="H1018" s="4"/>
      <c r="I1018">
        <v>2003</v>
      </c>
      <c r="J1018">
        <v>5</v>
      </c>
      <c r="K1018">
        <v>3.5999999999999999E-3</v>
      </c>
      <c r="L1018">
        <v>0</v>
      </c>
      <c r="M1018">
        <v>1</v>
      </c>
      <c r="N1018">
        <v>21.65</v>
      </c>
      <c r="O1018">
        <v>50.28</v>
      </c>
      <c r="P1018">
        <v>156.19999999999999</v>
      </c>
      <c r="Q1018" s="11">
        <f t="shared" si="623"/>
        <v>-66.86999999999999</v>
      </c>
      <c r="R1018" s="10">
        <f t="shared" si="624"/>
        <v>-44.944400000000002</v>
      </c>
      <c r="S1018" s="4"/>
      <c r="T1018">
        <v>989</v>
      </c>
      <c r="U1018" s="4">
        <f t="shared" si="625"/>
        <v>3.1414728378350709</v>
      </c>
      <c r="V1018" s="10">
        <f t="shared" si="626"/>
        <v>0.2</v>
      </c>
      <c r="W1018">
        <f t="shared" si="627"/>
        <v>0.6</v>
      </c>
      <c r="X1018" s="4">
        <f t="shared" si="628"/>
        <v>0.37697674054020852</v>
      </c>
      <c r="Y1018" s="4"/>
      <c r="Z1018"/>
      <c r="AB1018"/>
      <c r="AC1018">
        <v>989</v>
      </c>
      <c r="AD1018" s="4">
        <f t="shared" si="629"/>
        <v>1.4443113772455091E-3</v>
      </c>
      <c r="AE1018" s="4">
        <f t="shared" si="630"/>
        <v>0</v>
      </c>
      <c r="AF1018" s="23">
        <f t="shared" si="631"/>
        <v>1.5010219492993711E-3</v>
      </c>
      <c r="AG1018" s="4">
        <f t="shared" si="605"/>
        <v>1.0647542159734418E-3</v>
      </c>
      <c r="AH1018" s="9"/>
      <c r="AI1018" s="8">
        <f t="shared" si="632"/>
        <v>2.155688622754491E-3</v>
      </c>
      <c r="AJ1018" s="8">
        <f t="shared" si="633"/>
        <v>0</v>
      </c>
      <c r="AK1018" s="22">
        <f t="shared" si="634"/>
        <v>0.11484711083262207</v>
      </c>
      <c r="AL1018" s="4">
        <f t="shared" si="606"/>
        <v>0.11367002199805025</v>
      </c>
      <c r="AM1018" s="4"/>
      <c r="AN1018" s="21">
        <f t="shared" si="635"/>
        <v>2.8490550749330594E-2</v>
      </c>
      <c r="AO1018" s="4">
        <f t="shared" si="607"/>
        <v>2.7852087964287155E-2</v>
      </c>
      <c r="AP1018" s="3"/>
      <c r="AQ1018" s="20">
        <f t="shared" si="636"/>
        <v>0</v>
      </c>
      <c r="AR1018" s="19">
        <f t="shared" si="637"/>
        <v>4.9463878655511611</v>
      </c>
      <c r="AS1018" s="4">
        <f t="shared" si="608"/>
        <v>4.9429918310760907</v>
      </c>
      <c r="AT1018" s="3"/>
      <c r="AU1018" s="4">
        <v>3.4</v>
      </c>
      <c r="AV1018" s="4"/>
      <c r="AW1018" s="18">
        <f t="shared" si="638"/>
        <v>25.637363450917601</v>
      </c>
      <c r="AX1018" s="18">
        <f t="shared" si="609"/>
        <v>4.3967184443428524E-3</v>
      </c>
      <c r="AY1018" s="3">
        <f t="shared" si="610"/>
        <v>8.4912265490824126</v>
      </c>
      <c r="AZ1018"/>
      <c r="BA1018" s="17">
        <f t="shared" si="611"/>
        <v>4.4456143286947502E-5</v>
      </c>
      <c r="BB1018" s="17">
        <f t="shared" si="612"/>
        <v>5.2187646467286197E-5</v>
      </c>
      <c r="BC1018" s="16">
        <f t="shared" si="613"/>
        <v>3.3962394357169555E-4</v>
      </c>
      <c r="BD1018" s="15">
        <f t="shared" si="614"/>
        <v>1.1994659676583696E-4</v>
      </c>
      <c r="BE1018" s="15">
        <f t="shared" si="615"/>
        <v>1.4080687446424339E-4</v>
      </c>
      <c r="BF1018" s="14">
        <f t="shared" si="616"/>
        <v>9.1633536334174092E-4</v>
      </c>
      <c r="BG1018" s="13">
        <f t="shared" si="617"/>
        <v>6.5060032835547192E-5</v>
      </c>
      <c r="BH1018" s="13">
        <f t="shared" si="618"/>
        <v>7.6374821154772798E-5</v>
      </c>
      <c r="BI1018" s="13">
        <f t="shared" si="619"/>
        <v>4.970279310531194E-4</v>
      </c>
      <c r="BJ1018" s="12">
        <f t="shared" si="620"/>
        <v>3.4605950359924576E-4</v>
      </c>
      <c r="BK1018" s="12">
        <f t="shared" si="621"/>
        <v>4.0624376509476676E-4</v>
      </c>
      <c r="BL1018" s="12">
        <f t="shared" si="622"/>
        <v>2.6437312063762966E-3</v>
      </c>
    </row>
    <row r="1019" spans="1:64" x14ac:dyDescent="0.25">
      <c r="A1019">
        <v>990</v>
      </c>
      <c r="B1019" s="23">
        <f t="shared" si="600"/>
        <v>2.1461640443518355E-2</v>
      </c>
      <c r="C1019" s="22">
        <f t="shared" si="601"/>
        <v>0.14411313577050533</v>
      </c>
      <c r="D1019" s="21">
        <f t="shared" si="602"/>
        <v>2.8427610240774729E-2</v>
      </c>
      <c r="E1019" s="19">
        <f t="shared" si="603"/>
        <v>4.943667444183272</v>
      </c>
      <c r="F1019" s="54">
        <f t="shared" si="639"/>
        <v>1.8</v>
      </c>
      <c r="G1019" s="4">
        <f t="shared" si="604"/>
        <v>6.93766983063807</v>
      </c>
      <c r="H1019" s="4"/>
      <c r="I1019">
        <v>2003</v>
      </c>
      <c r="J1019">
        <v>6</v>
      </c>
      <c r="K1019">
        <v>5.0840000000000003E-2</v>
      </c>
      <c r="L1019">
        <v>0</v>
      </c>
      <c r="M1019">
        <v>1</v>
      </c>
      <c r="N1019">
        <v>23.14</v>
      </c>
      <c r="O1019">
        <v>111.49</v>
      </c>
      <c r="P1019">
        <v>177</v>
      </c>
      <c r="Q1019" s="11">
        <f t="shared" si="623"/>
        <v>-21.260000000000005</v>
      </c>
      <c r="R1019" s="10">
        <f t="shared" si="624"/>
        <v>-44.944400000000002</v>
      </c>
      <c r="S1019" s="4"/>
      <c r="T1019">
        <v>990</v>
      </c>
      <c r="U1019" s="4">
        <f t="shared" si="625"/>
        <v>3.4340218625857384</v>
      </c>
      <c r="V1019" s="10">
        <f t="shared" si="626"/>
        <v>0.2</v>
      </c>
      <c r="W1019">
        <f t="shared" si="627"/>
        <v>0.6</v>
      </c>
      <c r="X1019" s="4">
        <f t="shared" si="628"/>
        <v>0.41208262351028863</v>
      </c>
      <c r="Y1019" s="4"/>
      <c r="Z1019"/>
      <c r="AB1019"/>
      <c r="AC1019">
        <v>990</v>
      </c>
      <c r="AD1019" s="4">
        <f t="shared" si="629"/>
        <v>2.0396886227544913E-2</v>
      </c>
      <c r="AE1019" s="4">
        <f t="shared" si="630"/>
        <v>0</v>
      </c>
      <c r="AF1019" s="23">
        <f t="shared" si="631"/>
        <v>2.1461640443518355E-2</v>
      </c>
      <c r="AG1019" s="4">
        <f t="shared" si="605"/>
        <v>2.487889340952688E-3</v>
      </c>
      <c r="AH1019" s="9"/>
      <c r="AI1019" s="8">
        <f t="shared" si="632"/>
        <v>3.0443113772455094E-2</v>
      </c>
      <c r="AJ1019" s="8">
        <f t="shared" si="633"/>
        <v>0</v>
      </c>
      <c r="AK1019" s="22">
        <f t="shared" si="634"/>
        <v>0.14411313577050533</v>
      </c>
      <c r="AL1019" s="4">
        <f t="shared" si="606"/>
        <v>0.13509168307133976</v>
      </c>
      <c r="AM1019" s="4"/>
      <c r="AN1019" s="21">
        <f t="shared" si="635"/>
        <v>2.8427610240774729E-2</v>
      </c>
      <c r="AO1019" s="4">
        <f t="shared" si="607"/>
        <v>2.4658999393793145E-2</v>
      </c>
      <c r="AP1019" s="3"/>
      <c r="AQ1019" s="20">
        <f t="shared" si="636"/>
        <v>0</v>
      </c>
      <c r="AR1019" s="19">
        <f t="shared" si="637"/>
        <v>4.943667444183272</v>
      </c>
      <c r="AS1019" s="4">
        <f t="shared" si="608"/>
        <v>4.9224077378417377</v>
      </c>
      <c r="AT1019" s="3"/>
      <c r="AU1019" s="4">
        <v>3.4</v>
      </c>
      <c r="AV1019" s="4"/>
      <c r="AW1019" s="18">
        <f t="shared" si="638"/>
        <v>25.641760169361945</v>
      </c>
      <c r="AX1019" s="18">
        <f t="shared" si="609"/>
        <v>4.1277536533536718E-2</v>
      </c>
      <c r="AY1019" s="3">
        <f t="shared" si="610"/>
        <v>8.5376698306380696</v>
      </c>
      <c r="AZ1019"/>
      <c r="BA1019" s="17">
        <f t="shared" si="611"/>
        <v>1.9334452980880234E-3</v>
      </c>
      <c r="BB1019" s="17">
        <f t="shared" si="612"/>
        <v>2.2696966542772447E-3</v>
      </c>
      <c r="BC1019" s="16">
        <f t="shared" si="613"/>
        <v>1.4770609150200401E-2</v>
      </c>
      <c r="BD1019" s="15">
        <f t="shared" si="614"/>
        <v>9.1929556832684358E-4</v>
      </c>
      <c r="BE1019" s="15">
        <f t="shared" si="615"/>
        <v>1.0791730584706425E-3</v>
      </c>
      <c r="BF1019" s="14">
        <f t="shared" si="616"/>
        <v>7.0229840723680867E-3</v>
      </c>
      <c r="BG1019" s="13">
        <f t="shared" si="617"/>
        <v>3.8402542981787007E-4</v>
      </c>
      <c r="BH1019" s="13">
        <f t="shared" si="618"/>
        <v>4.5081246109054311E-4</v>
      </c>
      <c r="BI1019" s="13">
        <f t="shared" si="619"/>
        <v>2.9337729560731714E-3</v>
      </c>
      <c r="BJ1019" s="12">
        <f t="shared" si="620"/>
        <v>2.166386553854044E-3</v>
      </c>
      <c r="BK1019" s="12">
        <f t="shared" si="621"/>
        <v>2.543149432785182E-3</v>
      </c>
      <c r="BL1019" s="12">
        <f t="shared" si="622"/>
        <v>1.6550170354895064E-2</v>
      </c>
    </row>
    <row r="1020" spans="1:64" x14ac:dyDescent="0.25">
      <c r="A1020">
        <v>991</v>
      </c>
      <c r="B1020" s="23">
        <f t="shared" si="600"/>
        <v>4.179321868227006E-2</v>
      </c>
      <c r="C1020" s="22">
        <f t="shared" si="601"/>
        <v>0.1937563537300224</v>
      </c>
      <c r="D1020" s="21">
        <f t="shared" si="602"/>
        <v>3.0062152243879925E-2</v>
      </c>
      <c r="E1020" s="19">
        <f t="shared" si="603"/>
        <v>4.9287505694483613</v>
      </c>
      <c r="F1020" s="54">
        <f t="shared" si="639"/>
        <v>1.8</v>
      </c>
      <c r="G1020" s="4">
        <f t="shared" si="604"/>
        <v>6.9943622941045334</v>
      </c>
      <c r="H1020" s="4"/>
      <c r="I1020">
        <v>2003</v>
      </c>
      <c r="J1020">
        <v>7</v>
      </c>
      <c r="K1020">
        <v>9.7970000000000002E-2</v>
      </c>
      <c r="L1020">
        <v>0</v>
      </c>
      <c r="M1020">
        <v>1</v>
      </c>
      <c r="N1020">
        <v>27.56</v>
      </c>
      <c r="O1020">
        <v>0</v>
      </c>
      <c r="P1020">
        <v>-1245</v>
      </c>
      <c r="Q1020" s="11">
        <f t="shared" si="623"/>
        <v>933.75</v>
      </c>
      <c r="R1020" s="10">
        <f t="shared" si="624"/>
        <v>0</v>
      </c>
      <c r="S1020" s="4"/>
      <c r="T1020">
        <v>991</v>
      </c>
      <c r="U1020" s="4">
        <f t="shared" si="625"/>
        <v>4.3096649588366311</v>
      </c>
      <c r="V1020" s="10">
        <f t="shared" si="626"/>
        <v>1</v>
      </c>
      <c r="W1020">
        <f t="shared" si="627"/>
        <v>0.6</v>
      </c>
      <c r="X1020" s="4">
        <f t="shared" si="628"/>
        <v>2.5857989753019788</v>
      </c>
      <c r="Y1020" s="4"/>
      <c r="Z1020"/>
      <c r="AB1020"/>
      <c r="AC1020">
        <v>991</v>
      </c>
      <c r="AD1020" s="4">
        <f t="shared" si="629"/>
        <v>3.930532934131737E-2</v>
      </c>
      <c r="AE1020" s="4">
        <f t="shared" si="630"/>
        <v>0</v>
      </c>
      <c r="AF1020" s="23">
        <f t="shared" si="631"/>
        <v>4.179321868227006E-2</v>
      </c>
      <c r="AG1020" s="4">
        <f t="shared" si="605"/>
        <v>5.0706689361741993E-3</v>
      </c>
      <c r="AH1020" s="9"/>
      <c r="AI1020" s="8">
        <f t="shared" si="632"/>
        <v>5.8664670658682638E-2</v>
      </c>
      <c r="AJ1020" s="8">
        <f t="shared" si="633"/>
        <v>0</v>
      </c>
      <c r="AK1020" s="22">
        <f t="shared" si="634"/>
        <v>0.1937563537300224</v>
      </c>
      <c r="AL1020" s="4">
        <f t="shared" si="606"/>
        <v>0.18187572438553271</v>
      </c>
      <c r="AM1020" s="4"/>
      <c r="AN1020" s="21">
        <f t="shared" si="635"/>
        <v>3.0062152243879925E-2</v>
      </c>
      <c r="AO1020" s="4">
        <f t="shared" si="607"/>
        <v>2.6155401598487477E-2</v>
      </c>
      <c r="AP1020" s="3"/>
      <c r="AQ1020" s="20">
        <f t="shared" si="636"/>
        <v>0</v>
      </c>
      <c r="AR1020" s="19">
        <f t="shared" si="637"/>
        <v>4.9287505694483613</v>
      </c>
      <c r="AS1020" s="4">
        <f t="shared" si="608"/>
        <v>4.9080023175937812</v>
      </c>
      <c r="AT1020" s="3"/>
      <c r="AU1020" s="4">
        <v>3.4</v>
      </c>
      <c r="AV1020" s="4"/>
      <c r="AW1020" s="18">
        <f t="shared" si="638"/>
        <v>25.68303770589548</v>
      </c>
      <c r="AX1020" s="18">
        <f t="shared" si="609"/>
        <v>5.7029733418513126E-2</v>
      </c>
      <c r="AY1020" s="3">
        <f t="shared" si="610"/>
        <v>8.594362294104533</v>
      </c>
      <c r="AZ1020"/>
      <c r="BA1020" s="17">
        <f t="shared" si="611"/>
        <v>3.742066645471684E-3</v>
      </c>
      <c r="BB1020" s="17">
        <f t="shared" si="612"/>
        <v>4.3928608446841509E-3</v>
      </c>
      <c r="BC1020" s="16">
        <f t="shared" si="613"/>
        <v>2.8587622255940026E-2</v>
      </c>
      <c r="BD1020" s="15">
        <f t="shared" si="614"/>
        <v>1.2106486914611242E-3</v>
      </c>
      <c r="BE1020" s="15">
        <f t="shared" si="615"/>
        <v>1.4211962899761022E-3</v>
      </c>
      <c r="BF1020" s="14">
        <f t="shared" si="616"/>
        <v>9.2487843630524643E-3</v>
      </c>
      <c r="BG1020" s="13">
        <f t="shared" si="617"/>
        <v>3.9810202132961375E-4</v>
      </c>
      <c r="BH1020" s="13">
        <f t="shared" si="618"/>
        <v>4.6733715547389441E-4</v>
      </c>
      <c r="BI1020" s="13">
        <f t="shared" si="619"/>
        <v>3.0413114685889403E-3</v>
      </c>
      <c r="BJ1020" s="12">
        <f t="shared" si="620"/>
        <v>2.1142688008782529E-3</v>
      </c>
      <c r="BK1020" s="12">
        <f t="shared" si="621"/>
        <v>2.4819677227701231E-3</v>
      </c>
      <c r="BL1020" s="12">
        <f t="shared" si="622"/>
        <v>1.6152015330931694E-2</v>
      </c>
    </row>
    <row r="1021" spans="1:64" x14ac:dyDescent="0.25">
      <c r="A1021">
        <v>992</v>
      </c>
      <c r="B1021" s="23">
        <f t="shared" si="600"/>
        <v>1.9870848576892766E-2</v>
      </c>
      <c r="C1021" s="22">
        <f t="shared" si="601"/>
        <v>0.20396554474481415</v>
      </c>
      <c r="D1021" s="21">
        <f t="shared" si="602"/>
        <v>3.3620487757628152E-2</v>
      </c>
      <c r="E1021" s="19">
        <f t="shared" si="603"/>
        <v>4.9167656796066845</v>
      </c>
      <c r="F1021" s="54">
        <f t="shared" si="639"/>
        <v>1.8</v>
      </c>
      <c r="G1021" s="4">
        <f t="shared" si="604"/>
        <v>6.9742225606860195</v>
      </c>
      <c r="H1021" s="4"/>
      <c r="I1021">
        <v>2003</v>
      </c>
      <c r="J1021">
        <v>8</v>
      </c>
      <c r="K1021">
        <v>3.6889999999999999E-2</v>
      </c>
      <c r="L1021">
        <v>0</v>
      </c>
      <c r="M1021">
        <v>1</v>
      </c>
      <c r="N1021">
        <v>27.1</v>
      </c>
      <c r="O1021">
        <v>27.94</v>
      </c>
      <c r="P1021">
        <v>-1148.5999999999999</v>
      </c>
      <c r="Q1021" s="11">
        <f t="shared" si="623"/>
        <v>889.39</v>
      </c>
      <c r="R1021" s="10">
        <f t="shared" si="624"/>
        <v>0</v>
      </c>
      <c r="S1021" s="4"/>
      <c r="T1021">
        <v>992</v>
      </c>
      <c r="U1021" s="4">
        <f t="shared" si="625"/>
        <v>4.2185226898288963</v>
      </c>
      <c r="V1021" s="10">
        <f t="shared" si="626"/>
        <v>1</v>
      </c>
      <c r="W1021">
        <f t="shared" si="627"/>
        <v>0.6</v>
      </c>
      <c r="X1021" s="4">
        <f t="shared" si="628"/>
        <v>2.5311136138973378</v>
      </c>
      <c r="Y1021" s="4"/>
      <c r="Z1021"/>
      <c r="AB1021"/>
      <c r="AC1021">
        <v>992</v>
      </c>
      <c r="AD1021" s="4">
        <f t="shared" si="629"/>
        <v>1.4800179640718565E-2</v>
      </c>
      <c r="AE1021" s="4">
        <f t="shared" si="630"/>
        <v>0</v>
      </c>
      <c r="AF1021" s="23">
        <f t="shared" si="631"/>
        <v>1.9870848576892766E-2</v>
      </c>
      <c r="AG1021" s="4">
        <f t="shared" si="605"/>
        <v>1.4636124270401113E-2</v>
      </c>
      <c r="AH1021" s="9"/>
      <c r="AI1021" s="8">
        <f t="shared" si="632"/>
        <v>2.2089820359281438E-2</v>
      </c>
      <c r="AJ1021" s="8">
        <f t="shared" si="633"/>
        <v>0</v>
      </c>
      <c r="AK1021" s="22">
        <f t="shared" si="634"/>
        <v>0.20396554474481415</v>
      </c>
      <c r="AL1021" s="4">
        <f t="shared" si="606"/>
        <v>0.20210315806615675</v>
      </c>
      <c r="AM1021" s="4"/>
      <c r="AN1021" s="21">
        <f t="shared" si="635"/>
        <v>3.3620487757628152E-2</v>
      </c>
      <c r="AO1021" s="4">
        <f t="shared" si="607"/>
        <v>3.2948818674309266E-2</v>
      </c>
      <c r="AP1021" s="3"/>
      <c r="AQ1021" s="20">
        <f t="shared" si="636"/>
        <v>0</v>
      </c>
      <c r="AR1021" s="19">
        <f t="shared" si="637"/>
        <v>4.9167656796066845</v>
      </c>
      <c r="AS1021" s="4">
        <f t="shared" si="608"/>
        <v>4.9137598881340221</v>
      </c>
      <c r="AT1021" s="3"/>
      <c r="AU1021" s="4">
        <v>3.4</v>
      </c>
      <c r="AV1021" s="4"/>
      <c r="AW1021" s="18">
        <f t="shared" si="638"/>
        <v>25.740067439313993</v>
      </c>
      <c r="AX1021" s="18">
        <f t="shared" si="609"/>
        <v>8.3877449500952481E-3</v>
      </c>
      <c r="AY1021" s="3">
        <f t="shared" si="610"/>
        <v>8.5742225606860192</v>
      </c>
      <c r="AZ1021"/>
      <c r="BA1021" s="17">
        <f t="shared" si="611"/>
        <v>5.3342394144744452E-4</v>
      </c>
      <c r="BB1021" s="17">
        <f t="shared" si="612"/>
        <v>6.2619332256873923E-4</v>
      </c>
      <c r="BC1021" s="16">
        <f t="shared" si="613"/>
        <v>4.0751070424754699E-3</v>
      </c>
      <c r="BD1021" s="15">
        <f t="shared" si="614"/>
        <v>1.8977917163596678E-4</v>
      </c>
      <c r="BE1021" s="15">
        <f t="shared" si="615"/>
        <v>2.2278424496396099E-4</v>
      </c>
      <c r="BF1021" s="14">
        <f t="shared" si="616"/>
        <v>1.4498232620574741E-3</v>
      </c>
      <c r="BG1021" s="13">
        <f t="shared" si="617"/>
        <v>6.8443789738466078E-5</v>
      </c>
      <c r="BH1021" s="13">
        <f t="shared" si="618"/>
        <v>8.0347057519068862E-5</v>
      </c>
      <c r="BI1021" s="13">
        <f t="shared" si="619"/>
        <v>5.2287823606135141E-4</v>
      </c>
      <c r="BJ1021" s="12">
        <f t="shared" si="620"/>
        <v>3.0629332905428655E-4</v>
      </c>
      <c r="BK1021" s="12">
        <f t="shared" si="621"/>
        <v>3.5956173410720595E-4</v>
      </c>
      <c r="BL1021" s="12">
        <f t="shared" si="622"/>
        <v>2.3399364095009522E-3</v>
      </c>
    </row>
    <row r="1022" spans="1:64" x14ac:dyDescent="0.25">
      <c r="A1022">
        <v>993</v>
      </c>
      <c r="B1022" s="23">
        <f t="shared" si="600"/>
        <v>1.4636124270401113E-2</v>
      </c>
      <c r="C1022" s="22">
        <f t="shared" si="601"/>
        <v>0.20210315806615675</v>
      </c>
      <c r="D1022" s="21">
        <f t="shared" si="602"/>
        <v>3.4046758906185429E-2</v>
      </c>
      <c r="E1022" s="19">
        <f t="shared" si="603"/>
        <v>4.9150487744931812</v>
      </c>
      <c r="F1022" s="54">
        <f t="shared" si="639"/>
        <v>1.8</v>
      </c>
      <c r="G1022" s="4">
        <f t="shared" si="604"/>
        <v>6.9658348157359242</v>
      </c>
      <c r="H1022" s="4"/>
      <c r="I1022">
        <v>2003</v>
      </c>
      <c r="J1022">
        <v>9</v>
      </c>
      <c r="K1022">
        <v>0</v>
      </c>
      <c r="L1022">
        <v>0</v>
      </c>
      <c r="M1022">
        <v>1</v>
      </c>
      <c r="N1022">
        <v>21.22</v>
      </c>
      <c r="O1022">
        <v>30.47</v>
      </c>
      <c r="P1022">
        <v>125.5</v>
      </c>
      <c r="Q1022" s="11">
        <f t="shared" si="623"/>
        <v>-63.655000000000001</v>
      </c>
      <c r="R1022" s="10">
        <f t="shared" si="624"/>
        <v>-44.944400000000002</v>
      </c>
      <c r="S1022" s="4"/>
      <c r="T1022">
        <v>993</v>
      </c>
      <c r="U1022" s="4">
        <f t="shared" si="625"/>
        <v>3.0576102423214309</v>
      </c>
      <c r="V1022" s="10">
        <f t="shared" si="626"/>
        <v>0.2</v>
      </c>
      <c r="W1022">
        <f t="shared" si="627"/>
        <v>0.6</v>
      </c>
      <c r="X1022" s="4">
        <f t="shared" si="628"/>
        <v>0.36691322907857177</v>
      </c>
      <c r="Y1022" s="4"/>
      <c r="Z1022"/>
      <c r="AB1022"/>
      <c r="AC1022">
        <v>993</v>
      </c>
      <c r="AD1022" s="4">
        <f t="shared" si="629"/>
        <v>0</v>
      </c>
      <c r="AE1022" s="4">
        <f t="shared" si="630"/>
        <v>0</v>
      </c>
      <c r="AF1022" s="23">
        <f t="shared" si="631"/>
        <v>1.4636124270401113E-2</v>
      </c>
      <c r="AG1022" s="4">
        <f t="shared" si="605"/>
        <v>1.1441336219467746E-2</v>
      </c>
      <c r="AH1022" s="9"/>
      <c r="AI1022" s="8">
        <f t="shared" si="632"/>
        <v>0</v>
      </c>
      <c r="AJ1022" s="8">
        <f t="shared" si="633"/>
        <v>0</v>
      </c>
      <c r="AK1022" s="22">
        <f t="shared" si="634"/>
        <v>0.20210315806615675</v>
      </c>
      <c r="AL1022" s="4">
        <f t="shared" si="606"/>
        <v>0.20061556241442988</v>
      </c>
      <c r="AM1022" s="4"/>
      <c r="AN1022" s="21">
        <f t="shared" si="635"/>
        <v>3.4046758906185429E-2</v>
      </c>
      <c r="AO1022" s="4">
        <f t="shared" si="607"/>
        <v>3.3497864302641553E-2</v>
      </c>
      <c r="AP1022" s="3"/>
      <c r="AQ1022" s="20">
        <f t="shared" si="636"/>
        <v>0</v>
      </c>
      <c r="AR1022" s="19">
        <f t="shared" si="637"/>
        <v>4.9150487744931812</v>
      </c>
      <c r="AS1022" s="4">
        <f t="shared" si="608"/>
        <v>4.9126286111383486</v>
      </c>
      <c r="AT1022" s="3"/>
      <c r="AU1022" s="4">
        <v>3.4</v>
      </c>
      <c r="AV1022" s="4"/>
      <c r="AW1022" s="18">
        <f t="shared" si="638"/>
        <v>25.748455184264088</v>
      </c>
      <c r="AX1022" s="18">
        <f t="shared" si="609"/>
        <v>5.9564634109410116E-3</v>
      </c>
      <c r="AY1022" s="3">
        <f t="shared" si="610"/>
        <v>8.5658348157359239</v>
      </c>
      <c r="AZ1022"/>
      <c r="BA1022" s="17">
        <f t="shared" si="611"/>
        <v>3.2555228020407945E-4</v>
      </c>
      <c r="BB1022" s="17">
        <f t="shared" si="612"/>
        <v>3.8217006806565845E-4</v>
      </c>
      <c r="BC1022" s="16">
        <f t="shared" si="613"/>
        <v>2.4870657026636296E-3</v>
      </c>
      <c r="BD1022" s="15">
        <f t="shared" si="614"/>
        <v>1.5158756972935057E-4</v>
      </c>
      <c r="BE1022" s="15">
        <f t="shared" si="615"/>
        <v>1.7795062533445502E-4</v>
      </c>
      <c r="BF1022" s="14">
        <f t="shared" si="616"/>
        <v>1.1580574566630697E-3</v>
      </c>
      <c r="BG1022" s="13">
        <f t="shared" si="617"/>
        <v>5.5932940441296865E-5</v>
      </c>
      <c r="BH1022" s="13">
        <f t="shared" si="618"/>
        <v>6.5660408344131097E-5</v>
      </c>
      <c r="BI1022" s="13">
        <f t="shared" si="619"/>
        <v>4.2730125475844784E-4</v>
      </c>
      <c r="BJ1022" s="12">
        <f t="shared" si="620"/>
        <v>2.4661720466931619E-4</v>
      </c>
      <c r="BK1022" s="12">
        <f t="shared" si="621"/>
        <v>2.8950715330745814E-4</v>
      </c>
      <c r="BL1022" s="12">
        <f t="shared" si="622"/>
        <v>1.8840389968558643E-3</v>
      </c>
    </row>
    <row r="1023" spans="1:64" x14ac:dyDescent="0.25">
      <c r="A1023">
        <v>994</v>
      </c>
      <c r="B1023" s="23">
        <f t="shared" si="600"/>
        <v>1.1441336219467746E-2</v>
      </c>
      <c r="C1023" s="22">
        <f t="shared" si="601"/>
        <v>0.20061556241442988</v>
      </c>
      <c r="D1023" s="21">
        <f t="shared" si="602"/>
        <v>3.4277554297685593E-2</v>
      </c>
      <c r="E1023" s="19">
        <f t="shared" si="603"/>
        <v>4.9135438993934004</v>
      </c>
      <c r="F1023" s="54">
        <f t="shared" si="639"/>
        <v>1.8</v>
      </c>
      <c r="G1023" s="4">
        <f t="shared" si="604"/>
        <v>6.9598783523249832</v>
      </c>
      <c r="H1023" s="4"/>
      <c r="I1023">
        <v>2003</v>
      </c>
      <c r="J1023">
        <v>10</v>
      </c>
      <c r="K1023">
        <v>0</v>
      </c>
      <c r="L1023">
        <v>0</v>
      </c>
      <c r="M1023">
        <v>1</v>
      </c>
      <c r="N1023">
        <v>18.11</v>
      </c>
      <c r="O1023">
        <v>15.99</v>
      </c>
      <c r="P1023">
        <v>87.6</v>
      </c>
      <c r="Q1023" s="11">
        <f t="shared" si="623"/>
        <v>-49.709999999999987</v>
      </c>
      <c r="R1023" s="10">
        <f t="shared" si="624"/>
        <v>-44.944400000000002</v>
      </c>
      <c r="S1023" s="4"/>
      <c r="T1023">
        <v>994</v>
      </c>
      <c r="U1023" s="4">
        <f t="shared" si="625"/>
        <v>2.4625995632435456</v>
      </c>
      <c r="V1023" s="10">
        <f t="shared" si="626"/>
        <v>0.2</v>
      </c>
      <c r="W1023">
        <f t="shared" si="627"/>
        <v>0.6</v>
      </c>
      <c r="X1023" s="4">
        <f t="shared" si="628"/>
        <v>0.2955119475892255</v>
      </c>
      <c r="Y1023" s="4"/>
      <c r="Z1023"/>
      <c r="AB1023"/>
      <c r="AC1023">
        <v>994</v>
      </c>
      <c r="AD1023" s="4">
        <f t="shared" si="629"/>
        <v>0</v>
      </c>
      <c r="AE1023" s="4">
        <f t="shared" si="630"/>
        <v>0</v>
      </c>
      <c r="AF1023" s="23">
        <f t="shared" si="631"/>
        <v>1.1441336219467746E-2</v>
      </c>
      <c r="AG1023" s="4">
        <f t="shared" si="605"/>
        <v>1.008940816052206E-2</v>
      </c>
      <c r="AH1023" s="9"/>
      <c r="AI1023" s="8">
        <f t="shared" si="632"/>
        <v>0</v>
      </c>
      <c r="AJ1023" s="8">
        <f t="shared" si="633"/>
        <v>0</v>
      </c>
      <c r="AK1023" s="22">
        <f t="shared" si="634"/>
        <v>0.20061556241442988</v>
      </c>
      <c r="AL1023" s="4">
        <f t="shared" si="606"/>
        <v>0.19986018632383226</v>
      </c>
      <c r="AM1023" s="4"/>
      <c r="AN1023" s="21">
        <f t="shared" si="635"/>
        <v>3.4277554297685593E-2</v>
      </c>
      <c r="AO1023" s="4">
        <f t="shared" si="607"/>
        <v>3.3994252641929429E-2</v>
      </c>
      <c r="AP1023" s="3"/>
      <c r="AQ1023" s="20">
        <f t="shared" si="636"/>
        <v>0</v>
      </c>
      <c r="AR1023" s="19">
        <f t="shared" si="637"/>
        <v>4.9135438993934004</v>
      </c>
      <c r="AS1023" s="4">
        <f t="shared" si="608"/>
        <v>4.9123083318412908</v>
      </c>
      <c r="AT1023" s="3"/>
      <c r="AU1023" s="4">
        <v>3.4</v>
      </c>
      <c r="AV1023" s="4"/>
      <c r="AW1023" s="18">
        <f t="shared" si="638"/>
        <v>25.754411647675028</v>
      </c>
      <c r="AX1023" s="18">
        <f t="shared" si="609"/>
        <v>2.8228887942941907E-3</v>
      </c>
      <c r="AY1023" s="3">
        <f t="shared" si="610"/>
        <v>8.5598783523249828</v>
      </c>
      <c r="AZ1023"/>
      <c r="BA1023" s="17">
        <f t="shared" si="611"/>
        <v>1.3776289858510635E-4</v>
      </c>
      <c r="BB1023" s="17">
        <f t="shared" si="612"/>
        <v>1.6172166355642918E-4</v>
      </c>
      <c r="BC1023" s="16">
        <f t="shared" si="613"/>
        <v>1.0524434968041502E-3</v>
      </c>
      <c r="BD1023" s="15">
        <f t="shared" si="614"/>
        <v>7.6973622282658816E-5</v>
      </c>
      <c r="BE1023" s="15">
        <f t="shared" si="615"/>
        <v>9.0360339201382093E-5</v>
      </c>
      <c r="BF1023" s="14">
        <f t="shared" si="616"/>
        <v>5.8804212911357399E-4</v>
      </c>
      <c r="BG1023" s="13">
        <f t="shared" si="617"/>
        <v>2.8868738253251363E-5</v>
      </c>
      <c r="BH1023" s="13">
        <f t="shared" si="618"/>
        <v>3.3889388384251599E-5</v>
      </c>
      <c r="BI1023" s="13">
        <f t="shared" si="619"/>
        <v>2.2054352911866139E-4</v>
      </c>
      <c r="BJ1023" s="12">
        <f t="shared" si="620"/>
        <v>1.2590563991183895E-4</v>
      </c>
      <c r="BK1023" s="12">
        <f t="shared" si="621"/>
        <v>1.4780227293998487E-4</v>
      </c>
      <c r="BL1023" s="12">
        <f t="shared" si="622"/>
        <v>9.6185963925780502E-4</v>
      </c>
    </row>
    <row r="1024" spans="1:64" x14ac:dyDescent="0.25">
      <c r="A1024">
        <v>995</v>
      </c>
      <c r="B1024" s="23">
        <f t="shared" si="600"/>
        <v>1.008940816052206E-2</v>
      </c>
      <c r="C1024" s="22">
        <f t="shared" si="601"/>
        <v>0.19986018632383226</v>
      </c>
      <c r="D1024" s="21">
        <f t="shared" si="602"/>
        <v>3.4363763540962287E-2</v>
      </c>
      <c r="E1024" s="19">
        <f t="shared" si="603"/>
        <v>4.912742105505373</v>
      </c>
      <c r="F1024" s="54">
        <f t="shared" si="639"/>
        <v>1.8</v>
      </c>
      <c r="G1024" s="4">
        <f t="shared" si="604"/>
        <v>6.9570554635306898</v>
      </c>
      <c r="H1024" s="4"/>
      <c r="I1024">
        <v>2003</v>
      </c>
      <c r="J1024">
        <v>11</v>
      </c>
      <c r="K1024">
        <v>0</v>
      </c>
      <c r="L1024">
        <v>0</v>
      </c>
      <c r="M1024">
        <v>1</v>
      </c>
      <c r="N1024">
        <v>11.08</v>
      </c>
      <c r="O1024">
        <v>12.95</v>
      </c>
      <c r="P1024">
        <v>31.5</v>
      </c>
      <c r="Q1024" s="11">
        <f t="shared" si="623"/>
        <v>-10.675000000000001</v>
      </c>
      <c r="R1024" s="10">
        <f t="shared" si="624"/>
        <v>-44.944400000000002</v>
      </c>
      <c r="S1024" s="4"/>
      <c r="T1024">
        <v>995</v>
      </c>
      <c r="U1024" s="4">
        <f t="shared" si="625"/>
        <v>1.2574660493002803</v>
      </c>
      <c r="V1024" s="10">
        <f t="shared" si="626"/>
        <v>0.2</v>
      </c>
      <c r="W1024">
        <f t="shared" si="627"/>
        <v>0.6</v>
      </c>
      <c r="X1024" s="4">
        <f t="shared" si="628"/>
        <v>0.15089592591603365</v>
      </c>
      <c r="Y1024" s="4"/>
      <c r="Z1024"/>
      <c r="AB1024"/>
      <c r="AC1024">
        <v>995</v>
      </c>
      <c r="AD1024" s="4">
        <f t="shared" si="629"/>
        <v>0</v>
      </c>
      <c r="AE1024" s="4">
        <f t="shared" si="630"/>
        <v>0</v>
      </c>
      <c r="AF1024" s="23">
        <f t="shared" si="631"/>
        <v>1.008940816052206E-2</v>
      </c>
      <c r="AG1024" s="4">
        <f t="shared" si="605"/>
        <v>9.4078158089806081E-3</v>
      </c>
      <c r="AH1024" s="9"/>
      <c r="AI1024" s="8">
        <f t="shared" si="632"/>
        <v>0</v>
      </c>
      <c r="AJ1024" s="8">
        <f t="shared" si="633"/>
        <v>0</v>
      </c>
      <c r="AK1024" s="22">
        <f t="shared" si="634"/>
        <v>0.19986018632383226</v>
      </c>
      <c r="AL1024" s="4">
        <f t="shared" si="606"/>
        <v>0.19944124721724302</v>
      </c>
      <c r="AM1024" s="4"/>
      <c r="AN1024" s="21">
        <f t="shared" si="635"/>
        <v>3.4363763540962287E-2</v>
      </c>
      <c r="AO1024" s="4">
        <f t="shared" si="607"/>
        <v>3.4205492470731909E-2</v>
      </c>
      <c r="AP1024" s="3"/>
      <c r="AQ1024" s="20">
        <f t="shared" si="636"/>
        <v>0</v>
      </c>
      <c r="AR1024" s="19">
        <f t="shared" si="637"/>
        <v>4.912742105505373</v>
      </c>
      <c r="AS1024" s="4">
        <f t="shared" si="608"/>
        <v>4.9120549065055785</v>
      </c>
      <c r="AT1024" s="3"/>
      <c r="AU1024" s="4">
        <v>3.4</v>
      </c>
      <c r="AV1024" s="4"/>
      <c r="AW1024" s="18">
        <f t="shared" si="638"/>
        <v>25.757234536469323</v>
      </c>
      <c r="AX1024" s="18">
        <f t="shared" si="609"/>
        <v>1.5149154124928046E-3</v>
      </c>
      <c r="AY1024" s="3">
        <f t="shared" si="610"/>
        <v>8.5570554635306895</v>
      </c>
      <c r="AZ1024"/>
      <c r="BA1024" s="17">
        <f t="shared" si="611"/>
        <v>6.9454981262106959E-5</v>
      </c>
      <c r="BB1024" s="17">
        <f t="shared" si="612"/>
        <v>8.1534108438125567E-5</v>
      </c>
      <c r="BC1024" s="16">
        <f t="shared" si="613"/>
        <v>5.3060326184121965E-4</v>
      </c>
      <c r="BD1024" s="15">
        <f t="shared" si="614"/>
        <v>4.2690337901114491E-5</v>
      </c>
      <c r="BE1024" s="15">
        <f t="shared" si="615"/>
        <v>5.0114744492612661E-5</v>
      </c>
      <c r="BF1024" s="14">
        <f t="shared" si="616"/>
        <v>3.2613402419551739E-4</v>
      </c>
      <c r="BG1024" s="13">
        <f t="shared" si="617"/>
        <v>1.612798939472257E-5</v>
      </c>
      <c r="BH1024" s="13">
        <f t="shared" si="618"/>
        <v>1.8932857115543885E-5</v>
      </c>
      <c r="BI1024" s="13">
        <f t="shared" si="619"/>
        <v>1.2321022372011213E-4</v>
      </c>
      <c r="BJ1024" s="12">
        <f t="shared" si="620"/>
        <v>7.0026304646942083E-5</v>
      </c>
      <c r="BK1024" s="12">
        <f t="shared" si="621"/>
        <v>8.2204792411627662E-5</v>
      </c>
      <c r="BL1024" s="12">
        <f t="shared" si="622"/>
        <v>5.3496790273595523E-4</v>
      </c>
    </row>
    <row r="1025" spans="1:64" x14ac:dyDescent="0.25">
      <c r="A1025">
        <v>996</v>
      </c>
      <c r="B1025" s="23">
        <f t="shared" si="600"/>
        <v>9.4559595215554584E-3</v>
      </c>
      <c r="C1025" s="22">
        <f t="shared" si="601"/>
        <v>0.19951310350466817</v>
      </c>
      <c r="D1025" s="21">
        <f t="shared" si="602"/>
        <v>3.4403792083936797E-2</v>
      </c>
      <c r="E1025" s="19">
        <f t="shared" si="603"/>
        <v>4.9122876930080368</v>
      </c>
      <c r="F1025" s="54">
        <f t="shared" si="639"/>
        <v>1.8</v>
      </c>
      <c r="G1025" s="4">
        <f t="shared" si="604"/>
        <v>6.955660548118197</v>
      </c>
      <c r="H1025" s="4"/>
      <c r="I1025">
        <v>2003</v>
      </c>
      <c r="J1025">
        <v>12</v>
      </c>
      <c r="K1025">
        <v>1.2E-4</v>
      </c>
      <c r="L1025">
        <v>0</v>
      </c>
      <c r="M1025">
        <v>1</v>
      </c>
      <c r="N1025">
        <v>6.91</v>
      </c>
      <c r="O1025">
        <v>0</v>
      </c>
      <c r="P1025">
        <v>13.4</v>
      </c>
      <c r="Q1025" s="11">
        <f t="shared" si="623"/>
        <v>-10.050000000000001</v>
      </c>
      <c r="R1025" s="10">
        <f t="shared" si="624"/>
        <v>-44.944400000000002</v>
      </c>
      <c r="S1025" s="4"/>
      <c r="T1025">
        <v>996</v>
      </c>
      <c r="U1025" s="4">
        <f t="shared" si="625"/>
        <v>0.6994536376422541</v>
      </c>
      <c r="V1025" s="10">
        <f t="shared" si="626"/>
        <v>0.2</v>
      </c>
      <c r="W1025">
        <f t="shared" si="627"/>
        <v>0.6</v>
      </c>
      <c r="X1025" s="4">
        <f t="shared" si="628"/>
        <v>8.3934436517070499E-2</v>
      </c>
      <c r="Y1025" s="4"/>
      <c r="Z1025"/>
      <c r="AB1025"/>
      <c r="AC1025">
        <v>996</v>
      </c>
      <c r="AD1025" s="4">
        <f t="shared" si="629"/>
        <v>4.8143712574850305E-5</v>
      </c>
      <c r="AE1025" s="4">
        <f t="shared" si="630"/>
        <v>0</v>
      </c>
      <c r="AF1025" s="23">
        <f t="shared" si="631"/>
        <v>9.4559595215554584E-3</v>
      </c>
      <c r="AG1025" s="4">
        <f t="shared" si="605"/>
        <v>6.7457899140744597E-3</v>
      </c>
      <c r="AH1025" s="9"/>
      <c r="AI1025" s="8">
        <f t="shared" si="632"/>
        <v>7.1856287425149705E-5</v>
      </c>
      <c r="AJ1025" s="8">
        <f t="shared" si="633"/>
        <v>0</v>
      </c>
      <c r="AK1025" s="22">
        <f t="shared" si="634"/>
        <v>0.19951310350466817</v>
      </c>
      <c r="AL1025" s="4">
        <f t="shared" si="606"/>
        <v>0.19750188296944257</v>
      </c>
      <c r="AM1025" s="4"/>
      <c r="AN1025" s="21">
        <f t="shared" si="635"/>
        <v>3.4403792083936797E-2</v>
      </c>
      <c r="AO1025" s="4">
        <f t="shared" si="607"/>
        <v>3.3645416594313388E-2</v>
      </c>
      <c r="AP1025" s="3"/>
      <c r="AQ1025" s="20">
        <f t="shared" si="636"/>
        <v>0</v>
      </c>
      <c r="AR1025" s="19">
        <f t="shared" si="637"/>
        <v>4.9122876930080368</v>
      </c>
      <c r="AS1025" s="4">
        <f t="shared" si="608"/>
        <v>4.9089707930346425</v>
      </c>
      <c r="AT1025" s="3"/>
      <c r="AU1025" s="4">
        <v>3.4</v>
      </c>
      <c r="AV1025" s="4"/>
      <c r="AW1025" s="18">
        <f t="shared" si="638"/>
        <v>25.758749451881815</v>
      </c>
      <c r="AX1025" s="18">
        <f t="shared" si="609"/>
        <v>6.8479927234628693E-3</v>
      </c>
      <c r="AY1025" s="3">
        <f t="shared" si="610"/>
        <v>8.5556605481181975</v>
      </c>
      <c r="AZ1025"/>
      <c r="BA1025" s="17">
        <f t="shared" si="611"/>
        <v>2.7616914843457826E-4</v>
      </c>
      <c r="BB1025" s="17">
        <f t="shared" si="612"/>
        <v>3.2419856555363532E-4</v>
      </c>
      <c r="BC1025" s="16">
        <f t="shared" si="613"/>
        <v>2.1098018934927855E-3</v>
      </c>
      <c r="BD1025" s="15">
        <f t="shared" si="614"/>
        <v>2.0494549898065126E-4</v>
      </c>
      <c r="BE1025" s="15">
        <f t="shared" si="615"/>
        <v>2.4058819445554712E-4</v>
      </c>
      <c r="BF1025" s="14">
        <f t="shared" si="616"/>
        <v>1.5656868417893959E-3</v>
      </c>
      <c r="BG1025" s="13">
        <f t="shared" si="617"/>
        <v>7.7279264214618666E-5</v>
      </c>
      <c r="BH1025" s="13">
        <f t="shared" si="618"/>
        <v>9.0719136251943643E-5</v>
      </c>
      <c r="BI1025" s="13">
        <f t="shared" si="619"/>
        <v>5.9037708915684771E-4</v>
      </c>
      <c r="BJ1025" s="12">
        <f t="shared" si="620"/>
        <v>3.3799561421043463E-4</v>
      </c>
      <c r="BK1025" s="12">
        <f t="shared" si="621"/>
        <v>3.9677746016007542E-4</v>
      </c>
      <c r="BL1025" s="12">
        <f t="shared" si="622"/>
        <v>2.5821268990238394E-3</v>
      </c>
    </row>
    <row r="1026" spans="1:64" x14ac:dyDescent="0.25">
      <c r="A1026">
        <v>997</v>
      </c>
      <c r="B1026" s="23">
        <f t="shared" si="600"/>
        <v>1.2246209075751108E-2</v>
      </c>
      <c r="C1026" s="22">
        <f t="shared" si="601"/>
        <v>0.20571146380776592</v>
      </c>
      <c r="D1026" s="21">
        <f t="shared" si="602"/>
        <v>3.4541806120153673E-2</v>
      </c>
      <c r="E1026" s="19">
        <f t="shared" si="603"/>
        <v>4.9100230763910631</v>
      </c>
      <c r="F1026" s="54">
        <f t="shared" si="639"/>
        <v>1.8</v>
      </c>
      <c r="G1026" s="4">
        <f t="shared" si="604"/>
        <v>6.9625225553947336</v>
      </c>
      <c r="H1026" s="4"/>
      <c r="I1026">
        <v>2004</v>
      </c>
      <c r="J1026">
        <v>1</v>
      </c>
      <c r="K1026">
        <v>1.371E-2</v>
      </c>
      <c r="L1026">
        <v>0</v>
      </c>
      <c r="M1026">
        <v>1</v>
      </c>
      <c r="N1026">
        <v>6.7</v>
      </c>
      <c r="O1026">
        <v>77.2</v>
      </c>
      <c r="P1026">
        <v>14.5</v>
      </c>
      <c r="Q1026" s="11">
        <f t="shared" si="623"/>
        <v>66.325000000000003</v>
      </c>
      <c r="R1026" s="10">
        <f t="shared" si="624"/>
        <v>0</v>
      </c>
      <c r="S1026" s="4"/>
      <c r="T1026">
        <v>997</v>
      </c>
      <c r="U1026" s="4">
        <f t="shared" si="625"/>
        <v>0.67545317216039402</v>
      </c>
      <c r="V1026" s="10">
        <f t="shared" si="626"/>
        <v>1</v>
      </c>
      <c r="W1026">
        <f t="shared" si="627"/>
        <v>0.6</v>
      </c>
      <c r="X1026" s="4">
        <f t="shared" si="628"/>
        <v>0.40527190329623641</v>
      </c>
      <c r="Y1026" s="4"/>
      <c r="Z1026"/>
      <c r="AB1026"/>
      <c r="AC1026">
        <v>997</v>
      </c>
      <c r="AD1026" s="4">
        <f t="shared" si="629"/>
        <v>5.5004191616766472E-3</v>
      </c>
      <c r="AE1026" s="4">
        <f t="shared" si="630"/>
        <v>0</v>
      </c>
      <c r="AF1026" s="23">
        <f t="shared" si="631"/>
        <v>1.2246209075751108E-2</v>
      </c>
      <c r="AG1026" s="4">
        <f t="shared" si="605"/>
        <v>9.4305378187028825E-3</v>
      </c>
      <c r="AH1026" s="9"/>
      <c r="AI1026" s="8">
        <f t="shared" si="632"/>
        <v>8.2095808383233545E-3</v>
      </c>
      <c r="AJ1026" s="8">
        <f t="shared" si="633"/>
        <v>0</v>
      </c>
      <c r="AK1026" s="22">
        <f t="shared" si="634"/>
        <v>0.20571146380776592</v>
      </c>
      <c r="AL1026" s="4">
        <f t="shared" si="606"/>
        <v>0.20410542036783336</v>
      </c>
      <c r="AM1026" s="4"/>
      <c r="AN1026" s="21">
        <f t="shared" si="635"/>
        <v>3.4541806120153673E-2</v>
      </c>
      <c r="AO1026" s="4">
        <f t="shared" si="607"/>
        <v>3.3951294550115668E-2</v>
      </c>
      <c r="AP1026" s="3"/>
      <c r="AQ1026" s="20">
        <f t="shared" si="636"/>
        <v>0</v>
      </c>
      <c r="AR1026" s="19">
        <f t="shared" si="637"/>
        <v>4.9100230763910631</v>
      </c>
      <c r="AS1026" s="4">
        <f t="shared" si="608"/>
        <v>4.9074581289303145</v>
      </c>
      <c r="AT1026" s="3"/>
      <c r="AU1026" s="4">
        <v>3.4</v>
      </c>
      <c r="AV1026" s="4"/>
      <c r="AW1026" s="18">
        <f t="shared" si="638"/>
        <v>25.765597444605277</v>
      </c>
      <c r="AX1026" s="18">
        <f t="shared" si="609"/>
        <v>5.89864761011249E-3</v>
      </c>
      <c r="AY1026" s="3">
        <f t="shared" si="610"/>
        <v>8.5625225553947342</v>
      </c>
      <c r="AZ1026"/>
      <c r="BA1026" s="17">
        <f t="shared" si="611"/>
        <v>2.8691987807120251E-4</v>
      </c>
      <c r="BB1026" s="17">
        <f t="shared" si="612"/>
        <v>3.3681898730097683E-4</v>
      </c>
      <c r="BC1026" s="16">
        <f t="shared" si="613"/>
        <v>2.1919323916760459E-3</v>
      </c>
      <c r="BD1026" s="15">
        <f t="shared" si="614"/>
        <v>1.6365752458104291E-4</v>
      </c>
      <c r="BE1026" s="15">
        <f t="shared" si="615"/>
        <v>1.9211970276905037E-4</v>
      </c>
      <c r="BF1026" s="14">
        <f t="shared" si="616"/>
        <v>1.2502662125824708E-3</v>
      </c>
      <c r="BG1026" s="13">
        <f t="shared" si="617"/>
        <v>6.0173753328205671E-5</v>
      </c>
      <c r="BH1026" s="13">
        <f t="shared" si="618"/>
        <v>7.0638753907024046E-5</v>
      </c>
      <c r="BI1026" s="13">
        <f t="shared" si="619"/>
        <v>4.5969906280277512E-4</v>
      </c>
      <c r="BJ1026" s="12">
        <f t="shared" si="620"/>
        <v>2.6137085814077521E-4</v>
      </c>
      <c r="BK1026" s="12">
        <f t="shared" si="621"/>
        <v>3.068266595565622E-4</v>
      </c>
      <c r="BL1026" s="12">
        <f t="shared" si="622"/>
        <v>1.9967499430511974E-3</v>
      </c>
    </row>
    <row r="1027" spans="1:64" x14ac:dyDescent="0.25">
      <c r="A1027">
        <v>998</v>
      </c>
      <c r="B1027" s="23">
        <f t="shared" si="600"/>
        <v>1.6559819255828633E-2</v>
      </c>
      <c r="C1027" s="22">
        <f t="shared" si="601"/>
        <v>0.2147461389307076</v>
      </c>
      <c r="D1027" s="21">
        <f t="shared" si="602"/>
        <v>3.47234165642369E-2</v>
      </c>
      <c r="E1027" s="19">
        <f t="shared" si="603"/>
        <v>4.9083645330338479</v>
      </c>
      <c r="F1027" s="54">
        <f t="shared" si="639"/>
        <v>1.8</v>
      </c>
      <c r="G1027" s="4">
        <f t="shared" si="604"/>
        <v>6.9743939077846209</v>
      </c>
      <c r="H1027" s="4"/>
      <c r="I1027">
        <v>2004</v>
      </c>
      <c r="J1027">
        <v>2</v>
      </c>
      <c r="K1027">
        <v>1.7770000000000001E-2</v>
      </c>
      <c r="L1027">
        <v>0</v>
      </c>
      <c r="M1027">
        <v>1</v>
      </c>
      <c r="N1027">
        <v>5.26</v>
      </c>
      <c r="O1027">
        <v>27.6</v>
      </c>
      <c r="P1027">
        <v>9.6999999999999993</v>
      </c>
      <c r="Q1027" s="11">
        <f t="shared" si="623"/>
        <v>20.325000000000003</v>
      </c>
      <c r="R1027" s="10">
        <f t="shared" si="624"/>
        <v>0</v>
      </c>
      <c r="S1027" s="4"/>
      <c r="T1027">
        <v>998</v>
      </c>
      <c r="U1027" s="4">
        <f t="shared" si="625"/>
        <v>0.52252659627562015</v>
      </c>
      <c r="V1027" s="10">
        <f t="shared" si="626"/>
        <v>1</v>
      </c>
      <c r="W1027">
        <f t="shared" si="627"/>
        <v>0.6</v>
      </c>
      <c r="X1027" s="4">
        <f t="shared" si="628"/>
        <v>0.31351595776537206</v>
      </c>
      <c r="Y1027" s="4"/>
      <c r="Z1027"/>
      <c r="AB1027"/>
      <c r="AC1027">
        <v>998</v>
      </c>
      <c r="AD1027" s="4">
        <f t="shared" si="629"/>
        <v>7.12928143712575E-3</v>
      </c>
      <c r="AE1027" s="4">
        <f t="shared" si="630"/>
        <v>0</v>
      </c>
      <c r="AF1027" s="23">
        <f t="shared" si="631"/>
        <v>1.6559819255828633E-2</v>
      </c>
      <c r="AG1027" s="4">
        <f t="shared" si="605"/>
        <v>7.3704930498260813E-3</v>
      </c>
      <c r="AH1027" s="9"/>
      <c r="AI1027" s="8">
        <f t="shared" si="632"/>
        <v>1.0640718562874253E-2</v>
      </c>
      <c r="AJ1027" s="8">
        <f t="shared" si="633"/>
        <v>0</v>
      </c>
      <c r="AK1027" s="22">
        <f t="shared" si="634"/>
        <v>0.2147461389307076</v>
      </c>
      <c r="AL1027" s="4">
        <f t="shared" si="606"/>
        <v>0.20959387766543858</v>
      </c>
      <c r="AM1027" s="4"/>
      <c r="AN1027" s="21">
        <f t="shared" si="635"/>
        <v>3.47234165642369E-2</v>
      </c>
      <c r="AO1027" s="4">
        <f t="shared" si="607"/>
        <v>3.2916947366341931E-2</v>
      </c>
      <c r="AP1027" s="3"/>
      <c r="AQ1027" s="20">
        <f t="shared" si="636"/>
        <v>0</v>
      </c>
      <c r="AR1027" s="19">
        <f t="shared" si="637"/>
        <v>4.9083645330338479</v>
      </c>
      <c r="AS1027" s="4">
        <f t="shared" si="608"/>
        <v>4.9004243728136565</v>
      </c>
      <c r="AT1027" s="3"/>
      <c r="AU1027" s="4">
        <v>3.4</v>
      </c>
      <c r="AV1027" s="4"/>
      <c r="AW1027" s="18">
        <f t="shared" si="638"/>
        <v>25.77149609221539</v>
      </c>
      <c r="AX1027" s="18">
        <f t="shared" si="609"/>
        <v>1.8752097825814239E-2</v>
      </c>
      <c r="AY1027" s="3">
        <f t="shared" si="610"/>
        <v>8.5743939077846214</v>
      </c>
      <c r="AZ1027"/>
      <c r="BA1027" s="17">
        <f t="shared" si="611"/>
        <v>9.3640205616432853E-4</v>
      </c>
      <c r="BB1027" s="17">
        <f t="shared" si="612"/>
        <v>1.0992545876711683E-3</v>
      </c>
      <c r="BC1027" s="16">
        <f t="shared" si="613"/>
        <v>7.1536695621670556E-3</v>
      </c>
      <c r="BD1027" s="15">
        <f t="shared" si="614"/>
        <v>5.2502087035959945E-4</v>
      </c>
      <c r="BE1027" s="15">
        <f t="shared" si="615"/>
        <v>6.163288478134429E-4</v>
      </c>
      <c r="BF1027" s="14">
        <f t="shared" si="616"/>
        <v>4.0109115470959786E-3</v>
      </c>
      <c r="BG1027" s="13">
        <f t="shared" si="617"/>
        <v>1.8408112122534275E-4</v>
      </c>
      <c r="BH1027" s="13">
        <f t="shared" si="618"/>
        <v>2.1609522926453278E-4</v>
      </c>
      <c r="BI1027" s="13">
        <f t="shared" si="619"/>
        <v>1.406292847405094E-3</v>
      </c>
      <c r="BJ1027" s="12">
        <f t="shared" si="620"/>
        <v>8.0911072148083074E-4</v>
      </c>
      <c r="BK1027" s="12">
        <f t="shared" si="621"/>
        <v>9.4982562956445347E-4</v>
      </c>
      <c r="BL1027" s="12">
        <f t="shared" si="622"/>
        <v>6.1812238691461106E-3</v>
      </c>
    </row>
    <row r="1028" spans="1:64" x14ac:dyDescent="0.25">
      <c r="A1028">
        <v>999</v>
      </c>
      <c r="B1028" s="23">
        <f t="shared" si="600"/>
        <v>5.9498097840245241E-2</v>
      </c>
      <c r="C1028" s="22">
        <f t="shared" si="601"/>
        <v>0.2873962728750194</v>
      </c>
      <c r="D1028" s="21">
        <f t="shared" si="602"/>
        <v>3.5371562135572028E-2</v>
      </c>
      <c r="E1028" s="19">
        <f t="shared" si="603"/>
        <v>4.9033058771079698</v>
      </c>
      <c r="F1028" s="54">
        <f t="shared" si="639"/>
        <v>1.8</v>
      </c>
      <c r="G1028" s="4">
        <f t="shared" si="604"/>
        <v>7.0855718099588065</v>
      </c>
      <c r="H1028" s="4"/>
      <c r="I1028">
        <v>2004</v>
      </c>
      <c r="J1028">
        <v>3</v>
      </c>
      <c r="K1028">
        <v>0.12992999999999999</v>
      </c>
      <c r="L1028">
        <v>0</v>
      </c>
      <c r="M1028">
        <v>1</v>
      </c>
      <c r="N1028">
        <v>13.36</v>
      </c>
      <c r="O1028">
        <v>37.700000000000003</v>
      </c>
      <c r="P1028">
        <v>57.8</v>
      </c>
      <c r="Q1028" s="11">
        <f t="shared" si="623"/>
        <v>-5.6499999999999915</v>
      </c>
      <c r="R1028" s="10">
        <f t="shared" si="624"/>
        <v>-5.6499999999999915</v>
      </c>
      <c r="S1028" s="4"/>
      <c r="T1028">
        <v>999</v>
      </c>
      <c r="U1028" s="4">
        <f t="shared" si="625"/>
        <v>1.6189892617230661</v>
      </c>
      <c r="V1028" s="10">
        <f t="shared" si="626"/>
        <v>1</v>
      </c>
      <c r="W1028">
        <f t="shared" si="627"/>
        <v>0.6</v>
      </c>
      <c r="X1028" s="4">
        <f t="shared" si="628"/>
        <v>0.97139355703383967</v>
      </c>
      <c r="Y1028" s="4"/>
      <c r="Z1028"/>
      <c r="AB1028"/>
      <c r="AC1028">
        <v>999</v>
      </c>
      <c r="AD1028" s="4">
        <f t="shared" si="629"/>
        <v>5.2127604790419162E-2</v>
      </c>
      <c r="AE1028" s="4">
        <f t="shared" si="630"/>
        <v>0</v>
      </c>
      <c r="AF1028" s="23">
        <f t="shared" si="631"/>
        <v>5.9498097840245241E-2</v>
      </c>
      <c r="AG1028" s="4">
        <f t="shared" si="605"/>
        <v>2.2292201511163214E-2</v>
      </c>
      <c r="AH1028" s="9"/>
      <c r="AI1028" s="8">
        <f t="shared" si="632"/>
        <v>7.7802395209580835E-2</v>
      </c>
      <c r="AJ1028" s="8">
        <f t="shared" si="633"/>
        <v>0</v>
      </c>
      <c r="AK1028" s="22">
        <f t="shared" si="634"/>
        <v>0.2873962728750194</v>
      </c>
      <c r="AL1028" s="4">
        <f t="shared" si="606"/>
        <v>0.27905552660987254</v>
      </c>
      <c r="AM1028" s="4"/>
      <c r="AN1028" s="21">
        <f t="shared" si="635"/>
        <v>3.5371562135572028E-2</v>
      </c>
      <c r="AO1028" s="4">
        <f t="shared" si="607"/>
        <v>3.3152412099619527E-2</v>
      </c>
      <c r="AP1028" s="3"/>
      <c r="AQ1028" s="20">
        <f t="shared" si="636"/>
        <v>0</v>
      </c>
      <c r="AR1028" s="19">
        <f t="shared" si="637"/>
        <v>4.9033058771079698</v>
      </c>
      <c r="AS1028" s="4">
        <f t="shared" si="608"/>
        <v>4.8936880983841746</v>
      </c>
      <c r="AT1028" s="3"/>
      <c r="AU1028" s="4">
        <v>3.4</v>
      </c>
      <c r="AV1028" s="4"/>
      <c r="AW1028" s="18">
        <f t="shared" si="638"/>
        <v>25.790248190041204</v>
      </c>
      <c r="AX1028" s="18">
        <f t="shared" si="609"/>
        <v>4.4671730936620725E-2</v>
      </c>
      <c r="AY1028" s="3">
        <f t="shared" si="610"/>
        <v>8.6855718099588071</v>
      </c>
      <c r="AZ1028"/>
      <c r="BA1028" s="17">
        <f t="shared" si="611"/>
        <v>3.7913201733149552E-3</v>
      </c>
      <c r="BB1028" s="17">
        <f t="shared" si="612"/>
        <v>4.4506802034566867E-3</v>
      </c>
      <c r="BC1028" s="16">
        <f t="shared" si="613"/>
        <v>2.896389595231039E-2</v>
      </c>
      <c r="BD1028" s="15">
        <f t="shared" si="614"/>
        <v>8.499308629969746E-4</v>
      </c>
      <c r="BE1028" s="15">
        <f t="shared" si="615"/>
        <v>9.9774492612688314E-4</v>
      </c>
      <c r="BF1028" s="14">
        <f t="shared" si="616"/>
        <v>6.4930704760230015E-3</v>
      </c>
      <c r="BG1028" s="13">
        <f t="shared" si="617"/>
        <v>2.261337349462778E-4</v>
      </c>
      <c r="BH1028" s="13">
        <f t="shared" si="618"/>
        <v>2.6546134102389135E-4</v>
      </c>
      <c r="BI1028" s="13">
        <f t="shared" si="619"/>
        <v>1.727554959982332E-3</v>
      </c>
      <c r="BJ1028" s="12">
        <f t="shared" si="620"/>
        <v>9.8006182072549533E-4</v>
      </c>
      <c r="BK1028" s="12">
        <f t="shared" si="621"/>
        <v>1.1505073547647118E-3</v>
      </c>
      <c r="BL1028" s="12">
        <f t="shared" si="622"/>
        <v>7.4872095483050054E-3</v>
      </c>
    </row>
    <row r="1029" spans="1:64" x14ac:dyDescent="0.25">
      <c r="A1029">
        <v>1000</v>
      </c>
      <c r="B1029" s="23">
        <f t="shared" si="600"/>
        <v>2.7872860193797946E-2</v>
      </c>
      <c r="C1029" s="22">
        <f t="shared" si="601"/>
        <v>0.28738486792723783</v>
      </c>
      <c r="D1029" s="21">
        <f t="shared" si="602"/>
        <v>3.8999858691603231E-2</v>
      </c>
      <c r="E1029" s="19">
        <f t="shared" si="603"/>
        <v>4.9005524922095463</v>
      </c>
      <c r="F1029" s="54">
        <f t="shared" si="639"/>
        <v>1.8</v>
      </c>
      <c r="G1029" s="4">
        <f t="shared" si="604"/>
        <v>7.054810079022185</v>
      </c>
      <c r="H1029" s="4"/>
      <c r="I1029">
        <v>2004</v>
      </c>
      <c r="J1029">
        <v>4</v>
      </c>
      <c r="K1029">
        <v>1.391E-2</v>
      </c>
      <c r="L1029">
        <v>0</v>
      </c>
      <c r="M1029">
        <v>1</v>
      </c>
      <c r="N1029">
        <v>15.37</v>
      </c>
      <c r="O1029">
        <v>63.9</v>
      </c>
      <c r="P1029">
        <v>79</v>
      </c>
      <c r="Q1029" s="11">
        <f t="shared" si="623"/>
        <v>4.6499999999999986</v>
      </c>
      <c r="R1029" s="10">
        <f t="shared" si="624"/>
        <v>-0.99999999999999289</v>
      </c>
      <c r="S1029" s="4"/>
      <c r="T1029">
        <v>1000</v>
      </c>
      <c r="U1029" s="4">
        <f t="shared" si="625"/>
        <v>1.9634148673693539</v>
      </c>
      <c r="V1029" s="10">
        <f t="shared" si="626"/>
        <v>1</v>
      </c>
      <c r="W1029">
        <f t="shared" si="627"/>
        <v>0.6</v>
      </c>
      <c r="X1029" s="4">
        <f t="shared" si="628"/>
        <v>1.1780489204216122</v>
      </c>
      <c r="Y1029" s="4"/>
      <c r="Z1029"/>
      <c r="AB1029"/>
      <c r="AC1029">
        <v>1000</v>
      </c>
      <c r="AD1029" s="4">
        <f t="shared" si="629"/>
        <v>5.5806586826347314E-3</v>
      </c>
      <c r="AE1029" s="4">
        <f t="shared" si="630"/>
        <v>0</v>
      </c>
      <c r="AF1029" s="23">
        <f t="shared" si="631"/>
        <v>2.7872860193797946E-2</v>
      </c>
      <c r="AG1029" s="4">
        <f t="shared" si="605"/>
        <v>2.0097211436935068E-2</v>
      </c>
      <c r="AH1029" s="9"/>
      <c r="AI1029" s="8">
        <f t="shared" si="632"/>
        <v>8.32934131736527E-3</v>
      </c>
      <c r="AJ1029" s="8">
        <f t="shared" si="633"/>
        <v>0</v>
      </c>
      <c r="AK1029" s="22">
        <f t="shared" si="634"/>
        <v>0.28738486792723783</v>
      </c>
      <c r="AL1029" s="4">
        <f t="shared" si="606"/>
        <v>0.28457878763067923</v>
      </c>
      <c r="AM1029" s="4"/>
      <c r="AN1029" s="21">
        <f t="shared" si="635"/>
        <v>3.8999858691603231E-2</v>
      </c>
      <c r="AO1029" s="4">
        <f t="shared" si="607"/>
        <v>3.8166999125122253E-2</v>
      </c>
      <c r="AP1029" s="3"/>
      <c r="AQ1029" s="20">
        <f t="shared" si="636"/>
        <v>0</v>
      </c>
      <c r="AR1029" s="19">
        <f t="shared" si="637"/>
        <v>4.9005524922095463</v>
      </c>
      <c r="AS1029" s="4">
        <f t="shared" si="608"/>
        <v>4.8973478696205417</v>
      </c>
      <c r="AT1029" s="3"/>
      <c r="AU1029" s="4">
        <v>3.4</v>
      </c>
      <c r="AV1029" s="4"/>
      <c r="AW1029" s="18">
        <f t="shared" si="638"/>
        <v>25.834919920977825</v>
      </c>
      <c r="AX1029" s="18">
        <f t="shared" si="609"/>
        <v>1.138070451560815E-2</v>
      </c>
      <c r="AY1029" s="3">
        <f t="shared" si="610"/>
        <v>8.6548100790221856</v>
      </c>
      <c r="AZ1029"/>
      <c r="BA1029" s="17">
        <f t="shared" si="611"/>
        <v>7.9234682943150946E-4</v>
      </c>
      <c r="BB1029" s="17">
        <f t="shared" si="612"/>
        <v>9.3014627802829371E-4</v>
      </c>
      <c r="BC1029" s="16">
        <f t="shared" si="613"/>
        <v>6.0531556494030749E-3</v>
      </c>
      <c r="BD1029" s="15">
        <f t="shared" si="614"/>
        <v>2.859425490568935E-4</v>
      </c>
      <c r="BE1029" s="15">
        <f t="shared" si="615"/>
        <v>3.3567168802330977E-4</v>
      </c>
      <c r="BF1029" s="14">
        <f t="shared" si="616"/>
        <v>2.1844660594783965E-3</v>
      </c>
      <c r="BG1029" s="13">
        <f t="shared" si="617"/>
        <v>8.4869270397593168E-5</v>
      </c>
      <c r="BH1029" s="13">
        <f t="shared" si="618"/>
        <v>9.9629143510218077E-5</v>
      </c>
      <c r="BI1029" s="13">
        <f t="shared" si="619"/>
        <v>6.4836115257316728E-4</v>
      </c>
      <c r="BJ1029" s="12">
        <f t="shared" si="620"/>
        <v>3.2655443003148173E-4</v>
      </c>
      <c r="BK1029" s="12">
        <f t="shared" si="621"/>
        <v>3.833465048195655E-4</v>
      </c>
      <c r="BL1029" s="12">
        <f t="shared" si="622"/>
        <v>2.4947216541535105E-3</v>
      </c>
    </row>
    <row r="1030" spans="1:64" x14ac:dyDescent="0.25">
      <c r="A1030">
        <v>1001</v>
      </c>
      <c r="B1030" s="23">
        <f t="shared" si="600"/>
        <v>2.2556552754300338E-2</v>
      </c>
      <c r="C1030" s="22">
        <f t="shared" si="601"/>
        <v>0.28824944631331395</v>
      </c>
      <c r="D1030" s="21">
        <f t="shared" si="602"/>
        <v>3.9656712204039733E-2</v>
      </c>
      <c r="E1030" s="19">
        <f t="shared" si="603"/>
        <v>4.8990966632349231</v>
      </c>
      <c r="F1030" s="54">
        <f t="shared" si="639"/>
        <v>1.8</v>
      </c>
      <c r="G1030" s="4">
        <f t="shared" si="604"/>
        <v>7.0495593745065772</v>
      </c>
      <c r="H1030" s="4"/>
      <c r="I1030">
        <v>2004</v>
      </c>
      <c r="J1030">
        <v>5</v>
      </c>
      <c r="K1030">
        <v>6.13E-3</v>
      </c>
      <c r="L1030">
        <v>0</v>
      </c>
      <c r="M1030">
        <v>1</v>
      </c>
      <c r="N1030">
        <v>22.31</v>
      </c>
      <c r="O1030">
        <v>18.8</v>
      </c>
      <c r="P1030">
        <v>166.8</v>
      </c>
      <c r="Q1030" s="11">
        <f t="shared" si="623"/>
        <v>-106.30000000000001</v>
      </c>
      <c r="R1030" s="10">
        <f t="shared" si="624"/>
        <v>-44.944400000000002</v>
      </c>
      <c r="S1030" s="4"/>
      <c r="T1030">
        <v>1001</v>
      </c>
      <c r="U1030" s="4">
        <f t="shared" si="625"/>
        <v>3.2707239152602434</v>
      </c>
      <c r="V1030" s="10">
        <f t="shared" si="626"/>
        <v>0.2</v>
      </c>
      <c r="W1030">
        <f t="shared" si="627"/>
        <v>0.6</v>
      </c>
      <c r="X1030" s="4">
        <f t="shared" si="628"/>
        <v>0.39248686983122921</v>
      </c>
      <c r="Y1030" s="4"/>
      <c r="Z1030"/>
      <c r="AB1030"/>
      <c r="AC1030">
        <v>1001</v>
      </c>
      <c r="AD1030" s="4">
        <f t="shared" si="629"/>
        <v>2.4593413173652698E-3</v>
      </c>
      <c r="AE1030" s="4">
        <f t="shared" si="630"/>
        <v>0</v>
      </c>
      <c r="AF1030" s="23">
        <f t="shared" si="631"/>
        <v>2.2556552754300338E-2</v>
      </c>
      <c r="AG1030" s="4">
        <f t="shared" si="605"/>
        <v>1.5637921299443303E-2</v>
      </c>
      <c r="AH1030" s="9"/>
      <c r="AI1030" s="8">
        <f t="shared" si="632"/>
        <v>3.6706586826347311E-3</v>
      </c>
      <c r="AJ1030" s="8">
        <f t="shared" si="633"/>
        <v>0</v>
      </c>
      <c r="AK1030" s="22">
        <f t="shared" si="634"/>
        <v>0.28824944631331395</v>
      </c>
      <c r="AL1030" s="4">
        <f t="shared" si="606"/>
        <v>0.28509898462922695</v>
      </c>
      <c r="AM1030" s="4"/>
      <c r="AN1030" s="21">
        <f t="shared" si="635"/>
        <v>3.9656712204039733E-2</v>
      </c>
      <c r="AO1030" s="4">
        <f t="shared" si="607"/>
        <v>3.8709407241623896E-2</v>
      </c>
      <c r="AP1030" s="3"/>
      <c r="AQ1030" s="20">
        <f t="shared" si="636"/>
        <v>0</v>
      </c>
      <c r="AR1030" s="19">
        <f t="shared" si="637"/>
        <v>4.8990966632349231</v>
      </c>
      <c r="AS1030" s="4">
        <f t="shared" si="608"/>
        <v>4.8955086370326866</v>
      </c>
      <c r="AT1030" s="3"/>
      <c r="AU1030" s="4">
        <v>3.4</v>
      </c>
      <c r="AV1030" s="4"/>
      <c r="AW1030" s="18">
        <f t="shared" si="638"/>
        <v>25.846300625493434</v>
      </c>
      <c r="AX1030" s="18">
        <f t="shared" si="609"/>
        <v>1.1369193265265327E-2</v>
      </c>
      <c r="AY1030" s="3">
        <f t="shared" si="610"/>
        <v>8.6495593745065769</v>
      </c>
      <c r="AZ1030"/>
      <c r="BA1030" s="17">
        <f t="shared" si="611"/>
        <v>7.0501586024222687E-4</v>
      </c>
      <c r="BB1030" s="17">
        <f t="shared" si="612"/>
        <v>8.2762731419739677E-4</v>
      </c>
      <c r="BC1030" s="16">
        <f t="shared" si="613"/>
        <v>5.3859882804174128E-3</v>
      </c>
      <c r="BD1030" s="15">
        <f t="shared" si="614"/>
        <v>3.2103537655665885E-4</v>
      </c>
      <c r="BE1030" s="15">
        <f t="shared" si="615"/>
        <v>3.7686761595781695E-4</v>
      </c>
      <c r="BF1030" s="14">
        <f t="shared" si="616"/>
        <v>2.4525586915725272E-3</v>
      </c>
      <c r="BG1030" s="13">
        <f t="shared" si="617"/>
        <v>9.6531377245202986E-5</v>
      </c>
      <c r="BH1030" s="13">
        <f t="shared" si="618"/>
        <v>1.1331944285306438E-4</v>
      </c>
      <c r="BI1030" s="13">
        <f t="shared" si="619"/>
        <v>7.3745414231757018E-4</v>
      </c>
      <c r="BJ1030" s="12">
        <f t="shared" si="620"/>
        <v>3.6562366358820693E-4</v>
      </c>
      <c r="BK1030" s="12">
        <f t="shared" si="621"/>
        <v>4.292103876905038E-4</v>
      </c>
      <c r="BL1030" s="12">
        <f t="shared" si="622"/>
        <v>2.7931921509578169E-3</v>
      </c>
    </row>
    <row r="1031" spans="1:64" x14ac:dyDescent="0.25">
      <c r="A1031">
        <v>1002</v>
      </c>
      <c r="B1031" s="23">
        <f t="shared" si="600"/>
        <v>3.606690333537145E-2</v>
      </c>
      <c r="C1031" s="22">
        <f t="shared" si="601"/>
        <v>0.31559000259329884</v>
      </c>
      <c r="D1031" s="21">
        <f t="shared" si="602"/>
        <v>4.0197613519256194E-2</v>
      </c>
      <c r="E1031" s="19">
        <f t="shared" si="603"/>
        <v>4.8972556617933858</v>
      </c>
      <c r="F1031" s="54">
        <f t="shared" si="639"/>
        <v>1.8</v>
      </c>
      <c r="G1031" s="4">
        <f t="shared" si="604"/>
        <v>7.0891101812413124</v>
      </c>
      <c r="H1031" s="4"/>
      <c r="I1031">
        <v>2004</v>
      </c>
      <c r="J1031">
        <v>6</v>
      </c>
      <c r="K1031">
        <v>5.092E-2</v>
      </c>
      <c r="L1031">
        <v>0</v>
      </c>
      <c r="M1031">
        <v>1</v>
      </c>
      <c r="N1031">
        <v>24.3</v>
      </c>
      <c r="O1031">
        <v>105.2</v>
      </c>
      <c r="P1031">
        <v>194.2</v>
      </c>
      <c r="Q1031" s="11">
        <f t="shared" si="623"/>
        <v>-40.449999999999974</v>
      </c>
      <c r="R1031" s="10">
        <f t="shared" si="624"/>
        <v>-44.944400000000002</v>
      </c>
      <c r="S1031" s="4"/>
      <c r="T1031">
        <v>1002</v>
      </c>
      <c r="U1031" s="4">
        <f t="shared" si="625"/>
        <v>3.6632679446889518</v>
      </c>
      <c r="V1031" s="10">
        <f t="shared" si="626"/>
        <v>0.2</v>
      </c>
      <c r="W1031">
        <f t="shared" si="627"/>
        <v>0.6</v>
      </c>
      <c r="X1031" s="4">
        <f t="shared" si="628"/>
        <v>0.43959215336267426</v>
      </c>
      <c r="Y1031" s="4"/>
      <c r="Z1031"/>
      <c r="AB1031"/>
      <c r="AC1031">
        <v>1002</v>
      </c>
      <c r="AD1031" s="4">
        <f t="shared" si="629"/>
        <v>2.0428982035928148E-2</v>
      </c>
      <c r="AE1031" s="4">
        <f t="shared" si="630"/>
        <v>0</v>
      </c>
      <c r="AF1031" s="23">
        <f t="shared" si="631"/>
        <v>3.606690333537145E-2</v>
      </c>
      <c r="AG1031" s="4">
        <f t="shared" si="605"/>
        <v>2.4315035217995665E-2</v>
      </c>
      <c r="AH1031" s="9"/>
      <c r="AI1031" s="8">
        <f t="shared" si="632"/>
        <v>3.0491017964071859E-2</v>
      </c>
      <c r="AJ1031" s="8">
        <f t="shared" si="633"/>
        <v>0</v>
      </c>
      <c r="AK1031" s="22">
        <f t="shared" si="634"/>
        <v>0.31559000259329884</v>
      </c>
      <c r="AL1031" s="4">
        <f t="shared" si="606"/>
        <v>0.31187906128762494</v>
      </c>
      <c r="AM1031" s="4"/>
      <c r="AN1031" s="21">
        <f t="shared" si="635"/>
        <v>4.0197613519256194E-2</v>
      </c>
      <c r="AO1031" s="4">
        <f t="shared" si="607"/>
        <v>3.9165062997731315E-2</v>
      </c>
      <c r="AP1031" s="3"/>
      <c r="AQ1031" s="20">
        <f t="shared" si="636"/>
        <v>0</v>
      </c>
      <c r="AR1031" s="19">
        <f t="shared" si="637"/>
        <v>4.8972556617933858</v>
      </c>
      <c r="AS1031" s="4">
        <f t="shared" si="608"/>
        <v>4.8933953967761168</v>
      </c>
      <c r="AT1031" s="3"/>
      <c r="AU1031" s="4">
        <v>3.4</v>
      </c>
      <c r="AV1031" s="4"/>
      <c r="AW1031" s="18">
        <f t="shared" si="638"/>
        <v>25.857669818758701</v>
      </c>
      <c r="AX1031" s="18">
        <f t="shared" si="609"/>
        <v>1.5846364732738462E-2</v>
      </c>
      <c r="AY1031" s="3">
        <f t="shared" si="610"/>
        <v>8.689110181241313</v>
      </c>
      <c r="AZ1031"/>
      <c r="BA1031" s="17">
        <f t="shared" si="611"/>
        <v>1.1975277862803998E-3</v>
      </c>
      <c r="BB1031" s="17">
        <f t="shared" si="612"/>
        <v>1.4057934882422086E-3</v>
      </c>
      <c r="BC1031" s="16">
        <f t="shared" si="613"/>
        <v>9.1485468428531766E-3</v>
      </c>
      <c r="BD1031" s="15">
        <f t="shared" si="614"/>
        <v>3.7814884258525051E-4</v>
      </c>
      <c r="BE1031" s="15">
        <f t="shared" si="615"/>
        <v>4.4391385868703325E-4</v>
      </c>
      <c r="BF1031" s="14">
        <f t="shared" si="616"/>
        <v>2.8888786044016148E-3</v>
      </c>
      <c r="BG1031" s="13">
        <f t="shared" si="617"/>
        <v>1.0521798984759841E-4</v>
      </c>
      <c r="BH1031" s="13">
        <f t="shared" si="618"/>
        <v>1.23516770690659E-4</v>
      </c>
      <c r="BI1031" s="13">
        <f t="shared" si="619"/>
        <v>8.0381576098662163E-4</v>
      </c>
      <c r="BJ1031" s="12">
        <f t="shared" si="620"/>
        <v>3.9336508667509469E-4</v>
      </c>
      <c r="BK1031" s="12">
        <f t="shared" si="621"/>
        <v>4.6177640609685027E-4</v>
      </c>
      <c r="BL1031" s="12">
        <f t="shared" si="622"/>
        <v>3.0051235244970488E-3</v>
      </c>
    </row>
    <row r="1032" spans="1:64" x14ac:dyDescent="0.25">
      <c r="A1032">
        <v>1003</v>
      </c>
      <c r="B1032" s="23">
        <f t="shared" si="600"/>
        <v>4.2637729828774111E-2</v>
      </c>
      <c r="C1032" s="22">
        <f t="shared" si="601"/>
        <v>0.33922636667684647</v>
      </c>
      <c r="D1032" s="21">
        <f t="shared" si="602"/>
        <v>4.1239322703119662E-2</v>
      </c>
      <c r="E1032" s="19">
        <f t="shared" si="603"/>
        <v>4.895830397299834</v>
      </c>
      <c r="F1032" s="54">
        <f t="shared" si="639"/>
        <v>1.8</v>
      </c>
      <c r="G1032" s="4">
        <f t="shared" si="604"/>
        <v>7.1189338165085738</v>
      </c>
      <c r="H1032" s="4"/>
      <c r="I1032">
        <v>2004</v>
      </c>
      <c r="J1032">
        <v>7</v>
      </c>
      <c r="K1032">
        <v>4.5670000000000002E-2</v>
      </c>
      <c r="L1032">
        <v>0</v>
      </c>
      <c r="M1032">
        <v>1</v>
      </c>
      <c r="N1032">
        <v>25.71</v>
      </c>
      <c r="O1032">
        <v>59.9</v>
      </c>
      <c r="P1032">
        <v>215.3</v>
      </c>
      <c r="Q1032" s="11">
        <f t="shared" si="623"/>
        <v>-101.57500000000002</v>
      </c>
      <c r="R1032" s="10">
        <f t="shared" si="624"/>
        <v>-44.944400000000002</v>
      </c>
      <c r="S1032" s="4"/>
      <c r="T1032">
        <v>1003</v>
      </c>
      <c r="U1032" s="4">
        <f t="shared" si="625"/>
        <v>3.94280747440762</v>
      </c>
      <c r="V1032" s="10">
        <f t="shared" si="626"/>
        <v>0.2</v>
      </c>
      <c r="W1032">
        <f t="shared" si="627"/>
        <v>0.6</v>
      </c>
      <c r="X1032" s="4">
        <f t="shared" si="628"/>
        <v>0.47313689692891442</v>
      </c>
      <c r="Y1032" s="4"/>
      <c r="Z1032"/>
      <c r="AB1032"/>
      <c r="AC1032">
        <v>1003</v>
      </c>
      <c r="AD1032" s="4">
        <f t="shared" si="629"/>
        <v>1.8322694610778446E-2</v>
      </c>
      <c r="AE1032" s="4">
        <f t="shared" si="630"/>
        <v>0</v>
      </c>
      <c r="AF1032" s="23">
        <f t="shared" si="631"/>
        <v>4.2637729828774111E-2</v>
      </c>
      <c r="AG1032" s="4">
        <f t="shared" si="605"/>
        <v>2.9653497671295465E-2</v>
      </c>
      <c r="AH1032" s="9"/>
      <c r="AI1032" s="8">
        <f t="shared" si="632"/>
        <v>2.734730538922156E-2</v>
      </c>
      <c r="AJ1032" s="8">
        <f t="shared" si="633"/>
        <v>0</v>
      </c>
      <c r="AK1032" s="22">
        <f t="shared" si="634"/>
        <v>0.33922636667684647</v>
      </c>
      <c r="AL1032" s="4">
        <f t="shared" si="606"/>
        <v>0.33555062835612037</v>
      </c>
      <c r="AM1032" s="4"/>
      <c r="AN1032" s="21">
        <f t="shared" si="635"/>
        <v>4.1239322703119662E-2</v>
      </c>
      <c r="AO1032" s="4">
        <f t="shared" si="607"/>
        <v>4.0262628722531404E-2</v>
      </c>
      <c r="AP1032" s="3"/>
      <c r="AQ1032" s="20">
        <f t="shared" si="636"/>
        <v>0</v>
      </c>
      <c r="AR1032" s="19">
        <f t="shared" si="637"/>
        <v>4.895830397299834</v>
      </c>
      <c r="AS1032" s="4">
        <f t="shared" si="608"/>
        <v>4.8922757541681365</v>
      </c>
      <c r="AT1032" s="3"/>
      <c r="AU1032" s="4">
        <v>3.4</v>
      </c>
      <c r="AV1032" s="4"/>
      <c r="AW1032" s="18">
        <f t="shared" si="638"/>
        <v>25.873516183491439</v>
      </c>
      <c r="AX1032" s="18">
        <f t="shared" si="609"/>
        <v>1.6496923571348247E-2</v>
      </c>
      <c r="AY1032" s="3">
        <f t="shared" si="610"/>
        <v>8.7189338165085744</v>
      </c>
      <c r="AZ1032"/>
      <c r="BA1032" s="17">
        <f t="shared" si="611"/>
        <v>1.3231069849317116E-3</v>
      </c>
      <c r="BB1032" s="17">
        <f t="shared" si="612"/>
        <v>1.553212547528531E-3</v>
      </c>
      <c r="BC1032" s="16">
        <f t="shared" si="613"/>
        <v>1.0107912625018405E-2</v>
      </c>
      <c r="BD1032" s="15">
        <f t="shared" si="614"/>
        <v>3.7456162119934401E-4</v>
      </c>
      <c r="BE1032" s="15">
        <f t="shared" si="615"/>
        <v>4.3970277271227338E-4</v>
      </c>
      <c r="BF1032" s="14">
        <f t="shared" si="616"/>
        <v>2.8614739268144791E-3</v>
      </c>
      <c r="BG1032" s="13">
        <f t="shared" si="617"/>
        <v>9.9526149269655483E-5</v>
      </c>
      <c r="BH1032" s="13">
        <f t="shared" si="618"/>
        <v>1.1683504479481295E-4</v>
      </c>
      <c r="BI1032" s="13">
        <f t="shared" si="619"/>
        <v>7.6033278652378876E-4</v>
      </c>
      <c r="BJ1032" s="12">
        <f t="shared" si="620"/>
        <v>3.6222189340473092E-4</v>
      </c>
      <c r="BK1032" s="12">
        <f t="shared" si="621"/>
        <v>4.2521700530120585E-4</v>
      </c>
      <c r="BL1032" s="12">
        <f t="shared" si="622"/>
        <v>2.7672042329915736E-3</v>
      </c>
    </row>
    <row r="1033" spans="1:64" x14ac:dyDescent="0.25">
      <c r="A1033">
        <v>1004</v>
      </c>
      <c r="B1033" s="23">
        <f t="shared" si="600"/>
        <v>5.9526671323990074E-2</v>
      </c>
      <c r="C1033" s="22">
        <f t="shared" si="601"/>
        <v>0.38013745470342575</v>
      </c>
      <c r="D1033" s="21">
        <f t="shared" si="602"/>
        <v>4.2422045371336842E-2</v>
      </c>
      <c r="E1033" s="19">
        <f t="shared" si="603"/>
        <v>4.8948107215384731</v>
      </c>
      <c r="F1033" s="54">
        <f t="shared" si="639"/>
        <v>1.8</v>
      </c>
      <c r="G1033" s="4">
        <f t="shared" si="604"/>
        <v>7.1768968929372257</v>
      </c>
      <c r="H1033" s="4"/>
      <c r="I1033">
        <v>2004</v>
      </c>
      <c r="J1033">
        <v>8</v>
      </c>
      <c r="K1033">
        <v>7.4459999999999998E-2</v>
      </c>
      <c r="L1033">
        <v>0</v>
      </c>
      <c r="M1033">
        <v>1</v>
      </c>
      <c r="N1033">
        <v>24.14</v>
      </c>
      <c r="O1033">
        <v>61.4</v>
      </c>
      <c r="P1033">
        <v>181.4</v>
      </c>
      <c r="Q1033" s="11">
        <f t="shared" si="623"/>
        <v>-74.650000000000006</v>
      </c>
      <c r="R1033" s="10">
        <f t="shared" si="624"/>
        <v>-44.944400000000002</v>
      </c>
      <c r="S1033" s="4"/>
      <c r="T1033">
        <v>1004</v>
      </c>
      <c r="U1033" s="4">
        <f t="shared" si="625"/>
        <v>3.6315945423545299</v>
      </c>
      <c r="V1033" s="10">
        <f t="shared" si="626"/>
        <v>0.2</v>
      </c>
      <c r="W1033">
        <f t="shared" si="627"/>
        <v>0.6</v>
      </c>
      <c r="X1033" s="4">
        <f t="shared" si="628"/>
        <v>0.43579134508254364</v>
      </c>
      <c r="Y1033" s="4"/>
      <c r="Z1033"/>
      <c r="AB1033"/>
      <c r="AC1033">
        <v>1004</v>
      </c>
      <c r="AD1033" s="4">
        <f t="shared" si="629"/>
        <v>2.9873173652694613E-2</v>
      </c>
      <c r="AE1033" s="4">
        <f t="shared" si="630"/>
        <v>0</v>
      </c>
      <c r="AF1033" s="23">
        <f t="shared" si="631"/>
        <v>5.9526671323990074E-2</v>
      </c>
      <c r="AG1033" s="4">
        <f t="shared" si="605"/>
        <v>1.2730282942680098E-2</v>
      </c>
      <c r="AH1033" s="9"/>
      <c r="AI1033" s="8">
        <f t="shared" si="632"/>
        <v>4.4586826347305396E-2</v>
      </c>
      <c r="AJ1033" s="8">
        <f t="shared" si="633"/>
        <v>0</v>
      </c>
      <c r="AK1033" s="22">
        <f t="shared" si="634"/>
        <v>0.38013745470342575</v>
      </c>
      <c r="AL1033" s="4">
        <f t="shared" si="606"/>
        <v>0.36294804064173453</v>
      </c>
      <c r="AM1033" s="4"/>
      <c r="AN1033" s="21">
        <f t="shared" si="635"/>
        <v>4.2422045371336842E-2</v>
      </c>
      <c r="AO1033" s="4">
        <f t="shared" si="607"/>
        <v>3.8315981101052034E-2</v>
      </c>
      <c r="AP1033" s="3"/>
      <c r="AQ1033" s="20">
        <f t="shared" si="636"/>
        <v>0</v>
      </c>
      <c r="AR1033" s="19">
        <f t="shared" si="637"/>
        <v>4.8948107215384731</v>
      </c>
      <c r="AS1033" s="4">
        <f t="shared" si="608"/>
        <v>4.879734076495021</v>
      </c>
      <c r="AT1033" s="3"/>
      <c r="AU1033" s="4">
        <v>3.4</v>
      </c>
      <c r="AV1033" s="4"/>
      <c r="AW1033" s="18">
        <f t="shared" si="638"/>
        <v>25.890013107062789</v>
      </c>
      <c r="AX1033" s="18">
        <f t="shared" si="609"/>
        <v>6.4744687232484666E-2</v>
      </c>
      <c r="AY1033" s="3">
        <f t="shared" si="610"/>
        <v>8.7768968929372253</v>
      </c>
      <c r="AZ1033"/>
      <c r="BA1033" s="17">
        <f t="shared" si="611"/>
        <v>4.7686014533578512E-3</v>
      </c>
      <c r="BB1033" s="17">
        <f t="shared" si="612"/>
        <v>5.5979234452461736E-3</v>
      </c>
      <c r="BC1033" s="16">
        <f t="shared" si="613"/>
        <v>3.6429863482705958E-2</v>
      </c>
      <c r="BD1033" s="15">
        <f t="shared" si="614"/>
        <v>1.751619467063156E-3</v>
      </c>
      <c r="BE1033" s="15">
        <f t="shared" si="615"/>
        <v>2.0562489395958786E-3</v>
      </c>
      <c r="BF1033" s="14">
        <f t="shared" si="616"/>
        <v>1.3381545655032188E-2</v>
      </c>
      <c r="BG1033" s="13">
        <f t="shared" si="617"/>
        <v>4.1841229043822995E-4</v>
      </c>
      <c r="BH1033" s="13">
        <f t="shared" si="618"/>
        <v>4.9117964529705256E-4</v>
      </c>
      <c r="BI1033" s="13">
        <f t="shared" si="619"/>
        <v>3.1964723345495258E-3</v>
      </c>
      <c r="BJ1033" s="12">
        <f t="shared" si="620"/>
        <v>1.5363260702973391E-3</v>
      </c>
      <c r="BK1033" s="12">
        <f t="shared" si="621"/>
        <v>1.8035132129577457E-3</v>
      </c>
      <c r="BL1033" s="12">
        <f t="shared" si="622"/>
        <v>1.1736805760196992E-2</v>
      </c>
    </row>
    <row r="1034" spans="1:64" x14ac:dyDescent="0.25">
      <c r="A1034">
        <v>1005</v>
      </c>
      <c r="B1034" s="23">
        <f t="shared" si="600"/>
        <v>2.1913696116332794E-2</v>
      </c>
      <c r="C1034" s="22">
        <f t="shared" si="601"/>
        <v>0.37665462746808182</v>
      </c>
      <c r="D1034" s="21">
        <f t="shared" si="602"/>
        <v>4.6790940382208608E-2</v>
      </c>
      <c r="E1034" s="19">
        <f t="shared" si="603"/>
        <v>4.8896829417381182</v>
      </c>
      <c r="F1034" s="54">
        <f t="shared" si="639"/>
        <v>1.8</v>
      </c>
      <c r="G1034" s="4">
        <f t="shared" si="604"/>
        <v>7.1350422057047416</v>
      </c>
      <c r="H1034" s="4"/>
      <c r="I1034">
        <v>2004</v>
      </c>
      <c r="J1034">
        <v>9</v>
      </c>
      <c r="K1034">
        <v>2.2890000000000001E-2</v>
      </c>
      <c r="L1034">
        <v>0</v>
      </c>
      <c r="M1034">
        <v>1</v>
      </c>
      <c r="N1034">
        <v>21.36</v>
      </c>
      <c r="O1034">
        <v>121.7</v>
      </c>
      <c r="P1034">
        <v>128.9</v>
      </c>
      <c r="Q1034" s="11">
        <f t="shared" si="623"/>
        <v>25.024999999999991</v>
      </c>
      <c r="R1034" s="10">
        <f t="shared" si="624"/>
        <v>-19.91940000000001</v>
      </c>
      <c r="S1034" s="4"/>
      <c r="T1034">
        <v>1005</v>
      </c>
      <c r="U1034" s="4">
        <f t="shared" si="625"/>
        <v>3.0848816617803108</v>
      </c>
      <c r="V1034" s="10">
        <f t="shared" si="626"/>
        <v>1</v>
      </c>
      <c r="W1034">
        <f t="shared" si="627"/>
        <v>0.6</v>
      </c>
      <c r="X1034" s="4">
        <f t="shared" si="628"/>
        <v>1.8509289970681864</v>
      </c>
      <c r="Y1034" s="4"/>
      <c r="Z1034"/>
      <c r="AB1034"/>
      <c r="AC1034">
        <v>1005</v>
      </c>
      <c r="AD1034" s="4">
        <f t="shared" si="629"/>
        <v>9.183413173652696E-3</v>
      </c>
      <c r="AE1034" s="4">
        <f t="shared" si="630"/>
        <v>0</v>
      </c>
      <c r="AF1034" s="23">
        <f t="shared" si="631"/>
        <v>2.1913696116332794E-2</v>
      </c>
      <c r="AG1034" s="4">
        <f t="shared" si="605"/>
        <v>1.6742753752545764E-2</v>
      </c>
      <c r="AH1034" s="9"/>
      <c r="AI1034" s="8">
        <f t="shared" si="632"/>
        <v>1.3706586826347306E-2</v>
      </c>
      <c r="AJ1034" s="8">
        <f t="shared" si="633"/>
        <v>0</v>
      </c>
      <c r="AK1034" s="22">
        <f t="shared" si="634"/>
        <v>0.37665462746808182</v>
      </c>
      <c r="AL1034" s="4">
        <f t="shared" si="606"/>
        <v>0.37362561685241896</v>
      </c>
      <c r="AM1034" s="4"/>
      <c r="AN1034" s="21">
        <f t="shared" si="635"/>
        <v>4.6790940382208608E-2</v>
      </c>
      <c r="AO1034" s="4">
        <f t="shared" si="607"/>
        <v>4.5967101139704508E-2</v>
      </c>
      <c r="AP1034" s="3"/>
      <c r="AQ1034" s="20">
        <f t="shared" si="636"/>
        <v>0</v>
      </c>
      <c r="AR1034" s="19">
        <f t="shared" si="637"/>
        <v>4.8896829417381182</v>
      </c>
      <c r="AS1034" s="4">
        <f t="shared" si="608"/>
        <v>4.8870515700586239</v>
      </c>
      <c r="AT1034" s="3"/>
      <c r="AU1034" s="4">
        <v>3.4</v>
      </c>
      <c r="AV1034" s="4"/>
      <c r="AW1034" s="18">
        <f t="shared" si="638"/>
        <v>25.954757794295272</v>
      </c>
      <c r="AX1034" s="18">
        <f t="shared" si="609"/>
        <v>9.0732649352894199E-3</v>
      </c>
      <c r="AY1034" s="3">
        <f t="shared" si="610"/>
        <v>8.7350422057047421</v>
      </c>
      <c r="AZ1034"/>
      <c r="BA1034" s="17">
        <f t="shared" si="611"/>
        <v>5.2692449404990289E-4</v>
      </c>
      <c r="BB1034" s="17">
        <f t="shared" si="612"/>
        <v>6.185635364933642E-4</v>
      </c>
      <c r="BC1034" s="16">
        <f t="shared" si="613"/>
        <v>4.0254543332437628E-3</v>
      </c>
      <c r="BD1034" s="15">
        <f t="shared" si="614"/>
        <v>3.086593842753705E-4</v>
      </c>
      <c r="BE1034" s="15">
        <f t="shared" si="615"/>
        <v>3.6233927719282624E-4</v>
      </c>
      <c r="BF1034" s="14">
        <f t="shared" si="616"/>
        <v>2.3580119541946561E-3</v>
      </c>
      <c r="BG1034" s="13">
        <f t="shared" si="617"/>
        <v>8.395008984726077E-5</v>
      </c>
      <c r="BH1034" s="13">
        <f t="shared" si="618"/>
        <v>9.8550105472871332E-5</v>
      </c>
      <c r="BI1034" s="13">
        <f t="shared" si="619"/>
        <v>6.4133904718396788E-4</v>
      </c>
      <c r="BJ1034" s="12">
        <f t="shared" si="620"/>
        <v>2.6813955626056281E-4</v>
      </c>
      <c r="BK1034" s="12">
        <f t="shared" si="621"/>
        <v>3.1477252256674763E-4</v>
      </c>
      <c r="BL1034" s="12">
        <f t="shared" si="622"/>
        <v>2.0484596006670329E-3</v>
      </c>
    </row>
    <row r="1035" spans="1:64" x14ac:dyDescent="0.25">
      <c r="A1035">
        <v>1006</v>
      </c>
      <c r="B1035" s="23">
        <f t="shared" si="600"/>
        <v>2.4822873513024809E-2</v>
      </c>
      <c r="C1035" s="22">
        <f t="shared" si="601"/>
        <v>0.38568549709193994</v>
      </c>
      <c r="D1035" s="21">
        <f t="shared" si="602"/>
        <v>4.7154774664137609E-2</v>
      </c>
      <c r="E1035" s="19">
        <f t="shared" si="603"/>
        <v>4.88844579550035</v>
      </c>
      <c r="F1035" s="54">
        <f t="shared" si="639"/>
        <v>1.8</v>
      </c>
      <c r="G1035" s="4">
        <f t="shared" si="604"/>
        <v>7.1461089407694525</v>
      </c>
      <c r="H1035" s="4"/>
      <c r="I1035">
        <v>2004</v>
      </c>
      <c r="J1035">
        <v>10</v>
      </c>
      <c r="K1035">
        <v>2.0140000000000002E-2</v>
      </c>
      <c r="L1035">
        <v>0</v>
      </c>
      <c r="M1035">
        <v>1</v>
      </c>
      <c r="N1035">
        <v>17.13</v>
      </c>
      <c r="O1035">
        <v>37.6</v>
      </c>
      <c r="P1035">
        <v>82</v>
      </c>
      <c r="Q1035" s="11">
        <f t="shared" si="623"/>
        <v>-23.9</v>
      </c>
      <c r="R1035" s="10">
        <f t="shared" si="624"/>
        <v>-43.819400000000009</v>
      </c>
      <c r="S1035" s="4"/>
      <c r="T1035">
        <v>1006</v>
      </c>
      <c r="U1035" s="4">
        <f t="shared" si="625"/>
        <v>2.2807487494047356</v>
      </c>
      <c r="V1035" s="10">
        <f t="shared" si="626"/>
        <v>0.23601572244753993</v>
      </c>
      <c r="W1035">
        <f t="shared" si="627"/>
        <v>0.6</v>
      </c>
      <c r="X1035" s="4">
        <f t="shared" si="628"/>
        <v>0.32297553828724912</v>
      </c>
      <c r="Y1035" s="4"/>
      <c r="Z1035"/>
      <c r="AB1035"/>
      <c r="AC1035">
        <v>1006</v>
      </c>
      <c r="AD1035" s="4">
        <f t="shared" si="629"/>
        <v>8.0801197604790445E-3</v>
      </c>
      <c r="AE1035" s="4">
        <f t="shared" si="630"/>
        <v>0</v>
      </c>
      <c r="AF1035" s="23">
        <f t="shared" si="631"/>
        <v>2.4822873513024809E-2</v>
      </c>
      <c r="AG1035" s="4">
        <f t="shared" si="605"/>
        <v>1.5705876667722465E-2</v>
      </c>
      <c r="AH1035" s="9"/>
      <c r="AI1035" s="8">
        <f t="shared" si="632"/>
        <v>1.2059880239520961E-2</v>
      </c>
      <c r="AJ1035" s="8">
        <f t="shared" si="633"/>
        <v>0</v>
      </c>
      <c r="AK1035" s="22">
        <f t="shared" si="634"/>
        <v>0.38568549709193994</v>
      </c>
      <c r="AL1035" s="4">
        <f t="shared" si="606"/>
        <v>0.38042549315750285</v>
      </c>
      <c r="AM1035" s="4"/>
      <c r="AN1035" s="21">
        <f t="shared" si="635"/>
        <v>4.7154774664137609E-2</v>
      </c>
      <c r="AO1035" s="4">
        <f t="shared" si="607"/>
        <v>4.5751521596413894E-2</v>
      </c>
      <c r="AP1035" s="3"/>
      <c r="AQ1035" s="20">
        <f t="shared" si="636"/>
        <v>0</v>
      </c>
      <c r="AR1035" s="19">
        <f t="shared" si="637"/>
        <v>4.88844579550035</v>
      </c>
      <c r="AS1035" s="4">
        <f t="shared" si="608"/>
        <v>4.8839726609000094</v>
      </c>
      <c r="AT1035" s="3"/>
      <c r="AU1035" s="4">
        <v>3.4</v>
      </c>
      <c r="AV1035" s="4"/>
      <c r="AW1035" s="18">
        <f t="shared" si="638"/>
        <v>25.963831059230561</v>
      </c>
      <c r="AX1035" s="18">
        <f t="shared" si="609"/>
        <v>1.5766776064077333E-2</v>
      </c>
      <c r="AY1035" s="3">
        <f t="shared" si="610"/>
        <v>8.746108940769453</v>
      </c>
      <c r="AZ1035"/>
      <c r="BA1035" s="17">
        <f t="shared" si="611"/>
        <v>9.2903161783594666E-4</v>
      </c>
      <c r="BB1035" s="17">
        <f t="shared" si="612"/>
        <v>1.0906023339813287E-3</v>
      </c>
      <c r="BC1035" s="16">
        <f t="shared" si="613"/>
        <v>7.0973628934850701E-3</v>
      </c>
      <c r="BD1035" s="15">
        <f t="shared" si="614"/>
        <v>5.3599996226295541E-4</v>
      </c>
      <c r="BE1035" s="15">
        <f t="shared" si="615"/>
        <v>6.2921734700433895E-4</v>
      </c>
      <c r="BF1035" s="14">
        <f t="shared" si="616"/>
        <v>4.0947866251698026E-3</v>
      </c>
      <c r="BG1035" s="13">
        <f t="shared" si="617"/>
        <v>1.429929712449501E-4</v>
      </c>
      <c r="BH1035" s="13">
        <f t="shared" si="618"/>
        <v>1.6786131407015879E-4</v>
      </c>
      <c r="BI1035" s="13">
        <f t="shared" si="619"/>
        <v>1.0923987824086069E-3</v>
      </c>
      <c r="BJ1035" s="12">
        <f t="shared" si="620"/>
        <v>4.5581714517030358E-4</v>
      </c>
      <c r="BK1035" s="12">
        <f t="shared" si="621"/>
        <v>5.3508969215644337E-4</v>
      </c>
      <c r="BL1035" s="12">
        <f t="shared" si="622"/>
        <v>3.4822277630138536E-3</v>
      </c>
    </row>
    <row r="1036" spans="1:64" x14ac:dyDescent="0.25">
      <c r="A1036">
        <v>1007</v>
      </c>
      <c r="B1036" s="23">
        <f t="shared" si="600"/>
        <v>1.5705876667722465E-2</v>
      </c>
      <c r="C1036" s="22">
        <f t="shared" si="601"/>
        <v>0.38042549315750285</v>
      </c>
      <c r="D1036" s="21">
        <f t="shared" si="602"/>
        <v>4.7815363292928043E-2</v>
      </c>
      <c r="E1036" s="19">
        <f t="shared" si="603"/>
        <v>4.8863954315872213</v>
      </c>
      <c r="F1036" s="54">
        <f t="shared" si="639"/>
        <v>1.8</v>
      </c>
      <c r="G1036" s="4">
        <f t="shared" si="604"/>
        <v>7.1303421647053744</v>
      </c>
      <c r="H1036" s="4"/>
      <c r="I1036">
        <v>2004</v>
      </c>
      <c r="J1036">
        <v>11</v>
      </c>
      <c r="K1036">
        <v>0</v>
      </c>
      <c r="L1036">
        <v>0</v>
      </c>
      <c r="M1036">
        <v>1</v>
      </c>
      <c r="N1036">
        <v>8.66</v>
      </c>
      <c r="O1036">
        <v>110.5</v>
      </c>
      <c r="P1036">
        <v>22.2</v>
      </c>
      <c r="Q1036" s="11">
        <f t="shared" si="623"/>
        <v>93.85</v>
      </c>
      <c r="R1036" s="10">
        <f t="shared" si="624"/>
        <v>0</v>
      </c>
      <c r="S1036" s="4"/>
      <c r="T1036">
        <v>1007</v>
      </c>
      <c r="U1036" s="4">
        <f t="shared" si="625"/>
        <v>0.9154611896117606</v>
      </c>
      <c r="V1036" s="10">
        <f t="shared" si="626"/>
        <v>1</v>
      </c>
      <c r="W1036">
        <f t="shared" si="627"/>
        <v>0.6</v>
      </c>
      <c r="X1036" s="4">
        <f t="shared" si="628"/>
        <v>0.54927671376705633</v>
      </c>
      <c r="Y1036" s="4"/>
      <c r="Z1036"/>
      <c r="AB1036"/>
      <c r="AC1036">
        <v>1007</v>
      </c>
      <c r="AD1036" s="4">
        <f t="shared" si="629"/>
        <v>0</v>
      </c>
      <c r="AE1036" s="4">
        <f t="shared" si="630"/>
        <v>0</v>
      </c>
      <c r="AF1036" s="23">
        <f t="shared" si="631"/>
        <v>1.5705876667722465E-2</v>
      </c>
      <c r="AG1036" s="4">
        <f t="shared" si="605"/>
        <v>1.1537979428413699E-2</v>
      </c>
      <c r="AH1036" s="9"/>
      <c r="AI1036" s="8">
        <f t="shared" si="632"/>
        <v>0</v>
      </c>
      <c r="AJ1036" s="8">
        <f t="shared" si="633"/>
        <v>0</v>
      </c>
      <c r="AK1036" s="22">
        <f t="shared" si="634"/>
        <v>0.38042549315750285</v>
      </c>
      <c r="AL1036" s="4">
        <f t="shared" si="606"/>
        <v>0.37692213254990958</v>
      </c>
      <c r="AM1036" s="4"/>
      <c r="AN1036" s="21">
        <f t="shared" si="635"/>
        <v>4.7815363292928043E-2</v>
      </c>
      <c r="AO1036" s="4">
        <f t="shared" si="607"/>
        <v>4.6851976840406109E-2</v>
      </c>
      <c r="AP1036" s="3"/>
      <c r="AQ1036" s="20">
        <f t="shared" si="636"/>
        <v>0</v>
      </c>
      <c r="AR1036" s="19">
        <f t="shared" si="637"/>
        <v>4.8863954315872213</v>
      </c>
      <c r="AS1036" s="4">
        <f t="shared" si="608"/>
        <v>4.883382522048942</v>
      </c>
      <c r="AT1036" s="3"/>
      <c r="AU1036" s="4">
        <v>3.4</v>
      </c>
      <c r="AV1036" s="4"/>
      <c r="AW1036" s="18">
        <f t="shared" si="638"/>
        <v>25.979597835294637</v>
      </c>
      <c r="AX1036" s="18">
        <f t="shared" si="609"/>
        <v>9.067340683591496E-3</v>
      </c>
      <c r="AY1036" s="3">
        <f t="shared" si="610"/>
        <v>8.7303421647053749</v>
      </c>
      <c r="AZ1036"/>
      <c r="BA1036" s="17">
        <f t="shared" si="611"/>
        <v>4.2471313535708357E-4</v>
      </c>
      <c r="BB1036" s="17">
        <f t="shared" si="612"/>
        <v>4.9857628933222856E-4</v>
      </c>
      <c r="BC1036" s="16">
        <f t="shared" si="613"/>
        <v>3.244607814619454E-3</v>
      </c>
      <c r="BD1036" s="15">
        <f t="shared" si="614"/>
        <v>3.5699614997806436E-4</v>
      </c>
      <c r="BE1036" s="15">
        <f t="shared" si="615"/>
        <v>4.1908243693077122E-4</v>
      </c>
      <c r="BF1036" s="14">
        <f t="shared" si="616"/>
        <v>2.7272820206844291E-3</v>
      </c>
      <c r="BG1036" s="13">
        <f t="shared" si="617"/>
        <v>9.8170098089795255E-5</v>
      </c>
      <c r="BH1036" s="13">
        <f t="shared" si="618"/>
        <v>1.1524315862715095E-4</v>
      </c>
      <c r="BI1036" s="13">
        <f t="shared" si="619"/>
        <v>7.4997319580498705E-4</v>
      </c>
      <c r="BJ1036" s="12">
        <f t="shared" si="620"/>
        <v>3.0701866746650345E-4</v>
      </c>
      <c r="BK1036" s="12">
        <f t="shared" si="621"/>
        <v>3.6041321833024317E-4</v>
      </c>
      <c r="BL1036" s="12">
        <f t="shared" si="622"/>
        <v>2.3454776524826273E-3</v>
      </c>
    </row>
    <row r="1037" spans="1:64" x14ac:dyDescent="0.25">
      <c r="A1037">
        <v>1008</v>
      </c>
      <c r="B1037" s="23">
        <f t="shared" si="600"/>
        <v>1.1883009368533459E-2</v>
      </c>
      <c r="C1037" s="22">
        <f t="shared" si="601"/>
        <v>0.3774371026097898</v>
      </c>
      <c r="D1037" s="21">
        <f t="shared" si="602"/>
        <v>4.8038874891297559E-2</v>
      </c>
      <c r="E1037" s="19">
        <f t="shared" si="603"/>
        <v>4.884775837152163</v>
      </c>
      <c r="F1037" s="54">
        <f t="shared" si="639"/>
        <v>1.8</v>
      </c>
      <c r="G1037" s="4">
        <f t="shared" si="604"/>
        <v>7.1221348240217841</v>
      </c>
      <c r="H1037" s="4"/>
      <c r="I1037">
        <v>2004</v>
      </c>
      <c r="J1037">
        <v>12</v>
      </c>
      <c r="K1037">
        <v>8.5999999999999998E-4</v>
      </c>
      <c r="L1037">
        <v>0</v>
      </c>
      <c r="M1037">
        <v>1</v>
      </c>
      <c r="N1037">
        <v>6.17</v>
      </c>
      <c r="O1037">
        <v>7.25</v>
      </c>
      <c r="P1037">
        <v>12.2</v>
      </c>
      <c r="Q1037" s="11">
        <f t="shared" si="623"/>
        <v>-1.8999999999999986</v>
      </c>
      <c r="R1037" s="10">
        <f t="shared" si="624"/>
        <v>-1.8999999999999986</v>
      </c>
      <c r="S1037" s="4"/>
      <c r="T1037">
        <v>1008</v>
      </c>
      <c r="U1037" s="4">
        <f t="shared" si="625"/>
        <v>0.61678159894554518</v>
      </c>
      <c r="V1037" s="10">
        <f t="shared" si="626"/>
        <v>1</v>
      </c>
      <c r="W1037">
        <f t="shared" si="627"/>
        <v>0.6</v>
      </c>
      <c r="X1037" s="4">
        <f t="shared" si="628"/>
        <v>0.37006895936732709</v>
      </c>
      <c r="Y1037" s="4"/>
      <c r="Z1037"/>
      <c r="AB1037"/>
      <c r="AC1037">
        <v>1008</v>
      </c>
      <c r="AD1037" s="4">
        <f t="shared" si="629"/>
        <v>3.4502994011976053E-4</v>
      </c>
      <c r="AE1037" s="4">
        <f t="shared" si="630"/>
        <v>0</v>
      </c>
      <c r="AF1037" s="23">
        <f t="shared" si="631"/>
        <v>1.1883009368533459E-2</v>
      </c>
      <c r="AG1037" s="4">
        <f t="shared" si="605"/>
        <v>8.5634196076892176E-3</v>
      </c>
      <c r="AH1037" s="9"/>
      <c r="AI1037" s="8">
        <f t="shared" si="632"/>
        <v>5.1497005988023956E-4</v>
      </c>
      <c r="AJ1037" s="8">
        <f t="shared" si="633"/>
        <v>0</v>
      </c>
      <c r="AK1037" s="22">
        <f t="shared" si="634"/>
        <v>0.3774371026097898</v>
      </c>
      <c r="AL1037" s="4">
        <f t="shared" si="606"/>
        <v>0.37374570733609813</v>
      </c>
      <c r="AM1037" s="4"/>
      <c r="AN1037" s="21">
        <f t="shared" si="635"/>
        <v>4.8038874891297559E-2</v>
      </c>
      <c r="AO1037" s="4">
        <f t="shared" si="607"/>
        <v>4.701131497065409E-2</v>
      </c>
      <c r="AP1037" s="3"/>
      <c r="AQ1037" s="20">
        <f t="shared" si="636"/>
        <v>0</v>
      </c>
      <c r="AR1037" s="19">
        <f t="shared" si="637"/>
        <v>4.884775837152163</v>
      </c>
      <c r="AS1037" s="4">
        <f t="shared" si="608"/>
        <v>4.8815762826638345</v>
      </c>
      <c r="AT1037" s="3"/>
      <c r="AU1037" s="4">
        <v>3.4</v>
      </c>
      <c r="AV1037" s="4"/>
      <c r="AW1037" s="18">
        <f t="shared" si="638"/>
        <v>25.988665175978227</v>
      </c>
      <c r="AX1037" s="18">
        <f t="shared" si="609"/>
        <v>8.7485902800049937E-3</v>
      </c>
      <c r="AY1037" s="3">
        <f t="shared" si="610"/>
        <v>8.7221348240217846</v>
      </c>
      <c r="AZ1037"/>
      <c r="BA1037" s="17">
        <f t="shared" si="611"/>
        <v>3.3826970639546104E-4</v>
      </c>
      <c r="BB1037" s="17">
        <f t="shared" si="612"/>
        <v>3.970992205511934E-4</v>
      </c>
      <c r="BC1037" s="16">
        <f t="shared" si="613"/>
        <v>2.5842208338975872E-3</v>
      </c>
      <c r="BD1037" s="15">
        <f t="shared" si="614"/>
        <v>3.7615708126045833E-4</v>
      </c>
      <c r="BE1037" s="15">
        <f t="shared" si="615"/>
        <v>4.4157570408836415E-4</v>
      </c>
      <c r="BF1037" s="14">
        <f t="shared" si="616"/>
        <v>2.8736624883428444E-3</v>
      </c>
      <c r="BG1037" s="13">
        <f t="shared" si="617"/>
        <v>1.0470944234127573E-4</v>
      </c>
      <c r="BH1037" s="13">
        <f t="shared" si="618"/>
        <v>1.2291978013975846E-4</v>
      </c>
      <c r="BI1037" s="13">
        <f t="shared" si="619"/>
        <v>7.9993069816243446E-4</v>
      </c>
      <c r="BJ1037" s="12">
        <f t="shared" si="620"/>
        <v>3.2603798521414865E-4</v>
      </c>
      <c r="BK1037" s="12">
        <f t="shared" si="621"/>
        <v>3.8274024351226147E-4</v>
      </c>
      <c r="BL1037" s="12">
        <f t="shared" si="622"/>
        <v>2.4907762596021277E-3</v>
      </c>
    </row>
    <row r="1038" spans="1:64" x14ac:dyDescent="0.25">
      <c r="A1038">
        <v>1009</v>
      </c>
      <c r="B1038" s="23">
        <f t="shared" si="600"/>
        <v>1.4693719008886823E-2</v>
      </c>
      <c r="C1038" s="22">
        <f t="shared" si="601"/>
        <v>0.38289540793490051</v>
      </c>
      <c r="D1038" s="21">
        <f t="shared" si="602"/>
        <v>4.8156489185865431E-2</v>
      </c>
      <c r="E1038" s="19">
        <f t="shared" si="603"/>
        <v>4.8829206176121254</v>
      </c>
      <c r="F1038" s="54">
        <f t="shared" si="639"/>
        <v>1.8</v>
      </c>
      <c r="G1038" s="4">
        <f t="shared" si="604"/>
        <v>7.1286662337417779</v>
      </c>
      <c r="H1038" s="4"/>
      <c r="I1038">
        <v>2005</v>
      </c>
      <c r="J1038">
        <v>1</v>
      </c>
      <c r="K1038">
        <v>1.528E-2</v>
      </c>
      <c r="L1038">
        <v>0</v>
      </c>
      <c r="M1038">
        <v>1</v>
      </c>
      <c r="N1038">
        <v>6.52</v>
      </c>
      <c r="O1038">
        <v>42.8</v>
      </c>
      <c r="P1038">
        <v>12.9</v>
      </c>
      <c r="Q1038" s="11">
        <f t="shared" si="623"/>
        <v>33.125</v>
      </c>
      <c r="R1038" s="10">
        <f t="shared" si="624"/>
        <v>0</v>
      </c>
      <c r="S1038" s="4"/>
      <c r="T1038">
        <v>1009</v>
      </c>
      <c r="U1038" s="4">
        <f t="shared" si="625"/>
        <v>0.65521999689197352</v>
      </c>
      <c r="V1038" s="10">
        <f t="shared" si="626"/>
        <v>1</v>
      </c>
      <c r="W1038">
        <f t="shared" si="627"/>
        <v>0.6</v>
      </c>
      <c r="X1038" s="4">
        <f t="shared" si="628"/>
        <v>0.39313199813518412</v>
      </c>
      <c r="Y1038" s="4"/>
      <c r="Z1038"/>
      <c r="AB1038"/>
      <c r="AC1038">
        <v>1009</v>
      </c>
      <c r="AD1038" s="4">
        <f t="shared" si="629"/>
        <v>6.130299401197606E-3</v>
      </c>
      <c r="AE1038" s="4">
        <f t="shared" si="630"/>
        <v>0</v>
      </c>
      <c r="AF1038" s="23">
        <f t="shared" si="631"/>
        <v>1.4693719008886823E-2</v>
      </c>
      <c r="AG1038" s="4">
        <f t="shared" si="605"/>
        <v>9.7176493409644182E-3</v>
      </c>
      <c r="AH1038" s="9"/>
      <c r="AI1038" s="8">
        <f t="shared" si="632"/>
        <v>9.1497005988023968E-3</v>
      </c>
      <c r="AJ1038" s="8">
        <f t="shared" si="633"/>
        <v>0</v>
      </c>
      <c r="AK1038" s="22">
        <f t="shared" si="634"/>
        <v>0.38289540793490051</v>
      </c>
      <c r="AL1038" s="4">
        <f t="shared" si="606"/>
        <v>0.37817519776170966</v>
      </c>
      <c r="AM1038" s="4"/>
      <c r="AN1038" s="21">
        <f t="shared" si="635"/>
        <v>4.8156489185865431E-2</v>
      </c>
      <c r="AO1038" s="4">
        <f t="shared" si="607"/>
        <v>4.6860094925698724E-2</v>
      </c>
      <c r="AP1038" s="3"/>
      <c r="AQ1038" s="20">
        <f t="shared" si="636"/>
        <v>0</v>
      </c>
      <c r="AR1038" s="19">
        <f t="shared" si="637"/>
        <v>4.8829206176121254</v>
      </c>
      <c r="AS1038" s="4">
        <f t="shared" si="608"/>
        <v>4.8788843421403563</v>
      </c>
      <c r="AT1038" s="3"/>
      <c r="AU1038" s="4">
        <v>3.4</v>
      </c>
      <c r="AV1038" s="4"/>
      <c r="AW1038" s="18">
        <f t="shared" si="638"/>
        <v>25.99741376625823</v>
      </c>
      <c r="AX1038" s="18">
        <f t="shared" si="609"/>
        <v>1.1699675982972153E-2</v>
      </c>
      <c r="AY1038" s="3">
        <f t="shared" si="610"/>
        <v>8.7286662337417784</v>
      </c>
      <c r="AZ1038"/>
      <c r="BA1038" s="17">
        <f t="shared" si="611"/>
        <v>5.0706676030455784E-4</v>
      </c>
      <c r="BB1038" s="17">
        <f t="shared" si="612"/>
        <v>5.9525228383578517E-4</v>
      </c>
      <c r="BC1038" s="16">
        <f t="shared" si="613"/>
        <v>3.8737506237820621E-3</v>
      </c>
      <c r="BD1038" s="15">
        <f t="shared" si="614"/>
        <v>4.8099440727400694E-4</v>
      </c>
      <c r="BE1038" s="15">
        <f t="shared" si="615"/>
        <v>5.6464560853905163E-4</v>
      </c>
      <c r="BF1038" s="14">
        <f t="shared" si="616"/>
        <v>3.6745701573777947E-3</v>
      </c>
      <c r="BG1038" s="13">
        <f t="shared" si="617"/>
        <v>1.3210394577425896E-4</v>
      </c>
      <c r="BH1038" s="13">
        <f t="shared" si="618"/>
        <v>1.5507854503934748E-4</v>
      </c>
      <c r="BI1038" s="13">
        <f t="shared" si="619"/>
        <v>1.0092117693531006E-3</v>
      </c>
      <c r="BJ1038" s="12">
        <f t="shared" si="620"/>
        <v>4.1130073808255696E-4</v>
      </c>
      <c r="BK1038" s="12">
        <f t="shared" si="621"/>
        <v>4.8283130122734946E-4</v>
      </c>
      <c r="BL1038" s="12">
        <f t="shared" si="622"/>
        <v>3.1421434324591956E-3</v>
      </c>
    </row>
    <row r="1039" spans="1:64" x14ac:dyDescent="0.25">
      <c r="A1039">
        <v>1010</v>
      </c>
      <c r="B1039" s="23">
        <f t="shared" si="600"/>
        <v>4.1568727185275801E-2</v>
      </c>
      <c r="C1039" s="22">
        <f t="shared" si="601"/>
        <v>0.42571411991739827</v>
      </c>
      <c r="D1039" s="21">
        <f t="shared" si="602"/>
        <v>4.83915607771341E-2</v>
      </c>
      <c r="E1039" s="19">
        <f t="shared" si="603"/>
        <v>4.8806821498789983</v>
      </c>
      <c r="F1039" s="54">
        <f t="shared" si="639"/>
        <v>1.8</v>
      </c>
      <c r="G1039" s="4">
        <f t="shared" si="604"/>
        <v>7.196356557758806</v>
      </c>
      <c r="H1039" s="4"/>
      <c r="I1039">
        <v>2005</v>
      </c>
      <c r="J1039">
        <v>2</v>
      </c>
      <c r="K1039">
        <v>7.9390000000000002E-2</v>
      </c>
      <c r="L1039">
        <v>0</v>
      </c>
      <c r="M1039">
        <v>1</v>
      </c>
      <c r="N1039">
        <v>7.97</v>
      </c>
      <c r="O1039">
        <v>31.2</v>
      </c>
      <c r="P1039">
        <v>18.3</v>
      </c>
      <c r="Q1039" s="11">
        <f t="shared" si="623"/>
        <v>17.474999999999998</v>
      </c>
      <c r="R1039" s="10">
        <f t="shared" si="624"/>
        <v>0</v>
      </c>
      <c r="S1039" s="4"/>
      <c r="T1039">
        <v>1010</v>
      </c>
      <c r="U1039" s="4">
        <f t="shared" si="625"/>
        <v>0.82695274458528922</v>
      </c>
      <c r="V1039" s="10">
        <f t="shared" si="626"/>
        <v>1</v>
      </c>
      <c r="W1039">
        <f t="shared" si="627"/>
        <v>0.6</v>
      </c>
      <c r="X1039" s="4">
        <f t="shared" si="628"/>
        <v>0.49617164675117353</v>
      </c>
      <c r="Y1039" s="4"/>
      <c r="Z1039"/>
      <c r="AB1039"/>
      <c r="AC1039">
        <v>1010</v>
      </c>
      <c r="AD1039" s="4">
        <f t="shared" si="629"/>
        <v>3.1851077844311383E-2</v>
      </c>
      <c r="AE1039" s="4">
        <f t="shared" si="630"/>
        <v>0</v>
      </c>
      <c r="AF1039" s="23">
        <f t="shared" si="631"/>
        <v>4.1568727185275801E-2</v>
      </c>
      <c r="AG1039" s="4">
        <f t="shared" si="605"/>
        <v>2.3465933867208428E-2</v>
      </c>
      <c r="AH1039" s="9"/>
      <c r="AI1039" s="8">
        <f t="shared" si="632"/>
        <v>4.7538922155688626E-2</v>
      </c>
      <c r="AJ1039" s="8">
        <f t="shared" si="633"/>
        <v>0</v>
      </c>
      <c r="AK1039" s="22">
        <f t="shared" si="634"/>
        <v>0.42571411991739827</v>
      </c>
      <c r="AL1039" s="4">
        <f t="shared" si="606"/>
        <v>0.41847371878891776</v>
      </c>
      <c r="AM1039" s="4"/>
      <c r="AN1039" s="21">
        <f t="shared" si="635"/>
        <v>4.83915607771341E-2</v>
      </c>
      <c r="AO1039" s="4">
        <f t="shared" si="607"/>
        <v>4.6599356910801755E-2</v>
      </c>
      <c r="AP1039" s="3"/>
      <c r="AQ1039" s="20">
        <f t="shared" si="636"/>
        <v>0</v>
      </c>
      <c r="AR1039" s="19">
        <f t="shared" si="637"/>
        <v>4.8806821498789983</v>
      </c>
      <c r="AS1039" s="4">
        <f t="shared" si="608"/>
        <v>4.8751038078080517</v>
      </c>
      <c r="AT1039" s="3"/>
      <c r="AU1039" s="4">
        <v>3.4</v>
      </c>
      <c r="AV1039" s="4"/>
      <c r="AW1039" s="18">
        <f t="shared" si="638"/>
        <v>26.009113442241201</v>
      </c>
      <c r="AX1039" s="18">
        <f t="shared" si="609"/>
        <v>2.5466860529507661E-2</v>
      </c>
      <c r="AY1039" s="3">
        <f t="shared" si="610"/>
        <v>8.7963565577588056</v>
      </c>
      <c r="AZ1039"/>
      <c r="BA1039" s="17">
        <f t="shared" si="611"/>
        <v>1.8446937789936423E-3</v>
      </c>
      <c r="BB1039" s="17">
        <f t="shared" si="612"/>
        <v>2.1655100883838409E-3</v>
      </c>
      <c r="BC1039" s="16">
        <f t="shared" si="613"/>
        <v>1.4092589450689893E-2</v>
      </c>
      <c r="BD1039" s="15">
        <f t="shared" si="614"/>
        <v>7.378045301879659E-4</v>
      </c>
      <c r="BE1039" s="15">
        <f t="shared" si="615"/>
        <v>8.6611836152500343E-4</v>
      </c>
      <c r="BF1039" s="14">
        <f t="shared" si="616"/>
        <v>5.6364782367675425E-3</v>
      </c>
      <c r="BG1039" s="13">
        <f t="shared" si="617"/>
        <v>1.8262746885653453E-4</v>
      </c>
      <c r="BH1039" s="13">
        <f t="shared" si="618"/>
        <v>2.1438876778810575E-4</v>
      </c>
      <c r="BI1039" s="13">
        <f t="shared" si="619"/>
        <v>1.3951876296877052E-3</v>
      </c>
      <c r="BJ1039" s="12">
        <f t="shared" si="620"/>
        <v>5.6843895494864847E-4</v>
      </c>
      <c r="BK1039" s="12">
        <f t="shared" si="621"/>
        <v>6.6729790363536995E-4</v>
      </c>
      <c r="BL1039" s="12">
        <f t="shared" si="622"/>
        <v>4.3426052123625228E-3</v>
      </c>
    </row>
    <row r="1040" spans="1:64" x14ac:dyDescent="0.25">
      <c r="A1040">
        <v>1011</v>
      </c>
      <c r="B1040" s="23">
        <f t="shared" si="600"/>
        <v>6.8067071591759329E-2</v>
      </c>
      <c r="C1040" s="22">
        <f t="shared" si="601"/>
        <v>0.48504258106436687</v>
      </c>
      <c r="D1040" s="21">
        <f t="shared" si="602"/>
        <v>4.9932921643788541E-2</v>
      </c>
      <c r="E1040" s="19">
        <f t="shared" si="603"/>
        <v>4.8790171229293842</v>
      </c>
      <c r="F1040" s="54">
        <f t="shared" si="639"/>
        <v>1.8</v>
      </c>
      <c r="G1040" s="4">
        <f t="shared" si="604"/>
        <v>7.2820596972292986</v>
      </c>
      <c r="H1040" s="4"/>
      <c r="I1040">
        <v>2005</v>
      </c>
      <c r="J1040">
        <v>3</v>
      </c>
      <c r="K1040">
        <v>0.11117</v>
      </c>
      <c r="L1040">
        <v>0</v>
      </c>
      <c r="M1040">
        <v>1</v>
      </c>
      <c r="N1040">
        <v>10.31</v>
      </c>
      <c r="O1040">
        <v>17.100000000000001</v>
      </c>
      <c r="P1040">
        <v>35.5</v>
      </c>
      <c r="Q1040" s="11">
        <f t="shared" si="623"/>
        <v>-9.5249999999999986</v>
      </c>
      <c r="R1040" s="10">
        <f t="shared" si="624"/>
        <v>-9.5249999999999986</v>
      </c>
      <c r="S1040" s="4"/>
      <c r="T1040">
        <v>1011</v>
      </c>
      <c r="U1040" s="4">
        <f t="shared" si="625"/>
        <v>1.1435967748972318</v>
      </c>
      <c r="V1040" s="10">
        <f t="shared" si="626"/>
        <v>1</v>
      </c>
      <c r="W1040">
        <f t="shared" si="627"/>
        <v>0.6</v>
      </c>
      <c r="X1040" s="4">
        <f t="shared" si="628"/>
        <v>0.68615806493833909</v>
      </c>
      <c r="Y1040" s="4"/>
      <c r="Z1040"/>
      <c r="AB1040"/>
      <c r="AC1040">
        <v>1011</v>
      </c>
      <c r="AD1040" s="4">
        <f t="shared" si="629"/>
        <v>4.4601137724550904E-2</v>
      </c>
      <c r="AE1040" s="4">
        <f t="shared" si="630"/>
        <v>0</v>
      </c>
      <c r="AF1040" s="23">
        <f t="shared" si="631"/>
        <v>6.8067071591759329E-2</v>
      </c>
      <c r="AG1040" s="4">
        <f t="shared" si="605"/>
        <v>5.6031523703984322E-2</v>
      </c>
      <c r="AH1040" s="9"/>
      <c r="AI1040" s="8">
        <f t="shared" si="632"/>
        <v>6.6568862275449114E-2</v>
      </c>
      <c r="AJ1040" s="8">
        <f t="shared" si="633"/>
        <v>0</v>
      </c>
      <c r="AK1040" s="22">
        <f t="shared" si="634"/>
        <v>0.48504258106436687</v>
      </c>
      <c r="AL1040" s="4">
        <f t="shared" si="606"/>
        <v>0.48221945428607599</v>
      </c>
      <c r="AM1040" s="4"/>
      <c r="AN1040" s="21">
        <f t="shared" si="635"/>
        <v>4.9932921643788541E-2</v>
      </c>
      <c r="AO1040" s="4">
        <f t="shared" si="607"/>
        <v>4.9295771979876418E-2</v>
      </c>
      <c r="AP1040" s="3"/>
      <c r="AQ1040" s="20">
        <f t="shared" si="636"/>
        <v>0</v>
      </c>
      <c r="AR1040" s="19">
        <f t="shared" si="637"/>
        <v>4.8790171229293842</v>
      </c>
      <c r="AS1040" s="4">
        <f t="shared" si="608"/>
        <v>4.8771187827083251</v>
      </c>
      <c r="AT1040" s="3"/>
      <c r="AU1040" s="4">
        <v>3.4</v>
      </c>
      <c r="AV1040" s="4"/>
      <c r="AW1040" s="18">
        <f t="shared" si="638"/>
        <v>26.03458030277071</v>
      </c>
      <c r="AX1040" s="18">
        <f t="shared" si="609"/>
        <v>1.3540938989280729E-2</v>
      </c>
      <c r="AY1040" s="3">
        <f t="shared" si="610"/>
        <v>8.8820596972292982</v>
      </c>
      <c r="AZ1040"/>
      <c r="BA1040" s="17">
        <f t="shared" si="611"/>
        <v>1.2264350548155552E-3</v>
      </c>
      <c r="BB1040" s="17">
        <f t="shared" si="612"/>
        <v>1.4397281078269563E-3</v>
      </c>
      <c r="BC1040" s="16">
        <f t="shared" si="613"/>
        <v>9.3693847251324971E-3</v>
      </c>
      <c r="BD1040" s="15">
        <f t="shared" si="614"/>
        <v>2.8767960356846945E-4</v>
      </c>
      <c r="BE1040" s="15">
        <f t="shared" si="615"/>
        <v>3.3771083897168153E-4</v>
      </c>
      <c r="BF1040" s="14">
        <f t="shared" si="616"/>
        <v>2.1977363357507346E-3</v>
      </c>
      <c r="BG1040" s="13">
        <f t="shared" si="617"/>
        <v>6.492622440391767E-5</v>
      </c>
      <c r="BH1040" s="13">
        <f t="shared" si="618"/>
        <v>7.6217741691555536E-5</v>
      </c>
      <c r="BI1040" s="13">
        <f t="shared" si="619"/>
        <v>4.9600569781665005E-4</v>
      </c>
      <c r="BJ1040" s="12">
        <f t="shared" si="620"/>
        <v>1.9344287561997716E-4</v>
      </c>
      <c r="BK1040" s="12">
        <f t="shared" si="621"/>
        <v>2.2708511485823406E-4</v>
      </c>
      <c r="BL1040" s="12">
        <f t="shared" si="622"/>
        <v>1.4778122305808472E-3</v>
      </c>
    </row>
    <row r="1041" spans="1:64" x14ac:dyDescent="0.25">
      <c r="A1041">
        <v>1012</v>
      </c>
      <c r="B1041" s="23">
        <f t="shared" si="600"/>
        <v>6.1459727296798695E-2</v>
      </c>
      <c r="C1041" s="22">
        <f t="shared" si="601"/>
        <v>0.4903212506932616</v>
      </c>
      <c r="D1041" s="21">
        <f t="shared" si="602"/>
        <v>5.1068255738284336E-2</v>
      </c>
      <c r="E1041" s="19">
        <f t="shared" si="603"/>
        <v>4.879199524511673</v>
      </c>
      <c r="F1041" s="54">
        <f t="shared" si="639"/>
        <v>1.8</v>
      </c>
      <c r="G1041" s="4">
        <f t="shared" si="604"/>
        <v>7.2820487582400171</v>
      </c>
      <c r="H1041" s="4"/>
      <c r="I1041">
        <v>2005</v>
      </c>
      <c r="J1041">
        <v>4</v>
      </c>
      <c r="K1041">
        <v>1.353E-2</v>
      </c>
      <c r="L1041">
        <v>0</v>
      </c>
      <c r="M1041">
        <v>1</v>
      </c>
      <c r="N1041">
        <v>15.27</v>
      </c>
      <c r="O1041">
        <v>5.9</v>
      </c>
      <c r="P1041">
        <v>75.8</v>
      </c>
      <c r="Q1041" s="11">
        <f t="shared" si="623"/>
        <v>-50.949999999999996</v>
      </c>
      <c r="R1041" s="10">
        <f t="shared" si="624"/>
        <v>-44.944400000000002</v>
      </c>
      <c r="S1041" s="4"/>
      <c r="T1041">
        <v>1012</v>
      </c>
      <c r="U1041" s="4">
        <f t="shared" si="625"/>
        <v>1.9457911035452653</v>
      </c>
      <c r="V1041" s="10">
        <f t="shared" si="626"/>
        <v>0.2</v>
      </c>
      <c r="W1041">
        <f t="shared" si="627"/>
        <v>0.6</v>
      </c>
      <c r="X1041" s="4">
        <f t="shared" si="628"/>
        <v>0.23349493242543184</v>
      </c>
      <c r="Y1041" s="4"/>
      <c r="Z1041"/>
      <c r="AB1041"/>
      <c r="AC1041">
        <v>1012</v>
      </c>
      <c r="AD1041" s="4">
        <f t="shared" si="629"/>
        <v>5.4282035928143717E-3</v>
      </c>
      <c r="AE1041" s="4">
        <f t="shared" si="630"/>
        <v>0</v>
      </c>
      <c r="AF1041" s="23">
        <f t="shared" si="631"/>
        <v>6.1459727296798695E-2</v>
      </c>
      <c r="AG1041" s="4">
        <f t="shared" si="605"/>
        <v>4.5967949574139813E-2</v>
      </c>
      <c r="AH1041" s="9"/>
      <c r="AI1041" s="8">
        <f t="shared" si="632"/>
        <v>8.1017964071856303E-3</v>
      </c>
      <c r="AJ1041" s="8">
        <f t="shared" si="633"/>
        <v>0</v>
      </c>
      <c r="AK1041" s="22">
        <f t="shared" si="634"/>
        <v>0.4903212506932616</v>
      </c>
      <c r="AL1041" s="4">
        <f t="shared" si="606"/>
        <v>0.48606757551931623</v>
      </c>
      <c r="AM1041" s="4"/>
      <c r="AN1041" s="21">
        <f t="shared" si="635"/>
        <v>5.1068255738284336E-2</v>
      </c>
      <c r="AO1041" s="4">
        <f t="shared" si="607"/>
        <v>5.0098656762197304E-2</v>
      </c>
      <c r="AP1041" s="3"/>
      <c r="AQ1041" s="20">
        <f t="shared" si="636"/>
        <v>0</v>
      </c>
      <c r="AR1041" s="19">
        <f t="shared" si="637"/>
        <v>4.879199524511673</v>
      </c>
      <c r="AS1041" s="4">
        <f t="shared" si="608"/>
        <v>4.8763661403974412</v>
      </c>
      <c r="AT1041" s="3"/>
      <c r="AU1041" s="4">
        <v>3.4</v>
      </c>
      <c r="AV1041" s="4"/>
      <c r="AW1041" s="18">
        <f t="shared" si="638"/>
        <v>26.04812124175999</v>
      </c>
      <c r="AX1041" s="18">
        <f t="shared" si="609"/>
        <v>1.8331891368297836E-2</v>
      </c>
      <c r="AY1041" s="3">
        <f t="shared" si="610"/>
        <v>8.8820487582400176</v>
      </c>
      <c r="AZ1041"/>
      <c r="BA1041" s="17">
        <f t="shared" si="611"/>
        <v>1.5786285292236897E-3</v>
      </c>
      <c r="BB1041" s="17">
        <f t="shared" si="612"/>
        <v>1.8531726212625923E-3</v>
      </c>
      <c r="BC1041" s="16">
        <f t="shared" si="613"/>
        <v>1.2059976572172601E-2</v>
      </c>
      <c r="BD1041" s="15">
        <f t="shared" si="614"/>
        <v>4.334539975886124E-4</v>
      </c>
      <c r="BE1041" s="15">
        <f t="shared" si="615"/>
        <v>5.0883730151706679E-4</v>
      </c>
      <c r="BF1041" s="14">
        <f t="shared" si="616"/>
        <v>3.3113838748396918E-3</v>
      </c>
      <c r="BG1041" s="13">
        <f t="shared" si="617"/>
        <v>9.8803160809511143E-5</v>
      </c>
      <c r="BH1041" s="13">
        <f t="shared" si="618"/>
        <v>1.1598631921116526E-4</v>
      </c>
      <c r="BI1041" s="13">
        <f t="shared" si="619"/>
        <v>7.5480949606635634E-4</v>
      </c>
      <c r="BJ1041" s="12">
        <f t="shared" si="620"/>
        <v>2.8872483694582029E-4</v>
      </c>
      <c r="BK1041" s="12">
        <f t="shared" si="621"/>
        <v>3.3893785206683255E-4</v>
      </c>
      <c r="BL1041" s="12">
        <f t="shared" si="622"/>
        <v>2.2057214252191879E-3</v>
      </c>
    </row>
    <row r="1042" spans="1:64" x14ac:dyDescent="0.25">
      <c r="A1042">
        <v>1013</v>
      </c>
      <c r="B1042" s="23">
        <f t="shared" si="600"/>
        <v>5.5243638196894304E-2</v>
      </c>
      <c r="C1042" s="22">
        <f t="shared" si="601"/>
        <v>0.49991188689656174</v>
      </c>
      <c r="D1042" s="21">
        <f t="shared" si="602"/>
        <v>5.2498267286764939E-2</v>
      </c>
      <c r="E1042" s="19">
        <f t="shared" si="603"/>
        <v>4.8791830744914986</v>
      </c>
      <c r="F1042" s="54">
        <f t="shared" si="639"/>
        <v>1.8</v>
      </c>
      <c r="G1042" s="4">
        <f t="shared" si="604"/>
        <v>7.2868368668717194</v>
      </c>
      <c r="H1042" s="4"/>
      <c r="I1042">
        <v>2005</v>
      </c>
      <c r="J1042">
        <v>5</v>
      </c>
      <c r="K1042">
        <v>2.3120000000000002E-2</v>
      </c>
      <c r="L1042">
        <v>0</v>
      </c>
      <c r="M1042">
        <v>1</v>
      </c>
      <c r="N1042">
        <v>20.43</v>
      </c>
      <c r="O1042">
        <v>42.9</v>
      </c>
      <c r="P1042">
        <v>141.69999999999999</v>
      </c>
      <c r="Q1042" s="11">
        <f t="shared" si="623"/>
        <v>-63.374999999999993</v>
      </c>
      <c r="R1042" s="10">
        <f t="shared" si="624"/>
        <v>-44.944400000000002</v>
      </c>
      <c r="S1042" s="4"/>
      <c r="T1042">
        <v>1013</v>
      </c>
      <c r="U1042" s="4">
        <f t="shared" si="625"/>
        <v>2.9043771434932557</v>
      </c>
      <c r="V1042" s="10">
        <f t="shared" si="626"/>
        <v>0.2</v>
      </c>
      <c r="W1042">
        <f t="shared" si="627"/>
        <v>0.6</v>
      </c>
      <c r="X1042" s="4">
        <f t="shared" si="628"/>
        <v>0.3485252572191907</v>
      </c>
      <c r="Y1042" s="4"/>
      <c r="Z1042"/>
      <c r="AB1042"/>
      <c r="AC1042">
        <v>1013</v>
      </c>
      <c r="AD1042" s="4">
        <f t="shared" si="629"/>
        <v>9.2756886227544928E-3</v>
      </c>
      <c r="AE1042" s="4">
        <f t="shared" si="630"/>
        <v>0</v>
      </c>
      <c r="AF1042" s="23">
        <f t="shared" si="631"/>
        <v>5.5243638196894304E-2</v>
      </c>
      <c r="AG1042" s="4">
        <f t="shared" si="605"/>
        <v>3.7000260137988399E-2</v>
      </c>
      <c r="AH1042" s="9"/>
      <c r="AI1042" s="8">
        <f t="shared" si="632"/>
        <v>1.3844311377245511E-2</v>
      </c>
      <c r="AJ1042" s="8">
        <f t="shared" si="633"/>
        <v>0</v>
      </c>
      <c r="AK1042" s="22">
        <f t="shared" si="634"/>
        <v>0.49991188689656174</v>
      </c>
      <c r="AL1042" s="4">
        <f t="shared" si="606"/>
        <v>0.49393652120524334</v>
      </c>
      <c r="AM1042" s="4"/>
      <c r="AN1042" s="21">
        <f t="shared" si="635"/>
        <v>5.2498267286764939E-2</v>
      </c>
      <c r="AO1042" s="4">
        <f t="shared" si="607"/>
        <v>5.1127652765236759E-2</v>
      </c>
      <c r="AP1042" s="3"/>
      <c r="AQ1042" s="20">
        <f t="shared" si="636"/>
        <v>0</v>
      </c>
      <c r="AR1042" s="19">
        <f t="shared" si="637"/>
        <v>4.8791830744914986</v>
      </c>
      <c r="AS1042" s="4">
        <f t="shared" si="608"/>
        <v>4.8752732131097654</v>
      </c>
      <c r="AT1042" s="3"/>
      <c r="AU1042" s="4">
        <v>3.4</v>
      </c>
      <c r="AV1042" s="4"/>
      <c r="AW1042" s="18">
        <f t="shared" si="638"/>
        <v>26.066453133128288</v>
      </c>
      <c r="AX1042" s="18">
        <f t="shared" si="609"/>
        <v>2.2964433410251086E-2</v>
      </c>
      <c r="AY1042" s="3">
        <f t="shared" si="610"/>
        <v>8.8868368668717199</v>
      </c>
      <c r="AZ1042"/>
      <c r="BA1042" s="17">
        <f t="shared" si="611"/>
        <v>1.8590195127237759E-3</v>
      </c>
      <c r="BB1042" s="17">
        <f t="shared" si="612"/>
        <v>2.1823272540670412E-3</v>
      </c>
      <c r="BC1042" s="16">
        <f t="shared" si="613"/>
        <v>1.4202031292115089E-2</v>
      </c>
      <c r="BD1042" s="15">
        <f t="shared" si="614"/>
        <v>6.0889608163321109E-4</v>
      </c>
      <c r="BE1042" s="15">
        <f t="shared" si="615"/>
        <v>7.1479105235203047E-4</v>
      </c>
      <c r="BF1042" s="14">
        <f t="shared" si="616"/>
        <v>4.6516785573331608E-3</v>
      </c>
      <c r="BG1042" s="13">
        <f t="shared" si="617"/>
        <v>1.3966706887925224E-4</v>
      </c>
      <c r="BH1042" s="13">
        <f t="shared" si="618"/>
        <v>1.639569939017309E-4</v>
      </c>
      <c r="BI1042" s="13">
        <f t="shared" si="619"/>
        <v>1.0669904587471979E-3</v>
      </c>
      <c r="BJ1042" s="12">
        <f t="shared" si="620"/>
        <v>3.984190086516849E-4</v>
      </c>
      <c r="BK1042" s="12">
        <f t="shared" si="621"/>
        <v>4.6770927102589098E-4</v>
      </c>
      <c r="BL1042" s="12">
        <f t="shared" si="622"/>
        <v>3.0437331020556394E-3</v>
      </c>
    </row>
    <row r="1043" spans="1:64" x14ac:dyDescent="0.25">
      <c r="A1043">
        <v>1014</v>
      </c>
      <c r="B1043" s="23">
        <f t="shared" si="600"/>
        <v>6.4474272114036307E-2</v>
      </c>
      <c r="C1043" s="22">
        <f t="shared" si="601"/>
        <v>0.5349425092291954</v>
      </c>
      <c r="D1043" s="21">
        <f t="shared" si="602"/>
        <v>5.4133654437124687E-2</v>
      </c>
      <c r="E1043" s="19">
        <f t="shared" si="603"/>
        <v>4.8788019976811112</v>
      </c>
      <c r="F1043" s="54">
        <f t="shared" si="639"/>
        <v>1.8</v>
      </c>
      <c r="G1043" s="4">
        <f t="shared" si="604"/>
        <v>7.3323524334614678</v>
      </c>
      <c r="H1043" s="4"/>
      <c r="I1043">
        <v>2005</v>
      </c>
      <c r="J1043">
        <v>6</v>
      </c>
      <c r="K1043">
        <v>6.8479999999999999E-2</v>
      </c>
      <c r="L1043">
        <v>0</v>
      </c>
      <c r="M1043">
        <v>1</v>
      </c>
      <c r="N1043">
        <v>26.04</v>
      </c>
      <c r="O1043">
        <v>42.5</v>
      </c>
      <c r="P1043">
        <v>218</v>
      </c>
      <c r="Q1043" s="11">
        <f t="shared" si="623"/>
        <v>-121</v>
      </c>
      <c r="R1043" s="10">
        <f t="shared" si="624"/>
        <v>-44.944400000000002</v>
      </c>
      <c r="S1043" s="4"/>
      <c r="T1043">
        <v>1014</v>
      </c>
      <c r="U1043" s="4">
        <f t="shared" si="625"/>
        <v>4.0082824463455928</v>
      </c>
      <c r="V1043" s="10">
        <f t="shared" si="626"/>
        <v>0.2</v>
      </c>
      <c r="W1043">
        <f t="shared" si="627"/>
        <v>0.6</v>
      </c>
      <c r="X1043" s="4">
        <f t="shared" si="628"/>
        <v>0.48099389356147115</v>
      </c>
      <c r="Y1043" s="4"/>
      <c r="Z1043"/>
      <c r="AB1043"/>
      <c r="AC1043">
        <v>1014</v>
      </c>
      <c r="AD1043" s="4">
        <f t="shared" si="629"/>
        <v>2.7474011976047909E-2</v>
      </c>
      <c r="AE1043" s="4">
        <f t="shared" si="630"/>
        <v>0</v>
      </c>
      <c r="AF1043" s="23">
        <f t="shared" si="631"/>
        <v>6.4474272114036307E-2</v>
      </c>
      <c r="AG1043" s="4">
        <f t="shared" si="605"/>
        <v>4.3174049494640758E-2</v>
      </c>
      <c r="AH1043" s="9"/>
      <c r="AI1043" s="8">
        <f t="shared" si="632"/>
        <v>4.1005988023952097E-2</v>
      </c>
      <c r="AJ1043" s="8">
        <f t="shared" si="633"/>
        <v>0</v>
      </c>
      <c r="AK1043" s="22">
        <f t="shared" si="634"/>
        <v>0.5349425092291954</v>
      </c>
      <c r="AL1043" s="4">
        <f t="shared" si="606"/>
        <v>0.52854528213755581</v>
      </c>
      <c r="AM1043" s="4"/>
      <c r="AN1043" s="21">
        <f t="shared" si="635"/>
        <v>5.4133654437124687E-2</v>
      </c>
      <c r="AO1043" s="4">
        <f t="shared" si="607"/>
        <v>5.2719653178727496E-2</v>
      </c>
      <c r="AP1043" s="3"/>
      <c r="AQ1043" s="20">
        <f t="shared" si="636"/>
        <v>0</v>
      </c>
      <c r="AR1043" s="19">
        <f t="shared" si="637"/>
        <v>4.8788019976811112</v>
      </c>
      <c r="AS1043" s="4">
        <f t="shared" si="608"/>
        <v>4.8748905072246957</v>
      </c>
      <c r="AT1043" s="3"/>
      <c r="AU1043" s="4">
        <v>3.4</v>
      </c>
      <c r="AV1043" s="4"/>
      <c r="AW1043" s="18">
        <f t="shared" si="638"/>
        <v>26.08941756653854</v>
      </c>
      <c r="AX1043" s="18">
        <f t="shared" si="609"/>
        <v>2.5707566108274838E-2</v>
      </c>
      <c r="AY1043" s="3">
        <f t="shared" si="610"/>
        <v>8.9323524334614675</v>
      </c>
      <c r="AZ1043"/>
      <c r="BA1043" s="17">
        <f t="shared" si="611"/>
        <v>2.1705152054055173E-3</v>
      </c>
      <c r="BB1043" s="17">
        <f t="shared" si="612"/>
        <v>2.5479961106934334E-3</v>
      </c>
      <c r="BC1043" s="16">
        <f t="shared" si="613"/>
        <v>1.6581711303296599E-2</v>
      </c>
      <c r="BD1043" s="15">
        <f t="shared" si="614"/>
        <v>6.5188420435531949E-4</v>
      </c>
      <c r="BE1043" s="15">
        <f t="shared" si="615"/>
        <v>7.6525537033015766E-4</v>
      </c>
      <c r="BF1043" s="14">
        <f t="shared" si="616"/>
        <v>4.9800875169541134E-3</v>
      </c>
      <c r="BG1043" s="13">
        <f t="shared" si="617"/>
        <v>1.4408822323851996E-4</v>
      </c>
      <c r="BH1043" s="13">
        <f t="shared" si="618"/>
        <v>1.6914704467130604E-4</v>
      </c>
      <c r="BI1043" s="13">
        <f t="shared" si="619"/>
        <v>1.1007659904873647E-3</v>
      </c>
      <c r="BJ1043" s="12">
        <f t="shared" si="620"/>
        <v>3.9858501308421011E-4</v>
      </c>
      <c r="BK1043" s="12">
        <f t="shared" si="621"/>
        <v>4.6790414579450754E-4</v>
      </c>
      <c r="BL1043" s="12">
        <f t="shared" si="622"/>
        <v>3.0450012975367612E-3</v>
      </c>
    </row>
    <row r="1044" spans="1:64" x14ac:dyDescent="0.25">
      <c r="A1044">
        <v>1015</v>
      </c>
      <c r="B1044" s="23">
        <f t="shared" si="600"/>
        <v>0.13013363033296413</v>
      </c>
      <c r="C1044" s="22">
        <f t="shared" si="601"/>
        <v>0.65833570129923247</v>
      </c>
      <c r="D1044" s="21">
        <f t="shared" si="602"/>
        <v>5.6084725824811062E-2</v>
      </c>
      <c r="E1044" s="19">
        <f t="shared" si="603"/>
        <v>4.8788408098961851</v>
      </c>
      <c r="F1044" s="54">
        <f t="shared" si="639"/>
        <v>1.8</v>
      </c>
      <c r="G1044" s="4">
        <f t="shared" si="604"/>
        <v>7.5233948673531925</v>
      </c>
      <c r="H1044" s="4"/>
      <c r="I1044">
        <v>2005</v>
      </c>
      <c r="J1044">
        <v>7</v>
      </c>
      <c r="K1044">
        <v>0.21675</v>
      </c>
      <c r="L1044">
        <v>0</v>
      </c>
      <c r="M1044">
        <v>1</v>
      </c>
      <c r="N1044">
        <v>26.05</v>
      </c>
      <c r="O1044">
        <v>65.5</v>
      </c>
      <c r="P1044">
        <v>219.9</v>
      </c>
      <c r="Q1044" s="11">
        <f t="shared" si="623"/>
        <v>-99.425000000000011</v>
      </c>
      <c r="R1044" s="10">
        <f t="shared" si="624"/>
        <v>-44.944400000000002</v>
      </c>
      <c r="S1044" s="4"/>
      <c r="T1044">
        <v>1015</v>
      </c>
      <c r="U1044" s="4">
        <f t="shared" si="625"/>
        <v>4.0102665366296613</v>
      </c>
      <c r="V1044" s="10">
        <f t="shared" si="626"/>
        <v>0.2</v>
      </c>
      <c r="W1044">
        <f t="shared" si="627"/>
        <v>0.6</v>
      </c>
      <c r="X1044" s="4">
        <f t="shared" si="628"/>
        <v>0.48123198439555936</v>
      </c>
      <c r="Y1044" s="4"/>
      <c r="Z1044"/>
      <c r="AB1044"/>
      <c r="AC1044">
        <v>1015</v>
      </c>
      <c r="AD1044" s="4">
        <f t="shared" si="629"/>
        <v>8.6959580838323364E-2</v>
      </c>
      <c r="AE1044" s="4">
        <f t="shared" si="630"/>
        <v>0</v>
      </c>
      <c r="AF1044" s="23">
        <f t="shared" si="631"/>
        <v>0.13013363033296413</v>
      </c>
      <c r="AG1044" s="4">
        <f t="shared" si="605"/>
        <v>8.9506500082072005E-2</v>
      </c>
      <c r="AH1044" s="9"/>
      <c r="AI1044" s="8">
        <f t="shared" si="632"/>
        <v>0.12979041916167666</v>
      </c>
      <c r="AJ1044" s="8">
        <f t="shared" si="633"/>
        <v>0</v>
      </c>
      <c r="AK1044" s="22">
        <f t="shared" si="634"/>
        <v>0.65833570129923247</v>
      </c>
      <c r="AL1044" s="4">
        <f t="shared" si="606"/>
        <v>0.65098556449276301</v>
      </c>
      <c r="AM1044" s="4"/>
      <c r="AN1044" s="21">
        <f t="shared" si="635"/>
        <v>5.6084725824811062E-2</v>
      </c>
      <c r="AO1044" s="4">
        <f t="shared" si="607"/>
        <v>5.4716371947857084E-2</v>
      </c>
      <c r="AP1044" s="3"/>
      <c r="AQ1044" s="20">
        <f t="shared" si="636"/>
        <v>0</v>
      </c>
      <c r="AR1044" s="19">
        <f t="shared" si="637"/>
        <v>4.8788408098961851</v>
      </c>
      <c r="AS1044" s="4">
        <f t="shared" si="608"/>
        <v>4.8751903580605047</v>
      </c>
      <c r="AT1044" s="3"/>
      <c r="AU1044" s="4">
        <v>3.4</v>
      </c>
      <c r="AV1044" s="4"/>
      <c r="AW1044" s="18">
        <f t="shared" si="638"/>
        <v>26.115125132646813</v>
      </c>
      <c r="AX1044" s="18">
        <f t="shared" si="609"/>
        <v>4.1256168753860081E-2</v>
      </c>
      <c r="AY1044" s="3">
        <f t="shared" si="610"/>
        <v>9.123394867353193</v>
      </c>
      <c r="AZ1044"/>
      <c r="BA1044" s="17">
        <f t="shared" si="611"/>
        <v>4.1399475271800806E-3</v>
      </c>
      <c r="BB1044" s="17">
        <f t="shared" si="612"/>
        <v>4.8599384014722689E-3</v>
      </c>
      <c r="BC1044" s="16">
        <f t="shared" si="613"/>
        <v>3.1627244322239775E-2</v>
      </c>
      <c r="BD1044" s="15">
        <f t="shared" si="614"/>
        <v>7.4898671179735434E-4</v>
      </c>
      <c r="BE1044" s="15">
        <f t="shared" si="615"/>
        <v>8.7924527037080719E-4</v>
      </c>
      <c r="BF1044" s="14">
        <f t="shared" si="616"/>
        <v>5.7219048243012929E-3</v>
      </c>
      <c r="BG1044" s="13">
        <f t="shared" si="617"/>
        <v>1.3943670680698647E-4</v>
      </c>
      <c r="BH1044" s="13">
        <f t="shared" si="618"/>
        <v>1.6368656886037541E-4</v>
      </c>
      <c r="BI1044" s="13">
        <f t="shared" si="619"/>
        <v>1.0652306012866157E-3</v>
      </c>
      <c r="BJ1044" s="12">
        <f t="shared" si="620"/>
        <v>3.7198490163806305E-4</v>
      </c>
      <c r="BK1044" s="12">
        <f t="shared" si="621"/>
        <v>4.3667792800990011E-4</v>
      </c>
      <c r="BL1044" s="12">
        <f t="shared" si="622"/>
        <v>2.8417890060323946E-3</v>
      </c>
    </row>
    <row r="1045" spans="1:64" x14ac:dyDescent="0.25">
      <c r="A1045">
        <v>1016</v>
      </c>
      <c r="B1045" s="23">
        <f t="shared" si="600"/>
        <v>0.15838009289644328</v>
      </c>
      <c r="C1045" s="22">
        <f t="shared" si="601"/>
        <v>0.75378197167839178</v>
      </c>
      <c r="D1045" s="21">
        <f t="shared" si="602"/>
        <v>6.0116727795279573E-2</v>
      </c>
      <c r="E1045" s="19">
        <f t="shared" si="603"/>
        <v>4.8815299062292183</v>
      </c>
      <c r="F1045" s="54">
        <f t="shared" si="639"/>
        <v>1.8</v>
      </c>
      <c r="G1045" s="4">
        <f t="shared" si="604"/>
        <v>7.6538086985993328</v>
      </c>
      <c r="H1045" s="4"/>
      <c r="I1045">
        <v>2005</v>
      </c>
      <c r="J1045">
        <v>8</v>
      </c>
      <c r="K1045">
        <v>0.17166999999999999</v>
      </c>
      <c r="L1045">
        <v>0</v>
      </c>
      <c r="M1045">
        <v>1</v>
      </c>
      <c r="N1045">
        <v>24.7</v>
      </c>
      <c r="O1045">
        <v>38.72</v>
      </c>
      <c r="P1045">
        <v>187.8</v>
      </c>
      <c r="Q1045" s="11">
        <f t="shared" si="623"/>
        <v>-102.13000000000002</v>
      </c>
      <c r="R1045" s="10">
        <f t="shared" si="624"/>
        <v>-44.944400000000002</v>
      </c>
      <c r="S1045" s="4"/>
      <c r="T1045">
        <v>1016</v>
      </c>
      <c r="U1045" s="4">
        <f t="shared" si="625"/>
        <v>3.7425059888102186</v>
      </c>
      <c r="V1045" s="10">
        <f t="shared" si="626"/>
        <v>0.2</v>
      </c>
      <c r="W1045">
        <f t="shared" si="627"/>
        <v>0.6</v>
      </c>
      <c r="X1045" s="4">
        <f t="shared" si="628"/>
        <v>0.44910071865722623</v>
      </c>
      <c r="Y1045" s="4"/>
      <c r="Z1045"/>
      <c r="AB1045"/>
      <c r="AC1045">
        <v>1016</v>
      </c>
      <c r="AD1045" s="4">
        <f t="shared" si="629"/>
        <v>6.8873592814371262E-2</v>
      </c>
      <c r="AE1045" s="4">
        <f t="shared" si="630"/>
        <v>0</v>
      </c>
      <c r="AF1045" s="23">
        <f t="shared" si="631"/>
        <v>0.15838009289644328</v>
      </c>
      <c r="AG1045" s="4">
        <f t="shared" si="605"/>
        <v>0.11030217041772455</v>
      </c>
      <c r="AH1045" s="9"/>
      <c r="AI1045" s="8">
        <f t="shared" si="632"/>
        <v>0.10279640718562874</v>
      </c>
      <c r="AJ1045" s="8">
        <f t="shared" si="633"/>
        <v>0</v>
      </c>
      <c r="AK1045" s="22">
        <f t="shared" si="634"/>
        <v>0.75378197167839178</v>
      </c>
      <c r="AL1045" s="4">
        <f t="shared" si="606"/>
        <v>0.7456452405296452</v>
      </c>
      <c r="AM1045" s="4"/>
      <c r="AN1045" s="21">
        <f t="shared" si="635"/>
        <v>6.0116727795279573E-2</v>
      </c>
      <c r="AO1045" s="4">
        <f t="shared" si="607"/>
        <v>5.8698316039588035E-2</v>
      </c>
      <c r="AP1045" s="3"/>
      <c r="AQ1045" s="20">
        <f t="shared" si="636"/>
        <v>0</v>
      </c>
      <c r="AR1045" s="19">
        <f t="shared" si="637"/>
        <v>4.8815299062292183</v>
      </c>
      <c r="AS1045" s="4">
        <f t="shared" si="608"/>
        <v>4.8779991606422186</v>
      </c>
      <c r="AT1045" s="3"/>
      <c r="AU1045" s="4">
        <v>3.4</v>
      </c>
      <c r="AV1045" s="4"/>
      <c r="AW1045" s="18">
        <f t="shared" si="638"/>
        <v>26.156381301400675</v>
      </c>
      <c r="AX1045" s="18">
        <f t="shared" si="609"/>
        <v>4.761455660998732E-2</v>
      </c>
      <c r="AY1045" s="3">
        <f t="shared" si="610"/>
        <v>9.2538086985993324</v>
      </c>
      <c r="AZ1045"/>
      <c r="BA1045" s="17">
        <f t="shared" si="611"/>
        <v>4.8991911328355895E-3</v>
      </c>
      <c r="BB1045" s="17">
        <f t="shared" si="612"/>
        <v>5.7512243733287352E-3</v>
      </c>
      <c r="BC1045" s="16">
        <f t="shared" si="613"/>
        <v>3.7427506972554404E-2</v>
      </c>
      <c r="BD1045" s="15">
        <f t="shared" si="614"/>
        <v>8.2914150693286638E-4</v>
      </c>
      <c r="BE1045" s="15">
        <f t="shared" si="615"/>
        <v>9.7334002987771277E-4</v>
      </c>
      <c r="BF1045" s="14">
        <f t="shared" si="616"/>
        <v>6.3342496119360003E-3</v>
      </c>
      <c r="BG1045" s="13">
        <f t="shared" si="617"/>
        <v>1.4453765757598387E-4</v>
      </c>
      <c r="BH1045" s="13">
        <f t="shared" si="618"/>
        <v>1.6967464150224195E-4</v>
      </c>
      <c r="BI1045" s="13">
        <f t="shared" si="619"/>
        <v>1.1041994566133129E-3</v>
      </c>
      <c r="BJ1045" s="12">
        <f t="shared" si="620"/>
        <v>3.5978670833341803E-4</v>
      </c>
      <c r="BK1045" s="12">
        <f t="shared" si="621"/>
        <v>4.2235830978270812E-4</v>
      </c>
      <c r="BL1045" s="12">
        <f t="shared" si="622"/>
        <v>2.7486005688836025E-3</v>
      </c>
    </row>
    <row r="1046" spans="1:64" x14ac:dyDescent="0.25">
      <c r="A1046">
        <v>1017</v>
      </c>
      <c r="B1046" s="23">
        <f t="shared" si="600"/>
        <v>0.1369457033518563</v>
      </c>
      <c r="C1046" s="22">
        <f t="shared" si="601"/>
        <v>0.78541170759551349</v>
      </c>
      <c r="D1046" s="21">
        <f t="shared" si="602"/>
        <v>6.4930973045265891E-2</v>
      </c>
      <c r="E1046" s="19">
        <f t="shared" si="603"/>
        <v>4.885315757996711</v>
      </c>
      <c r="F1046" s="54">
        <f t="shared" si="639"/>
        <v>1.8</v>
      </c>
      <c r="G1046" s="4">
        <f t="shared" si="604"/>
        <v>7.6726041419893463</v>
      </c>
      <c r="H1046" s="4"/>
      <c r="I1046">
        <v>2005</v>
      </c>
      <c r="J1046">
        <v>9</v>
      </c>
      <c r="K1046">
        <v>6.6409999999999997E-2</v>
      </c>
      <c r="L1046">
        <v>0</v>
      </c>
      <c r="M1046">
        <v>1</v>
      </c>
      <c r="N1046">
        <v>24.07</v>
      </c>
      <c r="O1046">
        <v>12.9</v>
      </c>
      <c r="P1046">
        <v>156.9</v>
      </c>
      <c r="Q1046" s="11">
        <f t="shared" si="623"/>
        <v>-104.77500000000001</v>
      </c>
      <c r="R1046" s="10">
        <f t="shared" si="624"/>
        <v>-44.944400000000002</v>
      </c>
      <c r="S1046" s="4"/>
      <c r="T1046">
        <v>1017</v>
      </c>
      <c r="U1046" s="4">
        <f t="shared" si="625"/>
        <v>3.6177419185316402</v>
      </c>
      <c r="V1046" s="10">
        <f t="shared" si="626"/>
        <v>0.2</v>
      </c>
      <c r="W1046">
        <f t="shared" si="627"/>
        <v>0.6</v>
      </c>
      <c r="X1046" s="4">
        <f t="shared" si="628"/>
        <v>0.43412903022379684</v>
      </c>
      <c r="Y1046" s="4"/>
      <c r="Z1046"/>
      <c r="AB1046"/>
      <c r="AC1046">
        <v>1017</v>
      </c>
      <c r="AD1046" s="4">
        <f t="shared" si="629"/>
        <v>2.6643532934131738E-2</v>
      </c>
      <c r="AE1046" s="4">
        <f t="shared" si="630"/>
        <v>0</v>
      </c>
      <c r="AF1046" s="23">
        <f t="shared" si="631"/>
        <v>0.1369457033518563</v>
      </c>
      <c r="AG1046" s="4">
        <f t="shared" si="605"/>
        <v>5.1676120339448066E-2</v>
      </c>
      <c r="AH1046" s="9"/>
      <c r="AI1046" s="8">
        <f t="shared" si="632"/>
        <v>3.9766467065868262E-2</v>
      </c>
      <c r="AJ1046" s="8">
        <f t="shared" si="633"/>
        <v>0</v>
      </c>
      <c r="AK1046" s="22">
        <f t="shared" si="634"/>
        <v>0.78541170759551349</v>
      </c>
      <c r="AL1046" s="4">
        <f t="shared" si="606"/>
        <v>0.76278055859548721</v>
      </c>
      <c r="AM1046" s="4"/>
      <c r="AN1046" s="21">
        <f t="shared" si="635"/>
        <v>6.4930973045265891E-2</v>
      </c>
      <c r="AO1046" s="4">
        <f t="shared" si="607"/>
        <v>6.0885916750465285E-2</v>
      </c>
      <c r="AP1046" s="3"/>
      <c r="AQ1046" s="20">
        <f t="shared" si="636"/>
        <v>0</v>
      </c>
      <c r="AR1046" s="19">
        <f t="shared" si="637"/>
        <v>4.885315757996711</v>
      </c>
      <c r="AS1046" s="4">
        <f t="shared" si="608"/>
        <v>4.8758026849278178</v>
      </c>
      <c r="AT1046" s="3"/>
      <c r="AU1046" s="4">
        <v>3.4</v>
      </c>
      <c r="AV1046" s="4"/>
      <c r="AW1046" s="18">
        <f t="shared" si="638"/>
        <v>26.203995858010661</v>
      </c>
      <c r="AX1046" s="18">
        <f t="shared" si="609"/>
        <v>9.4552804003662339E-2</v>
      </c>
      <c r="AY1046" s="3">
        <f t="shared" si="610"/>
        <v>9.2726041419893459</v>
      </c>
      <c r="AZ1046"/>
      <c r="BA1046" s="17">
        <f t="shared" si="611"/>
        <v>8.6890606635486971E-3</v>
      </c>
      <c r="BB1046" s="17">
        <f t="shared" si="612"/>
        <v>1.0200201648513688E-2</v>
      </c>
      <c r="BC1046" s="16">
        <f t="shared" si="613"/>
        <v>6.6380320700345843E-2</v>
      </c>
      <c r="BD1046" s="15">
        <f t="shared" si="614"/>
        <v>2.3061380107654876E-3</v>
      </c>
      <c r="BE1046" s="15">
        <f t="shared" si="615"/>
        <v>2.7072054908986159E-3</v>
      </c>
      <c r="BF1046" s="14">
        <f t="shared" si="616"/>
        <v>1.7617805498362171E-2</v>
      </c>
      <c r="BG1046" s="13">
        <f t="shared" si="617"/>
        <v>4.12195513233334E-4</v>
      </c>
      <c r="BH1046" s="13">
        <f t="shared" si="618"/>
        <v>4.8388168944782687E-4</v>
      </c>
      <c r="BI1046" s="13">
        <f t="shared" si="619"/>
        <v>3.1489790921194454E-3</v>
      </c>
      <c r="BJ1046" s="12">
        <f t="shared" si="620"/>
        <v>9.6939220378685915E-4</v>
      </c>
      <c r="BK1046" s="12">
        <f t="shared" si="621"/>
        <v>1.1379821522715303E-3</v>
      </c>
      <c r="BL1046" s="12">
        <f t="shared" si="622"/>
        <v>7.4056987128348741E-3</v>
      </c>
    </row>
    <row r="1047" spans="1:64" x14ac:dyDescent="0.25">
      <c r="A1047">
        <v>1018</v>
      </c>
      <c r="B1047" s="23">
        <f t="shared" si="600"/>
        <v>7.3705880818489986E-2</v>
      </c>
      <c r="C1047" s="22">
        <f t="shared" si="601"/>
        <v>0.7956607981164453</v>
      </c>
      <c r="D1047" s="21">
        <f t="shared" si="602"/>
        <v>7.3262703141799668E-2</v>
      </c>
      <c r="E1047" s="19">
        <f t="shared" si="603"/>
        <v>4.89033195590895</v>
      </c>
      <c r="F1047" s="54">
        <f t="shared" si="639"/>
        <v>1.8</v>
      </c>
      <c r="G1047" s="4">
        <f t="shared" si="604"/>
        <v>7.6329613379856847</v>
      </c>
      <c r="H1047" s="4"/>
      <c r="I1047">
        <v>2005</v>
      </c>
      <c r="J1047">
        <v>10</v>
      </c>
      <c r="K1047">
        <v>5.491E-2</v>
      </c>
      <c r="L1047">
        <v>0</v>
      </c>
      <c r="M1047">
        <v>1</v>
      </c>
      <c r="N1047">
        <v>16.690000000000001</v>
      </c>
      <c r="O1047">
        <v>78.8</v>
      </c>
      <c r="P1047">
        <v>76.5</v>
      </c>
      <c r="Q1047" s="11">
        <f t="shared" si="623"/>
        <v>21.424999999999997</v>
      </c>
      <c r="R1047" s="10">
        <f t="shared" si="624"/>
        <v>-23.519400000000005</v>
      </c>
      <c r="S1047" s="4"/>
      <c r="T1047">
        <v>1018</v>
      </c>
      <c r="U1047" s="4">
        <f t="shared" si="625"/>
        <v>2.2002243318749453</v>
      </c>
      <c r="V1047" s="10">
        <f t="shared" si="626"/>
        <v>0.88589942527870869</v>
      </c>
      <c r="W1047">
        <f t="shared" si="627"/>
        <v>0.6</v>
      </c>
      <c r="X1047" s="4">
        <f t="shared" si="628"/>
        <v>1.1695064826553467</v>
      </c>
      <c r="Y1047" s="4"/>
      <c r="Z1047"/>
      <c r="AB1047"/>
      <c r="AC1047">
        <v>1018</v>
      </c>
      <c r="AD1047" s="4">
        <f t="shared" si="629"/>
        <v>2.202976047904192E-2</v>
      </c>
      <c r="AE1047" s="4">
        <f t="shared" si="630"/>
        <v>0</v>
      </c>
      <c r="AF1047" s="23">
        <f t="shared" si="631"/>
        <v>7.3705880818489986E-2</v>
      </c>
      <c r="AG1047" s="4">
        <f t="shared" si="605"/>
        <v>6.4403053518593587E-2</v>
      </c>
      <c r="AH1047" s="9"/>
      <c r="AI1047" s="8">
        <f t="shared" si="632"/>
        <v>3.2880239520958088E-2</v>
      </c>
      <c r="AJ1047" s="8">
        <f t="shared" si="633"/>
        <v>0</v>
      </c>
      <c r="AK1047" s="22">
        <f t="shared" si="634"/>
        <v>0.7956607981164453</v>
      </c>
      <c r="AL1047" s="4">
        <f t="shared" si="606"/>
        <v>0.79244675368088557</v>
      </c>
      <c r="AM1047" s="4"/>
      <c r="AN1047" s="21">
        <f t="shared" si="635"/>
        <v>7.3262703141799668E-2</v>
      </c>
      <c r="AO1047" s="4">
        <f t="shared" si="607"/>
        <v>7.261320793363675E-2</v>
      </c>
      <c r="AP1047" s="3"/>
      <c r="AQ1047" s="20">
        <f t="shared" si="636"/>
        <v>0</v>
      </c>
      <c r="AR1047" s="19">
        <f t="shared" si="637"/>
        <v>4.89033195590895</v>
      </c>
      <c r="AS1047" s="4">
        <f t="shared" si="608"/>
        <v>4.8890125116703951</v>
      </c>
      <c r="AT1047" s="3"/>
      <c r="AU1047" s="4">
        <v>3.4</v>
      </c>
      <c r="AV1047" s="4"/>
      <c r="AW1047" s="18">
        <f t="shared" si="638"/>
        <v>26.298548662014323</v>
      </c>
      <c r="AX1047" s="18">
        <f t="shared" si="609"/>
        <v>1.1276855801410881E-2</v>
      </c>
      <c r="AY1047" s="3">
        <f t="shared" si="610"/>
        <v>9.2329613379856852</v>
      </c>
      <c r="AZ1047"/>
      <c r="BA1047" s="17">
        <f t="shared" si="611"/>
        <v>9.4796793763555923E-4</v>
      </c>
      <c r="BB1047" s="17">
        <f t="shared" si="612"/>
        <v>1.1128319267895695E-3</v>
      </c>
      <c r="BC1047" s="16">
        <f t="shared" si="613"/>
        <v>7.2420274354712709E-3</v>
      </c>
      <c r="BD1047" s="15">
        <f t="shared" si="614"/>
        <v>3.2751452615706729E-4</v>
      </c>
      <c r="BE1047" s="15">
        <f t="shared" si="615"/>
        <v>3.8447357418438334E-4</v>
      </c>
      <c r="BF1047" s="14">
        <f t="shared" si="616"/>
        <v>2.5020563352182762E-3</v>
      </c>
      <c r="BG1047" s="13">
        <f t="shared" si="617"/>
        <v>6.6184248415880601E-5</v>
      </c>
      <c r="BH1047" s="13">
        <f t="shared" si="618"/>
        <v>7.7694552488207655E-5</v>
      </c>
      <c r="BI1047" s="13">
        <f t="shared" si="619"/>
        <v>5.0561640725882916E-4</v>
      </c>
      <c r="BJ1047" s="12">
        <f t="shared" si="620"/>
        <v>1.3445276294250241E-4</v>
      </c>
      <c r="BK1047" s="12">
        <f t="shared" si="621"/>
        <v>1.5783585214989413E-4</v>
      </c>
      <c r="BL1047" s="12">
        <f t="shared" si="622"/>
        <v>1.0271556234625046E-3</v>
      </c>
    </row>
    <row r="1048" spans="1:64" x14ac:dyDescent="0.25">
      <c r="A1048">
        <v>1019</v>
      </c>
      <c r="B1048" s="23">
        <f t="shared" si="600"/>
        <v>6.4403053518593587E-2</v>
      </c>
      <c r="C1048" s="22">
        <f t="shared" si="601"/>
        <v>0.79244675368088557</v>
      </c>
      <c r="D1048" s="21">
        <f t="shared" si="602"/>
        <v>7.4089327408787764E-2</v>
      </c>
      <c r="E1048" s="19">
        <f t="shared" si="603"/>
        <v>4.8907453475760079</v>
      </c>
      <c r="F1048" s="54">
        <f t="shared" si="639"/>
        <v>1.8</v>
      </c>
      <c r="G1048" s="4">
        <f t="shared" si="604"/>
        <v>7.6216844821842749</v>
      </c>
      <c r="H1048" s="4"/>
      <c r="I1048">
        <v>2005</v>
      </c>
      <c r="J1048">
        <v>11</v>
      </c>
      <c r="K1048">
        <v>0</v>
      </c>
      <c r="L1048">
        <v>0</v>
      </c>
      <c r="M1048">
        <v>1</v>
      </c>
      <c r="N1048">
        <v>11.68</v>
      </c>
      <c r="O1048">
        <v>0</v>
      </c>
      <c r="P1048">
        <v>35.1</v>
      </c>
      <c r="Q1048" s="11">
        <f t="shared" si="623"/>
        <v>-26.325000000000003</v>
      </c>
      <c r="R1048" s="10">
        <f t="shared" si="624"/>
        <v>-44.944400000000002</v>
      </c>
      <c r="S1048" s="4"/>
      <c r="T1048">
        <v>1019</v>
      </c>
      <c r="U1048" s="4">
        <f t="shared" si="625"/>
        <v>1.34921543150029</v>
      </c>
      <c r="V1048" s="10">
        <f t="shared" si="626"/>
        <v>0.2</v>
      </c>
      <c r="W1048">
        <f t="shared" si="627"/>
        <v>0.6</v>
      </c>
      <c r="X1048" s="4">
        <f t="shared" si="628"/>
        <v>0.16190585178003478</v>
      </c>
      <c r="Y1048" s="4"/>
      <c r="Z1048"/>
      <c r="AB1048"/>
      <c r="AC1048">
        <v>1019</v>
      </c>
      <c r="AD1048" s="4">
        <f t="shared" si="629"/>
        <v>0</v>
      </c>
      <c r="AE1048" s="4">
        <f t="shared" si="630"/>
        <v>0</v>
      </c>
      <c r="AF1048" s="23">
        <f t="shared" si="631"/>
        <v>6.4403053518593587E-2</v>
      </c>
      <c r="AG1048" s="4">
        <f t="shared" si="605"/>
        <v>6.0946397645109819E-2</v>
      </c>
      <c r="AH1048" s="9"/>
      <c r="AI1048" s="8">
        <f t="shared" si="632"/>
        <v>0</v>
      </c>
      <c r="AJ1048" s="8">
        <f t="shared" si="633"/>
        <v>0</v>
      </c>
      <c r="AK1048" s="22">
        <f t="shared" si="634"/>
        <v>0.79244675368088557</v>
      </c>
      <c r="AL1048" s="4">
        <f t="shared" si="606"/>
        <v>0.79113634776506991</v>
      </c>
      <c r="AM1048" s="4"/>
      <c r="AN1048" s="21">
        <f t="shared" si="635"/>
        <v>7.4089327408787764E-2</v>
      </c>
      <c r="AO1048" s="4">
        <f t="shared" si="607"/>
        <v>7.3820060474184865E-2</v>
      </c>
      <c r="AP1048" s="3"/>
      <c r="AQ1048" s="20">
        <f t="shared" si="636"/>
        <v>0</v>
      </c>
      <c r="AR1048" s="19">
        <f t="shared" si="637"/>
        <v>4.8907453475760079</v>
      </c>
      <c r="AS1048" s="4">
        <f t="shared" si="608"/>
        <v>4.890205768730798</v>
      </c>
      <c r="AT1048" s="3"/>
      <c r="AU1048" s="4">
        <v>3.4</v>
      </c>
      <c r="AV1048" s="4"/>
      <c r="AW1048" s="18">
        <f t="shared" si="638"/>
        <v>26.309825517815735</v>
      </c>
      <c r="AX1048" s="18">
        <f t="shared" si="609"/>
        <v>4.3407100112040006E-3</v>
      </c>
      <c r="AY1048" s="3">
        <f t="shared" si="610"/>
        <v>9.2216844821842745</v>
      </c>
      <c r="AZ1048"/>
      <c r="BA1048" s="17">
        <f t="shared" si="611"/>
        <v>3.5223688819190931E-4</v>
      </c>
      <c r="BB1048" s="17">
        <f t="shared" si="612"/>
        <v>4.1349547744267616E-4</v>
      </c>
      <c r="BC1048" s="16">
        <f t="shared" si="613"/>
        <v>2.6909235078491824E-3</v>
      </c>
      <c r="BD1048" s="15">
        <f t="shared" si="614"/>
        <v>1.3353174829925537E-4</v>
      </c>
      <c r="BE1048" s="15">
        <f t="shared" si="615"/>
        <v>1.5675466104695196E-4</v>
      </c>
      <c r="BF1048" s="14">
        <f t="shared" si="616"/>
        <v>1.0201195064694529E-3</v>
      </c>
      <c r="BG1048" s="13">
        <f t="shared" si="617"/>
        <v>2.7438585328978643E-5</v>
      </c>
      <c r="BH1048" s="13">
        <f t="shared" si="618"/>
        <v>3.2210513212279279E-5</v>
      </c>
      <c r="BI1048" s="13">
        <f t="shared" si="619"/>
        <v>2.096178360616413E-4</v>
      </c>
      <c r="BJ1048" s="12">
        <f t="shared" si="620"/>
        <v>5.4983654817609809E-5</v>
      </c>
      <c r="BK1048" s="12">
        <f t="shared" si="621"/>
        <v>6.4546029568498476E-5</v>
      </c>
      <c r="BL1048" s="12">
        <f t="shared" si="622"/>
        <v>4.2004916082372335E-4</v>
      </c>
    </row>
    <row r="1049" spans="1:64" x14ac:dyDescent="0.25">
      <c r="A1049">
        <v>1020</v>
      </c>
      <c r="B1049" s="23">
        <f t="shared" si="600"/>
        <v>6.0946397645109819E-2</v>
      </c>
      <c r="C1049" s="22">
        <f t="shared" si="601"/>
        <v>0.79113634776506991</v>
      </c>
      <c r="D1049" s="21">
        <f t="shared" si="602"/>
        <v>7.4388251350822637E-2</v>
      </c>
      <c r="E1049" s="19">
        <f t="shared" si="603"/>
        <v>4.8908727754120687</v>
      </c>
      <c r="F1049" s="54">
        <f t="shared" si="639"/>
        <v>1.8</v>
      </c>
      <c r="G1049" s="4">
        <f t="shared" si="604"/>
        <v>7.6173437721730712</v>
      </c>
      <c r="H1049" s="4"/>
      <c r="I1049">
        <v>2005</v>
      </c>
      <c r="J1049">
        <v>12</v>
      </c>
      <c r="K1049">
        <v>0</v>
      </c>
      <c r="L1049">
        <v>0</v>
      </c>
      <c r="M1049">
        <v>1</v>
      </c>
      <c r="N1049">
        <v>5.55</v>
      </c>
      <c r="O1049">
        <v>1</v>
      </c>
      <c r="P1049">
        <v>9.4</v>
      </c>
      <c r="Q1049" s="11">
        <f t="shared" si="623"/>
        <v>-6.0500000000000007</v>
      </c>
      <c r="R1049" s="10">
        <f t="shared" si="624"/>
        <v>-44.944400000000002</v>
      </c>
      <c r="S1049" s="4"/>
      <c r="T1049">
        <v>1020</v>
      </c>
      <c r="U1049" s="4">
        <f t="shared" si="625"/>
        <v>0.55166296134293491</v>
      </c>
      <c r="V1049" s="10">
        <f t="shared" si="626"/>
        <v>0.2</v>
      </c>
      <c r="W1049">
        <f t="shared" si="627"/>
        <v>0.6</v>
      </c>
      <c r="X1049" s="4">
        <f t="shared" si="628"/>
        <v>6.6199555361152199E-2</v>
      </c>
      <c r="Y1049" s="4"/>
      <c r="Z1049"/>
      <c r="AB1049"/>
      <c r="AC1049">
        <v>1020</v>
      </c>
      <c r="AD1049" s="4">
        <f t="shared" si="629"/>
        <v>0</v>
      </c>
      <c r="AE1049" s="4">
        <f t="shared" si="630"/>
        <v>0</v>
      </c>
      <c r="AF1049" s="23">
        <f t="shared" si="631"/>
        <v>6.0946397645109819E-2</v>
      </c>
      <c r="AG1049" s="4">
        <f t="shared" si="605"/>
        <v>5.5585514889878229E-2</v>
      </c>
      <c r="AH1049" s="9"/>
      <c r="AI1049" s="8">
        <f t="shared" si="632"/>
        <v>0</v>
      </c>
      <c r="AJ1049" s="8">
        <f t="shared" si="633"/>
        <v>0</v>
      </c>
      <c r="AK1049" s="22">
        <f t="shared" si="634"/>
        <v>0.79113634776506991</v>
      </c>
      <c r="AL1049" s="4">
        <f t="shared" si="606"/>
        <v>0.78895411528010939</v>
      </c>
      <c r="AM1049" s="4"/>
      <c r="AN1049" s="21">
        <f t="shared" si="635"/>
        <v>7.4388251350822637E-2</v>
      </c>
      <c r="AO1049" s="4">
        <f t="shared" si="607"/>
        <v>7.393758256003799E-2</v>
      </c>
      <c r="AP1049" s="3"/>
      <c r="AQ1049" s="20">
        <f t="shared" si="636"/>
        <v>0</v>
      </c>
      <c r="AR1049" s="19">
        <f t="shared" si="637"/>
        <v>4.8908727754120687</v>
      </c>
      <c r="AS1049" s="4">
        <f t="shared" si="608"/>
        <v>4.8899722324066408</v>
      </c>
      <c r="AT1049" s="3"/>
      <c r="AU1049" s="4">
        <v>3.4</v>
      </c>
      <c r="AV1049" s="4"/>
      <c r="AW1049" s="18">
        <f t="shared" si="638"/>
        <v>26.314166227826938</v>
      </c>
      <c r="AX1049" s="18">
        <f t="shared" si="609"/>
        <v>6.9240197997025533E-3</v>
      </c>
      <c r="AY1049" s="3">
        <f t="shared" si="610"/>
        <v>9.2173437721730718</v>
      </c>
      <c r="AZ1049"/>
      <c r="BA1049" s="17">
        <f t="shared" si="611"/>
        <v>5.4627962075997261E-4</v>
      </c>
      <c r="BB1049" s="17">
        <f t="shared" si="612"/>
        <v>6.4128477219648958E-4</v>
      </c>
      <c r="BC1049" s="16">
        <f t="shared" si="613"/>
        <v>4.1733183622751279E-3</v>
      </c>
      <c r="BD1049" s="15">
        <f t="shared" si="614"/>
        <v>2.2237179746767801E-4</v>
      </c>
      <c r="BE1049" s="15">
        <f t="shared" si="615"/>
        <v>2.610451535490133E-4</v>
      </c>
      <c r="BF1049" s="14">
        <f t="shared" si="616"/>
        <v>1.6988155339438312E-3</v>
      </c>
      <c r="BG1049" s="13">
        <f t="shared" si="617"/>
        <v>4.5923626268069197E-5</v>
      </c>
      <c r="BH1049" s="13">
        <f t="shared" si="618"/>
        <v>5.3910343879907315E-5</v>
      </c>
      <c r="BI1049" s="13">
        <f t="shared" si="619"/>
        <v>3.5083482063667093E-4</v>
      </c>
      <c r="BJ1049" s="12">
        <f t="shared" si="620"/>
        <v>9.1766284387229262E-5</v>
      </c>
      <c r="BK1049" s="12">
        <f t="shared" si="621"/>
        <v>1.0772563819370393E-4</v>
      </c>
      <c r="BL1049" s="12">
        <f t="shared" si="622"/>
        <v>7.0105108284692318E-4</v>
      </c>
    </row>
    <row r="1050" spans="1:64" x14ac:dyDescent="0.25">
      <c r="A1050">
        <v>1021</v>
      </c>
      <c r="B1050" s="23">
        <f t="shared" si="600"/>
        <v>6.8540185548560867E-2</v>
      </c>
      <c r="C1050" s="22">
        <f t="shared" si="601"/>
        <v>0.80828944462142671</v>
      </c>
      <c r="D1050" s="21">
        <f t="shared" si="602"/>
        <v>7.484392388892093E-2</v>
      </c>
      <c r="E1050" s="19">
        <f t="shared" si="603"/>
        <v>4.8910361983144606</v>
      </c>
      <c r="F1050" s="54">
        <f t="shared" si="639"/>
        <v>1.8</v>
      </c>
      <c r="G1050" s="4">
        <f t="shared" si="604"/>
        <v>7.6427097523733689</v>
      </c>
      <c r="H1050" s="4"/>
      <c r="I1050">
        <v>2006</v>
      </c>
      <c r="J1050">
        <v>1</v>
      </c>
      <c r="K1050">
        <v>3.2289999999999999E-2</v>
      </c>
      <c r="L1050">
        <v>0</v>
      </c>
      <c r="M1050">
        <v>1</v>
      </c>
      <c r="N1050">
        <v>8.6999999999999993</v>
      </c>
      <c r="O1050">
        <v>0.6</v>
      </c>
      <c r="P1050">
        <v>19.2</v>
      </c>
      <c r="Q1050" s="11">
        <f t="shared" si="623"/>
        <v>-13.799999999999999</v>
      </c>
      <c r="R1050" s="10">
        <f t="shared" si="624"/>
        <v>-44.944400000000002</v>
      </c>
      <c r="S1050" s="4"/>
      <c r="T1050">
        <v>1021</v>
      </c>
      <c r="U1050" s="4">
        <f t="shared" si="625"/>
        <v>0.92072106985921243</v>
      </c>
      <c r="V1050" s="10">
        <f t="shared" si="626"/>
        <v>0.2</v>
      </c>
      <c r="W1050">
        <f t="shared" si="627"/>
        <v>0.6</v>
      </c>
      <c r="X1050" s="4">
        <f t="shared" si="628"/>
        <v>0.11048652838310549</v>
      </c>
      <c r="Y1050" s="4"/>
      <c r="Z1050"/>
      <c r="AB1050"/>
      <c r="AC1050">
        <v>1021</v>
      </c>
      <c r="AD1050" s="4">
        <f t="shared" si="629"/>
        <v>1.2954670658682636E-2</v>
      </c>
      <c r="AE1050" s="4">
        <f t="shared" si="630"/>
        <v>0</v>
      </c>
      <c r="AF1050" s="23">
        <f t="shared" si="631"/>
        <v>6.8540185548560867E-2</v>
      </c>
      <c r="AG1050" s="4">
        <f t="shared" si="605"/>
        <v>6.3611036079937136E-2</v>
      </c>
      <c r="AH1050" s="9"/>
      <c r="AI1050" s="8">
        <f t="shared" si="632"/>
        <v>1.9335329341317365E-2</v>
      </c>
      <c r="AJ1050" s="8">
        <f t="shared" si="633"/>
        <v>0</v>
      </c>
      <c r="AK1050" s="22">
        <f t="shared" si="634"/>
        <v>0.80828944462142671</v>
      </c>
      <c r="AL1050" s="4">
        <f t="shared" si="606"/>
        <v>0.80648171120632628</v>
      </c>
      <c r="AM1050" s="4"/>
      <c r="AN1050" s="21">
        <f t="shared" si="635"/>
        <v>7.484392388892093E-2</v>
      </c>
      <c r="AO1050" s="4">
        <f t="shared" si="607"/>
        <v>7.4476164621601282E-2</v>
      </c>
      <c r="AP1050" s="3"/>
      <c r="AQ1050" s="20">
        <f t="shared" si="636"/>
        <v>0</v>
      </c>
      <c r="AR1050" s="19">
        <f t="shared" si="637"/>
        <v>4.8910361983144606</v>
      </c>
      <c r="AS1050" s="4">
        <f t="shared" si="608"/>
        <v>4.8903061849929221</v>
      </c>
      <c r="AT1050" s="3"/>
      <c r="AU1050" s="4">
        <v>3.4</v>
      </c>
      <c r="AV1050" s="4"/>
      <c r="AW1050" s="18">
        <f t="shared" si="638"/>
        <v>26.321090247626639</v>
      </c>
      <c r="AX1050" s="18">
        <f t="shared" si="609"/>
        <v>6.0990909592116838E-3</v>
      </c>
      <c r="AY1050" s="3">
        <f t="shared" si="610"/>
        <v>9.2427097523733686</v>
      </c>
      <c r="AZ1050"/>
      <c r="BA1050" s="17">
        <f t="shared" si="611"/>
        <v>5.0228554238781662E-4</v>
      </c>
      <c r="BB1050" s="17">
        <f t="shared" si="612"/>
        <v>5.8963954975961087E-4</v>
      </c>
      <c r="BC1050" s="16">
        <f t="shared" si="613"/>
        <v>3.8372243764763039E-3</v>
      </c>
      <c r="BD1050" s="15">
        <f t="shared" si="614"/>
        <v>1.8420994629522223E-4</v>
      </c>
      <c r="BE1050" s="15">
        <f t="shared" si="615"/>
        <v>2.1624645869439132E-4</v>
      </c>
      <c r="BF1050" s="14">
        <f t="shared" si="616"/>
        <v>1.4072770101108186E-3</v>
      </c>
      <c r="BG1050" s="13">
        <f t="shared" si="617"/>
        <v>3.7475058167666223E-5</v>
      </c>
      <c r="BH1050" s="13">
        <f t="shared" si="618"/>
        <v>4.3992459588129911E-5</v>
      </c>
      <c r="BI1050" s="13">
        <f t="shared" si="619"/>
        <v>2.8629174956385173E-4</v>
      </c>
      <c r="BJ1050" s="12">
        <f t="shared" si="620"/>
        <v>7.438912929975414E-5</v>
      </c>
      <c r="BK1050" s="12">
        <f t="shared" si="621"/>
        <v>8.7326369177972247E-5</v>
      </c>
      <c r="BL1050" s="12">
        <f t="shared" si="622"/>
        <v>5.6829782306071002E-4</v>
      </c>
    </row>
    <row r="1051" spans="1:64" x14ac:dyDescent="0.25">
      <c r="A1051">
        <v>1022</v>
      </c>
      <c r="B1051" s="23">
        <f t="shared" si="600"/>
        <v>9.0619658834428157E-2</v>
      </c>
      <c r="C1051" s="22">
        <f t="shared" si="601"/>
        <v>0.84679308845183532</v>
      </c>
      <c r="D1051" s="21">
        <f t="shared" si="602"/>
        <v>7.5274524297751749E-2</v>
      </c>
      <c r="E1051" s="19">
        <f t="shared" si="603"/>
        <v>4.8912433898301417</v>
      </c>
      <c r="F1051" s="54">
        <f t="shared" si="639"/>
        <v>1.8</v>
      </c>
      <c r="G1051" s="4">
        <f t="shared" si="604"/>
        <v>7.7039306614141569</v>
      </c>
      <c r="H1051" s="4"/>
      <c r="I1051">
        <v>2006</v>
      </c>
      <c r="J1051">
        <v>2</v>
      </c>
      <c r="K1051">
        <v>6.7320000000000005E-2</v>
      </c>
      <c r="L1051">
        <v>0</v>
      </c>
      <c r="M1051">
        <v>1</v>
      </c>
      <c r="N1051">
        <v>7.31</v>
      </c>
      <c r="O1051">
        <v>5.0999999999999996</v>
      </c>
      <c r="P1051">
        <v>13.9</v>
      </c>
      <c r="Q1051" s="11">
        <f t="shared" si="623"/>
        <v>-5.3250000000000011</v>
      </c>
      <c r="R1051" s="10">
        <f t="shared" si="624"/>
        <v>-44.944400000000002</v>
      </c>
      <c r="S1051" s="4"/>
      <c r="T1051">
        <v>1022</v>
      </c>
      <c r="U1051" s="4">
        <f t="shared" si="625"/>
        <v>0.74633245037984308</v>
      </c>
      <c r="V1051" s="10">
        <f t="shared" si="626"/>
        <v>0.2</v>
      </c>
      <c r="W1051">
        <f t="shared" si="627"/>
        <v>0.6</v>
      </c>
      <c r="X1051" s="4">
        <f t="shared" si="628"/>
        <v>8.9559894045581165E-2</v>
      </c>
      <c r="Y1051" s="4"/>
      <c r="Z1051"/>
      <c r="AB1051"/>
      <c r="AC1051">
        <v>1022</v>
      </c>
      <c r="AD1051" s="4">
        <f t="shared" si="629"/>
        <v>2.7008622754491025E-2</v>
      </c>
      <c r="AE1051" s="4">
        <f t="shared" si="630"/>
        <v>0</v>
      </c>
      <c r="AF1051" s="23">
        <f t="shared" si="631"/>
        <v>9.0619658834428157E-2</v>
      </c>
      <c r="AG1051" s="4">
        <f t="shared" si="605"/>
        <v>6.2000443312612862E-2</v>
      </c>
      <c r="AH1051" s="9"/>
      <c r="AI1051" s="8">
        <f t="shared" si="632"/>
        <v>4.0311377245508991E-2</v>
      </c>
      <c r="AJ1051" s="8">
        <f t="shared" si="633"/>
        <v>0</v>
      </c>
      <c r="AK1051" s="22">
        <f t="shared" si="634"/>
        <v>0.84679308845183532</v>
      </c>
      <c r="AL1051" s="4">
        <f t="shared" si="606"/>
        <v>0.83720627694607952</v>
      </c>
      <c r="AM1051" s="4"/>
      <c r="AN1051" s="21">
        <f t="shared" si="635"/>
        <v>7.5274524297751749E-2</v>
      </c>
      <c r="AO1051" s="4">
        <f t="shared" si="607"/>
        <v>7.3412395591782337E-2</v>
      </c>
      <c r="AP1051" s="3"/>
      <c r="AQ1051" s="20">
        <f t="shared" si="636"/>
        <v>0</v>
      </c>
      <c r="AR1051" s="19">
        <f t="shared" si="637"/>
        <v>4.8912433898301417</v>
      </c>
      <c r="AS1051" s="4">
        <f t="shared" si="608"/>
        <v>4.8875320548918335</v>
      </c>
      <c r="AT1051" s="3"/>
      <c r="AU1051" s="4">
        <v>3.4</v>
      </c>
      <c r="AV1051" s="4"/>
      <c r="AW1051" s="18">
        <f t="shared" si="638"/>
        <v>26.32718933858585</v>
      </c>
      <c r="AX1051" s="18">
        <f t="shared" si="609"/>
        <v>3.408128113482424E-2</v>
      </c>
      <c r="AY1051" s="3">
        <f t="shared" si="610"/>
        <v>9.3039306614141566</v>
      </c>
      <c r="AZ1051"/>
      <c r="BA1051" s="17">
        <f t="shared" si="611"/>
        <v>2.9163283204521021E-3</v>
      </c>
      <c r="BB1051" s="17">
        <f t="shared" si="612"/>
        <v>3.4235158544437721E-3</v>
      </c>
      <c r="BC1051" s="16">
        <f t="shared" si="613"/>
        <v>2.2279371346919423E-2</v>
      </c>
      <c r="BD1051" s="15">
        <f t="shared" si="614"/>
        <v>9.7690622846598294E-4</v>
      </c>
      <c r="BE1051" s="15">
        <f t="shared" si="615"/>
        <v>1.1468029638513713E-3</v>
      </c>
      <c r="BF1051" s="14">
        <f t="shared" si="616"/>
        <v>7.4631023134384454E-3</v>
      </c>
      <c r="BG1051" s="13">
        <f t="shared" si="617"/>
        <v>1.8975288394630901E-4</v>
      </c>
      <c r="BH1051" s="13">
        <f t="shared" si="618"/>
        <v>2.2275338550218883E-4</v>
      </c>
      <c r="BI1051" s="13">
        <f t="shared" si="619"/>
        <v>1.4496224365209147E-3</v>
      </c>
      <c r="BJ1051" s="12">
        <f t="shared" si="620"/>
        <v>3.7818895416687128E-4</v>
      </c>
      <c r="BK1051" s="12">
        <f t="shared" si="621"/>
        <v>4.4396094619589239E-4</v>
      </c>
      <c r="BL1051" s="12">
        <f t="shared" si="622"/>
        <v>2.8891850379454561E-3</v>
      </c>
    </row>
    <row r="1052" spans="1:64" x14ac:dyDescent="0.25">
      <c r="A1052">
        <v>1023</v>
      </c>
      <c r="B1052" s="23">
        <f t="shared" si="600"/>
        <v>0.14448265888147516</v>
      </c>
      <c r="C1052" s="22">
        <f t="shared" si="601"/>
        <v>0.9603140613772172</v>
      </c>
      <c r="D1052" s="21">
        <f t="shared" si="602"/>
        <v>7.7873571978813602E-2</v>
      </c>
      <c r="E1052" s="19">
        <f t="shared" si="603"/>
        <v>4.8927690880418266</v>
      </c>
      <c r="F1052" s="54">
        <f t="shared" si="639"/>
        <v>1.8</v>
      </c>
      <c r="G1052" s="4">
        <f t="shared" si="604"/>
        <v>7.8754393802793325</v>
      </c>
      <c r="H1052" s="4"/>
      <c r="I1052">
        <v>2006</v>
      </c>
      <c r="J1052">
        <v>3</v>
      </c>
      <c r="K1052">
        <v>0.20558999999999999</v>
      </c>
      <c r="L1052">
        <v>0</v>
      </c>
      <c r="M1052">
        <v>1</v>
      </c>
      <c r="N1052">
        <v>11.96</v>
      </c>
      <c r="O1052">
        <v>42.8</v>
      </c>
      <c r="P1052">
        <v>42.7</v>
      </c>
      <c r="Q1052" s="11">
        <f t="shared" si="623"/>
        <v>10.774999999999991</v>
      </c>
      <c r="R1052" s="10">
        <f t="shared" si="624"/>
        <v>-34.16940000000001</v>
      </c>
      <c r="S1052" s="4"/>
      <c r="T1052">
        <v>1023</v>
      </c>
      <c r="U1052" s="4">
        <f t="shared" si="625"/>
        <v>1.3928956088504238</v>
      </c>
      <c r="V1052" s="10">
        <f t="shared" si="626"/>
        <v>0.54495058610866198</v>
      </c>
      <c r="W1052">
        <f t="shared" si="627"/>
        <v>0.6</v>
      </c>
      <c r="X1052" s="4">
        <f t="shared" si="628"/>
        <v>0.455435567058732</v>
      </c>
      <c r="Y1052" s="4"/>
      <c r="Z1052"/>
      <c r="AB1052"/>
      <c r="AC1052">
        <v>1023</v>
      </c>
      <c r="AD1052" s="4">
        <f t="shared" si="629"/>
        <v>8.2482215568862288E-2</v>
      </c>
      <c r="AE1052" s="4">
        <f t="shared" si="630"/>
        <v>0</v>
      </c>
      <c r="AF1052" s="23">
        <f t="shared" si="631"/>
        <v>0.14448265888147516</v>
      </c>
      <c r="AG1052" s="4">
        <f t="shared" si="605"/>
        <v>0.11127629087701843</v>
      </c>
      <c r="AH1052" s="9"/>
      <c r="AI1052" s="8">
        <f t="shared" si="632"/>
        <v>0.12310778443113773</v>
      </c>
      <c r="AJ1052" s="8">
        <f t="shared" si="633"/>
        <v>0</v>
      </c>
      <c r="AK1052" s="22">
        <f t="shared" si="634"/>
        <v>0.9603140613772172</v>
      </c>
      <c r="AL1052" s="4">
        <f t="shared" si="606"/>
        <v>0.95282006796861241</v>
      </c>
      <c r="AM1052" s="4"/>
      <c r="AN1052" s="21">
        <f t="shared" si="635"/>
        <v>7.7873571978813602E-2</v>
      </c>
      <c r="AO1052" s="4">
        <f t="shared" si="607"/>
        <v>7.6542885865722735E-2</v>
      </c>
      <c r="AP1052" s="3"/>
      <c r="AQ1052" s="20">
        <f t="shared" si="636"/>
        <v>0</v>
      </c>
      <c r="AR1052" s="19">
        <f t="shared" si="637"/>
        <v>4.8927690880418266</v>
      </c>
      <c r="AS1052" s="4">
        <f t="shared" si="608"/>
        <v>4.8902143277519254</v>
      </c>
      <c r="AT1052" s="3"/>
      <c r="AU1052" s="4">
        <v>3.4</v>
      </c>
      <c r="AV1052" s="4"/>
      <c r="AW1052" s="18">
        <f t="shared" si="638"/>
        <v>26.361270619720674</v>
      </c>
      <c r="AX1052" s="18">
        <f t="shared" si="609"/>
        <v>3.4708979649671172E-2</v>
      </c>
      <c r="AY1052" s="3">
        <f t="shared" si="610"/>
        <v>9.4754393802793331</v>
      </c>
      <c r="AZ1052"/>
      <c r="BA1052" s="17">
        <f t="shared" si="611"/>
        <v>3.3837640083787027E-3</v>
      </c>
      <c r="BB1052" s="17">
        <f t="shared" si="612"/>
        <v>3.9722447054880428E-3</v>
      </c>
      <c r="BC1052" s="16">
        <f t="shared" si="613"/>
        <v>2.5850359290589986E-2</v>
      </c>
      <c r="BD1052" s="15">
        <f t="shared" si="614"/>
        <v>7.636458516529351E-4</v>
      </c>
      <c r="BE1052" s="15">
        <f t="shared" si="615"/>
        <v>8.964538258534456E-4</v>
      </c>
      <c r="BF1052" s="14">
        <f t="shared" si="616"/>
        <v>5.8338937310984133E-3</v>
      </c>
      <c r="BG1052" s="13">
        <f t="shared" si="617"/>
        <v>1.3559832184362666E-4</v>
      </c>
      <c r="BH1052" s="13">
        <f t="shared" si="618"/>
        <v>1.5918063868599651E-4</v>
      </c>
      <c r="BI1052" s="13">
        <f t="shared" si="619"/>
        <v>1.0359071525612446E-3</v>
      </c>
      <c r="BJ1052" s="12">
        <f t="shared" si="620"/>
        <v>2.6033277466064943E-4</v>
      </c>
      <c r="BK1052" s="12">
        <f t="shared" si="621"/>
        <v>3.0560803981902326E-4</v>
      </c>
      <c r="BL1052" s="12">
        <f t="shared" si="622"/>
        <v>1.9888194754215309E-3</v>
      </c>
    </row>
    <row r="1053" spans="1:64" x14ac:dyDescent="0.25">
      <c r="A1053">
        <v>1024</v>
      </c>
      <c r="B1053" s="23">
        <f t="shared" ref="B1053:B1116" si="640">AF1053</f>
        <v>0.13635114117641964</v>
      </c>
      <c r="C1053" s="22">
        <f t="shared" ref="C1053:C1116" si="641">AK1053</f>
        <v>0.99024521766921125</v>
      </c>
      <c r="D1053" s="21">
        <f t="shared" ref="D1053:D1116" si="642">AN1053</f>
        <v>8.1086226822258634E-2</v>
      </c>
      <c r="E1053" s="19">
        <f t="shared" ref="E1053:E1116" si="643">AR1053</f>
        <v>4.8955478149617724</v>
      </c>
      <c r="F1053" s="54">
        <f t="shared" si="639"/>
        <v>1.8</v>
      </c>
      <c r="G1053" s="4">
        <f t="shared" ref="G1053:G1116" si="644">SUM(B1053:F1053)</f>
        <v>7.9032304006296616</v>
      </c>
      <c r="H1053" s="4"/>
      <c r="I1053">
        <v>2006</v>
      </c>
      <c r="J1053">
        <v>4</v>
      </c>
      <c r="K1053">
        <v>6.25E-2</v>
      </c>
      <c r="L1053">
        <v>0</v>
      </c>
      <c r="M1053">
        <v>1</v>
      </c>
      <c r="N1053">
        <v>18.899999999999999</v>
      </c>
      <c r="O1053">
        <v>17.5</v>
      </c>
      <c r="P1053">
        <v>106.5</v>
      </c>
      <c r="Q1053" s="11">
        <f t="shared" si="623"/>
        <v>-62.375</v>
      </c>
      <c r="R1053" s="10">
        <f t="shared" si="624"/>
        <v>-44.944400000000002</v>
      </c>
      <c r="S1053" s="4"/>
      <c r="T1053">
        <v>1024</v>
      </c>
      <c r="U1053" s="4">
        <f t="shared" si="625"/>
        <v>2.6114327699368354</v>
      </c>
      <c r="V1053" s="10">
        <f t="shared" si="626"/>
        <v>0.2</v>
      </c>
      <c r="W1053">
        <f t="shared" si="627"/>
        <v>0.6</v>
      </c>
      <c r="X1053" s="4">
        <f t="shared" si="628"/>
        <v>0.31337193239242028</v>
      </c>
      <c r="Y1053" s="4"/>
      <c r="Z1053"/>
      <c r="AB1053"/>
      <c r="AC1053">
        <v>1024</v>
      </c>
      <c r="AD1053" s="4">
        <f t="shared" si="629"/>
        <v>2.5074850299401201E-2</v>
      </c>
      <c r="AE1053" s="4">
        <f t="shared" si="630"/>
        <v>0</v>
      </c>
      <c r="AF1053" s="23">
        <f t="shared" si="631"/>
        <v>0.13635114117641964</v>
      </c>
      <c r="AG1053" s="4">
        <f t="shared" ref="AG1053:AG1116" si="645">AF1053*EXP(-X1054*B$17/$P$17)</f>
        <v>9.7160447639582051E-2</v>
      </c>
      <c r="AH1053" s="9"/>
      <c r="AI1053" s="8">
        <f t="shared" si="632"/>
        <v>3.7425149700598806E-2</v>
      </c>
      <c r="AJ1053" s="8">
        <f t="shared" si="633"/>
        <v>0</v>
      </c>
      <c r="AK1053" s="22">
        <f t="shared" si="634"/>
        <v>0.99024521766921125</v>
      </c>
      <c r="AL1053" s="4">
        <f t="shared" ref="AL1053:AL1116" si="646">AK1053*EXP(-X1054*C$17/$P$17)</f>
        <v>0.9802292903590355</v>
      </c>
      <c r="AM1053" s="4"/>
      <c r="AN1053" s="21">
        <f t="shared" si="635"/>
        <v>8.1086226822258634E-2</v>
      </c>
      <c r="AO1053" s="4">
        <f t="shared" ref="AO1053:AO1116" si="647">(AN1053*EXP(-X1054*D$17/$P$17))</f>
        <v>7.9292830323212465E-2</v>
      </c>
      <c r="AP1053" s="3"/>
      <c r="AQ1053" s="20">
        <f t="shared" si="636"/>
        <v>0</v>
      </c>
      <c r="AR1053" s="19">
        <f t="shared" si="637"/>
        <v>4.8955478149617724</v>
      </c>
      <c r="AS1053" s="4">
        <f t="shared" ref="AS1053:AS1116" si="648">AR1053*EXP(-X1054*E$17/$P$17)</f>
        <v>4.8922310327476781</v>
      </c>
      <c r="AT1053" s="3"/>
      <c r="AU1053" s="4">
        <v>3.4</v>
      </c>
      <c r="AV1053" s="4"/>
      <c r="AW1053" s="18">
        <f t="shared" si="638"/>
        <v>26.395979599370346</v>
      </c>
      <c r="AX1053" s="18">
        <f t="shared" ref="AX1053:AX1116" si="649">BC1053+BF1053+BI1053+BL1053</f>
        <v>4.2284322812916046E-2</v>
      </c>
      <c r="AY1053" s="3">
        <f t="shared" ref="AY1053:AY1116" si="650">AF1053+AK1053+AN1053+AR1053+AU1053</f>
        <v>9.5032304006296613</v>
      </c>
      <c r="AZ1053"/>
      <c r="BA1053" s="17">
        <f t="shared" ref="BA1053:BA1116" si="651">(AF1053-AG1053)*$AY$25</f>
        <v>3.9935731072893192E-3</v>
      </c>
      <c r="BB1053" s="17">
        <f t="shared" ref="BB1053:BB1116" si="652">(AF1053-AG1053)*$AZ$25</f>
        <v>4.6881075607309395E-3</v>
      </c>
      <c r="BC1053" s="16">
        <f t="shared" ref="BC1053:BC1116" si="653">(AF1053-AG1053)*$AX$25</f>
        <v>3.0509012868817333E-2</v>
      </c>
      <c r="BD1053" s="15">
        <f t="shared" ref="BD1053:BD1116" si="654">(AK1053-AL1053)*$AY$25</f>
        <v>1.0206335826357567E-3</v>
      </c>
      <c r="BE1053" s="15">
        <f t="shared" ref="BE1053:BE1116" si="655">(AK1053-AL1053)*$AZ$25</f>
        <v>1.1981350752680621E-3</v>
      </c>
      <c r="BF1053" s="14">
        <f t="shared" ref="BF1053:BF1116" si="656">(AK1053-AL1053)*$AX$25</f>
        <v>7.7971586522719363E-3</v>
      </c>
      <c r="BG1053" s="13">
        <f t="shared" ref="BG1053:BG1116" si="657">(AN1053-AO1053)*$AY$25</f>
        <v>1.8274899939103043E-4</v>
      </c>
      <c r="BH1053" s="13">
        <f t="shared" ref="BH1053:BH1116" si="658">(AN1053-AO1053)*$AZ$25</f>
        <v>2.1453143406773137E-4</v>
      </c>
      <c r="BI1053" s="13">
        <f t="shared" ref="BI1053:BI1116" si="659">(AN1053-AO1053)*$AX$25</f>
        <v>1.3961160655874066E-3</v>
      </c>
      <c r="BJ1053" s="12">
        <f t="shared" ref="BJ1053:BJ1116" si="660">(AR1053-AS1053)*$AY$25</f>
        <v>3.3798361441324997E-4</v>
      </c>
      <c r="BK1053" s="12">
        <f t="shared" ref="BK1053:BK1116" si="661">(AR1053-AS1053)*$AZ$25</f>
        <v>3.9676337344164128E-4</v>
      </c>
      <c r="BL1053" s="12">
        <f t="shared" ref="BL1053:BL1116" si="662">(AR1053-AS1053)*$AX$25</f>
        <v>2.5820352262393696E-3</v>
      </c>
    </row>
    <row r="1054" spans="1:64" x14ac:dyDescent="0.25">
      <c r="A1054">
        <v>1025</v>
      </c>
      <c r="B1054" s="23">
        <f t="shared" si="640"/>
        <v>9.7160447639582051E-2</v>
      </c>
      <c r="C1054" s="22">
        <f t="shared" si="641"/>
        <v>0.9802292903590355</v>
      </c>
      <c r="D1054" s="21">
        <f t="shared" si="642"/>
        <v>8.4827769626941815E-2</v>
      </c>
      <c r="E1054" s="19">
        <f t="shared" si="643"/>
        <v>4.8987285701911869</v>
      </c>
      <c r="F1054" s="54">
        <f t="shared" si="639"/>
        <v>1.8</v>
      </c>
      <c r="G1054" s="4">
        <f t="shared" si="644"/>
        <v>7.8609460778167461</v>
      </c>
      <c r="H1054" s="4"/>
      <c r="I1054">
        <v>2006</v>
      </c>
      <c r="J1054">
        <v>5</v>
      </c>
      <c r="K1054">
        <v>0</v>
      </c>
      <c r="L1054">
        <v>0</v>
      </c>
      <c r="M1054">
        <v>1</v>
      </c>
      <c r="N1054">
        <v>22.91</v>
      </c>
      <c r="O1054">
        <v>37.200000000000003</v>
      </c>
      <c r="P1054">
        <v>170.7</v>
      </c>
      <c r="Q1054" s="11">
        <f t="shared" ref="Q1054:Q1117" si="663">O1054-0.75*P1054</f>
        <v>-90.824999999999974</v>
      </c>
      <c r="R1054" s="10">
        <f t="shared" ref="R1054:R1117" si="664">IF(M1054=1,MAX($L$17,MIN(0,R1053+Q1054)),MAX(MIN($L$18,R1053),MIN(0,R1053+Q1054)))</f>
        <v>-44.944400000000002</v>
      </c>
      <c r="S1054" s="4"/>
      <c r="T1054">
        <v>1025</v>
      </c>
      <c r="U1054" s="4">
        <f t="shared" ref="U1054:U1117" si="665">IF(N1054&lt;-5,0,47.91/(1+EXP(106.06/(N1054+18.27))))</f>
        <v>3.3886976735576058</v>
      </c>
      <c r="V1054" s="10">
        <f t="shared" ref="V1054:V1117" si="666">IF(R1054&gt;$L$19,1,$L$21+($L$20-$L$21)*($L$17-R1054)/($L$17-$L$19))</f>
        <v>0.2</v>
      </c>
      <c r="W1054">
        <f t="shared" ref="W1054:W1117" si="667">IF(M1054=1,0.6,1)</f>
        <v>0.6</v>
      </c>
      <c r="X1054" s="4">
        <f t="shared" ref="X1054:X1117" si="668">U1054*V1054*W1054</f>
        <v>0.40664372082691269</v>
      </c>
      <c r="Y1054" s="4"/>
      <c r="Z1054"/>
      <c r="AB1054"/>
      <c r="AC1054">
        <v>1025</v>
      </c>
      <c r="AD1054" s="4">
        <f t="shared" ref="AD1054:AD1117" si="669">K1054*$R$16</f>
        <v>0</v>
      </c>
      <c r="AE1054" s="4">
        <f t="shared" ref="AE1054:AE1117" si="670">$P$19*L1054</f>
        <v>0</v>
      </c>
      <c r="AF1054" s="23">
        <f t="shared" ref="AF1054:AF1117" si="671">AG1053+AD1054+AE1054</f>
        <v>9.7160447639582051E-2</v>
      </c>
      <c r="AG1054" s="4">
        <f t="shared" si="645"/>
        <v>6.4139106734381501E-2</v>
      </c>
      <c r="AH1054" s="9"/>
      <c r="AI1054" s="8">
        <f t="shared" ref="AI1054:AI1117" si="672">K1054*$S$16</f>
        <v>0</v>
      </c>
      <c r="AJ1054" s="8">
        <f t="shared" ref="AJ1054:AJ1117" si="673">$P$20*L1054</f>
        <v>0</v>
      </c>
      <c r="AK1054" s="22">
        <f t="shared" ref="AK1054:AK1117" si="674">AL1053+AI1054+AJ1054</f>
        <v>0.9802292903590355</v>
      </c>
      <c r="AL1054" s="4">
        <f t="shared" si="646"/>
        <v>0.96809210324616002</v>
      </c>
      <c r="AM1054" s="4"/>
      <c r="AN1054" s="21">
        <f t="shared" ref="AN1054:AN1117" si="675">AO1053+BA1053+BD1053+BG1053+BJ1053</f>
        <v>8.4827769626941815E-2</v>
      </c>
      <c r="AO1054" s="4">
        <f t="shared" si="647"/>
        <v>8.2534182255726257E-2</v>
      </c>
      <c r="AP1054" s="3"/>
      <c r="AQ1054" s="20">
        <f t="shared" ref="AQ1054:AQ1117" si="676">$P$21*L1054</f>
        <v>0</v>
      </c>
      <c r="AR1054" s="19">
        <f t="shared" ref="AR1054:AR1117" si="677">AS1053+BB1053+BE1053+BH1053+BK1053+AQ1054</f>
        <v>4.8987285701911869</v>
      </c>
      <c r="AS1054" s="4">
        <f t="shared" si="648"/>
        <v>4.8946612831301026</v>
      </c>
      <c r="AT1054" s="3"/>
      <c r="AU1054" s="4">
        <v>3.4</v>
      </c>
      <c r="AV1054" s="4"/>
      <c r="AW1054" s="18">
        <f t="shared" ref="AW1054:AW1117" si="678">AW1053+AX1053</f>
        <v>26.43826392218326</v>
      </c>
      <c r="AX1054" s="18">
        <f t="shared" si="649"/>
        <v>4.0106616405623588E-2</v>
      </c>
      <c r="AY1054" s="3">
        <f t="shared" si="650"/>
        <v>9.4609460778167467</v>
      </c>
      <c r="AZ1054"/>
      <c r="BA1054" s="17">
        <f t="shared" si="651"/>
        <v>3.3649095513373986E-3</v>
      </c>
      <c r="BB1054" s="17">
        <f t="shared" si="652"/>
        <v>3.9501112124395547E-3</v>
      </c>
      <c r="BC1054" s="16">
        <f t="shared" si="653"/>
        <v>2.57063201414236E-2</v>
      </c>
      <c r="BD1054" s="15">
        <f t="shared" si="654"/>
        <v>1.2367921993153188E-3</v>
      </c>
      <c r="BE1054" s="15">
        <f t="shared" si="655"/>
        <v>1.4518864948484178E-3</v>
      </c>
      <c r="BF1054" s="14">
        <f t="shared" si="656"/>
        <v>9.4485084187117454E-3</v>
      </c>
      <c r="BG1054" s="13">
        <f t="shared" si="657"/>
        <v>2.3371897811135222E-4</v>
      </c>
      <c r="BH1054" s="13">
        <f t="shared" si="658"/>
        <v>2.743657569133265E-4</v>
      </c>
      <c r="BI1054" s="13">
        <f t="shared" si="659"/>
        <v>1.7855026361908795E-3</v>
      </c>
      <c r="BJ1054" s="12">
        <f t="shared" si="660"/>
        <v>4.1446085182198292E-4</v>
      </c>
      <c r="BK1054" s="12">
        <f t="shared" si="661"/>
        <v>4.8654099996493647E-4</v>
      </c>
      <c r="BL1054" s="12">
        <f t="shared" si="662"/>
        <v>3.1662852092973603E-3</v>
      </c>
    </row>
    <row r="1055" spans="1:64" x14ac:dyDescent="0.25">
      <c r="A1055">
        <v>1026</v>
      </c>
      <c r="B1055" s="23">
        <f t="shared" si="640"/>
        <v>7.8168986973902455E-2</v>
      </c>
      <c r="C1055" s="22">
        <f t="shared" si="641"/>
        <v>0.98903222300663907</v>
      </c>
      <c r="D1055" s="21">
        <f t="shared" si="642"/>
        <v>8.7784063836312293E-2</v>
      </c>
      <c r="E1055" s="19">
        <f t="shared" si="643"/>
        <v>4.90082418759427</v>
      </c>
      <c r="F1055" s="54">
        <f t="shared" si="639"/>
        <v>1.8</v>
      </c>
      <c r="G1055" s="4">
        <f t="shared" si="644"/>
        <v>7.8558094614111234</v>
      </c>
      <c r="H1055" s="4"/>
      <c r="I1055">
        <v>2006</v>
      </c>
      <c r="J1055">
        <v>6</v>
      </c>
      <c r="K1055">
        <v>3.4970000000000001E-2</v>
      </c>
      <c r="L1055">
        <v>0</v>
      </c>
      <c r="M1055">
        <v>1</v>
      </c>
      <c r="N1055">
        <v>26.77</v>
      </c>
      <c r="O1055">
        <v>10.5</v>
      </c>
      <c r="P1055">
        <v>228.9</v>
      </c>
      <c r="Q1055" s="11">
        <f t="shared" si="663"/>
        <v>-161.17500000000001</v>
      </c>
      <c r="R1055" s="10">
        <f t="shared" si="664"/>
        <v>-44.944400000000002</v>
      </c>
      <c r="S1055" s="4"/>
      <c r="T1055">
        <v>1026</v>
      </c>
      <c r="U1055" s="4">
        <f t="shared" si="665"/>
        <v>4.1530944400719818</v>
      </c>
      <c r="V1055" s="10">
        <f t="shared" si="666"/>
        <v>0.2</v>
      </c>
      <c r="W1055">
        <f t="shared" si="667"/>
        <v>0.6</v>
      </c>
      <c r="X1055" s="4">
        <f t="shared" si="668"/>
        <v>0.49837133280863782</v>
      </c>
      <c r="Y1055" s="4"/>
      <c r="Z1055"/>
      <c r="AB1055"/>
      <c r="AC1055">
        <v>1026</v>
      </c>
      <c r="AD1055" s="4">
        <f t="shared" si="669"/>
        <v>1.402988023952096E-2</v>
      </c>
      <c r="AE1055" s="4">
        <f t="shared" si="670"/>
        <v>0</v>
      </c>
      <c r="AF1055" s="23">
        <f t="shared" si="671"/>
        <v>7.8168986973902455E-2</v>
      </c>
      <c r="AG1055" s="4">
        <f t="shared" si="645"/>
        <v>8.7616723732204926E-3</v>
      </c>
      <c r="AH1055" s="9"/>
      <c r="AI1055" s="8">
        <f t="shared" si="672"/>
        <v>2.0940119760479044E-2</v>
      </c>
      <c r="AJ1055" s="8">
        <f t="shared" si="673"/>
        <v>0</v>
      </c>
      <c r="AK1055" s="22">
        <f t="shared" si="674"/>
        <v>0.98903222300663907</v>
      </c>
      <c r="AL1055" s="4">
        <f t="shared" si="646"/>
        <v>0.92618345161051607</v>
      </c>
      <c r="AM1055" s="4"/>
      <c r="AN1055" s="21">
        <f t="shared" si="675"/>
        <v>8.7784063836312293E-2</v>
      </c>
      <c r="AO1055" s="4">
        <f t="shared" si="647"/>
        <v>7.5977701096715616E-2</v>
      </c>
      <c r="AP1055" s="3"/>
      <c r="AQ1055" s="20">
        <f t="shared" si="676"/>
        <v>0</v>
      </c>
      <c r="AR1055" s="19">
        <f t="shared" si="677"/>
        <v>4.90082418759427</v>
      </c>
      <c r="AS1055" s="4">
        <f t="shared" si="648"/>
        <v>4.879420291826789</v>
      </c>
      <c r="AT1055" s="3"/>
      <c r="AU1055" s="4">
        <v>3.4</v>
      </c>
      <c r="AV1055" s="4"/>
      <c r="AW1055" s="18">
        <f t="shared" si="678"/>
        <v>26.478370538588884</v>
      </c>
      <c r="AX1055" s="18">
        <f t="shared" si="649"/>
        <v>0.12881157178502103</v>
      </c>
      <c r="AY1055" s="3">
        <f t="shared" si="650"/>
        <v>9.455809461411123</v>
      </c>
      <c r="AZ1055"/>
      <c r="BA1055" s="17">
        <f t="shared" si="651"/>
        <v>7.0726787413933449E-3</v>
      </c>
      <c r="BB1055" s="17">
        <f t="shared" si="652"/>
        <v>8.3027098268530566E-3</v>
      </c>
      <c r="BC1055" s="16">
        <f t="shared" si="653"/>
        <v>5.4031926032435562E-2</v>
      </c>
      <c r="BD1055" s="15">
        <f t="shared" si="654"/>
        <v>6.4043562545738047E-3</v>
      </c>
      <c r="BE1055" s="15">
        <f t="shared" si="655"/>
        <v>7.5181573423257703E-3</v>
      </c>
      <c r="BF1055" s="14">
        <f t="shared" si="656"/>
        <v>4.8926257799223424E-2</v>
      </c>
      <c r="BG1055" s="13">
        <f t="shared" si="657"/>
        <v>1.2030808459012683E-3</v>
      </c>
      <c r="BH1055" s="13">
        <f t="shared" si="658"/>
        <v>1.4123122973623585E-3</v>
      </c>
      <c r="BI1055" s="13">
        <f t="shared" si="659"/>
        <v>9.1909695963330509E-3</v>
      </c>
      <c r="BJ1055" s="12">
        <f t="shared" si="660"/>
        <v>2.1810796088078863E-3</v>
      </c>
      <c r="BK1055" s="12">
        <f t="shared" si="661"/>
        <v>2.5603978016440401E-3</v>
      </c>
      <c r="BL1055" s="12">
        <f t="shared" si="662"/>
        <v>1.6662418357028995E-2</v>
      </c>
    </row>
    <row r="1056" spans="1:64" x14ac:dyDescent="0.25">
      <c r="A1056">
        <v>1027</v>
      </c>
      <c r="B1056" s="23">
        <f t="shared" si="640"/>
        <v>4.0095205307352236E-2</v>
      </c>
      <c r="C1056" s="22">
        <f t="shared" si="641"/>
        <v>0.97294991867638436</v>
      </c>
      <c r="D1056" s="21">
        <f t="shared" si="642"/>
        <v>9.2838896547391928E-2</v>
      </c>
      <c r="E1056" s="19">
        <f t="shared" si="643"/>
        <v>4.8992138690949742</v>
      </c>
      <c r="F1056" s="54">
        <f t="shared" si="639"/>
        <v>1.8</v>
      </c>
      <c r="G1056" s="4">
        <f t="shared" si="644"/>
        <v>7.8050978896261025</v>
      </c>
      <c r="H1056" s="4"/>
      <c r="I1056">
        <v>2006</v>
      </c>
      <c r="J1056">
        <v>7</v>
      </c>
      <c r="K1056">
        <v>7.8100000000000003E-2</v>
      </c>
      <c r="L1056">
        <v>0</v>
      </c>
      <c r="M1056">
        <v>1</v>
      </c>
      <c r="N1056">
        <v>27.9</v>
      </c>
      <c r="O1056">
        <v>16.2</v>
      </c>
      <c r="P1056">
        <v>-1259.4000000000001</v>
      </c>
      <c r="Q1056" s="11">
        <f t="shared" si="663"/>
        <v>960.75000000000011</v>
      </c>
      <c r="R1056" s="10">
        <f t="shared" si="664"/>
        <v>0</v>
      </c>
      <c r="S1056" s="4"/>
      <c r="T1056">
        <v>1027</v>
      </c>
      <c r="U1056" s="4">
        <f t="shared" si="665"/>
        <v>4.3769723719330003</v>
      </c>
      <c r="V1056" s="10">
        <f t="shared" si="666"/>
        <v>1</v>
      </c>
      <c r="W1056">
        <f t="shared" si="667"/>
        <v>0.6</v>
      </c>
      <c r="X1056" s="4">
        <f t="shared" si="668"/>
        <v>2.6261834231598002</v>
      </c>
      <c r="Y1056" s="4"/>
      <c r="Z1056"/>
      <c r="AB1056"/>
      <c r="AC1056">
        <v>1027</v>
      </c>
      <c r="AD1056" s="4">
        <f t="shared" si="669"/>
        <v>3.1333532934131741E-2</v>
      </c>
      <c r="AE1056" s="4">
        <f t="shared" si="670"/>
        <v>0</v>
      </c>
      <c r="AF1056" s="23">
        <f t="shared" si="671"/>
        <v>4.0095205307352236E-2</v>
      </c>
      <c r="AG1056" s="4">
        <f t="shared" si="645"/>
        <v>2.6358303310975825E-2</v>
      </c>
      <c r="AH1056" s="9"/>
      <c r="AI1056" s="8">
        <f t="shared" si="672"/>
        <v>4.6766467065868268E-2</v>
      </c>
      <c r="AJ1056" s="8">
        <f t="shared" si="673"/>
        <v>0</v>
      </c>
      <c r="AK1056" s="22">
        <f t="shared" si="674"/>
        <v>0.97294991867638436</v>
      </c>
      <c r="AL1056" s="4">
        <f t="shared" si="646"/>
        <v>0.96078283693727595</v>
      </c>
      <c r="AM1056" s="4"/>
      <c r="AN1056" s="21">
        <f t="shared" si="675"/>
        <v>9.2838896547391928E-2</v>
      </c>
      <c r="AO1056" s="4">
        <f t="shared" si="647"/>
        <v>9.0303882066347305E-2</v>
      </c>
      <c r="AP1056" s="3"/>
      <c r="AQ1056" s="20">
        <f t="shared" si="676"/>
        <v>0</v>
      </c>
      <c r="AR1056" s="19">
        <f t="shared" si="677"/>
        <v>4.8992138690949742</v>
      </c>
      <c r="AS1056" s="4">
        <f t="shared" si="648"/>
        <v>4.8951054127571139</v>
      </c>
      <c r="AT1056" s="3"/>
      <c r="AU1056" s="4">
        <v>3.4</v>
      </c>
      <c r="AV1056" s="4"/>
      <c r="AW1056" s="18">
        <f t="shared" si="678"/>
        <v>26.607182110373905</v>
      </c>
      <c r="AX1056" s="18">
        <f t="shared" si="649"/>
        <v>2.5337411008400694E-2</v>
      </c>
      <c r="AY1056" s="3">
        <f t="shared" si="650"/>
        <v>9.4050978896261022</v>
      </c>
      <c r="AZ1056"/>
      <c r="BA1056" s="17">
        <f t="shared" si="651"/>
        <v>1.3998048373048658E-3</v>
      </c>
      <c r="BB1056" s="17">
        <f t="shared" si="652"/>
        <v>1.6432491568361468E-3</v>
      </c>
      <c r="BC1056" s="16">
        <f t="shared" si="653"/>
        <v>1.06938480022354E-2</v>
      </c>
      <c r="BD1056" s="15">
        <f t="shared" si="654"/>
        <v>1.2398384933357111E-3</v>
      </c>
      <c r="BE1056" s="15">
        <f t="shared" si="655"/>
        <v>1.455462579133226E-3</v>
      </c>
      <c r="BF1056" s="14">
        <f t="shared" si="656"/>
        <v>9.4717806666394736E-3</v>
      </c>
      <c r="BG1056" s="13">
        <f t="shared" si="657"/>
        <v>2.583206558611392E-4</v>
      </c>
      <c r="BH1056" s="13">
        <f t="shared" si="658"/>
        <v>3.0324598731525039E-4</v>
      </c>
      <c r="BI1056" s="13">
        <f t="shared" si="659"/>
        <v>1.9734478378682337E-3</v>
      </c>
      <c r="BJ1056" s="12">
        <f t="shared" si="660"/>
        <v>4.1865604465328817E-4</v>
      </c>
      <c r="BK1056" s="12">
        <f t="shared" si="661"/>
        <v>4.914657915495122E-4</v>
      </c>
      <c r="BL1056" s="12">
        <f t="shared" si="662"/>
        <v>3.1983345016575889E-3</v>
      </c>
    </row>
    <row r="1057" spans="1:64" x14ac:dyDescent="0.25">
      <c r="A1057">
        <v>1028</v>
      </c>
      <c r="B1057" s="23">
        <f t="shared" si="640"/>
        <v>5.698171648462852E-2</v>
      </c>
      <c r="C1057" s="22">
        <f t="shared" si="641"/>
        <v>1.0064894237636233</v>
      </c>
      <c r="D1057" s="21">
        <f t="shared" si="642"/>
        <v>9.3620502097502306E-2</v>
      </c>
      <c r="E1057" s="19">
        <f t="shared" si="643"/>
        <v>4.8989988362719483</v>
      </c>
      <c r="F1057" s="54">
        <f t="shared" si="639"/>
        <v>1.8</v>
      </c>
      <c r="G1057" s="4">
        <f t="shared" si="644"/>
        <v>7.8560904786177019</v>
      </c>
      <c r="H1057" s="4"/>
      <c r="I1057">
        <v>2006</v>
      </c>
      <c r="J1057">
        <v>8</v>
      </c>
      <c r="K1057">
        <v>7.6329999999999995E-2</v>
      </c>
      <c r="L1057">
        <v>0</v>
      </c>
      <c r="M1057">
        <v>1</v>
      </c>
      <c r="N1057">
        <v>26.98</v>
      </c>
      <c r="O1057">
        <v>52.6</v>
      </c>
      <c r="P1057">
        <v>219.3</v>
      </c>
      <c r="Q1057" s="11">
        <f t="shared" si="663"/>
        <v>-111.87500000000003</v>
      </c>
      <c r="R1057" s="10">
        <f t="shared" si="664"/>
        <v>-44.944400000000002</v>
      </c>
      <c r="S1057" s="4"/>
      <c r="T1057">
        <v>1028</v>
      </c>
      <c r="U1057" s="4">
        <f t="shared" si="665"/>
        <v>4.1947341725368164</v>
      </c>
      <c r="V1057" s="10">
        <f t="shared" si="666"/>
        <v>0.2</v>
      </c>
      <c r="W1057">
        <f t="shared" si="667"/>
        <v>0.6</v>
      </c>
      <c r="X1057" s="4">
        <f t="shared" si="668"/>
        <v>0.50336810070441795</v>
      </c>
      <c r="Y1057" s="4"/>
      <c r="Z1057"/>
      <c r="AB1057"/>
      <c r="AC1057">
        <v>1028</v>
      </c>
      <c r="AD1057" s="4">
        <f t="shared" si="669"/>
        <v>3.0623413173652695E-2</v>
      </c>
      <c r="AE1057" s="4">
        <f t="shared" si="670"/>
        <v>0</v>
      </c>
      <c r="AF1057" s="23">
        <f t="shared" si="671"/>
        <v>5.698171648462852E-2</v>
      </c>
      <c r="AG1057" s="4">
        <f t="shared" si="645"/>
        <v>1.3453402526684916E-2</v>
      </c>
      <c r="AH1057" s="9"/>
      <c r="AI1057" s="8">
        <f t="shared" si="672"/>
        <v>4.5706586826347304E-2</v>
      </c>
      <c r="AJ1057" s="8">
        <f t="shared" si="673"/>
        <v>0</v>
      </c>
      <c r="AK1057" s="22">
        <f t="shared" si="674"/>
        <v>1.0064894237636233</v>
      </c>
      <c r="AL1057" s="4">
        <f t="shared" si="646"/>
        <v>0.96383371508044624</v>
      </c>
      <c r="AM1057" s="4"/>
      <c r="AN1057" s="21">
        <f t="shared" si="675"/>
        <v>9.3620502097502306E-2</v>
      </c>
      <c r="AO1057" s="4">
        <f t="shared" si="647"/>
        <v>8.5112890973536762E-2</v>
      </c>
      <c r="AP1057" s="3"/>
      <c r="AQ1057" s="20">
        <f t="shared" si="676"/>
        <v>0</v>
      </c>
      <c r="AR1057" s="19">
        <f t="shared" si="677"/>
        <v>4.8989988362719483</v>
      </c>
      <c r="AS1057" s="4">
        <f t="shared" si="648"/>
        <v>4.8848758386135405</v>
      </c>
      <c r="AT1057" s="3"/>
      <c r="AU1057" s="4">
        <v>3.4</v>
      </c>
      <c r="AV1057" s="4"/>
      <c r="AW1057" s="18">
        <f t="shared" si="678"/>
        <v>26.632519521382306</v>
      </c>
      <c r="AX1057" s="18">
        <f t="shared" si="649"/>
        <v>8.4709574922283468E-2</v>
      </c>
      <c r="AY1057" s="3">
        <f t="shared" si="650"/>
        <v>9.4560904786177016</v>
      </c>
      <c r="AZ1057"/>
      <c r="BA1057" s="17">
        <f t="shared" si="651"/>
        <v>4.4355812143179801E-3</v>
      </c>
      <c r="BB1057" s="17">
        <f t="shared" si="652"/>
        <v>5.2069866428950205E-3</v>
      </c>
      <c r="BC1057" s="16">
        <f t="shared" si="653"/>
        <v>3.3885746100730606E-2</v>
      </c>
      <c r="BD1057" s="15">
        <f t="shared" si="654"/>
        <v>4.3466618142233883E-3</v>
      </c>
      <c r="BE1057" s="15">
        <f t="shared" si="655"/>
        <v>5.1026029993057167E-3</v>
      </c>
      <c r="BF1057" s="14">
        <f t="shared" si="656"/>
        <v>3.3206443869647925E-2</v>
      </c>
      <c r="BG1057" s="13">
        <f t="shared" si="657"/>
        <v>8.6693456853496301E-4</v>
      </c>
      <c r="BH1057" s="13">
        <f t="shared" si="658"/>
        <v>1.0177057978453914E-3</v>
      </c>
      <c r="BI1057" s="13">
        <f t="shared" si="659"/>
        <v>6.6229707575851905E-3</v>
      </c>
      <c r="BJ1057" s="12">
        <f t="shared" si="660"/>
        <v>1.4391483934805306E-3</v>
      </c>
      <c r="BK1057" s="12">
        <f t="shared" si="661"/>
        <v>1.6894350706075794E-3</v>
      </c>
      <c r="BL1057" s="12">
        <f t="shared" si="662"/>
        <v>1.0994414194319745E-2</v>
      </c>
    </row>
    <row r="1058" spans="1:64" x14ac:dyDescent="0.25">
      <c r="A1058">
        <v>1029</v>
      </c>
      <c r="B1058" s="23">
        <f t="shared" si="640"/>
        <v>4.8469929472792703E-2</v>
      </c>
      <c r="C1058" s="22">
        <f t="shared" si="641"/>
        <v>1.0160971881343384</v>
      </c>
      <c r="D1058" s="21">
        <f t="shared" si="642"/>
        <v>9.6201216964093617E-2</v>
      </c>
      <c r="E1058" s="19">
        <f t="shared" si="643"/>
        <v>4.8978925691241937</v>
      </c>
      <c r="F1058" s="54">
        <f t="shared" ref="F1058:F1121" si="679">$F$21</f>
        <v>1.8</v>
      </c>
      <c r="G1058" s="4">
        <f t="shared" si="644"/>
        <v>7.8586609036954185</v>
      </c>
      <c r="H1058" s="4"/>
      <c r="I1058">
        <v>2006</v>
      </c>
      <c r="J1058">
        <v>9</v>
      </c>
      <c r="K1058">
        <v>8.7279999999999996E-2</v>
      </c>
      <c r="L1058">
        <v>0</v>
      </c>
      <c r="M1058">
        <v>1</v>
      </c>
      <c r="N1058">
        <v>20.34</v>
      </c>
      <c r="O1058">
        <v>121.5</v>
      </c>
      <c r="P1058">
        <v>114.2</v>
      </c>
      <c r="Q1058" s="11">
        <f t="shared" si="663"/>
        <v>35.849999999999994</v>
      </c>
      <c r="R1058" s="10">
        <f t="shared" si="664"/>
        <v>-9.0944000000000074</v>
      </c>
      <c r="S1058" s="4"/>
      <c r="T1058">
        <v>1029</v>
      </c>
      <c r="U1058" s="4">
        <f t="shared" si="665"/>
        <v>2.8869968058697193</v>
      </c>
      <c r="V1058" s="10">
        <f t="shared" si="666"/>
        <v>1</v>
      </c>
      <c r="W1058">
        <f t="shared" si="667"/>
        <v>0.6</v>
      </c>
      <c r="X1058" s="4">
        <f t="shared" si="668"/>
        <v>1.7321980835218316</v>
      </c>
      <c r="Y1058" s="4"/>
      <c r="Z1058"/>
      <c r="AB1058"/>
      <c r="AC1058">
        <v>1029</v>
      </c>
      <c r="AD1058" s="4">
        <f t="shared" si="669"/>
        <v>3.5016526946107789E-2</v>
      </c>
      <c r="AE1058" s="4">
        <f t="shared" si="670"/>
        <v>0</v>
      </c>
      <c r="AF1058" s="23">
        <f t="shared" si="671"/>
        <v>4.8469929472792703E-2</v>
      </c>
      <c r="AG1058" s="4">
        <f t="shared" si="645"/>
        <v>1.7001787431272293E-2</v>
      </c>
      <c r="AH1058" s="9"/>
      <c r="AI1058" s="8">
        <f t="shared" si="672"/>
        <v>5.2263473053892222E-2</v>
      </c>
      <c r="AJ1058" s="8">
        <f t="shared" si="673"/>
        <v>0</v>
      </c>
      <c r="AK1058" s="22">
        <f t="shared" si="674"/>
        <v>1.0160971881343384</v>
      </c>
      <c r="AL1058" s="4">
        <f t="shared" si="646"/>
        <v>0.98465913729959731</v>
      </c>
      <c r="AM1058" s="4"/>
      <c r="AN1058" s="21">
        <f t="shared" si="675"/>
        <v>9.6201216964093617E-2</v>
      </c>
      <c r="AO1058" s="4">
        <f t="shared" si="647"/>
        <v>8.9774300687787273E-2</v>
      </c>
      <c r="AP1058" s="3"/>
      <c r="AQ1058" s="20">
        <f t="shared" si="676"/>
        <v>0</v>
      </c>
      <c r="AR1058" s="19">
        <f t="shared" si="677"/>
        <v>4.8978925691241937</v>
      </c>
      <c r="AS1058" s="4">
        <f t="shared" si="648"/>
        <v>4.8876410021588734</v>
      </c>
      <c r="AT1058" s="3"/>
      <c r="AU1058" s="4">
        <v>3.4</v>
      </c>
      <c r="AV1058" s="4"/>
      <c r="AW1058" s="18">
        <f t="shared" si="678"/>
        <v>26.717229096304589</v>
      </c>
      <c r="AX1058" s="18">
        <f t="shared" si="649"/>
        <v>6.1954757334392221E-2</v>
      </c>
      <c r="AY1058" s="3">
        <f t="shared" si="650"/>
        <v>9.458660903695419</v>
      </c>
      <c r="AZ1058"/>
      <c r="BA1058" s="17">
        <f t="shared" si="651"/>
        <v>3.206636944948462E-3</v>
      </c>
      <c r="BB1058" s="17">
        <f t="shared" si="652"/>
        <v>3.7643129353742816E-3</v>
      </c>
      <c r="BC1058" s="16">
        <f t="shared" si="653"/>
        <v>2.4497192161197667E-2</v>
      </c>
      <c r="BD1058" s="15">
        <f t="shared" si="654"/>
        <v>3.2035706191625461E-3</v>
      </c>
      <c r="BE1058" s="15">
        <f t="shared" si="655"/>
        <v>3.7607133355386409E-3</v>
      </c>
      <c r="BF1058" s="14">
        <f t="shared" si="656"/>
        <v>2.4473766880039865E-2</v>
      </c>
      <c r="BG1058" s="13">
        <f t="shared" si="657"/>
        <v>6.5490956366290732E-4</v>
      </c>
      <c r="BH1058" s="13">
        <f t="shared" si="658"/>
        <v>7.6880687908254333E-4</v>
      </c>
      <c r="BI1058" s="13">
        <f t="shared" si="659"/>
        <v>5.0031998335608938E-3</v>
      </c>
      <c r="BJ1058" s="12">
        <f t="shared" si="660"/>
        <v>1.0446455126341752E-3</v>
      </c>
      <c r="BK1058" s="12">
        <f t="shared" si="661"/>
        <v>1.2263229930922926E-3</v>
      </c>
      <c r="BL1058" s="12">
        <f t="shared" si="662"/>
        <v>7.9805984595937903E-3</v>
      </c>
    </row>
    <row r="1059" spans="1:64" x14ac:dyDescent="0.25">
      <c r="A1059">
        <v>1030</v>
      </c>
      <c r="B1059" s="23">
        <f t="shared" si="640"/>
        <v>4.4985320365404036E-2</v>
      </c>
      <c r="C1059" s="22">
        <f t="shared" si="641"/>
        <v>1.0264256043654656</v>
      </c>
      <c r="D1059" s="21">
        <f t="shared" si="642"/>
        <v>9.7884063328195367E-2</v>
      </c>
      <c r="E1059" s="19">
        <f t="shared" si="643"/>
        <v>4.8971611583019614</v>
      </c>
      <c r="F1059" s="54">
        <f t="shared" si="679"/>
        <v>1.8</v>
      </c>
      <c r="G1059" s="4">
        <f t="shared" si="644"/>
        <v>7.8664561463610267</v>
      </c>
      <c r="H1059" s="4"/>
      <c r="I1059">
        <v>2006</v>
      </c>
      <c r="J1059">
        <v>10</v>
      </c>
      <c r="K1059">
        <v>6.9750000000000006E-2</v>
      </c>
      <c r="L1059">
        <v>0</v>
      </c>
      <c r="M1059">
        <v>1</v>
      </c>
      <c r="N1059">
        <v>16.11</v>
      </c>
      <c r="O1059">
        <v>43.3</v>
      </c>
      <c r="P1059">
        <v>68.7</v>
      </c>
      <c r="Q1059" s="11">
        <f t="shared" si="663"/>
        <v>-8.2250000000000085</v>
      </c>
      <c r="R1059" s="10">
        <f t="shared" si="664"/>
        <v>-17.319400000000016</v>
      </c>
      <c r="S1059" s="4"/>
      <c r="T1059">
        <v>1030</v>
      </c>
      <c r="U1059" s="4">
        <f t="shared" si="665"/>
        <v>2.0952502264837336</v>
      </c>
      <c r="V1059" s="10">
        <f t="shared" si="666"/>
        <v>1</v>
      </c>
      <c r="W1059">
        <f t="shared" si="667"/>
        <v>0.6</v>
      </c>
      <c r="X1059" s="4">
        <f t="shared" si="668"/>
        <v>1.2571501358902402</v>
      </c>
      <c r="Y1059" s="4"/>
      <c r="Z1059"/>
      <c r="AB1059"/>
      <c r="AC1059">
        <v>1030</v>
      </c>
      <c r="AD1059" s="4">
        <f t="shared" si="669"/>
        <v>2.7983532934131743E-2</v>
      </c>
      <c r="AE1059" s="4">
        <f t="shared" si="670"/>
        <v>0</v>
      </c>
      <c r="AF1059" s="23">
        <f t="shared" si="671"/>
        <v>4.4985320365404036E-2</v>
      </c>
      <c r="AG1059" s="4">
        <f t="shared" si="645"/>
        <v>3.4565466630843214E-2</v>
      </c>
      <c r="AH1059" s="9"/>
      <c r="AI1059" s="8">
        <f t="shared" si="672"/>
        <v>4.1766467065868271E-2</v>
      </c>
      <c r="AJ1059" s="8">
        <f t="shared" si="673"/>
        <v>0</v>
      </c>
      <c r="AK1059" s="22">
        <f t="shared" si="674"/>
        <v>1.0264256043654656</v>
      </c>
      <c r="AL1059" s="4">
        <f t="shared" si="646"/>
        <v>1.0183442727949106</v>
      </c>
      <c r="AM1059" s="4"/>
      <c r="AN1059" s="21">
        <f t="shared" si="675"/>
        <v>9.7884063328195367E-2</v>
      </c>
      <c r="AO1059" s="4">
        <f t="shared" si="647"/>
        <v>9.6196598422889579E-2</v>
      </c>
      <c r="AP1059" s="3"/>
      <c r="AQ1059" s="20">
        <f t="shared" si="676"/>
        <v>0</v>
      </c>
      <c r="AR1059" s="19">
        <f t="shared" si="677"/>
        <v>4.8971611583019614</v>
      </c>
      <c r="AS1059" s="4">
        <f t="shared" si="648"/>
        <v>4.8945812191813847</v>
      </c>
      <c r="AT1059" s="3"/>
      <c r="AU1059" s="4">
        <v>3.4</v>
      </c>
      <c r="AV1059" s="4"/>
      <c r="AW1059" s="18">
        <f t="shared" si="678"/>
        <v>26.77918385363898</v>
      </c>
      <c r="AX1059" s="18">
        <f t="shared" si="649"/>
        <v>1.7724799492290371E-2</v>
      </c>
      <c r="AY1059" s="3">
        <f t="shared" si="650"/>
        <v>9.4664561463610273</v>
      </c>
      <c r="AZ1059"/>
      <c r="BA1059" s="17">
        <f t="shared" si="651"/>
        <v>1.061794112347523E-3</v>
      </c>
      <c r="BB1059" s="17">
        <f t="shared" si="652"/>
        <v>1.2464539579731793E-3</v>
      </c>
      <c r="BC1059" s="16">
        <f t="shared" si="653"/>
        <v>8.1116056642401204E-3</v>
      </c>
      <c r="BD1059" s="15">
        <f t="shared" si="654"/>
        <v>8.2349623134178671E-4</v>
      </c>
      <c r="BE1059" s="15">
        <f t="shared" si="655"/>
        <v>9.6671296722731484E-4</v>
      </c>
      <c r="BF1059" s="14">
        <f t="shared" si="656"/>
        <v>6.2911223719859157E-3</v>
      </c>
      <c r="BG1059" s="13">
        <f t="shared" si="657"/>
        <v>1.7195445798858666E-4</v>
      </c>
      <c r="BH1059" s="13">
        <f t="shared" si="658"/>
        <v>2.018595811170365E-4</v>
      </c>
      <c r="BI1059" s="13">
        <f t="shared" si="659"/>
        <v>1.3136508662001652E-3</v>
      </c>
      <c r="BJ1059" s="12">
        <f t="shared" si="660"/>
        <v>2.6289852412778568E-4</v>
      </c>
      <c r="BK1059" s="12">
        <f t="shared" si="661"/>
        <v>3.0862000658479186E-4</v>
      </c>
      <c r="BL1059" s="12">
        <f t="shared" si="662"/>
        <v>2.0084205898641691E-3</v>
      </c>
    </row>
    <row r="1060" spans="1:64" x14ac:dyDescent="0.25">
      <c r="A1060">
        <v>1031</v>
      </c>
      <c r="B1060" s="23">
        <f t="shared" si="640"/>
        <v>3.7442053457190518E-2</v>
      </c>
      <c r="C1060" s="22">
        <f t="shared" si="641"/>
        <v>1.0226376859685633</v>
      </c>
      <c r="D1060" s="21">
        <f t="shared" si="642"/>
        <v>9.8516741748695263E-2</v>
      </c>
      <c r="E1060" s="19">
        <f t="shared" si="643"/>
        <v>4.8973048656942879</v>
      </c>
      <c r="F1060" s="54">
        <f t="shared" si="679"/>
        <v>1.8</v>
      </c>
      <c r="G1060" s="4">
        <f t="shared" si="644"/>
        <v>7.8559013468687366</v>
      </c>
      <c r="H1060" s="4"/>
      <c r="I1060">
        <v>2006</v>
      </c>
      <c r="J1060">
        <v>11</v>
      </c>
      <c r="K1060">
        <v>7.1700000000000002E-3</v>
      </c>
      <c r="L1060">
        <v>0</v>
      </c>
      <c r="M1060">
        <v>1</v>
      </c>
      <c r="N1060">
        <v>11.27</v>
      </c>
      <c r="O1060">
        <v>1.8</v>
      </c>
      <c r="P1060">
        <v>30.5</v>
      </c>
      <c r="Q1060" s="11">
        <f t="shared" si="663"/>
        <v>-21.074999999999999</v>
      </c>
      <c r="R1060" s="10">
        <f t="shared" si="664"/>
        <v>-38.394400000000019</v>
      </c>
      <c r="S1060" s="4"/>
      <c r="T1060">
        <v>1031</v>
      </c>
      <c r="U1060" s="4">
        <f t="shared" si="665"/>
        <v>1.286241416231616</v>
      </c>
      <c r="V1060" s="10">
        <f t="shared" si="666"/>
        <v>0.40969153958345539</v>
      </c>
      <c r="W1060">
        <f t="shared" si="667"/>
        <v>0.6</v>
      </c>
      <c r="X1060" s="4">
        <f t="shared" si="668"/>
        <v>0.31617733565516093</v>
      </c>
      <c r="Y1060" s="4"/>
      <c r="Z1060"/>
      <c r="AB1060"/>
      <c r="AC1060">
        <v>1031</v>
      </c>
      <c r="AD1060" s="4">
        <f t="shared" si="669"/>
        <v>2.8765868263473057E-3</v>
      </c>
      <c r="AE1060" s="4">
        <f t="shared" si="670"/>
        <v>0</v>
      </c>
      <c r="AF1060" s="23">
        <f t="shared" si="671"/>
        <v>3.7442053457190518E-2</v>
      </c>
      <c r="AG1060" s="4">
        <f t="shared" si="645"/>
        <v>2.8704545778583029E-2</v>
      </c>
      <c r="AH1060" s="9"/>
      <c r="AI1060" s="8">
        <f t="shared" si="672"/>
        <v>4.2934131736526949E-3</v>
      </c>
      <c r="AJ1060" s="8">
        <f t="shared" si="673"/>
        <v>0</v>
      </c>
      <c r="AK1060" s="22">
        <f t="shared" si="674"/>
        <v>1.0226376859685633</v>
      </c>
      <c r="AL1060" s="4">
        <f t="shared" si="646"/>
        <v>1.0145174555152314</v>
      </c>
      <c r="AM1060" s="4"/>
      <c r="AN1060" s="21">
        <f t="shared" si="675"/>
        <v>9.8516741748695263E-2</v>
      </c>
      <c r="AO1060" s="4">
        <f t="shared" si="647"/>
        <v>9.6803943000123016E-2</v>
      </c>
      <c r="AP1060" s="3"/>
      <c r="AQ1060" s="20">
        <f t="shared" si="676"/>
        <v>0</v>
      </c>
      <c r="AR1060" s="19">
        <f t="shared" si="677"/>
        <v>4.8973048656942879</v>
      </c>
      <c r="AS1060" s="4">
        <f t="shared" si="648"/>
        <v>4.8947027474738247</v>
      </c>
      <c r="AT1060" s="3"/>
      <c r="AU1060" s="4">
        <v>3.4</v>
      </c>
      <c r="AV1060" s="4"/>
      <c r="AW1060" s="18">
        <f t="shared" si="678"/>
        <v>26.796908653131268</v>
      </c>
      <c r="AX1060" s="18">
        <f t="shared" si="649"/>
        <v>1.6482403056621062E-2</v>
      </c>
      <c r="AY1060" s="3">
        <f t="shared" si="650"/>
        <v>9.4559013468687372</v>
      </c>
      <c r="AZ1060"/>
      <c r="BA1060" s="17">
        <f t="shared" si="651"/>
        <v>8.9036127052005416E-4</v>
      </c>
      <c r="BB1060" s="17">
        <f t="shared" si="652"/>
        <v>1.045206708871368E-3</v>
      </c>
      <c r="BC1060" s="16">
        <f t="shared" si="653"/>
        <v>6.8019396992160669E-3</v>
      </c>
      <c r="BD1060" s="15">
        <f t="shared" si="654"/>
        <v>8.274600686241062E-4</v>
      </c>
      <c r="BE1060" s="15">
        <f t="shared" si="655"/>
        <v>9.7136616751525501E-4</v>
      </c>
      <c r="BF1060" s="14">
        <f t="shared" si="656"/>
        <v>6.3214042171925175E-3</v>
      </c>
      <c r="BG1060" s="13">
        <f t="shared" si="657"/>
        <v>1.7453600340263032E-4</v>
      </c>
      <c r="BH1060" s="13">
        <f t="shared" si="658"/>
        <v>2.0489009095091385E-4</v>
      </c>
      <c r="BI1060" s="13">
        <f t="shared" si="659"/>
        <v>1.3333726542187033E-3</v>
      </c>
      <c r="BJ1060" s="12">
        <f t="shared" si="660"/>
        <v>2.6515859785593054E-4</v>
      </c>
      <c r="BK1060" s="12">
        <f t="shared" si="661"/>
        <v>3.112731366134837E-4</v>
      </c>
      <c r="BL1060" s="12">
        <f t="shared" si="662"/>
        <v>2.0256864859937757E-3</v>
      </c>
    </row>
    <row r="1061" spans="1:64" x14ac:dyDescent="0.25">
      <c r="A1061">
        <v>1032</v>
      </c>
      <c r="B1061" s="23">
        <f t="shared" si="640"/>
        <v>3.1083647574990214E-2</v>
      </c>
      <c r="C1061" s="22">
        <f t="shared" si="641"/>
        <v>1.0180683537188242</v>
      </c>
      <c r="D1061" s="21">
        <f t="shared" si="642"/>
        <v>9.8961458940525743E-2</v>
      </c>
      <c r="E1061" s="19">
        <f t="shared" si="643"/>
        <v>4.8972354835777772</v>
      </c>
      <c r="F1061" s="54">
        <f t="shared" si="679"/>
        <v>1.8</v>
      </c>
      <c r="G1061" s="4">
        <f t="shared" si="644"/>
        <v>7.8453489438121169</v>
      </c>
      <c r="H1061" s="4"/>
      <c r="I1061">
        <v>2006</v>
      </c>
      <c r="J1061">
        <v>12</v>
      </c>
      <c r="K1061">
        <v>5.9300000000000004E-3</v>
      </c>
      <c r="L1061">
        <v>0</v>
      </c>
      <c r="M1061">
        <v>1</v>
      </c>
      <c r="N1061">
        <v>5.35</v>
      </c>
      <c r="O1061">
        <v>33.299999999999997</v>
      </c>
      <c r="P1061">
        <v>7.6</v>
      </c>
      <c r="Q1061" s="11">
        <f t="shared" si="663"/>
        <v>27.599999999999998</v>
      </c>
      <c r="R1061" s="10">
        <f t="shared" si="664"/>
        <v>-10.794400000000021</v>
      </c>
      <c r="S1061" s="4"/>
      <c r="T1061">
        <v>1032</v>
      </c>
      <c r="U1061" s="4">
        <f t="shared" si="665"/>
        <v>0.53147799399483109</v>
      </c>
      <c r="V1061" s="10">
        <f t="shared" si="666"/>
        <v>1</v>
      </c>
      <c r="W1061">
        <f t="shared" si="667"/>
        <v>0.6</v>
      </c>
      <c r="X1061" s="4">
        <f t="shared" si="668"/>
        <v>0.31888679639689865</v>
      </c>
      <c r="Y1061" s="4"/>
      <c r="Z1061"/>
      <c r="AB1061"/>
      <c r="AC1061">
        <v>1032</v>
      </c>
      <c r="AD1061" s="4">
        <f t="shared" si="669"/>
        <v>2.3791017964071861E-3</v>
      </c>
      <c r="AE1061" s="4">
        <f t="shared" si="670"/>
        <v>0</v>
      </c>
      <c r="AF1061" s="23">
        <f t="shared" si="671"/>
        <v>3.1083647574990214E-2</v>
      </c>
      <c r="AG1061" s="4">
        <f t="shared" si="645"/>
        <v>2.7151454439865778E-2</v>
      </c>
      <c r="AH1061" s="9"/>
      <c r="AI1061" s="8">
        <f t="shared" si="672"/>
        <v>3.5508982035928147E-3</v>
      </c>
      <c r="AJ1061" s="8">
        <f t="shared" si="673"/>
        <v>0</v>
      </c>
      <c r="AK1061" s="22">
        <f t="shared" si="674"/>
        <v>1.0180683537188242</v>
      </c>
      <c r="AL1061" s="4">
        <f t="shared" si="646"/>
        <v>1.013945871987902</v>
      </c>
      <c r="AM1061" s="4"/>
      <c r="AN1061" s="21">
        <f t="shared" si="675"/>
        <v>9.8961458940525743E-2</v>
      </c>
      <c r="AO1061" s="4">
        <f t="shared" si="647"/>
        <v>9.8082002332908869E-2</v>
      </c>
      <c r="AP1061" s="3"/>
      <c r="AQ1061" s="20">
        <f t="shared" si="676"/>
        <v>0</v>
      </c>
      <c r="AR1061" s="19">
        <f t="shared" si="677"/>
        <v>4.8972354835777772</v>
      </c>
      <c r="AS1061" s="4">
        <f t="shared" si="648"/>
        <v>4.8959109481526051</v>
      </c>
      <c r="AT1061" s="3"/>
      <c r="AU1061" s="4">
        <v>3.4</v>
      </c>
      <c r="AV1061" s="4"/>
      <c r="AW1061" s="18">
        <f t="shared" si="678"/>
        <v>26.813391056187889</v>
      </c>
      <c r="AX1061" s="18">
        <f t="shared" si="649"/>
        <v>7.9861255871702432E-3</v>
      </c>
      <c r="AY1061" s="3">
        <f t="shared" si="650"/>
        <v>9.4453489438121174</v>
      </c>
      <c r="AZ1061"/>
      <c r="BA1061" s="17">
        <f t="shared" si="651"/>
        <v>4.0069463793336553E-4</v>
      </c>
      <c r="BB1061" s="17">
        <f t="shared" si="652"/>
        <v>4.7038066192177689E-4</v>
      </c>
      <c r="BC1061" s="16">
        <f t="shared" si="653"/>
        <v>3.0611178352692942E-3</v>
      </c>
      <c r="BD1061" s="15">
        <f t="shared" si="654"/>
        <v>4.2008524703518159E-4</v>
      </c>
      <c r="BE1061" s="15">
        <f t="shared" si="655"/>
        <v>4.9314355086738711E-4</v>
      </c>
      <c r="BF1061" s="14">
        <f t="shared" si="656"/>
        <v>3.2092529330196547E-3</v>
      </c>
      <c r="BG1061" s="13">
        <f t="shared" si="657"/>
        <v>8.9617558155875678E-5</v>
      </c>
      <c r="BH1061" s="13">
        <f t="shared" si="658"/>
        <v>1.0520322044385405E-4</v>
      </c>
      <c r="BI1061" s="13">
        <f t="shared" si="659"/>
        <v>6.8463582901714449E-4</v>
      </c>
      <c r="BJ1061" s="12">
        <f t="shared" si="660"/>
        <v>1.3497156024164806E-4</v>
      </c>
      <c r="BK1061" s="12">
        <f t="shared" si="661"/>
        <v>1.584448750662825E-4</v>
      </c>
      <c r="BL1061" s="12">
        <f t="shared" si="662"/>
        <v>1.0311189898641493E-3</v>
      </c>
    </row>
    <row r="1062" spans="1:64" x14ac:dyDescent="0.25">
      <c r="A1062">
        <v>1033</v>
      </c>
      <c r="B1062" s="23">
        <f t="shared" si="640"/>
        <v>3.0216604140464582E-2</v>
      </c>
      <c r="C1062" s="22">
        <f t="shared" si="641"/>
        <v>1.0185207222873032</v>
      </c>
      <c r="D1062" s="21">
        <f t="shared" si="642"/>
        <v>9.912737133627493E-2</v>
      </c>
      <c r="E1062" s="19">
        <f t="shared" si="643"/>
        <v>4.8971381204609044</v>
      </c>
      <c r="F1062" s="54">
        <f t="shared" si="679"/>
        <v>1.8</v>
      </c>
      <c r="G1062" s="4">
        <f t="shared" si="644"/>
        <v>7.8450028182249474</v>
      </c>
      <c r="H1062" s="4"/>
      <c r="I1062">
        <v>2007</v>
      </c>
      <c r="J1062">
        <v>1</v>
      </c>
      <c r="K1062">
        <v>7.6400000000000001E-3</v>
      </c>
      <c r="L1062">
        <v>0</v>
      </c>
      <c r="M1062">
        <v>1</v>
      </c>
      <c r="N1062">
        <v>2.2400000000000002</v>
      </c>
      <c r="O1062">
        <v>32.15</v>
      </c>
      <c r="P1062">
        <v>2.6</v>
      </c>
      <c r="Q1062" s="11">
        <f t="shared" si="663"/>
        <v>30.2</v>
      </c>
      <c r="R1062" s="10">
        <f t="shared" si="664"/>
        <v>0</v>
      </c>
      <c r="S1062" s="4"/>
      <c r="T1062">
        <v>1033</v>
      </c>
      <c r="U1062" s="4">
        <f t="shared" si="665"/>
        <v>0.27050252796330321</v>
      </c>
      <c r="V1062" s="10">
        <f t="shared" si="666"/>
        <v>1</v>
      </c>
      <c r="W1062">
        <f t="shared" si="667"/>
        <v>0.6</v>
      </c>
      <c r="X1062" s="4">
        <f t="shared" si="668"/>
        <v>0.16230151677798191</v>
      </c>
      <c r="Y1062" s="4"/>
      <c r="Z1062"/>
      <c r="AB1062"/>
      <c r="AC1062">
        <v>1033</v>
      </c>
      <c r="AD1062" s="4">
        <f t="shared" si="669"/>
        <v>3.065149700598803E-3</v>
      </c>
      <c r="AE1062" s="4">
        <f t="shared" si="670"/>
        <v>0</v>
      </c>
      <c r="AF1062" s="23">
        <f t="shared" si="671"/>
        <v>3.0216604140464582E-2</v>
      </c>
      <c r="AG1062" s="4">
        <f t="shared" si="645"/>
        <v>2.2269880394131289E-2</v>
      </c>
      <c r="AH1062" s="9"/>
      <c r="AI1062" s="8">
        <f t="shared" si="672"/>
        <v>4.5748502994011984E-3</v>
      </c>
      <c r="AJ1062" s="8">
        <f t="shared" si="673"/>
        <v>0</v>
      </c>
      <c r="AK1062" s="22">
        <f t="shared" si="674"/>
        <v>1.0185207222873032</v>
      </c>
      <c r="AL1062" s="4">
        <f t="shared" si="646"/>
        <v>1.0092390270428011</v>
      </c>
      <c r="AM1062" s="4"/>
      <c r="AN1062" s="21">
        <f t="shared" si="675"/>
        <v>9.912737133627493E-2</v>
      </c>
      <c r="AO1062" s="4">
        <f t="shared" si="647"/>
        <v>9.715088402971965E-2</v>
      </c>
      <c r="AP1062" s="3"/>
      <c r="AQ1062" s="20">
        <f t="shared" si="676"/>
        <v>0</v>
      </c>
      <c r="AR1062" s="19">
        <f t="shared" si="677"/>
        <v>4.8971381204609044</v>
      </c>
      <c r="AS1062" s="4">
        <f t="shared" si="648"/>
        <v>4.894150245571546</v>
      </c>
      <c r="AT1062" s="3"/>
      <c r="AU1062" s="4">
        <v>3.4</v>
      </c>
      <c r="AV1062" s="4"/>
      <c r="AW1062" s="18">
        <f t="shared" si="678"/>
        <v>26.821377181775059</v>
      </c>
      <c r="AX1062" s="18">
        <f t="shared" si="649"/>
        <v>1.7276546693029207E-2</v>
      </c>
      <c r="AY1062" s="3">
        <f t="shared" si="650"/>
        <v>9.4450028182249479</v>
      </c>
      <c r="AZ1062"/>
      <c r="BA1062" s="17">
        <f t="shared" si="651"/>
        <v>8.0977955173423355E-4</v>
      </c>
      <c r="BB1062" s="17">
        <f t="shared" si="652"/>
        <v>9.5061077812279597E-4</v>
      </c>
      <c r="BC1062" s="16">
        <f t="shared" si="653"/>
        <v>6.1863334164762645E-3</v>
      </c>
      <c r="BD1062" s="15">
        <f t="shared" si="654"/>
        <v>9.4581455884818876E-4</v>
      </c>
      <c r="BE1062" s="15">
        <f t="shared" si="655"/>
        <v>1.1103040473435259E-3</v>
      </c>
      <c r="BF1062" s="14">
        <f t="shared" si="656"/>
        <v>7.2255766383103499E-3</v>
      </c>
      <c r="BG1062" s="13">
        <f t="shared" si="657"/>
        <v>2.0140614625608884E-4</v>
      </c>
      <c r="BH1062" s="13">
        <f t="shared" si="658"/>
        <v>2.36433302126713E-4</v>
      </c>
      <c r="BI1062" s="13">
        <f t="shared" si="659"/>
        <v>1.5386478581724786E-3</v>
      </c>
      <c r="BJ1062" s="12">
        <f t="shared" si="660"/>
        <v>3.0446761027259618E-4</v>
      </c>
      <c r="BK1062" s="12">
        <f t="shared" si="661"/>
        <v>3.5741849901565641E-4</v>
      </c>
      <c r="BL1062" s="12">
        <f t="shared" si="662"/>
        <v>2.3259887800701137E-3</v>
      </c>
    </row>
    <row r="1063" spans="1:64" x14ac:dyDescent="0.25">
      <c r="A1063">
        <v>1034</v>
      </c>
      <c r="B1063" s="23">
        <f t="shared" si="640"/>
        <v>2.3457425304310931E-2</v>
      </c>
      <c r="C1063" s="22">
        <f t="shared" si="641"/>
        <v>1.0110114821326215</v>
      </c>
      <c r="D1063" s="21">
        <f t="shared" si="642"/>
        <v>9.9412351896830772E-2</v>
      </c>
      <c r="E1063" s="19">
        <f t="shared" si="643"/>
        <v>4.896805012198155</v>
      </c>
      <c r="F1063" s="54">
        <f t="shared" si="679"/>
        <v>1.8</v>
      </c>
      <c r="G1063" s="4">
        <f t="shared" si="644"/>
        <v>7.8306862715319179</v>
      </c>
      <c r="H1063" s="4"/>
      <c r="I1063">
        <v>2007</v>
      </c>
      <c r="J1063">
        <v>2</v>
      </c>
      <c r="K1063">
        <v>2.96E-3</v>
      </c>
      <c r="L1063">
        <v>0</v>
      </c>
      <c r="M1063">
        <v>1</v>
      </c>
      <c r="N1063">
        <v>6.11</v>
      </c>
      <c r="O1063">
        <v>1.02</v>
      </c>
      <c r="P1063">
        <v>13.5</v>
      </c>
      <c r="Q1063" s="11">
        <f t="shared" si="663"/>
        <v>-9.1050000000000004</v>
      </c>
      <c r="R1063" s="10">
        <f t="shared" si="664"/>
        <v>-9.1050000000000004</v>
      </c>
      <c r="S1063" s="4"/>
      <c r="T1063">
        <v>1034</v>
      </c>
      <c r="U1063" s="4">
        <f t="shared" si="665"/>
        <v>0.61031293746148063</v>
      </c>
      <c r="V1063" s="10">
        <f t="shared" si="666"/>
        <v>1</v>
      </c>
      <c r="W1063">
        <f t="shared" si="667"/>
        <v>0.6</v>
      </c>
      <c r="X1063" s="4">
        <f t="shared" si="668"/>
        <v>0.36618776247688839</v>
      </c>
      <c r="Y1063" s="4"/>
      <c r="Z1063"/>
      <c r="AB1063"/>
      <c r="AC1063">
        <v>1034</v>
      </c>
      <c r="AD1063" s="4">
        <f t="shared" si="669"/>
        <v>1.1875449101796409E-3</v>
      </c>
      <c r="AE1063" s="4">
        <f t="shared" si="670"/>
        <v>0</v>
      </c>
      <c r="AF1063" s="23">
        <f t="shared" si="671"/>
        <v>2.3457425304310931E-2</v>
      </c>
      <c r="AG1063" s="4">
        <f t="shared" si="645"/>
        <v>1.0869499622001391E-2</v>
      </c>
      <c r="AH1063" s="9"/>
      <c r="AI1063" s="8">
        <f t="shared" si="672"/>
        <v>1.7724550898203595E-3</v>
      </c>
      <c r="AJ1063" s="8">
        <f t="shared" si="673"/>
        <v>0</v>
      </c>
      <c r="AK1063" s="22">
        <f t="shared" si="674"/>
        <v>1.0110114821326215</v>
      </c>
      <c r="AL1063" s="4">
        <f t="shared" si="646"/>
        <v>0.98794772211334259</v>
      </c>
      <c r="AM1063" s="4"/>
      <c r="AN1063" s="21">
        <f t="shared" si="675"/>
        <v>9.9412351896830772E-2</v>
      </c>
      <c r="AO1063" s="4">
        <f t="shared" si="647"/>
        <v>9.4491267862914619E-2</v>
      </c>
      <c r="AP1063" s="3"/>
      <c r="AQ1063" s="20">
        <f t="shared" si="676"/>
        <v>0</v>
      </c>
      <c r="AR1063" s="19">
        <f t="shared" si="677"/>
        <v>4.896805012198155</v>
      </c>
      <c r="AS1063" s="4">
        <f t="shared" si="648"/>
        <v>4.8892773006025729</v>
      </c>
      <c r="AT1063" s="3"/>
      <c r="AU1063" s="4">
        <v>3.4</v>
      </c>
      <c r="AV1063" s="4"/>
      <c r="AW1063" s="18">
        <f t="shared" si="678"/>
        <v>26.838653728468088</v>
      </c>
      <c r="AX1063" s="18">
        <f t="shared" si="649"/>
        <v>3.7445068496862528E-2</v>
      </c>
      <c r="AY1063" s="3">
        <f t="shared" si="650"/>
        <v>9.4306862715319184</v>
      </c>
      <c r="AZ1063"/>
      <c r="BA1063" s="17">
        <f t="shared" si="651"/>
        <v>1.2827229361015394E-3</v>
      </c>
      <c r="BB1063" s="17">
        <f t="shared" si="652"/>
        <v>1.5058051858583288E-3</v>
      </c>
      <c r="BC1063" s="16">
        <f t="shared" si="653"/>
        <v>9.7993975603496725E-3</v>
      </c>
      <c r="BD1063" s="15">
        <f t="shared" si="654"/>
        <v>2.3502215310221624E-3</v>
      </c>
      <c r="BE1063" s="15">
        <f t="shared" si="655"/>
        <v>2.7589557103303648E-3</v>
      </c>
      <c r="BF1063" s="14">
        <f t="shared" si="656"/>
        <v>1.7954582777926376E-2</v>
      </c>
      <c r="BG1063" s="13">
        <f t="shared" si="657"/>
        <v>5.014636660636199E-4</v>
      </c>
      <c r="BH1063" s="13">
        <f t="shared" si="658"/>
        <v>5.8867473842251028E-4</v>
      </c>
      <c r="BI1063" s="13">
        <f t="shared" si="659"/>
        <v>3.8309456294300238E-3</v>
      </c>
      <c r="BJ1063" s="12">
        <f t="shared" si="660"/>
        <v>7.6708177055578538E-4</v>
      </c>
      <c r="BK1063" s="12">
        <f t="shared" si="661"/>
        <v>9.0048729586983498E-4</v>
      </c>
      <c r="BL1063" s="12">
        <f t="shared" si="662"/>
        <v>5.8601425291564561E-3</v>
      </c>
    </row>
    <row r="1064" spans="1:64" x14ac:dyDescent="0.25">
      <c r="A1064">
        <v>1035</v>
      </c>
      <c r="B1064" s="23">
        <f t="shared" si="640"/>
        <v>2.9521176268707976E-2</v>
      </c>
      <c r="C1064" s="22">
        <f t="shared" si="641"/>
        <v>1.0157860454666361</v>
      </c>
      <c r="D1064" s="21">
        <f t="shared" si="642"/>
        <v>9.9392757766657722E-2</v>
      </c>
      <c r="E1064" s="19">
        <f t="shared" si="643"/>
        <v>4.8950312235330546</v>
      </c>
      <c r="F1064" s="54">
        <f t="shared" si="679"/>
        <v>1.8</v>
      </c>
      <c r="G1064" s="4">
        <f t="shared" si="644"/>
        <v>7.8397312030350568</v>
      </c>
      <c r="H1064" s="4"/>
      <c r="I1064">
        <v>2007</v>
      </c>
      <c r="J1064">
        <v>3</v>
      </c>
      <c r="K1064">
        <v>4.6489999999999997E-2</v>
      </c>
      <c r="L1064">
        <v>0</v>
      </c>
      <c r="M1064">
        <v>1</v>
      </c>
      <c r="N1064">
        <v>12.87</v>
      </c>
      <c r="O1064">
        <v>93.1</v>
      </c>
      <c r="P1064">
        <v>56.4</v>
      </c>
      <c r="Q1064" s="11">
        <f t="shared" si="663"/>
        <v>50.8</v>
      </c>
      <c r="R1064" s="10">
        <f t="shared" si="664"/>
        <v>0</v>
      </c>
      <c r="S1064" s="4"/>
      <c r="T1064">
        <v>1035</v>
      </c>
      <c r="U1064" s="4">
        <f t="shared" si="665"/>
        <v>1.5384528434783677</v>
      </c>
      <c r="V1064" s="10">
        <f t="shared" si="666"/>
        <v>1</v>
      </c>
      <c r="W1064">
        <f t="shared" si="667"/>
        <v>0.6</v>
      </c>
      <c r="X1064" s="4">
        <f t="shared" si="668"/>
        <v>0.9230717060870206</v>
      </c>
      <c r="Y1064" s="4"/>
      <c r="Z1064"/>
      <c r="AB1064"/>
      <c r="AC1064">
        <v>1035</v>
      </c>
      <c r="AD1064" s="4">
        <f t="shared" si="669"/>
        <v>1.8651676646706587E-2</v>
      </c>
      <c r="AE1064" s="4">
        <f t="shared" si="670"/>
        <v>0</v>
      </c>
      <c r="AF1064" s="23">
        <f t="shared" si="671"/>
        <v>2.9521176268707976E-2</v>
      </c>
      <c r="AG1064" s="4">
        <f t="shared" si="645"/>
        <v>1.3591354871101725E-2</v>
      </c>
      <c r="AH1064" s="9"/>
      <c r="AI1064" s="8">
        <f t="shared" si="672"/>
        <v>2.7838323353293414E-2</v>
      </c>
      <c r="AJ1064" s="8">
        <f t="shared" si="673"/>
        <v>0</v>
      </c>
      <c r="AK1064" s="22">
        <f t="shared" si="674"/>
        <v>1.0157860454666361</v>
      </c>
      <c r="AL1064" s="4">
        <f t="shared" si="646"/>
        <v>0.99242138763344601</v>
      </c>
      <c r="AM1064" s="4"/>
      <c r="AN1064" s="21">
        <f t="shared" si="675"/>
        <v>9.9392757766657722E-2</v>
      </c>
      <c r="AO1064" s="4">
        <f t="shared" si="647"/>
        <v>9.4432450785164684E-2</v>
      </c>
      <c r="AP1064" s="3"/>
      <c r="AQ1064" s="20">
        <f t="shared" si="676"/>
        <v>0</v>
      </c>
      <c r="AR1064" s="19">
        <f t="shared" si="677"/>
        <v>4.8950312235330546</v>
      </c>
      <c r="AS1064" s="4">
        <f t="shared" si="648"/>
        <v>4.8874432147007498</v>
      </c>
      <c r="AT1064" s="3"/>
      <c r="AU1064" s="4">
        <v>3.4</v>
      </c>
      <c r="AV1064" s="4"/>
      <c r="AW1064" s="18">
        <f t="shared" si="678"/>
        <v>26.87609879696495</v>
      </c>
      <c r="AX1064" s="18">
        <f t="shared" si="649"/>
        <v>4.035836976664571E-2</v>
      </c>
      <c r="AY1064" s="3">
        <f t="shared" si="650"/>
        <v>9.4397312030350573</v>
      </c>
      <c r="AZ1064"/>
      <c r="BA1064" s="17">
        <f t="shared" si="651"/>
        <v>1.6232656428395453E-3</v>
      </c>
      <c r="BB1064" s="17">
        <f t="shared" si="652"/>
        <v>1.9055727111594661E-3</v>
      </c>
      <c r="BC1064" s="16">
        <f t="shared" si="653"/>
        <v>1.240098304360724E-2</v>
      </c>
      <c r="BD1064" s="15">
        <f t="shared" si="654"/>
        <v>2.380883336395633E-3</v>
      </c>
      <c r="BE1064" s="15">
        <f t="shared" si="655"/>
        <v>2.7949500035948736E-3</v>
      </c>
      <c r="BF1064" s="14">
        <f t="shared" si="656"/>
        <v>1.8188824493199578E-2</v>
      </c>
      <c r="BG1064" s="13">
        <f t="shared" si="657"/>
        <v>5.0546052589169174E-4</v>
      </c>
      <c r="BH1064" s="13">
        <f t="shared" si="658"/>
        <v>5.9336670430763815E-4</v>
      </c>
      <c r="BI1064" s="13">
        <f t="shared" si="659"/>
        <v>3.8614797512937079E-3</v>
      </c>
      <c r="BJ1064" s="12">
        <f t="shared" si="660"/>
        <v>7.732261227294321E-4</v>
      </c>
      <c r="BK1064" s="12">
        <f t="shared" si="661"/>
        <v>9.0770023103020289E-4</v>
      </c>
      <c r="BL1064" s="12">
        <f t="shared" si="662"/>
        <v>5.907082478545181E-3</v>
      </c>
    </row>
    <row r="1065" spans="1:64" x14ac:dyDescent="0.25">
      <c r="A1065">
        <v>1036</v>
      </c>
      <c r="B1065" s="23">
        <f t="shared" si="640"/>
        <v>1.5216205170502923E-2</v>
      </c>
      <c r="C1065" s="22">
        <f t="shared" si="641"/>
        <v>0.99484653733404482</v>
      </c>
      <c r="D1065" s="21">
        <f t="shared" si="642"/>
        <v>9.9715286413020979E-2</v>
      </c>
      <c r="E1065" s="19">
        <f t="shared" si="643"/>
        <v>4.8936448043508411</v>
      </c>
      <c r="F1065" s="54">
        <f t="shared" si="679"/>
        <v>1.8</v>
      </c>
      <c r="G1065" s="4">
        <f t="shared" si="644"/>
        <v>7.8034228332684092</v>
      </c>
      <c r="H1065" s="4"/>
      <c r="I1065">
        <v>2007</v>
      </c>
      <c r="J1065">
        <v>4</v>
      </c>
      <c r="K1065">
        <v>4.0499999999999998E-3</v>
      </c>
      <c r="L1065">
        <v>0</v>
      </c>
      <c r="M1065">
        <v>1</v>
      </c>
      <c r="N1065">
        <v>13.18</v>
      </c>
      <c r="O1065">
        <v>26.7</v>
      </c>
      <c r="P1065">
        <v>63.2</v>
      </c>
      <c r="Q1065" s="11">
        <f t="shared" si="663"/>
        <v>-20.700000000000006</v>
      </c>
      <c r="R1065" s="10">
        <f t="shared" si="664"/>
        <v>-20.700000000000006</v>
      </c>
      <c r="S1065" s="4"/>
      <c r="T1065">
        <v>1036</v>
      </c>
      <c r="U1065" s="4">
        <f t="shared" si="665"/>
        <v>1.5892358256814298</v>
      </c>
      <c r="V1065" s="10">
        <f t="shared" si="666"/>
        <v>0.97615962782857069</v>
      </c>
      <c r="W1065">
        <f t="shared" si="667"/>
        <v>0.6</v>
      </c>
      <c r="X1065" s="4">
        <f t="shared" si="668"/>
        <v>0.9308087112774095</v>
      </c>
      <c r="Y1065" s="4"/>
      <c r="Z1065"/>
      <c r="AB1065"/>
      <c r="AC1065">
        <v>1036</v>
      </c>
      <c r="AD1065" s="4">
        <f t="shared" si="669"/>
        <v>1.6248502994011978E-3</v>
      </c>
      <c r="AE1065" s="4">
        <f t="shared" si="670"/>
        <v>0</v>
      </c>
      <c r="AF1065" s="23">
        <f t="shared" si="671"/>
        <v>1.5216205170502923E-2</v>
      </c>
      <c r="AG1065" s="4">
        <f t="shared" si="645"/>
        <v>3.9960105461448918E-3</v>
      </c>
      <c r="AH1065" s="9"/>
      <c r="AI1065" s="8">
        <f t="shared" si="672"/>
        <v>2.4251497005988026E-3</v>
      </c>
      <c r="AJ1065" s="8">
        <f t="shared" si="673"/>
        <v>0</v>
      </c>
      <c r="AK1065" s="22">
        <f t="shared" si="674"/>
        <v>0.99484653733404482</v>
      </c>
      <c r="AL1065" s="4">
        <f t="shared" si="646"/>
        <v>0.95573106120151385</v>
      </c>
      <c r="AM1065" s="4"/>
      <c r="AN1065" s="21">
        <f t="shared" si="675"/>
        <v>9.9715286413020979E-2</v>
      </c>
      <c r="AO1065" s="4">
        <f t="shared" si="647"/>
        <v>9.1292873893277268E-2</v>
      </c>
      <c r="AP1065" s="3"/>
      <c r="AQ1065" s="20">
        <f t="shared" si="676"/>
        <v>0</v>
      </c>
      <c r="AR1065" s="19">
        <f t="shared" si="677"/>
        <v>4.8936448043508411</v>
      </c>
      <c r="AS1065" s="4">
        <f t="shared" si="648"/>
        <v>4.880576048522614</v>
      </c>
      <c r="AT1065" s="3"/>
      <c r="AU1065" s="4">
        <v>3.4</v>
      </c>
      <c r="AV1065" s="4"/>
      <c r="AW1065" s="18">
        <f t="shared" si="678"/>
        <v>26.916457166731597</v>
      </c>
      <c r="AX1065" s="18">
        <f t="shared" si="649"/>
        <v>5.5915467699413177E-2</v>
      </c>
      <c r="AY1065" s="3">
        <f t="shared" si="650"/>
        <v>9.4034228332684098</v>
      </c>
      <c r="AZ1065"/>
      <c r="BA1065" s="17">
        <f t="shared" si="651"/>
        <v>1.1433496952094038E-3</v>
      </c>
      <c r="BB1065" s="17">
        <f t="shared" si="652"/>
        <v>1.3421931204632132E-3</v>
      </c>
      <c r="BC1065" s="16">
        <f t="shared" si="653"/>
        <v>8.7346518086854133E-3</v>
      </c>
      <c r="BD1065" s="15">
        <f t="shared" si="654"/>
        <v>3.9859083742639478E-3</v>
      </c>
      <c r="BE1065" s="15">
        <f t="shared" si="655"/>
        <v>4.6791098306576771E-3</v>
      </c>
      <c r="BF1065" s="14">
        <f t="shared" si="656"/>
        <v>3.0450457927609347E-2</v>
      </c>
      <c r="BG1065" s="13">
        <f t="shared" si="657"/>
        <v>8.5825274068521888E-4</v>
      </c>
      <c r="BH1065" s="13">
        <f t="shared" si="658"/>
        <v>1.0075140868913439E-3</v>
      </c>
      <c r="BI1065" s="13">
        <f t="shared" si="659"/>
        <v>6.5566456921671481E-3</v>
      </c>
      <c r="BJ1065" s="12">
        <f t="shared" si="660"/>
        <v>1.3317200363469283E-3</v>
      </c>
      <c r="BK1065" s="12">
        <f t="shared" si="661"/>
        <v>1.563323520929003E-3</v>
      </c>
      <c r="BL1065" s="12">
        <f t="shared" si="662"/>
        <v>1.0173712270951266E-2</v>
      </c>
    </row>
    <row r="1066" spans="1:64" x14ac:dyDescent="0.25">
      <c r="A1066">
        <v>1037</v>
      </c>
      <c r="B1066" s="23">
        <f t="shared" si="640"/>
        <v>3.9960105461448918E-3</v>
      </c>
      <c r="C1066" s="22">
        <f t="shared" si="641"/>
        <v>0.95573106120151385</v>
      </c>
      <c r="D1066" s="21">
        <f t="shared" si="642"/>
        <v>9.8612104739782783E-2</v>
      </c>
      <c r="E1066" s="19">
        <f t="shared" si="643"/>
        <v>4.8891681890815555</v>
      </c>
      <c r="F1066" s="54">
        <f t="shared" si="679"/>
        <v>1.8</v>
      </c>
      <c r="G1066" s="4">
        <f t="shared" si="644"/>
        <v>7.747507365568997</v>
      </c>
      <c r="H1066" s="4"/>
      <c r="I1066">
        <v>2007</v>
      </c>
      <c r="J1066">
        <v>5</v>
      </c>
      <c r="K1066">
        <v>0</v>
      </c>
      <c r="L1066">
        <v>0</v>
      </c>
      <c r="M1066">
        <v>1</v>
      </c>
      <c r="N1066">
        <v>19.23</v>
      </c>
      <c r="O1066">
        <v>148.19999999999999</v>
      </c>
      <c r="P1066">
        <v>132.1</v>
      </c>
      <c r="Q1066" s="11">
        <f t="shared" si="663"/>
        <v>49.125</v>
      </c>
      <c r="R1066" s="10">
        <f t="shared" si="664"/>
        <v>0</v>
      </c>
      <c r="S1066" s="4"/>
      <c r="T1066">
        <v>1037</v>
      </c>
      <c r="U1066" s="4">
        <f t="shared" si="665"/>
        <v>2.6741289792395304</v>
      </c>
      <c r="V1066" s="10">
        <f t="shared" si="666"/>
        <v>1</v>
      </c>
      <c r="W1066">
        <f t="shared" si="667"/>
        <v>0.6</v>
      </c>
      <c r="X1066" s="4">
        <f t="shared" si="668"/>
        <v>1.6044773875437182</v>
      </c>
      <c r="Y1066" s="4"/>
      <c r="Z1066"/>
      <c r="AB1066"/>
      <c r="AC1066">
        <v>1037</v>
      </c>
      <c r="AD1066" s="4">
        <f t="shared" si="669"/>
        <v>0</v>
      </c>
      <c r="AE1066" s="4">
        <f t="shared" si="670"/>
        <v>0</v>
      </c>
      <c r="AF1066" s="23">
        <f t="shared" si="671"/>
        <v>3.9960105461448918E-3</v>
      </c>
      <c r="AG1066" s="4">
        <f t="shared" si="645"/>
        <v>2.7962227941148768E-3</v>
      </c>
      <c r="AH1066" s="9"/>
      <c r="AI1066" s="8">
        <f t="shared" si="672"/>
        <v>0</v>
      </c>
      <c r="AJ1066" s="8">
        <f t="shared" si="673"/>
        <v>0</v>
      </c>
      <c r="AK1066" s="22">
        <f t="shared" si="674"/>
        <v>0.95573106120151385</v>
      </c>
      <c r="AL1066" s="4">
        <f t="shared" si="646"/>
        <v>0.94554903374132715</v>
      </c>
      <c r="AM1066" s="4"/>
      <c r="AN1066" s="21">
        <f t="shared" si="675"/>
        <v>9.8612104739782783E-2</v>
      </c>
      <c r="AO1066" s="4">
        <f t="shared" si="647"/>
        <v>9.6315594127959453E-2</v>
      </c>
      <c r="AP1066" s="3"/>
      <c r="AQ1066" s="20">
        <f t="shared" si="676"/>
        <v>0</v>
      </c>
      <c r="AR1066" s="19">
        <f t="shared" si="677"/>
        <v>4.8891681890815555</v>
      </c>
      <c r="AS1066" s="4">
        <f t="shared" si="648"/>
        <v>4.8856783051535375</v>
      </c>
      <c r="AT1066" s="3"/>
      <c r="AU1066" s="4">
        <v>3.4</v>
      </c>
      <c r="AV1066" s="4"/>
      <c r="AW1066" s="18">
        <f t="shared" si="678"/>
        <v>26.972372634431011</v>
      </c>
      <c r="AX1066" s="18">
        <f t="shared" si="649"/>
        <v>1.3365038609683123E-2</v>
      </c>
      <c r="AY1066" s="3">
        <f t="shared" si="650"/>
        <v>9.3475073655689975</v>
      </c>
      <c r="AZ1066"/>
      <c r="BA1066" s="17">
        <f t="shared" si="651"/>
        <v>1.2225964045414056E-4</v>
      </c>
      <c r="BB1066" s="17">
        <f t="shared" si="652"/>
        <v>1.4352218662007805E-4</v>
      </c>
      <c r="BC1066" s="16">
        <f t="shared" si="653"/>
        <v>9.3400592495579643E-4</v>
      </c>
      <c r="BD1066" s="15">
        <f t="shared" si="654"/>
        <v>1.0375593635377186E-3</v>
      </c>
      <c r="BE1066" s="15">
        <f t="shared" si="655"/>
        <v>1.2180044702399305E-3</v>
      </c>
      <c r="BF1066" s="14">
        <f t="shared" si="656"/>
        <v>7.9264636264090565E-3</v>
      </c>
      <c r="BG1066" s="13">
        <f t="shared" si="657"/>
        <v>2.3401685941999402E-4</v>
      </c>
      <c r="BH1066" s="13">
        <f t="shared" si="658"/>
        <v>2.7471544366694951E-4</v>
      </c>
      <c r="BI1066" s="13">
        <f t="shared" si="659"/>
        <v>1.7877783087363863E-3</v>
      </c>
      <c r="BJ1066" s="12">
        <f t="shared" si="660"/>
        <v>3.5562286208059776E-4</v>
      </c>
      <c r="BK1066" s="12">
        <f t="shared" si="661"/>
        <v>4.1747031635548432E-4</v>
      </c>
      <c r="BL1066" s="12">
        <f t="shared" si="662"/>
        <v>2.7167907495818855E-3</v>
      </c>
    </row>
    <row r="1067" spans="1:64" x14ac:dyDescent="0.25">
      <c r="A1067">
        <v>1038</v>
      </c>
      <c r="B1067" s="23">
        <f t="shared" si="640"/>
        <v>3.1412527342346373E-3</v>
      </c>
      <c r="C1067" s="22">
        <f t="shared" si="641"/>
        <v>0.94606400380120736</v>
      </c>
      <c r="D1067" s="21">
        <f t="shared" si="642"/>
        <v>9.8065052853451906E-2</v>
      </c>
      <c r="E1067" s="19">
        <f t="shared" si="643"/>
        <v>4.8877320175704195</v>
      </c>
      <c r="F1067" s="54">
        <f t="shared" si="679"/>
        <v>1.8</v>
      </c>
      <c r="G1067" s="4">
        <f t="shared" si="644"/>
        <v>7.7350023269593136</v>
      </c>
      <c r="H1067" s="4"/>
      <c r="I1067">
        <v>2007</v>
      </c>
      <c r="J1067">
        <v>6</v>
      </c>
      <c r="K1067">
        <v>8.5999999999999998E-4</v>
      </c>
      <c r="L1067">
        <v>0</v>
      </c>
      <c r="M1067">
        <v>1</v>
      </c>
      <c r="N1067">
        <v>23.83</v>
      </c>
      <c r="O1067">
        <v>71</v>
      </c>
      <c r="P1067">
        <v>189</v>
      </c>
      <c r="Q1067" s="11">
        <f t="shared" si="663"/>
        <v>-70.75</v>
      </c>
      <c r="R1067" s="10">
        <f t="shared" si="664"/>
        <v>-44.944400000000002</v>
      </c>
      <c r="S1067" s="4"/>
      <c r="T1067">
        <v>1038</v>
      </c>
      <c r="U1067" s="4">
        <f t="shared" si="665"/>
        <v>3.5702699560136604</v>
      </c>
      <c r="V1067" s="10">
        <f t="shared" si="666"/>
        <v>0.2</v>
      </c>
      <c r="W1067">
        <f t="shared" si="667"/>
        <v>0.6</v>
      </c>
      <c r="X1067" s="4">
        <f t="shared" si="668"/>
        <v>0.4284323947216393</v>
      </c>
      <c r="Y1067" s="4"/>
      <c r="Z1067"/>
      <c r="AB1067"/>
      <c r="AC1067">
        <v>1038</v>
      </c>
      <c r="AD1067" s="4">
        <f t="shared" si="669"/>
        <v>3.4502994011976053E-4</v>
      </c>
      <c r="AE1067" s="4">
        <f t="shared" si="670"/>
        <v>0</v>
      </c>
      <c r="AF1067" s="23">
        <f t="shared" si="671"/>
        <v>3.1412527342346373E-3</v>
      </c>
      <c r="AG1067" s="4">
        <f t="shared" si="645"/>
        <v>2.1490350695229179E-3</v>
      </c>
      <c r="AH1067" s="9"/>
      <c r="AI1067" s="8">
        <f t="shared" si="672"/>
        <v>5.1497005988023956E-4</v>
      </c>
      <c r="AJ1067" s="8">
        <f t="shared" si="673"/>
        <v>0</v>
      </c>
      <c r="AK1067" s="22">
        <f t="shared" si="674"/>
        <v>0.94606400380120736</v>
      </c>
      <c r="AL1067" s="4">
        <f t="shared" si="646"/>
        <v>0.93535126361197152</v>
      </c>
      <c r="AM1067" s="4"/>
      <c r="AN1067" s="21">
        <f t="shared" si="675"/>
        <v>9.8065052853451906E-2</v>
      </c>
      <c r="AO1067" s="4">
        <f t="shared" si="647"/>
        <v>9.5638674381129635E-2</v>
      </c>
      <c r="AP1067" s="3"/>
      <c r="AQ1067" s="20">
        <f t="shared" si="676"/>
        <v>0</v>
      </c>
      <c r="AR1067" s="19">
        <f t="shared" si="677"/>
        <v>4.8877320175704195</v>
      </c>
      <c r="AS1067" s="4">
        <f t="shared" si="648"/>
        <v>4.8840226328717318</v>
      </c>
      <c r="AT1067" s="3"/>
      <c r="AU1067" s="4">
        <v>3.4</v>
      </c>
      <c r="AV1067" s="4"/>
      <c r="AW1067" s="18">
        <f t="shared" si="678"/>
        <v>26.985737673040695</v>
      </c>
      <c r="AX1067" s="18">
        <f t="shared" si="649"/>
        <v>1.3888572470088841E-2</v>
      </c>
      <c r="AY1067" s="3">
        <f t="shared" si="650"/>
        <v>9.3350023269593141</v>
      </c>
      <c r="AZ1067"/>
      <c r="BA1067" s="17">
        <f t="shared" si="651"/>
        <v>1.0110802909485532E-4</v>
      </c>
      <c r="BB1067" s="17">
        <f t="shared" si="652"/>
        <v>1.1869203415483015E-4</v>
      </c>
      <c r="BC1067" s="16">
        <f t="shared" si="653"/>
        <v>7.72417601462034E-4</v>
      </c>
      <c r="BD1067" s="15">
        <f t="shared" si="654"/>
        <v>1.0916395517445081E-3</v>
      </c>
      <c r="BE1067" s="15">
        <f t="shared" si="655"/>
        <v>1.2814899085696399E-3</v>
      </c>
      <c r="BF1067" s="14">
        <f t="shared" si="656"/>
        <v>8.3396107289216998E-3</v>
      </c>
      <c r="BG1067" s="13">
        <f t="shared" si="657"/>
        <v>2.4725053171268459E-4</v>
      </c>
      <c r="BH1067" s="13">
        <f t="shared" si="658"/>
        <v>2.9025062418445578E-4</v>
      </c>
      <c r="BI1067" s="13">
        <f t="shared" si="659"/>
        <v>1.8888773164251313E-3</v>
      </c>
      <c r="BJ1067" s="12">
        <f t="shared" si="660"/>
        <v>3.779902226875794E-4</v>
      </c>
      <c r="BK1067" s="12">
        <f t="shared" si="661"/>
        <v>4.4372765272020188E-4</v>
      </c>
      <c r="BL1067" s="12">
        <f t="shared" si="662"/>
        <v>2.8876668232799755E-3</v>
      </c>
    </row>
    <row r="1068" spans="1:64" x14ac:dyDescent="0.25">
      <c r="A1068">
        <v>1039</v>
      </c>
      <c r="B1068" s="23">
        <f t="shared" si="640"/>
        <v>4.728735668325313E-3</v>
      </c>
      <c r="C1068" s="22">
        <f t="shared" si="641"/>
        <v>0.93920156301316915</v>
      </c>
      <c r="D1068" s="21">
        <f t="shared" si="642"/>
        <v>9.7456662716369255E-2</v>
      </c>
      <c r="E1068" s="19">
        <f t="shared" si="643"/>
        <v>4.8861567930913603</v>
      </c>
      <c r="F1068" s="54">
        <f t="shared" si="679"/>
        <v>1.8</v>
      </c>
      <c r="G1068" s="4">
        <f t="shared" si="644"/>
        <v>7.7275437544892238</v>
      </c>
      <c r="H1068" s="4"/>
      <c r="I1068">
        <v>2007</v>
      </c>
      <c r="J1068">
        <v>7</v>
      </c>
      <c r="K1068">
        <v>6.43E-3</v>
      </c>
      <c r="L1068">
        <v>0</v>
      </c>
      <c r="M1068">
        <v>1</v>
      </c>
      <c r="N1068">
        <v>24.97</v>
      </c>
      <c r="O1068">
        <v>18.7</v>
      </c>
      <c r="P1068">
        <v>205.6</v>
      </c>
      <c r="Q1068" s="11">
        <f t="shared" si="663"/>
        <v>-135.5</v>
      </c>
      <c r="R1068" s="10">
        <f t="shared" si="664"/>
        <v>-44.944400000000002</v>
      </c>
      <c r="S1068" s="4"/>
      <c r="T1068">
        <v>1039</v>
      </c>
      <c r="U1068" s="4">
        <f t="shared" si="665"/>
        <v>3.7960274378068077</v>
      </c>
      <c r="V1068" s="10">
        <f t="shared" si="666"/>
        <v>0.2</v>
      </c>
      <c r="W1068">
        <f t="shared" si="667"/>
        <v>0.6</v>
      </c>
      <c r="X1068" s="4">
        <f t="shared" si="668"/>
        <v>0.45552329253681695</v>
      </c>
      <c r="Y1068" s="4"/>
      <c r="Z1068"/>
      <c r="AB1068"/>
      <c r="AC1068">
        <v>1039</v>
      </c>
      <c r="AD1068" s="4">
        <f t="shared" si="669"/>
        <v>2.5797005988023956E-3</v>
      </c>
      <c r="AE1068" s="4">
        <f t="shared" si="670"/>
        <v>0</v>
      </c>
      <c r="AF1068" s="23">
        <f t="shared" si="671"/>
        <v>4.728735668325313E-3</v>
      </c>
      <c r="AG1068" s="4">
        <f t="shared" si="645"/>
        <v>3.1734322285451792E-3</v>
      </c>
      <c r="AH1068" s="9"/>
      <c r="AI1068" s="8">
        <f t="shared" si="672"/>
        <v>3.8502994011976053E-3</v>
      </c>
      <c r="AJ1068" s="8">
        <f t="shared" si="673"/>
        <v>0</v>
      </c>
      <c r="AK1068" s="22">
        <f t="shared" si="674"/>
        <v>0.93920156301316915</v>
      </c>
      <c r="AL1068" s="4">
        <f t="shared" si="646"/>
        <v>0.9280306766787646</v>
      </c>
      <c r="AM1068" s="4"/>
      <c r="AN1068" s="21">
        <f t="shared" si="675"/>
        <v>9.7456662716369255E-2</v>
      </c>
      <c r="AO1068" s="4">
        <f t="shared" si="647"/>
        <v>9.492471282708688E-2</v>
      </c>
      <c r="AP1068" s="3"/>
      <c r="AQ1068" s="20">
        <f t="shared" si="676"/>
        <v>0</v>
      </c>
      <c r="AR1068" s="19">
        <f t="shared" si="677"/>
        <v>4.8861567930913603</v>
      </c>
      <c r="AS1068" s="4">
        <f t="shared" si="648"/>
        <v>4.8822607171963854</v>
      </c>
      <c r="AT1068" s="3"/>
      <c r="AU1068" s="4">
        <v>3.4</v>
      </c>
      <c r="AV1068" s="4"/>
      <c r="AW1068" s="18">
        <f t="shared" si="678"/>
        <v>26.999626245510786</v>
      </c>
      <c r="AX1068" s="18">
        <f t="shared" si="649"/>
        <v>1.4911096391170451E-2</v>
      </c>
      <c r="AY1068" s="3">
        <f t="shared" si="650"/>
        <v>9.3275437544892235</v>
      </c>
      <c r="AZ1068"/>
      <c r="BA1068" s="17">
        <f t="shared" si="651"/>
        <v>1.5848706491867091E-4</v>
      </c>
      <c r="BB1068" s="17">
        <f t="shared" si="652"/>
        <v>1.8605003273061368E-4</v>
      </c>
      <c r="BC1068" s="16">
        <f t="shared" si="653"/>
        <v>1.2107663421308493E-3</v>
      </c>
      <c r="BD1068" s="15">
        <f t="shared" si="654"/>
        <v>1.1383251283300364E-3</v>
      </c>
      <c r="BE1068" s="15">
        <f t="shared" si="655"/>
        <v>1.3362947158656949E-3</v>
      </c>
      <c r="BF1068" s="14">
        <f t="shared" si="656"/>
        <v>8.6962664902088208E-3</v>
      </c>
      <c r="BG1068" s="13">
        <f t="shared" si="657"/>
        <v>2.5800837072040733E-4</v>
      </c>
      <c r="BH1068" s="13">
        <f t="shared" si="658"/>
        <v>3.028793917152608E-4</v>
      </c>
      <c r="BI1068" s="13">
        <f t="shared" si="659"/>
        <v>1.9710621268467076E-3</v>
      </c>
      <c r="BJ1068" s="12">
        <f t="shared" si="660"/>
        <v>3.970142529757674E-4</v>
      </c>
      <c r="BK1068" s="12">
        <f t="shared" si="661"/>
        <v>4.6606021001503126E-4</v>
      </c>
      <c r="BL1068" s="12">
        <f t="shared" si="662"/>
        <v>3.0330014319840727E-3</v>
      </c>
    </row>
    <row r="1069" spans="1:64" x14ac:dyDescent="0.25">
      <c r="A1069">
        <v>1040</v>
      </c>
      <c r="B1069" s="23">
        <f t="shared" si="640"/>
        <v>9.295707677646977E-3</v>
      </c>
      <c r="C1069" s="22">
        <f t="shared" si="641"/>
        <v>0.93716840122966283</v>
      </c>
      <c r="D1069" s="21">
        <f t="shared" si="642"/>
        <v>9.6876547644031752E-2</v>
      </c>
      <c r="E1069" s="19">
        <f t="shared" si="643"/>
        <v>4.8845520015467114</v>
      </c>
      <c r="F1069" s="54">
        <f t="shared" si="679"/>
        <v>1.8</v>
      </c>
      <c r="G1069" s="4">
        <f t="shared" si="644"/>
        <v>7.7278926580980523</v>
      </c>
      <c r="H1069" s="4"/>
      <c r="I1069">
        <v>2007</v>
      </c>
      <c r="J1069">
        <v>8</v>
      </c>
      <c r="K1069">
        <v>1.5259999999999999E-2</v>
      </c>
      <c r="L1069">
        <v>0</v>
      </c>
      <c r="M1069">
        <v>1</v>
      </c>
      <c r="N1069">
        <v>25.94</v>
      </c>
      <c r="O1069">
        <v>57.48</v>
      </c>
      <c r="P1069">
        <v>205.1</v>
      </c>
      <c r="Q1069" s="11">
        <f t="shared" si="663"/>
        <v>-96.344999999999999</v>
      </c>
      <c r="R1069" s="10">
        <f t="shared" si="664"/>
        <v>-44.944400000000002</v>
      </c>
      <c r="S1069" s="4"/>
      <c r="T1069">
        <v>1040</v>
      </c>
      <c r="U1069" s="4">
        <f t="shared" si="665"/>
        <v>3.9884414210012791</v>
      </c>
      <c r="V1069" s="10">
        <f t="shared" si="666"/>
        <v>0.2</v>
      </c>
      <c r="W1069">
        <f t="shared" si="667"/>
        <v>0.6</v>
      </c>
      <c r="X1069" s="4">
        <f t="shared" si="668"/>
        <v>0.4786129705201535</v>
      </c>
      <c r="Y1069" s="4"/>
      <c r="Z1069"/>
      <c r="AB1069"/>
      <c r="AC1069">
        <v>1040</v>
      </c>
      <c r="AD1069" s="4">
        <f t="shared" si="669"/>
        <v>6.1222754491017974E-3</v>
      </c>
      <c r="AE1069" s="4">
        <f t="shared" si="670"/>
        <v>0</v>
      </c>
      <c r="AF1069" s="23">
        <f t="shared" si="671"/>
        <v>9.295707677646977E-3</v>
      </c>
      <c r="AG1069" s="4">
        <f t="shared" si="645"/>
        <v>6.6421736244751377E-3</v>
      </c>
      <c r="AH1069" s="9"/>
      <c r="AI1069" s="8">
        <f t="shared" si="672"/>
        <v>9.1377245508982036E-3</v>
      </c>
      <c r="AJ1069" s="8">
        <f t="shared" si="673"/>
        <v>0</v>
      </c>
      <c r="AK1069" s="22">
        <f t="shared" si="674"/>
        <v>0.93716840122966283</v>
      </c>
      <c r="AL1069" s="4">
        <f t="shared" si="646"/>
        <v>0.92776603654142165</v>
      </c>
      <c r="AM1069" s="4"/>
      <c r="AN1069" s="21">
        <f t="shared" si="675"/>
        <v>9.6876547644031752E-2</v>
      </c>
      <c r="AO1069" s="4">
        <f t="shared" si="647"/>
        <v>9.4751149218891981E-2</v>
      </c>
      <c r="AP1069" s="3"/>
      <c r="AQ1069" s="20">
        <f t="shared" si="676"/>
        <v>0</v>
      </c>
      <c r="AR1069" s="19">
        <f t="shared" si="677"/>
        <v>4.8845520015467114</v>
      </c>
      <c r="AS1069" s="4">
        <f t="shared" si="648"/>
        <v>4.8812695772911212</v>
      </c>
      <c r="AT1069" s="3"/>
      <c r="AU1069" s="4">
        <v>3.4</v>
      </c>
      <c r="AV1069" s="4"/>
      <c r="AW1069" s="18">
        <f t="shared" si="678"/>
        <v>27.014537341901956</v>
      </c>
      <c r="AX1069" s="18">
        <f t="shared" si="649"/>
        <v>1.3595087341457529E-2</v>
      </c>
      <c r="AY1069" s="3">
        <f t="shared" si="650"/>
        <v>9.3278926580980528</v>
      </c>
      <c r="AZ1069"/>
      <c r="BA1069" s="17">
        <f t="shared" si="651"/>
        <v>2.7039792557033155E-4</v>
      </c>
      <c r="BB1069" s="17">
        <f t="shared" si="652"/>
        <v>3.1742365175647615E-4</v>
      </c>
      <c r="BC1069" s="16">
        <f t="shared" si="653"/>
        <v>2.0657124758450317E-3</v>
      </c>
      <c r="BD1069" s="15">
        <f t="shared" si="654"/>
        <v>9.5811090274766934E-4</v>
      </c>
      <c r="BE1069" s="15">
        <f t="shared" si="655"/>
        <v>1.1247388858342206E-3</v>
      </c>
      <c r="BF1069" s="14">
        <f t="shared" si="656"/>
        <v>7.3195148996592933E-3</v>
      </c>
      <c r="BG1069" s="13">
        <f t="shared" si="657"/>
        <v>2.1658034668192242E-4</v>
      </c>
      <c r="BH1069" s="13">
        <f t="shared" si="658"/>
        <v>2.5424649393095242E-4</v>
      </c>
      <c r="BI1069" s="13">
        <f t="shared" si="659"/>
        <v>1.6545715845268966E-3</v>
      </c>
      <c r="BJ1069" s="12">
        <f t="shared" si="660"/>
        <v>3.3448250211540003E-4</v>
      </c>
      <c r="BK1069" s="12">
        <f t="shared" si="661"/>
        <v>3.9265337204851306E-4</v>
      </c>
      <c r="BL1069" s="12">
        <f t="shared" si="662"/>
        <v>2.5552883814263087E-3</v>
      </c>
    </row>
    <row r="1070" spans="1:64" x14ac:dyDescent="0.25">
      <c r="A1070">
        <v>1041</v>
      </c>
      <c r="B1070" s="23">
        <f t="shared" si="640"/>
        <v>1.5384269432858373E-2</v>
      </c>
      <c r="C1070" s="22">
        <f t="shared" si="641"/>
        <v>0.94081394073303837</v>
      </c>
      <c r="D1070" s="21">
        <f t="shared" si="642"/>
        <v>9.653072089600731E-2</v>
      </c>
      <c r="E1070" s="19">
        <f t="shared" si="643"/>
        <v>4.8833586396946913</v>
      </c>
      <c r="F1070" s="54">
        <f t="shared" si="679"/>
        <v>1.8</v>
      </c>
      <c r="G1070" s="4">
        <f t="shared" si="644"/>
        <v>7.7360875707565953</v>
      </c>
      <c r="H1070" s="4"/>
      <c r="I1070">
        <v>2007</v>
      </c>
      <c r="J1070">
        <v>9</v>
      </c>
      <c r="K1070">
        <v>2.179E-2</v>
      </c>
      <c r="L1070">
        <v>0</v>
      </c>
      <c r="M1070">
        <v>1</v>
      </c>
      <c r="N1070">
        <v>22.77</v>
      </c>
      <c r="O1070">
        <v>85.29</v>
      </c>
      <c r="P1070">
        <v>144.80000000000001</v>
      </c>
      <c r="Q1070" s="11">
        <f t="shared" si="663"/>
        <v>-23.310000000000002</v>
      </c>
      <c r="R1070" s="10">
        <f t="shared" si="664"/>
        <v>-44.944400000000002</v>
      </c>
      <c r="S1070" s="4"/>
      <c r="T1070">
        <v>1041</v>
      </c>
      <c r="U1070" s="4">
        <f t="shared" si="665"/>
        <v>3.3611349057524667</v>
      </c>
      <c r="V1070" s="10">
        <f t="shared" si="666"/>
        <v>0.2</v>
      </c>
      <c r="W1070">
        <f t="shared" si="667"/>
        <v>0.6</v>
      </c>
      <c r="X1070" s="4">
        <f t="shared" si="668"/>
        <v>0.40333618869029603</v>
      </c>
      <c r="Y1070" s="4"/>
      <c r="Z1070"/>
      <c r="AB1070"/>
      <c r="AC1070">
        <v>1041</v>
      </c>
      <c r="AD1070" s="4">
        <f t="shared" si="669"/>
        <v>8.7420958083832354E-3</v>
      </c>
      <c r="AE1070" s="4">
        <f t="shared" si="670"/>
        <v>0</v>
      </c>
      <c r="AF1070" s="23">
        <f t="shared" si="671"/>
        <v>1.5384269432858373E-2</v>
      </c>
      <c r="AG1070" s="4">
        <f t="shared" si="645"/>
        <v>1.2143278923540156E-2</v>
      </c>
      <c r="AH1070" s="9"/>
      <c r="AI1070" s="8">
        <f t="shared" si="672"/>
        <v>1.3047904191616768E-2</v>
      </c>
      <c r="AJ1070" s="8">
        <f t="shared" si="673"/>
        <v>0</v>
      </c>
      <c r="AK1070" s="22">
        <f t="shared" si="674"/>
        <v>0.94081394073303837</v>
      </c>
      <c r="AL1070" s="4">
        <f t="shared" si="646"/>
        <v>0.93416053696972345</v>
      </c>
      <c r="AM1070" s="4"/>
      <c r="AN1070" s="21">
        <f t="shared" si="675"/>
        <v>9.653072089600731E-2</v>
      </c>
      <c r="AO1070" s="4">
        <f t="shared" si="647"/>
        <v>9.5035234283998682E-2</v>
      </c>
      <c r="AP1070" s="3"/>
      <c r="AQ1070" s="20">
        <f t="shared" si="676"/>
        <v>0</v>
      </c>
      <c r="AR1070" s="19">
        <f t="shared" si="677"/>
        <v>4.8833586396946913</v>
      </c>
      <c r="AS1070" s="4">
        <f t="shared" si="648"/>
        <v>4.88104867702096</v>
      </c>
      <c r="AT1070" s="3"/>
      <c r="AU1070" s="4">
        <v>3.4</v>
      </c>
      <c r="AV1070" s="4"/>
      <c r="AW1070" s="18">
        <f t="shared" si="678"/>
        <v>27.028132429243414</v>
      </c>
      <c r="AX1070" s="18">
        <f t="shared" si="649"/>
        <v>1.0664998899045122E-2</v>
      </c>
      <c r="AY1070" s="3">
        <f t="shared" si="650"/>
        <v>9.3360875707565949</v>
      </c>
      <c r="AZ1070"/>
      <c r="BA1070" s="17">
        <f t="shared" si="651"/>
        <v>3.3026035956284236E-4</v>
      </c>
      <c r="BB1070" s="17">
        <f t="shared" si="652"/>
        <v>3.8769694383464107E-4</v>
      </c>
      <c r="BC1070" s="16">
        <f t="shared" si="653"/>
        <v>2.5230332059207336E-3</v>
      </c>
      <c r="BD1070" s="15">
        <f t="shared" si="654"/>
        <v>6.7798887805178832E-4</v>
      </c>
      <c r="BE1070" s="15">
        <f t="shared" si="655"/>
        <v>7.9589998727818626E-4</v>
      </c>
      <c r="BF1070" s="14">
        <f t="shared" si="656"/>
        <v>5.1795148979849395E-3</v>
      </c>
      <c r="BG1070" s="13">
        <f t="shared" si="657"/>
        <v>1.5239166692508602E-4</v>
      </c>
      <c r="BH1070" s="13">
        <f t="shared" si="658"/>
        <v>1.7889456552075314E-4</v>
      </c>
      <c r="BI1070" s="13">
        <f t="shared" si="659"/>
        <v>1.1642003795627894E-3</v>
      </c>
      <c r="BJ1070" s="12">
        <f t="shared" si="660"/>
        <v>2.3538763875113119E-4</v>
      </c>
      <c r="BK1070" s="12">
        <f t="shared" si="661"/>
        <v>2.7632461940350184E-4</v>
      </c>
      <c r="BL1070" s="12">
        <f t="shared" si="662"/>
        <v>1.798250415576659E-3</v>
      </c>
    </row>
    <row r="1071" spans="1:64" x14ac:dyDescent="0.25">
      <c r="A1071">
        <v>1042</v>
      </c>
      <c r="B1071" s="23">
        <f t="shared" si="640"/>
        <v>1.5818248983420397E-2</v>
      </c>
      <c r="C1071" s="22">
        <f t="shared" si="641"/>
        <v>0.93964556690984324</v>
      </c>
      <c r="D1071" s="21">
        <f t="shared" si="642"/>
        <v>9.6431262827289518E-2</v>
      </c>
      <c r="E1071" s="19">
        <f t="shared" si="643"/>
        <v>4.8826874931369977</v>
      </c>
      <c r="F1071" s="54">
        <f t="shared" si="679"/>
        <v>1.8</v>
      </c>
      <c r="G1071" s="4">
        <f t="shared" si="644"/>
        <v>7.7345825718575503</v>
      </c>
      <c r="H1071" s="4"/>
      <c r="I1071">
        <v>2007</v>
      </c>
      <c r="J1071">
        <v>10</v>
      </c>
      <c r="K1071">
        <v>9.1599999999999997E-3</v>
      </c>
      <c r="L1071">
        <v>0</v>
      </c>
      <c r="M1071">
        <v>1</v>
      </c>
      <c r="N1071">
        <v>17.59</v>
      </c>
      <c r="O1071">
        <v>1.53</v>
      </c>
      <c r="P1071">
        <v>87.7</v>
      </c>
      <c r="Q1071" s="11">
        <f t="shared" si="663"/>
        <v>-64.245000000000005</v>
      </c>
      <c r="R1071" s="10">
        <f t="shared" si="664"/>
        <v>-44.944400000000002</v>
      </c>
      <c r="S1071" s="4"/>
      <c r="T1071">
        <v>1042</v>
      </c>
      <c r="U1071" s="4">
        <f t="shared" si="665"/>
        <v>2.3656968025792211</v>
      </c>
      <c r="V1071" s="10">
        <f t="shared" si="666"/>
        <v>0.2</v>
      </c>
      <c r="W1071">
        <f t="shared" si="667"/>
        <v>0.6</v>
      </c>
      <c r="X1071" s="4">
        <f t="shared" si="668"/>
        <v>0.28388361630950654</v>
      </c>
      <c r="Y1071" s="4"/>
      <c r="Z1071"/>
      <c r="AB1071"/>
      <c r="AC1071">
        <v>1042</v>
      </c>
      <c r="AD1071" s="4">
        <f t="shared" si="669"/>
        <v>3.6749700598802397E-3</v>
      </c>
      <c r="AE1071" s="4">
        <f t="shared" si="670"/>
        <v>0</v>
      </c>
      <c r="AF1071" s="23">
        <f t="shared" si="671"/>
        <v>1.5818248983420397E-2</v>
      </c>
      <c r="AG1071" s="4">
        <f t="shared" si="645"/>
        <v>1.4196061891152429E-2</v>
      </c>
      <c r="AH1071" s="9"/>
      <c r="AI1071" s="8">
        <f t="shared" si="672"/>
        <v>5.4850299401197605E-3</v>
      </c>
      <c r="AJ1071" s="8">
        <f t="shared" si="673"/>
        <v>0</v>
      </c>
      <c r="AK1071" s="22">
        <f t="shared" si="674"/>
        <v>0.93964556690984324</v>
      </c>
      <c r="AL1071" s="4">
        <f t="shared" si="646"/>
        <v>0.93660043139199756</v>
      </c>
      <c r="AM1071" s="4"/>
      <c r="AN1071" s="21">
        <f t="shared" si="675"/>
        <v>9.6431262827289518E-2</v>
      </c>
      <c r="AO1071" s="4">
        <f t="shared" si="647"/>
        <v>9.5745082925580774E-2</v>
      </c>
      <c r="AP1071" s="3"/>
      <c r="AQ1071" s="20">
        <f t="shared" si="676"/>
        <v>0</v>
      </c>
      <c r="AR1071" s="19">
        <f t="shared" si="677"/>
        <v>4.8826874931369977</v>
      </c>
      <c r="AS1071" s="4">
        <f t="shared" si="648"/>
        <v>4.8816309970250762</v>
      </c>
      <c r="AT1071" s="3"/>
      <c r="AU1071" s="4">
        <v>3.4</v>
      </c>
      <c r="AV1071" s="4"/>
      <c r="AW1071" s="18">
        <f t="shared" si="678"/>
        <v>27.038797428142459</v>
      </c>
      <c r="AX1071" s="18">
        <f t="shared" si="649"/>
        <v>4.9900298477005278E-3</v>
      </c>
      <c r="AY1071" s="3">
        <f t="shared" si="650"/>
        <v>9.3345825718575508</v>
      </c>
      <c r="AZ1071"/>
      <c r="BA1071" s="17">
        <f t="shared" si="651"/>
        <v>1.6530257982252513E-4</v>
      </c>
      <c r="BB1071" s="17">
        <f t="shared" si="652"/>
        <v>1.9405085457426864E-4</v>
      </c>
      <c r="BC1071" s="16">
        <f t="shared" si="653"/>
        <v>1.2628336578711745E-3</v>
      </c>
      <c r="BD1071" s="15">
        <f t="shared" si="654"/>
        <v>3.103025288564816E-4</v>
      </c>
      <c r="BE1071" s="15">
        <f t="shared" si="655"/>
        <v>3.6426818604891315E-4</v>
      </c>
      <c r="BF1071" s="14">
        <f t="shared" si="656"/>
        <v>2.3705648029402927E-3</v>
      </c>
      <c r="BG1071" s="13">
        <f t="shared" si="657"/>
        <v>6.9922457474519948E-5</v>
      </c>
      <c r="BH1071" s="13">
        <f t="shared" si="658"/>
        <v>8.2082884861392984E-5</v>
      </c>
      <c r="BI1071" s="13">
        <f t="shared" si="659"/>
        <v>5.3417455937283158E-4</v>
      </c>
      <c r="BJ1071" s="12">
        <f t="shared" si="660"/>
        <v>1.0765807082642019E-4</v>
      </c>
      <c r="BK1071" s="12">
        <f t="shared" si="661"/>
        <v>1.2638121357884109E-4</v>
      </c>
      <c r="BL1071" s="12">
        <f t="shared" si="662"/>
        <v>8.2245682751622877E-4</v>
      </c>
    </row>
    <row r="1072" spans="1:64" x14ac:dyDescent="0.25">
      <c r="A1072">
        <v>1043</v>
      </c>
      <c r="B1072" s="23">
        <f t="shared" si="640"/>
        <v>1.4196061891152429E-2</v>
      </c>
      <c r="C1072" s="22">
        <f t="shared" si="641"/>
        <v>0.93660043139199756</v>
      </c>
      <c r="D1072" s="21">
        <f t="shared" si="642"/>
        <v>9.6398268562560729E-2</v>
      </c>
      <c r="E1072" s="19">
        <f t="shared" si="643"/>
        <v>4.8823977801641396</v>
      </c>
      <c r="F1072" s="54">
        <f t="shared" si="679"/>
        <v>1.8</v>
      </c>
      <c r="G1072" s="4">
        <f t="shared" si="644"/>
        <v>7.7295925420098497</v>
      </c>
      <c r="H1072" s="4"/>
      <c r="I1072">
        <v>2007</v>
      </c>
      <c r="J1072">
        <v>11</v>
      </c>
      <c r="K1072">
        <v>0</v>
      </c>
      <c r="L1072">
        <v>0</v>
      </c>
      <c r="M1072">
        <v>1</v>
      </c>
      <c r="N1072">
        <v>9.8800000000000008</v>
      </c>
      <c r="O1072">
        <v>6.61</v>
      </c>
      <c r="P1072">
        <v>29.2</v>
      </c>
      <c r="Q1072" s="11">
        <f t="shared" si="663"/>
        <v>-15.29</v>
      </c>
      <c r="R1072" s="10">
        <f t="shared" si="664"/>
        <v>-44.944400000000002</v>
      </c>
      <c r="S1072" s="4"/>
      <c r="T1072">
        <v>1043</v>
      </c>
      <c r="U1072" s="4">
        <f t="shared" si="665"/>
        <v>1.0819967795073602</v>
      </c>
      <c r="V1072" s="10">
        <f t="shared" si="666"/>
        <v>0.2</v>
      </c>
      <c r="W1072">
        <f t="shared" si="667"/>
        <v>0.6</v>
      </c>
      <c r="X1072" s="4">
        <f t="shared" si="668"/>
        <v>0.12983961354088322</v>
      </c>
      <c r="Y1072" s="4"/>
      <c r="Z1072"/>
      <c r="AB1072"/>
      <c r="AC1072">
        <v>1043</v>
      </c>
      <c r="AD1072" s="4">
        <f t="shared" si="669"/>
        <v>0</v>
      </c>
      <c r="AE1072" s="4">
        <f t="shared" si="670"/>
        <v>0</v>
      </c>
      <c r="AF1072" s="23">
        <f t="shared" si="671"/>
        <v>1.4196061891152429E-2</v>
      </c>
      <c r="AG1072" s="4">
        <f t="shared" si="645"/>
        <v>1.1277210655763181E-2</v>
      </c>
      <c r="AH1072" s="9"/>
      <c r="AI1072" s="8">
        <f t="shared" si="672"/>
        <v>0</v>
      </c>
      <c r="AJ1072" s="8">
        <f t="shared" si="673"/>
        <v>0</v>
      </c>
      <c r="AK1072" s="22">
        <f t="shared" si="674"/>
        <v>0.93660043139199756</v>
      </c>
      <c r="AL1072" s="4">
        <f t="shared" si="646"/>
        <v>0.93015509169125099</v>
      </c>
      <c r="AM1072" s="4"/>
      <c r="AN1072" s="21">
        <f t="shared" si="675"/>
        <v>9.6398268562560729E-2</v>
      </c>
      <c r="AO1072" s="4">
        <f t="shared" si="647"/>
        <v>9.4944861405129477E-2</v>
      </c>
      <c r="AP1072" s="3"/>
      <c r="AQ1072" s="20">
        <f t="shared" si="676"/>
        <v>0</v>
      </c>
      <c r="AR1072" s="19">
        <f t="shared" si="677"/>
        <v>4.8823977801641396</v>
      </c>
      <c r="AS1072" s="4">
        <f t="shared" si="648"/>
        <v>4.8801506303543825</v>
      </c>
      <c r="AT1072" s="3"/>
      <c r="AU1072" s="4">
        <v>3.4</v>
      </c>
      <c r="AV1072" s="4"/>
      <c r="AW1072" s="18">
        <f t="shared" si="678"/>
        <v>27.04378745799016</v>
      </c>
      <c r="AX1072" s="18">
        <f t="shared" si="649"/>
        <v>1.0170592197755134E-2</v>
      </c>
      <c r="AY1072" s="3">
        <f t="shared" si="650"/>
        <v>9.3295925420098502</v>
      </c>
      <c r="AZ1072"/>
      <c r="BA1072" s="17">
        <f t="shared" si="651"/>
        <v>2.9743402695519932E-4</v>
      </c>
      <c r="BB1072" s="17">
        <f t="shared" si="652"/>
        <v>3.4916168381697311E-4</v>
      </c>
      <c r="BC1072" s="16">
        <f t="shared" si="653"/>
        <v>2.2722555246170758E-3</v>
      </c>
      <c r="BD1072" s="15">
        <f t="shared" si="654"/>
        <v>6.5678693009224825E-4</v>
      </c>
      <c r="BE1072" s="15">
        <f t="shared" si="655"/>
        <v>7.7101074402133492E-4</v>
      </c>
      <c r="BF1072" s="14">
        <f t="shared" si="656"/>
        <v>5.0175420266329838E-3</v>
      </c>
      <c r="BG1072" s="13">
        <f t="shared" si="657"/>
        <v>1.481037260135108E-4</v>
      </c>
      <c r="BH1072" s="13">
        <f t="shared" si="658"/>
        <v>1.7386089575499095E-4</v>
      </c>
      <c r="BI1072" s="13">
        <f t="shared" si="659"/>
        <v>1.1314425356627508E-3</v>
      </c>
      <c r="BJ1072" s="12">
        <f t="shared" si="660"/>
        <v>2.2898694150082222E-4</v>
      </c>
      <c r="BK1072" s="12">
        <f t="shared" si="661"/>
        <v>2.6881075741400871E-4</v>
      </c>
      <c r="BL1072" s="12">
        <f t="shared" si="662"/>
        <v>1.7493521108423234E-3</v>
      </c>
    </row>
    <row r="1073" spans="1:64" x14ac:dyDescent="0.25">
      <c r="A1073">
        <v>1044</v>
      </c>
      <c r="B1073" s="23">
        <f t="shared" si="640"/>
        <v>1.1277210655763181E-2</v>
      </c>
      <c r="C1073" s="22">
        <f t="shared" si="641"/>
        <v>0.93015509169125099</v>
      </c>
      <c r="D1073" s="21">
        <f t="shared" si="642"/>
        <v>9.6276173029691256E-2</v>
      </c>
      <c r="E1073" s="19">
        <f t="shared" si="643"/>
        <v>4.8817134744353901</v>
      </c>
      <c r="F1073" s="54">
        <f t="shared" si="679"/>
        <v>1.8</v>
      </c>
      <c r="G1073" s="4">
        <f t="shared" si="644"/>
        <v>7.7194219498120953</v>
      </c>
      <c r="H1073" s="4"/>
      <c r="I1073">
        <v>2007</v>
      </c>
      <c r="J1073">
        <v>12</v>
      </c>
      <c r="K1073">
        <v>0</v>
      </c>
      <c r="L1073">
        <v>0</v>
      </c>
      <c r="M1073">
        <v>1</v>
      </c>
      <c r="N1073">
        <v>4.99</v>
      </c>
      <c r="O1073">
        <v>29.71</v>
      </c>
      <c r="P1073">
        <v>9.3000000000000007</v>
      </c>
      <c r="Q1073" s="11">
        <f t="shared" si="663"/>
        <v>22.734999999999999</v>
      </c>
      <c r="R1073" s="10">
        <f t="shared" si="664"/>
        <v>-22.209400000000002</v>
      </c>
      <c r="S1073" s="4"/>
      <c r="T1073">
        <v>1044</v>
      </c>
      <c r="U1073" s="4">
        <f t="shared" si="665"/>
        <v>0.49616576929217354</v>
      </c>
      <c r="V1073" s="10">
        <f t="shared" si="666"/>
        <v>0.92783773319539997</v>
      </c>
      <c r="W1073">
        <f t="shared" si="667"/>
        <v>0.6</v>
      </c>
      <c r="X1073" s="4">
        <f t="shared" si="668"/>
        <v>0.27621679360152124</v>
      </c>
      <c r="Y1073" s="4"/>
      <c r="Z1073"/>
      <c r="AB1073"/>
      <c r="AC1073">
        <v>1044</v>
      </c>
      <c r="AD1073" s="4">
        <f t="shared" si="669"/>
        <v>0</v>
      </c>
      <c r="AE1073" s="4">
        <f t="shared" si="670"/>
        <v>0</v>
      </c>
      <c r="AF1073" s="23">
        <f t="shared" si="671"/>
        <v>1.1277210655763181E-2</v>
      </c>
      <c r="AG1073" s="4">
        <f t="shared" si="645"/>
        <v>9.5553389481599221E-3</v>
      </c>
      <c r="AH1073" s="9"/>
      <c r="AI1073" s="8">
        <f t="shared" si="672"/>
        <v>0</v>
      </c>
      <c r="AJ1073" s="8">
        <f t="shared" si="673"/>
        <v>0</v>
      </c>
      <c r="AK1073" s="22">
        <f t="shared" si="674"/>
        <v>0.93015509169125099</v>
      </c>
      <c r="AL1073" s="4">
        <f t="shared" si="646"/>
        <v>0.92554321168445941</v>
      </c>
      <c r="AM1073" s="4"/>
      <c r="AN1073" s="21">
        <f t="shared" si="675"/>
        <v>9.6276173029691256E-2</v>
      </c>
      <c r="AO1073" s="4">
        <f t="shared" si="647"/>
        <v>9.5229115252241758E-2</v>
      </c>
      <c r="AP1073" s="3"/>
      <c r="AQ1073" s="20">
        <f t="shared" si="676"/>
        <v>0</v>
      </c>
      <c r="AR1073" s="19">
        <f t="shared" si="677"/>
        <v>4.8817134744353901</v>
      </c>
      <c r="AS1073" s="4">
        <f t="shared" si="648"/>
        <v>4.8800960999371874</v>
      </c>
      <c r="AT1073" s="3"/>
      <c r="AU1073" s="4">
        <v>3.4</v>
      </c>
      <c r="AV1073" s="4"/>
      <c r="AW1073" s="18">
        <f t="shared" si="678"/>
        <v>27.053958050187916</v>
      </c>
      <c r="AX1073" s="18">
        <f t="shared" si="649"/>
        <v>7.0048699416428318E-3</v>
      </c>
      <c r="AY1073" s="3">
        <f t="shared" si="650"/>
        <v>9.3194219498120958</v>
      </c>
      <c r="AZ1073"/>
      <c r="BA1073" s="17">
        <f t="shared" si="651"/>
        <v>1.7546054752062932E-4</v>
      </c>
      <c r="BB1073" s="17">
        <f t="shared" si="652"/>
        <v>2.0597542535030398E-4</v>
      </c>
      <c r="BC1073" s="16">
        <f t="shared" si="653"/>
        <v>1.3404357347323256E-3</v>
      </c>
      <c r="BD1073" s="15">
        <f t="shared" si="654"/>
        <v>4.699554487816377E-4</v>
      </c>
      <c r="BE1073" s="15">
        <f t="shared" si="655"/>
        <v>5.5168683117844423E-4</v>
      </c>
      <c r="BF1073" s="14">
        <f t="shared" si="656"/>
        <v>3.5902377268314982E-3</v>
      </c>
      <c r="BG1073" s="13">
        <f t="shared" si="657"/>
        <v>1.0669629456467782E-4</v>
      </c>
      <c r="BH1073" s="13">
        <f t="shared" si="658"/>
        <v>1.2525217188027397E-4</v>
      </c>
      <c r="BI1073" s="13">
        <f t="shared" si="659"/>
        <v>8.1510931100454596E-4</v>
      </c>
      <c r="BJ1073" s="12">
        <f t="shared" si="660"/>
        <v>1.6481217139896695E-4</v>
      </c>
      <c r="BK1073" s="12">
        <f t="shared" si="661"/>
        <v>1.9347515772922207E-4</v>
      </c>
      <c r="BL1073" s="12">
        <f t="shared" si="662"/>
        <v>1.2590871690744618E-3</v>
      </c>
    </row>
    <row r="1074" spans="1:64" x14ac:dyDescent="0.25">
      <c r="A1074">
        <v>1045</v>
      </c>
      <c r="B1074" s="23">
        <f t="shared" si="640"/>
        <v>9.5553389481599221E-3</v>
      </c>
      <c r="C1074" s="22">
        <f t="shared" si="641"/>
        <v>0.92554321168445941</v>
      </c>
      <c r="D1074" s="21">
        <f t="shared" si="642"/>
        <v>9.6146039714507664E-2</v>
      </c>
      <c r="E1074" s="19">
        <f t="shared" si="643"/>
        <v>4.8811724895233262</v>
      </c>
      <c r="F1074" s="54">
        <f t="shared" si="679"/>
        <v>1.8</v>
      </c>
      <c r="G1074" s="4">
        <f t="shared" si="644"/>
        <v>7.7124170798704528</v>
      </c>
      <c r="H1074" s="4"/>
      <c r="I1074">
        <v>2008</v>
      </c>
      <c r="J1074">
        <v>1</v>
      </c>
      <c r="K1074">
        <v>0</v>
      </c>
      <c r="L1074">
        <v>0</v>
      </c>
      <c r="M1074">
        <v>1</v>
      </c>
      <c r="N1074">
        <v>4.37</v>
      </c>
      <c r="O1074">
        <v>0.25</v>
      </c>
      <c r="P1074">
        <v>7.5</v>
      </c>
      <c r="Q1074" s="11">
        <f t="shared" si="663"/>
        <v>-5.375</v>
      </c>
      <c r="R1074" s="10">
        <f t="shared" si="664"/>
        <v>-27.584400000000002</v>
      </c>
      <c r="S1074" s="4"/>
      <c r="T1074">
        <v>1045</v>
      </c>
      <c r="U1074" s="4">
        <f t="shared" si="665"/>
        <v>0.43845482563796095</v>
      </c>
      <c r="V1074" s="10">
        <f t="shared" si="666"/>
        <v>0.75576261483493057</v>
      </c>
      <c r="W1074">
        <f t="shared" si="667"/>
        <v>0.6</v>
      </c>
      <c r="X1074" s="4">
        <f t="shared" si="668"/>
        <v>0.19882065930668336</v>
      </c>
      <c r="Y1074" s="4"/>
      <c r="Z1074"/>
      <c r="AB1074"/>
      <c r="AC1074">
        <v>1045</v>
      </c>
      <c r="AD1074" s="4">
        <f t="shared" si="669"/>
        <v>0</v>
      </c>
      <c r="AE1074" s="4">
        <f t="shared" si="670"/>
        <v>0</v>
      </c>
      <c r="AF1074" s="23">
        <f t="shared" si="671"/>
        <v>9.5553389481599221E-3</v>
      </c>
      <c r="AG1074" s="4">
        <f t="shared" si="645"/>
        <v>7.4486193123194542E-3</v>
      </c>
      <c r="AH1074" s="9"/>
      <c r="AI1074" s="8">
        <f t="shared" si="672"/>
        <v>0</v>
      </c>
      <c r="AJ1074" s="8">
        <f t="shared" si="673"/>
        <v>0</v>
      </c>
      <c r="AK1074" s="22">
        <f t="shared" si="674"/>
        <v>0.92554321168445941</v>
      </c>
      <c r="AL1074" s="4">
        <f t="shared" si="646"/>
        <v>0.9186531960637877</v>
      </c>
      <c r="AM1074" s="4"/>
      <c r="AN1074" s="21">
        <f t="shared" si="675"/>
        <v>9.6146039714507664E-2</v>
      </c>
      <c r="AO1074" s="4">
        <f t="shared" si="647"/>
        <v>9.4578442794119269E-2</v>
      </c>
      <c r="AP1074" s="3"/>
      <c r="AQ1074" s="20">
        <f t="shared" si="676"/>
        <v>0</v>
      </c>
      <c r="AR1074" s="19">
        <f t="shared" si="677"/>
        <v>4.8811724895233262</v>
      </c>
      <c r="AS1074" s="4">
        <f t="shared" si="648"/>
        <v>4.8787415744804372</v>
      </c>
      <c r="AT1074" s="3"/>
      <c r="AU1074" s="4">
        <v>3.4</v>
      </c>
      <c r="AV1074" s="4"/>
      <c r="AW1074" s="18">
        <f t="shared" si="678"/>
        <v>27.060962920129558</v>
      </c>
      <c r="AX1074" s="18">
        <f t="shared" si="649"/>
        <v>1.0116487586251928E-2</v>
      </c>
      <c r="AY1074" s="3">
        <f t="shared" si="650"/>
        <v>9.3124170798704533</v>
      </c>
      <c r="AZ1074"/>
      <c r="BA1074" s="17">
        <f t="shared" si="651"/>
        <v>2.1467695830344668E-4</v>
      </c>
      <c r="BB1074" s="17">
        <f t="shared" si="652"/>
        <v>2.520120814866548E-4</v>
      </c>
      <c r="BC1074" s="16">
        <f t="shared" si="653"/>
        <v>1.6400305960503666E-3</v>
      </c>
      <c r="BD1074" s="15">
        <f t="shared" si="654"/>
        <v>7.0209987648353796E-4</v>
      </c>
      <c r="BE1074" s="15">
        <f t="shared" si="655"/>
        <v>8.24204202828501E-4</v>
      </c>
      <c r="BF1074" s="14">
        <f t="shared" si="656"/>
        <v>5.3637115413596691E-3</v>
      </c>
      <c r="BG1074" s="13">
        <f t="shared" si="657"/>
        <v>1.5973978359041342E-4</v>
      </c>
      <c r="BH1074" s="13">
        <f t="shared" si="658"/>
        <v>1.8752061551918095E-4</v>
      </c>
      <c r="BI1074" s="13">
        <f t="shared" si="659"/>
        <v>1.2203365212788008E-3</v>
      </c>
      <c r="BJ1074" s="12">
        <f t="shared" si="660"/>
        <v>2.4771281304989469E-4</v>
      </c>
      <c r="BK1074" s="12">
        <f t="shared" si="661"/>
        <v>2.9079330227596329E-4</v>
      </c>
      <c r="BL1074" s="12">
        <f t="shared" si="662"/>
        <v>1.8924089275630903E-3</v>
      </c>
    </row>
    <row r="1075" spans="1:64" x14ac:dyDescent="0.25">
      <c r="A1075">
        <v>1046</v>
      </c>
      <c r="B1075" s="23">
        <f t="shared" si="640"/>
        <v>7.4486193123194542E-3</v>
      </c>
      <c r="C1075" s="22">
        <f t="shared" si="641"/>
        <v>0.9186531960637877</v>
      </c>
      <c r="D1075" s="21">
        <f t="shared" si="642"/>
        <v>9.5902672225546548E-2</v>
      </c>
      <c r="E1075" s="19">
        <f t="shared" si="643"/>
        <v>4.8802961046825475</v>
      </c>
      <c r="F1075" s="54">
        <f t="shared" si="679"/>
        <v>1.8</v>
      </c>
      <c r="G1075" s="4">
        <f t="shared" si="644"/>
        <v>7.7023005922842005</v>
      </c>
      <c r="H1075" s="4"/>
      <c r="I1075">
        <v>2008</v>
      </c>
      <c r="J1075">
        <v>2</v>
      </c>
      <c r="K1075">
        <v>0</v>
      </c>
      <c r="L1075">
        <v>0</v>
      </c>
      <c r="M1075">
        <v>1</v>
      </c>
      <c r="N1075">
        <v>7.9</v>
      </c>
      <c r="O1075">
        <v>10.41</v>
      </c>
      <c r="P1075">
        <v>20</v>
      </c>
      <c r="Q1075" s="11">
        <f t="shared" si="663"/>
        <v>-4.59</v>
      </c>
      <c r="R1075" s="10">
        <f t="shared" si="664"/>
        <v>-32.174400000000006</v>
      </c>
      <c r="S1075" s="4"/>
      <c r="T1075">
        <v>1046</v>
      </c>
      <c r="U1075" s="4">
        <f t="shared" si="665"/>
        <v>0.81821224497077372</v>
      </c>
      <c r="V1075" s="10">
        <f t="shared" si="666"/>
        <v>0.6088184672489666</v>
      </c>
      <c r="W1075">
        <f t="shared" si="667"/>
        <v>0.6</v>
      </c>
      <c r="X1075" s="4">
        <f t="shared" si="668"/>
        <v>0.29888563492046544</v>
      </c>
      <c r="Y1075" s="4"/>
      <c r="Z1075"/>
      <c r="AB1075"/>
      <c r="AC1075">
        <v>1046</v>
      </c>
      <c r="AD1075" s="4">
        <f t="shared" si="669"/>
        <v>0</v>
      </c>
      <c r="AE1075" s="4">
        <f t="shared" si="670"/>
        <v>0</v>
      </c>
      <c r="AF1075" s="23">
        <f t="shared" si="671"/>
        <v>7.4486193123194542E-3</v>
      </c>
      <c r="AG1075" s="4">
        <f t="shared" si="645"/>
        <v>6.5832937653229184E-3</v>
      </c>
      <c r="AH1075" s="9"/>
      <c r="AI1075" s="8">
        <f t="shared" si="672"/>
        <v>0</v>
      </c>
      <c r="AJ1075" s="8">
        <f t="shared" si="673"/>
        <v>0</v>
      </c>
      <c r="AK1075" s="22">
        <f t="shared" si="674"/>
        <v>0.9186531960637877</v>
      </c>
      <c r="AL1075" s="4">
        <f t="shared" si="646"/>
        <v>0.91525606197388276</v>
      </c>
      <c r="AM1075" s="4"/>
      <c r="AN1075" s="21">
        <f t="shared" si="675"/>
        <v>9.5902672225546548E-2</v>
      </c>
      <c r="AO1075" s="4">
        <f t="shared" si="647"/>
        <v>9.5124187570611529E-2</v>
      </c>
      <c r="AP1075" s="3"/>
      <c r="AQ1075" s="20">
        <f t="shared" si="676"/>
        <v>0</v>
      </c>
      <c r="AR1075" s="19">
        <f t="shared" si="677"/>
        <v>4.8802961046825475</v>
      </c>
      <c r="AS1075" s="4">
        <f t="shared" si="648"/>
        <v>4.8790908838737588</v>
      </c>
      <c r="AT1075" s="3"/>
      <c r="AU1075" s="4">
        <v>3.4</v>
      </c>
      <c r="AV1075" s="4"/>
      <c r="AW1075" s="18">
        <f t="shared" si="678"/>
        <v>27.071079407715811</v>
      </c>
      <c r="AX1075" s="18">
        <f t="shared" si="649"/>
        <v>4.8624893881148009E-3</v>
      </c>
      <c r="AY1075" s="3">
        <f t="shared" si="650"/>
        <v>9.302300592284201</v>
      </c>
      <c r="AZ1075"/>
      <c r="BA1075" s="17">
        <f t="shared" si="651"/>
        <v>8.8177588138049553E-5</v>
      </c>
      <c r="BB1075" s="17">
        <f t="shared" si="652"/>
        <v>1.0351282085771034E-4</v>
      </c>
      <c r="BC1075" s="16">
        <f t="shared" si="653"/>
        <v>6.7363513800077607E-4</v>
      </c>
      <c r="BD1075" s="15">
        <f t="shared" si="654"/>
        <v>3.461715555135053E-4</v>
      </c>
      <c r="BE1075" s="15">
        <f t="shared" si="655"/>
        <v>4.0637530429846278E-4</v>
      </c>
      <c r="BF1075" s="14">
        <f t="shared" si="656"/>
        <v>2.6445872300929728E-3</v>
      </c>
      <c r="BG1075" s="13">
        <f t="shared" si="657"/>
        <v>7.9328409421069039E-5</v>
      </c>
      <c r="BH1075" s="13">
        <f t="shared" si="658"/>
        <v>9.3124654537776706E-5</v>
      </c>
      <c r="BI1075" s="13">
        <f t="shared" si="659"/>
        <v>6.060315909761732E-4</v>
      </c>
      <c r="BJ1075" s="12">
        <f t="shared" si="660"/>
        <v>1.2281327468216218E-4</v>
      </c>
      <c r="BK1075" s="12">
        <f t="shared" si="661"/>
        <v>1.4417210506166865E-4</v>
      </c>
      <c r="BL1075" s="12">
        <f t="shared" si="662"/>
        <v>9.3823542904487877E-4</v>
      </c>
    </row>
    <row r="1076" spans="1:64" x14ac:dyDescent="0.25">
      <c r="A1076">
        <v>1047</v>
      </c>
      <c r="B1076" s="23">
        <f t="shared" si="640"/>
        <v>6.5832937653229184E-3</v>
      </c>
      <c r="C1076" s="22">
        <f t="shared" si="641"/>
        <v>0.91525606197388276</v>
      </c>
      <c r="D1076" s="21">
        <f t="shared" si="642"/>
        <v>9.5760678398366314E-2</v>
      </c>
      <c r="E1076" s="19">
        <f t="shared" si="643"/>
        <v>4.8798380687585148</v>
      </c>
      <c r="F1076" s="54">
        <f t="shared" si="679"/>
        <v>1.8</v>
      </c>
      <c r="G1076" s="4">
        <f t="shared" si="644"/>
        <v>7.6974381028960863</v>
      </c>
      <c r="H1076" s="4"/>
      <c r="I1076">
        <v>2008</v>
      </c>
      <c r="J1076">
        <v>3</v>
      </c>
      <c r="K1076">
        <v>0</v>
      </c>
      <c r="L1076">
        <v>0</v>
      </c>
      <c r="M1076">
        <v>1</v>
      </c>
      <c r="N1076">
        <v>10.93</v>
      </c>
      <c r="O1076">
        <v>2.2799999999999998</v>
      </c>
      <c r="P1076">
        <v>42.5</v>
      </c>
      <c r="Q1076" s="11">
        <f t="shared" si="663"/>
        <v>-29.594999999999999</v>
      </c>
      <c r="R1076" s="10">
        <f t="shared" si="664"/>
        <v>-44.944400000000002</v>
      </c>
      <c r="S1076" s="4"/>
      <c r="T1076">
        <v>1047</v>
      </c>
      <c r="U1076" s="4">
        <f t="shared" si="665"/>
        <v>1.2349349568055401</v>
      </c>
      <c r="V1076" s="10">
        <f t="shared" si="666"/>
        <v>0.2</v>
      </c>
      <c r="W1076">
        <f t="shared" si="667"/>
        <v>0.6</v>
      </c>
      <c r="X1076" s="4">
        <f t="shared" si="668"/>
        <v>0.14819219481666482</v>
      </c>
      <c r="Y1076" s="4"/>
      <c r="Z1076"/>
      <c r="AB1076"/>
      <c r="AC1076">
        <v>1047</v>
      </c>
      <c r="AD1076" s="4">
        <f t="shared" si="669"/>
        <v>0</v>
      </c>
      <c r="AE1076" s="4">
        <f t="shared" si="670"/>
        <v>0</v>
      </c>
      <c r="AF1076" s="23">
        <f t="shared" si="671"/>
        <v>6.5832937653229184E-3</v>
      </c>
      <c r="AG1076" s="4">
        <f t="shared" si="645"/>
        <v>5.4373480971759919E-3</v>
      </c>
      <c r="AH1076" s="9"/>
      <c r="AI1076" s="8">
        <f t="shared" si="672"/>
        <v>0</v>
      </c>
      <c r="AJ1076" s="8">
        <f t="shared" si="673"/>
        <v>0</v>
      </c>
      <c r="AK1076" s="22">
        <f t="shared" si="674"/>
        <v>0.91525606197388276</v>
      </c>
      <c r="AL1076" s="4">
        <f t="shared" si="646"/>
        <v>0.91001998727042066</v>
      </c>
      <c r="AM1076" s="4"/>
      <c r="AN1076" s="21">
        <f t="shared" si="675"/>
        <v>9.5760678398366314E-2</v>
      </c>
      <c r="AO1076" s="4">
        <f t="shared" si="647"/>
        <v>9.4559575009092442E-2</v>
      </c>
      <c r="AP1076" s="3"/>
      <c r="AQ1076" s="20">
        <f t="shared" si="676"/>
        <v>0</v>
      </c>
      <c r="AR1076" s="19">
        <f t="shared" si="677"/>
        <v>4.8798380687585148</v>
      </c>
      <c r="AS1076" s="4">
        <f t="shared" si="648"/>
        <v>4.8779719487729043</v>
      </c>
      <c r="AT1076" s="3"/>
      <c r="AU1076" s="4">
        <v>3.4</v>
      </c>
      <c r="AV1076" s="4"/>
      <c r="AW1076" s="18">
        <f t="shared" si="678"/>
        <v>27.075941897103924</v>
      </c>
      <c r="AX1076" s="18">
        <f t="shared" si="649"/>
        <v>7.3560091196493028E-3</v>
      </c>
      <c r="AY1076" s="3">
        <f t="shared" si="650"/>
        <v>9.297438102896086</v>
      </c>
      <c r="AZ1076"/>
      <c r="BA1076" s="17">
        <f t="shared" si="651"/>
        <v>1.1677307517981578E-4</v>
      </c>
      <c r="BB1076" s="17">
        <f t="shared" si="652"/>
        <v>1.370814360806533E-4</v>
      </c>
      <c r="BC1076" s="16">
        <f t="shared" si="653"/>
        <v>8.9209115688645751E-4</v>
      </c>
      <c r="BD1076" s="15">
        <f t="shared" si="654"/>
        <v>5.3356154832649293E-4</v>
      </c>
      <c r="BE1076" s="15">
        <f t="shared" si="655"/>
        <v>6.2635486107892656E-4</v>
      </c>
      <c r="BF1076" s="14">
        <f t="shared" si="656"/>
        <v>4.0761582940566825E-3</v>
      </c>
      <c r="BG1076" s="13">
        <f t="shared" si="657"/>
        <v>1.2239370528029827E-4</v>
      </c>
      <c r="BH1076" s="13">
        <f t="shared" si="658"/>
        <v>1.4367956706817623E-4</v>
      </c>
      <c r="BI1076" s="13">
        <f t="shared" si="659"/>
        <v>9.3503011692539764E-4</v>
      </c>
      <c r="BJ1076" s="12">
        <f t="shared" si="660"/>
        <v>1.9015959956166965E-4</v>
      </c>
      <c r="BK1076" s="12">
        <f t="shared" si="661"/>
        <v>2.2323083426804697E-4</v>
      </c>
      <c r="BL1076" s="12">
        <f t="shared" si="662"/>
        <v>1.452729551780765E-3</v>
      </c>
    </row>
    <row r="1077" spans="1:64" x14ac:dyDescent="0.25">
      <c r="A1077">
        <v>1048</v>
      </c>
      <c r="B1077" s="23">
        <f t="shared" si="640"/>
        <v>5.4373480971759919E-3</v>
      </c>
      <c r="C1077" s="22">
        <f t="shared" si="641"/>
        <v>0.91001998727042066</v>
      </c>
      <c r="D1077" s="21">
        <f t="shared" si="642"/>
        <v>9.5522462937440739E-2</v>
      </c>
      <c r="E1077" s="19">
        <f t="shared" si="643"/>
        <v>4.8791022954713998</v>
      </c>
      <c r="F1077" s="54">
        <f t="shared" si="679"/>
        <v>1.8</v>
      </c>
      <c r="G1077" s="4">
        <f t="shared" si="644"/>
        <v>7.6900820937764367</v>
      </c>
      <c r="H1077" s="4"/>
      <c r="I1077">
        <v>2008</v>
      </c>
      <c r="J1077">
        <v>4</v>
      </c>
      <c r="K1077">
        <v>0</v>
      </c>
      <c r="L1077">
        <v>0</v>
      </c>
      <c r="M1077">
        <v>1</v>
      </c>
      <c r="N1077">
        <v>15.08</v>
      </c>
      <c r="O1077">
        <v>11.43</v>
      </c>
      <c r="P1077">
        <v>78</v>
      </c>
      <c r="Q1077" s="11">
        <f t="shared" si="663"/>
        <v>-47.07</v>
      </c>
      <c r="R1077" s="10">
        <f t="shared" si="664"/>
        <v>-44.944400000000002</v>
      </c>
      <c r="S1077" s="4"/>
      <c r="T1077">
        <v>1048</v>
      </c>
      <c r="U1077" s="4">
        <f t="shared" si="665"/>
        <v>1.9124373245722397</v>
      </c>
      <c r="V1077" s="10">
        <f t="shared" si="666"/>
        <v>0.2</v>
      </c>
      <c r="W1077">
        <f t="shared" si="667"/>
        <v>0.6</v>
      </c>
      <c r="X1077" s="4">
        <f t="shared" si="668"/>
        <v>0.22949247894866875</v>
      </c>
      <c r="Y1077" s="4"/>
      <c r="Z1077"/>
      <c r="AB1077"/>
      <c r="AC1077">
        <v>1048</v>
      </c>
      <c r="AD1077" s="4">
        <f t="shared" si="669"/>
        <v>0</v>
      </c>
      <c r="AE1077" s="4">
        <f t="shared" si="670"/>
        <v>0</v>
      </c>
      <c r="AF1077" s="23">
        <f t="shared" si="671"/>
        <v>5.4373480971759919E-3</v>
      </c>
      <c r="AG1077" s="4">
        <f t="shared" si="645"/>
        <v>1.2543293020290719E-3</v>
      </c>
      <c r="AH1077" s="9"/>
      <c r="AI1077" s="8">
        <f t="shared" si="672"/>
        <v>0</v>
      </c>
      <c r="AJ1077" s="8">
        <f t="shared" si="673"/>
        <v>0</v>
      </c>
      <c r="AK1077" s="22">
        <f t="shared" si="674"/>
        <v>0.91001998727042066</v>
      </c>
      <c r="AL1077" s="4">
        <f t="shared" si="646"/>
        <v>0.87084660682686066</v>
      </c>
      <c r="AM1077" s="4"/>
      <c r="AN1077" s="21">
        <f t="shared" si="675"/>
        <v>9.5522462937440739E-2</v>
      </c>
      <c r="AO1077" s="4">
        <f t="shared" si="647"/>
        <v>8.6709188978154314E-2</v>
      </c>
      <c r="AP1077" s="3"/>
      <c r="AQ1077" s="20">
        <f t="shared" si="676"/>
        <v>0</v>
      </c>
      <c r="AR1077" s="19">
        <f t="shared" si="677"/>
        <v>4.8791022954713998</v>
      </c>
      <c r="AS1077" s="4">
        <f t="shared" si="648"/>
        <v>4.8648110011332051</v>
      </c>
      <c r="AT1077" s="3"/>
      <c r="AU1077" s="4">
        <v>3.4</v>
      </c>
      <c r="AV1077" s="4"/>
      <c r="AW1077" s="18">
        <f t="shared" si="678"/>
        <v>27.083297906223574</v>
      </c>
      <c r="AX1077" s="18">
        <f t="shared" si="649"/>
        <v>5.173826566579387E-2</v>
      </c>
      <c r="AY1077" s="3">
        <f t="shared" si="650"/>
        <v>9.2900820937764372</v>
      </c>
      <c r="AZ1077"/>
      <c r="BA1077" s="17">
        <f t="shared" si="651"/>
        <v>4.2625403788484472E-4</v>
      </c>
      <c r="BB1077" s="17">
        <f t="shared" si="652"/>
        <v>5.0038517490829596E-4</v>
      </c>
      <c r="BC1077" s="16">
        <f t="shared" si="653"/>
        <v>3.2563795823537796E-3</v>
      </c>
      <c r="BD1077" s="15">
        <f t="shared" si="654"/>
        <v>3.9918088847793916E-3</v>
      </c>
      <c r="BE1077" s="15">
        <f t="shared" si="655"/>
        <v>4.6860365169149381E-3</v>
      </c>
      <c r="BF1077" s="14">
        <f t="shared" si="656"/>
        <v>3.0495535041865675E-2</v>
      </c>
      <c r="BG1077" s="13">
        <f t="shared" si="657"/>
        <v>8.9808193462808598E-4</v>
      </c>
      <c r="BH1077" s="13">
        <f t="shared" si="658"/>
        <v>1.0542700971721008E-3</v>
      </c>
      <c r="BI1077" s="13">
        <f t="shared" si="659"/>
        <v>6.8609219274862387E-3</v>
      </c>
      <c r="BJ1077" s="12">
        <f t="shared" si="660"/>
        <v>1.4562980030890292E-3</v>
      </c>
      <c r="BK1077" s="12">
        <f t="shared" si="661"/>
        <v>1.709567221017556E-3</v>
      </c>
      <c r="BL1077" s="12">
        <f t="shared" si="662"/>
        <v>1.1125429114088176E-2</v>
      </c>
    </row>
    <row r="1078" spans="1:64" x14ac:dyDescent="0.25">
      <c r="A1078">
        <v>1049</v>
      </c>
      <c r="B1078" s="23">
        <f t="shared" si="640"/>
        <v>1.1304329302029074E-2</v>
      </c>
      <c r="C1078" s="22">
        <f t="shared" si="641"/>
        <v>0.88584660682686067</v>
      </c>
      <c r="D1078" s="21">
        <f t="shared" si="642"/>
        <v>9.3481631838535667E-2</v>
      </c>
      <c r="E1078" s="19">
        <f t="shared" si="643"/>
        <v>4.8727612601432186</v>
      </c>
      <c r="F1078" s="54">
        <f t="shared" si="679"/>
        <v>1.8</v>
      </c>
      <c r="G1078" s="4">
        <f t="shared" si="644"/>
        <v>7.6633938281106442</v>
      </c>
      <c r="H1078" s="4"/>
      <c r="I1078">
        <v>2008</v>
      </c>
      <c r="J1078">
        <v>5</v>
      </c>
      <c r="K1078">
        <v>2.5049999999999999E-2</v>
      </c>
      <c r="L1078">
        <v>0</v>
      </c>
      <c r="M1078">
        <v>1</v>
      </c>
      <c r="N1078">
        <v>20.58</v>
      </c>
      <c r="O1078">
        <v>147.31</v>
      </c>
      <c r="P1078">
        <v>146.9</v>
      </c>
      <c r="Q1078" s="11">
        <f t="shared" si="663"/>
        <v>37.134999999999991</v>
      </c>
      <c r="R1078" s="10">
        <f t="shared" si="664"/>
        <v>-7.8094000000000108</v>
      </c>
      <c r="S1078" s="4"/>
      <c r="T1078">
        <v>1049</v>
      </c>
      <c r="U1078" s="4">
        <f t="shared" si="665"/>
        <v>2.9333809016737917</v>
      </c>
      <c r="V1078" s="10">
        <f t="shared" si="666"/>
        <v>1</v>
      </c>
      <c r="W1078">
        <f t="shared" si="667"/>
        <v>0.6</v>
      </c>
      <c r="X1078" s="4">
        <f t="shared" si="668"/>
        <v>1.7600285410042751</v>
      </c>
      <c r="Y1078" s="4"/>
      <c r="Z1078"/>
      <c r="AB1078"/>
      <c r="AC1078">
        <v>1049</v>
      </c>
      <c r="AD1078" s="4">
        <f t="shared" si="669"/>
        <v>1.0050000000000002E-2</v>
      </c>
      <c r="AE1078" s="4">
        <f t="shared" si="670"/>
        <v>0</v>
      </c>
      <c r="AF1078" s="23">
        <f t="shared" si="671"/>
        <v>1.1304329302029074E-2</v>
      </c>
      <c r="AG1078" s="4">
        <f t="shared" si="645"/>
        <v>7.4994881788419182E-3</v>
      </c>
      <c r="AH1078" s="9"/>
      <c r="AI1078" s="8">
        <f t="shared" si="672"/>
        <v>1.5000000000000001E-2</v>
      </c>
      <c r="AJ1078" s="8">
        <f t="shared" si="673"/>
        <v>0</v>
      </c>
      <c r="AK1078" s="22">
        <f t="shared" si="674"/>
        <v>0.88584660682686067</v>
      </c>
      <c r="AL1078" s="4">
        <f t="shared" si="646"/>
        <v>0.87500821561981335</v>
      </c>
      <c r="AM1078" s="4"/>
      <c r="AN1078" s="21">
        <f t="shared" si="675"/>
        <v>9.3481631838535667E-2</v>
      </c>
      <c r="AO1078" s="4">
        <f t="shared" si="647"/>
        <v>9.0983830144042349E-2</v>
      </c>
      <c r="AP1078" s="3"/>
      <c r="AQ1078" s="20">
        <f t="shared" si="676"/>
        <v>0</v>
      </c>
      <c r="AR1078" s="19">
        <f t="shared" si="677"/>
        <v>4.8727612601432186</v>
      </c>
      <c r="AS1078" s="4">
        <f t="shared" si="648"/>
        <v>4.8687638158011604</v>
      </c>
      <c r="AT1078" s="3"/>
      <c r="AU1078" s="4">
        <v>3.4</v>
      </c>
      <c r="AV1078" s="4"/>
      <c r="AW1078" s="18">
        <f t="shared" si="678"/>
        <v>27.135036171889368</v>
      </c>
      <c r="AX1078" s="18">
        <f t="shared" si="649"/>
        <v>1.6455797290581286E-2</v>
      </c>
      <c r="AY1078" s="3">
        <f t="shared" si="650"/>
        <v>9.2633938281106438</v>
      </c>
      <c r="AZ1078"/>
      <c r="BA1078" s="17">
        <f t="shared" si="651"/>
        <v>3.8771733326908696E-4</v>
      </c>
      <c r="BB1078" s="17">
        <f t="shared" si="652"/>
        <v>4.5514643470718905E-4</v>
      </c>
      <c r="BC1078" s="16">
        <f t="shared" si="653"/>
        <v>2.96197735521088E-3</v>
      </c>
      <c r="BD1078" s="15">
        <f t="shared" si="654"/>
        <v>1.1044435233089251E-3</v>
      </c>
      <c r="BE1078" s="15">
        <f t="shared" si="655"/>
        <v>1.2965206577974337E-3</v>
      </c>
      <c r="BF1078" s="14">
        <f t="shared" si="656"/>
        <v>8.4374270259409689E-3</v>
      </c>
      <c r="BG1078" s="13">
        <f t="shared" si="657"/>
        <v>2.5452863356689476E-4</v>
      </c>
      <c r="BH1078" s="13">
        <f t="shared" si="658"/>
        <v>2.9879448288287649E-4</v>
      </c>
      <c r="BI1078" s="13">
        <f t="shared" si="659"/>
        <v>1.9444785780435468E-3</v>
      </c>
      <c r="BJ1078" s="12">
        <f t="shared" si="660"/>
        <v>4.0734380490930225E-4</v>
      </c>
      <c r="BK1078" s="12">
        <f t="shared" si="661"/>
        <v>4.7818620576309392E-4</v>
      </c>
      <c r="BL1078" s="12">
        <f t="shared" si="662"/>
        <v>3.1119143313858913E-3</v>
      </c>
    </row>
    <row r="1079" spans="1:64" x14ac:dyDescent="0.25">
      <c r="A1079">
        <v>1050</v>
      </c>
      <c r="B1079" s="23">
        <f t="shared" si="640"/>
        <v>2.5854278598003599E-2</v>
      </c>
      <c r="C1079" s="22">
        <f t="shared" si="641"/>
        <v>0.90240342520065164</v>
      </c>
      <c r="D1079" s="21">
        <f t="shared" si="642"/>
        <v>9.3137863439096552E-2</v>
      </c>
      <c r="E1079" s="19">
        <f t="shared" si="643"/>
        <v>4.8712924635823116</v>
      </c>
      <c r="F1079" s="54">
        <f t="shared" si="679"/>
        <v>1.8</v>
      </c>
      <c r="G1079" s="4">
        <f t="shared" si="644"/>
        <v>7.6926880308200634</v>
      </c>
      <c r="H1079" s="4"/>
      <c r="I1079">
        <v>2008</v>
      </c>
      <c r="J1079">
        <v>6</v>
      </c>
      <c r="K1079">
        <v>4.5749999999999999E-2</v>
      </c>
      <c r="L1079">
        <v>0</v>
      </c>
      <c r="M1079">
        <v>1</v>
      </c>
      <c r="N1079">
        <v>26.52</v>
      </c>
      <c r="O1079">
        <v>82.28</v>
      </c>
      <c r="P1079">
        <v>225.1</v>
      </c>
      <c r="Q1079" s="11">
        <f t="shared" si="663"/>
        <v>-86.544999999999987</v>
      </c>
      <c r="R1079" s="10">
        <f t="shared" si="664"/>
        <v>-44.944400000000002</v>
      </c>
      <c r="S1079" s="4"/>
      <c r="T1079">
        <v>1050</v>
      </c>
      <c r="U1079" s="4">
        <f t="shared" si="665"/>
        <v>4.1035100102583657</v>
      </c>
      <c r="V1079" s="10">
        <f t="shared" si="666"/>
        <v>0.2</v>
      </c>
      <c r="W1079">
        <f t="shared" si="667"/>
        <v>0.6</v>
      </c>
      <c r="X1079" s="4">
        <f t="shared" si="668"/>
        <v>0.49242120123100391</v>
      </c>
      <c r="Y1079" s="4"/>
      <c r="Z1079"/>
      <c r="AB1079"/>
      <c r="AC1079">
        <v>1050</v>
      </c>
      <c r="AD1079" s="4">
        <f t="shared" si="669"/>
        <v>1.835479041916168E-2</v>
      </c>
      <c r="AE1079" s="4">
        <f t="shared" si="670"/>
        <v>0</v>
      </c>
      <c r="AF1079" s="23">
        <f t="shared" si="671"/>
        <v>2.5854278598003599E-2</v>
      </c>
      <c r="AG1079" s="4">
        <f t="shared" si="645"/>
        <v>1.7440421095062986E-2</v>
      </c>
      <c r="AH1079" s="9"/>
      <c r="AI1079" s="8">
        <f t="shared" si="672"/>
        <v>2.7395209580838326E-2</v>
      </c>
      <c r="AJ1079" s="8">
        <f t="shared" si="673"/>
        <v>0</v>
      </c>
      <c r="AK1079" s="22">
        <f t="shared" si="674"/>
        <v>0.90240342520065164</v>
      </c>
      <c r="AL1079" s="4">
        <f t="shared" si="646"/>
        <v>0.89180822064829313</v>
      </c>
      <c r="AM1079" s="4"/>
      <c r="AN1079" s="21">
        <f t="shared" si="675"/>
        <v>9.3137863439096552E-2</v>
      </c>
      <c r="AO1079" s="4">
        <f t="shared" si="647"/>
        <v>9.0749008948288384E-2</v>
      </c>
      <c r="AP1079" s="3"/>
      <c r="AQ1079" s="20">
        <f t="shared" si="676"/>
        <v>0</v>
      </c>
      <c r="AR1079" s="19">
        <f t="shared" si="677"/>
        <v>4.8712924635823116</v>
      </c>
      <c r="AS1079" s="4">
        <f t="shared" si="648"/>
        <v>4.8674584583640401</v>
      </c>
      <c r="AT1079" s="3"/>
      <c r="AU1079" s="4">
        <v>3.4</v>
      </c>
      <c r="AV1079" s="4"/>
      <c r="AW1079" s="18">
        <f t="shared" si="678"/>
        <v>27.151491969179951</v>
      </c>
      <c r="AX1079" s="18">
        <f t="shared" si="649"/>
        <v>1.9642444579115296E-2</v>
      </c>
      <c r="AY1079" s="3">
        <f t="shared" si="650"/>
        <v>9.292688030820063</v>
      </c>
      <c r="AZ1079"/>
      <c r="BA1079" s="17">
        <f t="shared" si="651"/>
        <v>8.5738097542785885E-4</v>
      </c>
      <c r="BB1079" s="17">
        <f t="shared" si="652"/>
        <v>1.0064907102848779E-3</v>
      </c>
      <c r="BC1079" s="16">
        <f t="shared" si="653"/>
        <v>6.5499858172278769E-3</v>
      </c>
      <c r="BD1079" s="15">
        <f t="shared" si="654"/>
        <v>1.0796625460775828E-3</v>
      </c>
      <c r="BE1079" s="15">
        <f t="shared" si="655"/>
        <v>1.2674299453954234E-3</v>
      </c>
      <c r="BF1079" s="14">
        <f t="shared" si="656"/>
        <v>8.2481120608855121E-3</v>
      </c>
      <c r="BG1079" s="13">
        <f t="shared" si="657"/>
        <v>2.4342679832270797E-4</v>
      </c>
      <c r="BH1079" s="13">
        <f t="shared" si="658"/>
        <v>2.8576189368317894E-4</v>
      </c>
      <c r="BI1079" s="13">
        <f t="shared" si="659"/>
        <v>1.859665798802281E-3</v>
      </c>
      <c r="BJ1079" s="12">
        <f t="shared" si="660"/>
        <v>3.9068918539305442E-4</v>
      </c>
      <c r="BK1079" s="12">
        <f t="shared" si="661"/>
        <v>4.5863513067880305E-4</v>
      </c>
      <c r="BL1079" s="12">
        <f t="shared" si="662"/>
        <v>2.9846809021996283E-3</v>
      </c>
    </row>
    <row r="1080" spans="1:64" x14ac:dyDescent="0.25">
      <c r="A1080">
        <v>1051</v>
      </c>
      <c r="B1080" s="23">
        <f t="shared" si="640"/>
        <v>4.8473055825601914E-2</v>
      </c>
      <c r="C1080" s="22">
        <f t="shared" si="641"/>
        <v>0.93812558591775419</v>
      </c>
      <c r="D1080" s="21">
        <f t="shared" si="642"/>
        <v>9.3320168453509572E-2</v>
      </c>
      <c r="E1080" s="19">
        <f t="shared" si="643"/>
        <v>4.8704767760440824</v>
      </c>
      <c r="F1080" s="54">
        <f t="shared" si="679"/>
        <v>1.8</v>
      </c>
      <c r="G1080" s="4">
        <f t="shared" si="644"/>
        <v>7.7503955862409475</v>
      </c>
      <c r="H1080" s="4"/>
      <c r="I1080">
        <v>2008</v>
      </c>
      <c r="J1080">
        <v>7</v>
      </c>
      <c r="K1080">
        <v>7.7350000000000002E-2</v>
      </c>
      <c r="L1080">
        <v>0</v>
      </c>
      <c r="M1080">
        <v>1</v>
      </c>
      <c r="N1080">
        <v>25.68</v>
      </c>
      <c r="O1080">
        <v>66.290000000000006</v>
      </c>
      <c r="P1080">
        <v>215.1</v>
      </c>
      <c r="Q1080" s="11">
        <f t="shared" si="663"/>
        <v>-95.034999999999982</v>
      </c>
      <c r="R1080" s="10">
        <f t="shared" si="664"/>
        <v>-44.944400000000002</v>
      </c>
      <c r="S1080" s="4"/>
      <c r="T1080">
        <v>1051</v>
      </c>
      <c r="U1080" s="4">
        <f t="shared" si="665"/>
        <v>3.9368554007343639</v>
      </c>
      <c r="V1080" s="10">
        <f t="shared" si="666"/>
        <v>0.2</v>
      </c>
      <c r="W1080">
        <f t="shared" si="667"/>
        <v>0.6</v>
      </c>
      <c r="X1080" s="4">
        <f t="shared" si="668"/>
        <v>0.47242264808812368</v>
      </c>
      <c r="Y1080" s="4"/>
      <c r="Z1080"/>
      <c r="AB1080"/>
      <c r="AC1080">
        <v>1051</v>
      </c>
      <c r="AD1080" s="4">
        <f t="shared" si="669"/>
        <v>3.1032634730538928E-2</v>
      </c>
      <c r="AE1080" s="4">
        <f t="shared" si="670"/>
        <v>0</v>
      </c>
      <c r="AF1080" s="23">
        <f t="shared" si="671"/>
        <v>4.8473055825601914E-2</v>
      </c>
      <c r="AG1080" s="4">
        <f t="shared" si="645"/>
        <v>3.3306965434786888E-2</v>
      </c>
      <c r="AH1080" s="9"/>
      <c r="AI1080" s="8">
        <f t="shared" si="672"/>
        <v>4.6317365269461085E-2</v>
      </c>
      <c r="AJ1080" s="8">
        <f t="shared" si="673"/>
        <v>0</v>
      </c>
      <c r="AK1080" s="22">
        <f t="shared" si="674"/>
        <v>0.93812558591775419</v>
      </c>
      <c r="AL1080" s="4">
        <f t="shared" si="646"/>
        <v>0.92762409489097464</v>
      </c>
      <c r="AM1080" s="4"/>
      <c r="AN1080" s="21">
        <f t="shared" si="675"/>
        <v>9.3320168453509572E-2</v>
      </c>
      <c r="AO1080" s="4">
        <f t="shared" si="647"/>
        <v>9.103739081622797E-2</v>
      </c>
      <c r="AP1080" s="3"/>
      <c r="AQ1080" s="20">
        <f t="shared" si="676"/>
        <v>0</v>
      </c>
      <c r="AR1080" s="19">
        <f t="shared" si="677"/>
        <v>4.8704767760440824</v>
      </c>
      <c r="AS1080" s="4">
        <f t="shared" si="648"/>
        <v>4.8668229368150042</v>
      </c>
      <c r="AT1080" s="3"/>
      <c r="AU1080" s="4">
        <v>3.4</v>
      </c>
      <c r="AV1080" s="4"/>
      <c r="AW1080" s="18">
        <f t="shared" si="678"/>
        <v>27.171134413759066</v>
      </c>
      <c r="AX1080" s="18">
        <f t="shared" si="649"/>
        <v>2.460310867546903E-2</v>
      </c>
      <c r="AY1080" s="3">
        <f t="shared" si="650"/>
        <v>9.350395586240948</v>
      </c>
      <c r="AZ1080"/>
      <c r="BA1080" s="17">
        <f t="shared" si="651"/>
        <v>1.5454406457631974E-3</v>
      </c>
      <c r="BB1080" s="17">
        <f t="shared" si="652"/>
        <v>1.8142129319828838E-3</v>
      </c>
      <c r="BC1080" s="16">
        <f t="shared" si="653"/>
        <v>1.1806436813068946E-2</v>
      </c>
      <c r="BD1080" s="15">
        <f t="shared" si="654"/>
        <v>1.0701130387388152E-3</v>
      </c>
      <c r="BE1080" s="15">
        <f t="shared" si="655"/>
        <v>1.2562196541716527E-3</v>
      </c>
      <c r="BF1080" s="14">
        <f t="shared" si="656"/>
        <v>8.1751583338690852E-3</v>
      </c>
      <c r="BG1080" s="13">
        <f t="shared" si="657"/>
        <v>2.3261745479447033E-4</v>
      </c>
      <c r="BH1080" s="13">
        <f t="shared" si="658"/>
        <v>2.7307266432394342E-4</v>
      </c>
      <c r="BI1080" s="13">
        <f t="shared" si="659"/>
        <v>1.7770875181631887E-3</v>
      </c>
      <c r="BJ1080" s="12">
        <f t="shared" si="660"/>
        <v>3.7233008060675031E-4</v>
      </c>
      <c r="BK1080" s="12">
        <f t="shared" si="661"/>
        <v>4.3708313810357643E-4</v>
      </c>
      <c r="BL1080" s="12">
        <f t="shared" si="662"/>
        <v>2.8444260103678109E-3</v>
      </c>
    </row>
    <row r="1081" spans="1:64" x14ac:dyDescent="0.25">
      <c r="A1081">
        <v>1052</v>
      </c>
      <c r="B1081" s="23">
        <f t="shared" si="640"/>
        <v>6.3043731901852765E-2</v>
      </c>
      <c r="C1081" s="22">
        <f t="shared" si="641"/>
        <v>0.9720073284239088</v>
      </c>
      <c r="D1081" s="21">
        <f t="shared" si="642"/>
        <v>9.4257892036131205E-2</v>
      </c>
      <c r="E1081" s="19">
        <f t="shared" si="643"/>
        <v>4.8706035252035864</v>
      </c>
      <c r="F1081" s="54">
        <f t="shared" si="679"/>
        <v>1.8</v>
      </c>
      <c r="G1081" s="4">
        <f t="shared" si="644"/>
        <v>7.7999124775654787</v>
      </c>
      <c r="H1081" s="4"/>
      <c r="I1081">
        <v>2008</v>
      </c>
      <c r="J1081">
        <v>8</v>
      </c>
      <c r="K1081">
        <v>7.4120000000000005E-2</v>
      </c>
      <c r="L1081">
        <v>0</v>
      </c>
      <c r="M1081">
        <v>1</v>
      </c>
      <c r="N1081">
        <v>24.75</v>
      </c>
      <c r="O1081">
        <v>100.83</v>
      </c>
      <c r="P1081">
        <v>189.7</v>
      </c>
      <c r="Q1081" s="11">
        <f t="shared" si="663"/>
        <v>-41.444999999999979</v>
      </c>
      <c r="R1081" s="10">
        <f t="shared" si="664"/>
        <v>-44.944400000000002</v>
      </c>
      <c r="S1081" s="4"/>
      <c r="T1081">
        <v>1052</v>
      </c>
      <c r="U1081" s="4">
        <f t="shared" si="665"/>
        <v>3.7524154625201298</v>
      </c>
      <c r="V1081" s="10">
        <f t="shared" si="666"/>
        <v>0.2</v>
      </c>
      <c r="W1081">
        <f t="shared" si="667"/>
        <v>0.6</v>
      </c>
      <c r="X1081" s="4">
        <f t="shared" si="668"/>
        <v>0.45028985550241557</v>
      </c>
      <c r="Y1081" s="4"/>
      <c r="Z1081"/>
      <c r="AB1081"/>
      <c r="AC1081">
        <v>1052</v>
      </c>
      <c r="AD1081" s="4">
        <f t="shared" si="669"/>
        <v>2.9736766467065873E-2</v>
      </c>
      <c r="AE1081" s="4">
        <f t="shared" si="670"/>
        <v>0</v>
      </c>
      <c r="AF1081" s="23">
        <f t="shared" si="671"/>
        <v>6.3043731901852765E-2</v>
      </c>
      <c r="AG1081" s="4">
        <f t="shared" si="645"/>
        <v>1.5693516434600759E-2</v>
      </c>
      <c r="AH1081" s="9"/>
      <c r="AI1081" s="8">
        <f t="shared" si="672"/>
        <v>4.4383233532934142E-2</v>
      </c>
      <c r="AJ1081" s="8">
        <f t="shared" si="673"/>
        <v>0</v>
      </c>
      <c r="AK1081" s="22">
        <f t="shared" si="674"/>
        <v>0.9720073284239088</v>
      </c>
      <c r="AL1081" s="4">
        <f t="shared" si="646"/>
        <v>0.93229185472723008</v>
      </c>
      <c r="AM1081" s="4"/>
      <c r="AN1081" s="21">
        <f t="shared" si="675"/>
        <v>9.4257892036131205E-2</v>
      </c>
      <c r="AO1081" s="4">
        <f t="shared" si="647"/>
        <v>8.5992167211185563E-2</v>
      </c>
      <c r="AP1081" s="3"/>
      <c r="AQ1081" s="20">
        <f t="shared" si="676"/>
        <v>0</v>
      </c>
      <c r="AR1081" s="19">
        <f t="shared" si="677"/>
        <v>4.8706035252035864</v>
      </c>
      <c r="AS1081" s="4">
        <f t="shared" si="648"/>
        <v>4.8570764072133157</v>
      </c>
      <c r="AT1081" s="3"/>
      <c r="AU1081" s="4">
        <v>3.4</v>
      </c>
      <c r="AV1081" s="4"/>
      <c r="AW1081" s="18">
        <f t="shared" si="678"/>
        <v>27.195737522434534</v>
      </c>
      <c r="AX1081" s="18">
        <f t="shared" si="649"/>
        <v>8.4743750449596061E-2</v>
      </c>
      <c r="AY1081" s="3">
        <f t="shared" si="650"/>
        <v>9.3999124775654792</v>
      </c>
      <c r="AZ1081"/>
      <c r="BA1081" s="17">
        <f t="shared" si="651"/>
        <v>4.8250370189705785E-3</v>
      </c>
      <c r="BB1081" s="17">
        <f t="shared" si="652"/>
        <v>5.6641738918350266E-3</v>
      </c>
      <c r="BC1081" s="16">
        <f t="shared" si="653"/>
        <v>3.6861004556446399E-2</v>
      </c>
      <c r="BD1081" s="15">
        <f t="shared" si="654"/>
        <v>4.0470487604213718E-3</v>
      </c>
      <c r="BE1081" s="15">
        <f t="shared" si="655"/>
        <v>4.7508833274511756E-3</v>
      </c>
      <c r="BF1081" s="14">
        <f t="shared" si="656"/>
        <v>3.0917541608806172E-2</v>
      </c>
      <c r="BG1081" s="13">
        <f t="shared" si="657"/>
        <v>8.422860989211339E-4</v>
      </c>
      <c r="BH1081" s="13">
        <f t="shared" si="658"/>
        <v>9.8877063786393976E-4</v>
      </c>
      <c r="BI1081" s="13">
        <f t="shared" si="659"/>
        <v>6.4346680881605684E-3</v>
      </c>
      <c r="BJ1081" s="12">
        <f t="shared" si="660"/>
        <v>1.3784276252803943E-3</v>
      </c>
      <c r="BK1081" s="12">
        <f t="shared" si="661"/>
        <v>1.6181541688074193E-3</v>
      </c>
      <c r="BL1081" s="12">
        <f t="shared" si="662"/>
        <v>1.0530536196182919E-2</v>
      </c>
    </row>
    <row r="1082" spans="1:64" x14ac:dyDescent="0.25">
      <c r="A1082">
        <v>1053</v>
      </c>
      <c r="B1082" s="23">
        <f t="shared" si="640"/>
        <v>3.4293037392684592E-2</v>
      </c>
      <c r="C1082" s="22">
        <f t="shared" si="641"/>
        <v>0.96005233376914623</v>
      </c>
      <c r="D1082" s="21">
        <f t="shared" si="642"/>
        <v>9.708496671477905E-2</v>
      </c>
      <c r="E1082" s="19">
        <f t="shared" si="643"/>
        <v>4.8700983892392724</v>
      </c>
      <c r="F1082" s="54">
        <f t="shared" si="679"/>
        <v>1.8</v>
      </c>
      <c r="G1082" s="4">
        <f t="shared" si="644"/>
        <v>7.7615287271158824</v>
      </c>
      <c r="H1082" s="4"/>
      <c r="I1082">
        <v>2008</v>
      </c>
      <c r="J1082">
        <v>9</v>
      </c>
      <c r="K1082">
        <v>4.6359999999999998E-2</v>
      </c>
      <c r="L1082">
        <v>0</v>
      </c>
      <c r="M1082">
        <v>1</v>
      </c>
      <c r="N1082">
        <v>19.79</v>
      </c>
      <c r="O1082">
        <v>249.94</v>
      </c>
      <c r="P1082">
        <v>114.6</v>
      </c>
      <c r="Q1082" s="11">
        <f t="shared" si="663"/>
        <v>163.99</v>
      </c>
      <c r="R1082" s="10">
        <f t="shared" si="664"/>
        <v>0</v>
      </c>
      <c r="S1082" s="4"/>
      <c r="T1082">
        <v>1053</v>
      </c>
      <c r="U1082" s="4">
        <f t="shared" si="665"/>
        <v>2.7811619632735991</v>
      </c>
      <c r="V1082" s="10">
        <f t="shared" si="666"/>
        <v>1</v>
      </c>
      <c r="W1082">
        <f t="shared" si="667"/>
        <v>0.6</v>
      </c>
      <c r="X1082" s="4">
        <f t="shared" si="668"/>
        <v>1.6686971779641595</v>
      </c>
      <c r="Y1082" s="4"/>
      <c r="Z1082"/>
      <c r="AB1082"/>
      <c r="AC1082">
        <v>1053</v>
      </c>
      <c r="AD1082" s="4">
        <f t="shared" si="669"/>
        <v>1.8599520958083836E-2</v>
      </c>
      <c r="AE1082" s="4">
        <f t="shared" si="670"/>
        <v>0</v>
      </c>
      <c r="AF1082" s="23">
        <f t="shared" si="671"/>
        <v>3.4293037392684592E-2</v>
      </c>
      <c r="AG1082" s="4">
        <f t="shared" si="645"/>
        <v>1.2589700183159852E-2</v>
      </c>
      <c r="AH1082" s="9"/>
      <c r="AI1082" s="8">
        <f t="shared" si="672"/>
        <v>2.776047904191617E-2</v>
      </c>
      <c r="AJ1082" s="8">
        <f t="shared" si="673"/>
        <v>0</v>
      </c>
      <c r="AK1082" s="22">
        <f t="shared" si="674"/>
        <v>0.96005233376914623</v>
      </c>
      <c r="AL1082" s="4">
        <f t="shared" si="646"/>
        <v>0.93162083086691416</v>
      </c>
      <c r="AM1082" s="4"/>
      <c r="AN1082" s="21">
        <f t="shared" si="675"/>
        <v>9.708496671477905E-2</v>
      </c>
      <c r="AO1082" s="4">
        <f t="shared" si="647"/>
        <v>9.0871858178810314E-2</v>
      </c>
      <c r="AP1082" s="3"/>
      <c r="AQ1082" s="20">
        <f t="shared" si="676"/>
        <v>0</v>
      </c>
      <c r="AR1082" s="19">
        <f t="shared" si="677"/>
        <v>4.8700983892392724</v>
      </c>
      <c r="AS1082" s="4">
        <f t="shared" si="648"/>
        <v>4.8603478693346069</v>
      </c>
      <c r="AT1082" s="3"/>
      <c r="AU1082" s="4">
        <v>3.4</v>
      </c>
      <c r="AV1082" s="4"/>
      <c r="AW1082" s="18">
        <f t="shared" si="678"/>
        <v>27.280481272884131</v>
      </c>
      <c r="AX1082" s="18">
        <f t="shared" si="649"/>
        <v>5.1456068920507816E-2</v>
      </c>
      <c r="AY1082" s="3">
        <f t="shared" si="650"/>
        <v>9.361528727115882</v>
      </c>
      <c r="AZ1082"/>
      <c r="BA1082" s="17">
        <f t="shared" si="651"/>
        <v>2.2115930083482669E-3</v>
      </c>
      <c r="BB1082" s="17">
        <f t="shared" si="652"/>
        <v>2.5962178793653566E-3</v>
      </c>
      <c r="BC1082" s="16">
        <f t="shared" si="653"/>
        <v>1.689552632181112E-2</v>
      </c>
      <c r="BD1082" s="15">
        <f t="shared" si="654"/>
        <v>2.8972002060501005E-3</v>
      </c>
      <c r="BE1082" s="15">
        <f t="shared" si="655"/>
        <v>3.4010611114501177E-3</v>
      </c>
      <c r="BF1082" s="14">
        <f t="shared" si="656"/>
        <v>2.2133241584731848E-2</v>
      </c>
      <c r="BG1082" s="13">
        <f t="shared" si="657"/>
        <v>6.3312232886595288E-4</v>
      </c>
      <c r="BH1082" s="13">
        <f t="shared" si="658"/>
        <v>7.4323055997307507E-4</v>
      </c>
      <c r="BI1082" s="13">
        <f t="shared" si="659"/>
        <v>4.8367556471297091E-3</v>
      </c>
      <c r="BJ1082" s="12">
        <f t="shared" si="660"/>
        <v>9.9358828740195239E-4</v>
      </c>
      <c r="BK1082" s="12">
        <f t="shared" si="661"/>
        <v>1.1663862504283789E-3</v>
      </c>
      <c r="BL1082" s="12">
        <f t="shared" si="662"/>
        <v>7.5905453668351358E-3</v>
      </c>
    </row>
    <row r="1083" spans="1:64" x14ac:dyDescent="0.25">
      <c r="A1083">
        <v>1054</v>
      </c>
      <c r="B1083" s="23">
        <f t="shared" si="640"/>
        <v>2.3867364853818539E-2</v>
      </c>
      <c r="C1083" s="22">
        <f t="shared" si="641"/>
        <v>0.94845316619625553</v>
      </c>
      <c r="D1083" s="21">
        <f t="shared" si="642"/>
        <v>9.7607362009476575E-2</v>
      </c>
      <c r="E1083" s="19">
        <f t="shared" si="643"/>
        <v>4.8682547651358243</v>
      </c>
      <c r="F1083" s="54">
        <f t="shared" si="679"/>
        <v>1.8</v>
      </c>
      <c r="G1083" s="4">
        <f t="shared" si="644"/>
        <v>7.7381826581953748</v>
      </c>
      <c r="H1083" s="4"/>
      <c r="I1083">
        <v>2008</v>
      </c>
      <c r="J1083">
        <v>10</v>
      </c>
      <c r="K1083">
        <v>2.811E-2</v>
      </c>
      <c r="L1083">
        <v>0</v>
      </c>
      <c r="M1083">
        <v>1</v>
      </c>
      <c r="N1083">
        <v>15.6</v>
      </c>
      <c r="O1083">
        <v>48.26</v>
      </c>
      <c r="P1083">
        <v>71.400000000000006</v>
      </c>
      <c r="Q1083" s="11">
        <f t="shared" si="663"/>
        <v>-5.2900000000000063</v>
      </c>
      <c r="R1083" s="10">
        <f t="shared" si="664"/>
        <v>-5.2900000000000063</v>
      </c>
      <c r="S1083" s="4"/>
      <c r="T1083">
        <v>1054</v>
      </c>
      <c r="U1083" s="4">
        <f t="shared" si="665"/>
        <v>2.0041266164278788</v>
      </c>
      <c r="V1083" s="10">
        <f t="shared" si="666"/>
        <v>1</v>
      </c>
      <c r="W1083">
        <f t="shared" si="667"/>
        <v>0.6</v>
      </c>
      <c r="X1083" s="4">
        <f t="shared" si="668"/>
        <v>1.2024759698567273</v>
      </c>
      <c r="Y1083" s="4"/>
      <c r="Z1083"/>
      <c r="AB1083"/>
      <c r="AC1083">
        <v>1054</v>
      </c>
      <c r="AD1083" s="4">
        <f t="shared" si="669"/>
        <v>1.1277664670658685E-2</v>
      </c>
      <c r="AE1083" s="4">
        <f t="shared" si="670"/>
        <v>0</v>
      </c>
      <c r="AF1083" s="23">
        <f t="shared" si="671"/>
        <v>2.3867364853818539E-2</v>
      </c>
      <c r="AG1083" s="4">
        <f t="shared" si="645"/>
        <v>1.4513258989068403E-2</v>
      </c>
      <c r="AH1083" s="9"/>
      <c r="AI1083" s="8">
        <f t="shared" si="672"/>
        <v>1.6832335329341318E-2</v>
      </c>
      <c r="AJ1083" s="8">
        <f t="shared" si="673"/>
        <v>0</v>
      </c>
      <c r="AK1083" s="22">
        <f t="shared" si="674"/>
        <v>0.94845316619625553</v>
      </c>
      <c r="AL1083" s="4">
        <f t="shared" si="646"/>
        <v>0.93440403433837471</v>
      </c>
      <c r="AM1083" s="4"/>
      <c r="AN1083" s="21">
        <f t="shared" si="675"/>
        <v>9.7607362009476575E-2</v>
      </c>
      <c r="AO1083" s="4">
        <f t="shared" si="647"/>
        <v>9.4454785624661003E-2</v>
      </c>
      <c r="AP1083" s="3"/>
      <c r="AQ1083" s="20">
        <f t="shared" si="676"/>
        <v>0</v>
      </c>
      <c r="AR1083" s="19">
        <f t="shared" si="677"/>
        <v>4.8682547651358243</v>
      </c>
      <c r="AS1083" s="4">
        <f t="shared" si="648"/>
        <v>4.863413752929409</v>
      </c>
      <c r="AT1083" s="3"/>
      <c r="AU1083" s="4">
        <v>3.4</v>
      </c>
      <c r="AV1083" s="4"/>
      <c r="AW1083" s="18">
        <f t="shared" si="678"/>
        <v>27.33193734180464</v>
      </c>
      <c r="AX1083" s="18">
        <f t="shared" si="649"/>
        <v>2.44416745814733E-2</v>
      </c>
      <c r="AY1083" s="3">
        <f t="shared" si="650"/>
        <v>9.3381826581953753</v>
      </c>
      <c r="AZ1083"/>
      <c r="BA1083" s="17">
        <f t="shared" si="651"/>
        <v>9.5319327761041281E-4</v>
      </c>
      <c r="BB1083" s="17">
        <f t="shared" si="652"/>
        <v>1.1189660215426586E-3</v>
      </c>
      <c r="BC1083" s="16">
        <f t="shared" si="653"/>
        <v>7.2819465655970649E-3</v>
      </c>
      <c r="BD1083" s="15">
        <f t="shared" si="654"/>
        <v>1.4316213903093338E-3</v>
      </c>
      <c r="BE1083" s="15">
        <f t="shared" si="655"/>
        <v>1.6805990234066092E-3</v>
      </c>
      <c r="BF1083" s="14">
        <f t="shared" si="656"/>
        <v>1.0936911444164872E-2</v>
      </c>
      <c r="BG1083" s="13">
        <f t="shared" si="657"/>
        <v>3.2125086679674975E-4</v>
      </c>
      <c r="BH1083" s="13">
        <f t="shared" si="658"/>
        <v>3.771205827614019E-4</v>
      </c>
      <c r="BI1083" s="13">
        <f t="shared" si="659"/>
        <v>2.4542049352574212E-3</v>
      </c>
      <c r="BJ1083" s="12">
        <f t="shared" si="660"/>
        <v>4.9330426218222858E-4</v>
      </c>
      <c r="BK1083" s="12">
        <f t="shared" si="661"/>
        <v>5.7909630777913787E-4</v>
      </c>
      <c r="BL1083" s="12">
        <f t="shared" si="662"/>
        <v>3.768611636453941E-3</v>
      </c>
    </row>
    <row r="1084" spans="1:64" x14ac:dyDescent="0.25">
      <c r="A1084">
        <v>1055</v>
      </c>
      <c r="B1084" s="23">
        <f t="shared" si="640"/>
        <v>1.5504217072900738E-2</v>
      </c>
      <c r="C1084" s="22">
        <f t="shared" si="641"/>
        <v>0.93588307625454237</v>
      </c>
      <c r="D1084" s="21">
        <f t="shared" si="642"/>
        <v>9.7654155421559738E-2</v>
      </c>
      <c r="E1084" s="19">
        <f t="shared" si="643"/>
        <v>4.8671695348648978</v>
      </c>
      <c r="F1084" s="54">
        <f t="shared" si="679"/>
        <v>1.8</v>
      </c>
      <c r="G1084" s="4">
        <f t="shared" si="644"/>
        <v>7.7162109836139008</v>
      </c>
      <c r="H1084" s="4"/>
      <c r="I1084">
        <v>2008</v>
      </c>
      <c r="J1084">
        <v>11</v>
      </c>
      <c r="K1084">
        <v>2.47E-3</v>
      </c>
      <c r="L1084">
        <v>0</v>
      </c>
      <c r="M1084">
        <v>1</v>
      </c>
      <c r="N1084">
        <v>10.07</v>
      </c>
      <c r="O1084">
        <v>4.32</v>
      </c>
      <c r="P1084">
        <v>29.6</v>
      </c>
      <c r="Q1084" s="11">
        <f t="shared" si="663"/>
        <v>-17.880000000000003</v>
      </c>
      <c r="R1084" s="10">
        <f t="shared" si="664"/>
        <v>-23.170000000000009</v>
      </c>
      <c r="S1084" s="4"/>
      <c r="T1084">
        <v>1055</v>
      </c>
      <c r="U1084" s="4">
        <f t="shared" si="665"/>
        <v>1.1090350051806217</v>
      </c>
      <c r="V1084" s="10">
        <f t="shared" si="666"/>
        <v>0.89708510832152699</v>
      </c>
      <c r="W1084">
        <f t="shared" si="667"/>
        <v>0.6</v>
      </c>
      <c r="X1084" s="4">
        <f t="shared" si="668"/>
        <v>0.59693927265289393</v>
      </c>
      <c r="Y1084" s="4"/>
      <c r="Z1084"/>
      <c r="AB1084"/>
      <c r="AC1084">
        <v>1055</v>
      </c>
      <c r="AD1084" s="4">
        <f t="shared" si="669"/>
        <v>9.909580838323355E-4</v>
      </c>
      <c r="AE1084" s="4">
        <f t="shared" si="670"/>
        <v>0</v>
      </c>
      <c r="AF1084" s="23">
        <f t="shared" si="671"/>
        <v>1.5504217072900738E-2</v>
      </c>
      <c r="AG1084" s="4">
        <f t="shared" si="645"/>
        <v>1.2931787314482345E-2</v>
      </c>
      <c r="AH1084" s="9"/>
      <c r="AI1084" s="8">
        <f t="shared" si="672"/>
        <v>1.4790419161676649E-3</v>
      </c>
      <c r="AJ1084" s="8">
        <f t="shared" si="673"/>
        <v>0</v>
      </c>
      <c r="AK1084" s="22">
        <f t="shared" si="674"/>
        <v>0.93588307625454237</v>
      </c>
      <c r="AL1084" s="4">
        <f t="shared" si="646"/>
        <v>0.9308031735019946</v>
      </c>
      <c r="AM1084" s="4"/>
      <c r="AN1084" s="21">
        <f t="shared" si="675"/>
        <v>9.7654155421559738E-2</v>
      </c>
      <c r="AO1084" s="4">
        <f t="shared" si="647"/>
        <v>9.6491821188375196E-2</v>
      </c>
      <c r="AP1084" s="3"/>
      <c r="AQ1084" s="20">
        <f t="shared" si="676"/>
        <v>0</v>
      </c>
      <c r="AR1084" s="19">
        <f t="shared" si="677"/>
        <v>4.8671695348648978</v>
      </c>
      <c r="AS1084" s="4">
        <f t="shared" si="648"/>
        <v>4.865403815972515</v>
      </c>
      <c r="AT1084" s="3"/>
      <c r="AU1084" s="4">
        <v>3.4</v>
      </c>
      <c r="AV1084" s="4"/>
      <c r="AW1084" s="18">
        <f t="shared" si="678"/>
        <v>27.356379016386114</v>
      </c>
      <c r="AX1084" s="18">
        <f t="shared" si="649"/>
        <v>8.2365758911266459E-3</v>
      </c>
      <c r="AY1084" s="3">
        <f t="shared" si="650"/>
        <v>9.3162109836139013</v>
      </c>
      <c r="AZ1084"/>
      <c r="BA1084" s="17">
        <f t="shared" si="651"/>
        <v>2.6213331218428418E-4</v>
      </c>
      <c r="BB1084" s="17">
        <f t="shared" si="652"/>
        <v>3.0772171430329013E-4</v>
      </c>
      <c r="BC1084" s="16">
        <f t="shared" si="653"/>
        <v>2.0025747319308194E-3</v>
      </c>
      <c r="BD1084" s="15">
        <f t="shared" si="654"/>
        <v>5.1764746140945132E-4</v>
      </c>
      <c r="BE1084" s="15">
        <f t="shared" si="655"/>
        <v>6.076731068719646E-4</v>
      </c>
      <c r="BF1084" s="14">
        <f t="shared" si="656"/>
        <v>3.9545821842663555E-3</v>
      </c>
      <c r="BG1084" s="13">
        <f t="shared" si="657"/>
        <v>1.1844308728459685E-4</v>
      </c>
      <c r="BH1084" s="13">
        <f t="shared" si="658"/>
        <v>1.3904188507322238E-4</v>
      </c>
      <c r="BI1084" s="13">
        <f t="shared" si="659"/>
        <v>9.0484926082672295E-4</v>
      </c>
      <c r="BJ1084" s="12">
        <f t="shared" si="660"/>
        <v>1.7992862200880163E-4</v>
      </c>
      <c r="BK1084" s="12">
        <f t="shared" si="661"/>
        <v>2.1122055627120193E-4</v>
      </c>
      <c r="BL1084" s="12">
        <f t="shared" si="662"/>
        <v>1.3745697141027472E-3</v>
      </c>
    </row>
    <row r="1085" spans="1:64" x14ac:dyDescent="0.25">
      <c r="A1085">
        <v>1056</v>
      </c>
      <c r="B1085" s="23">
        <f t="shared" si="640"/>
        <v>1.2931787314482345E-2</v>
      </c>
      <c r="C1085" s="22">
        <f t="shared" si="641"/>
        <v>0.9308031735019946</v>
      </c>
      <c r="D1085" s="21">
        <f t="shared" si="642"/>
        <v>9.7569973671262328E-2</v>
      </c>
      <c r="E1085" s="19">
        <f t="shared" si="643"/>
        <v>4.8666694732350351</v>
      </c>
      <c r="F1085" s="54">
        <f t="shared" si="679"/>
        <v>1.8</v>
      </c>
      <c r="G1085" s="4">
        <f t="shared" si="644"/>
        <v>7.7079744077227739</v>
      </c>
      <c r="H1085" s="4"/>
      <c r="I1085">
        <v>2008</v>
      </c>
      <c r="J1085">
        <v>12</v>
      </c>
      <c r="K1085">
        <v>0</v>
      </c>
      <c r="L1085">
        <v>0</v>
      </c>
      <c r="M1085">
        <v>1</v>
      </c>
      <c r="N1085">
        <v>5.6</v>
      </c>
      <c r="O1085">
        <v>0.51</v>
      </c>
      <c r="P1085">
        <v>10.9</v>
      </c>
      <c r="Q1085" s="11">
        <f t="shared" si="663"/>
        <v>-7.6650000000000009</v>
      </c>
      <c r="R1085" s="10">
        <f t="shared" si="664"/>
        <v>-30.835000000000008</v>
      </c>
      <c r="S1085" s="4"/>
      <c r="T1085">
        <v>1056</v>
      </c>
      <c r="U1085" s="4">
        <f t="shared" si="665"/>
        <v>0.55677214522456098</v>
      </c>
      <c r="V1085" s="10">
        <f t="shared" si="666"/>
        <v>0.65169798604562001</v>
      </c>
      <c r="W1085">
        <f t="shared" si="667"/>
        <v>0.6</v>
      </c>
      <c r="X1085" s="4">
        <f t="shared" si="668"/>
        <v>0.21770837143748753</v>
      </c>
      <c r="Y1085" s="4"/>
      <c r="Z1085"/>
      <c r="AB1085"/>
      <c r="AC1085">
        <v>1056</v>
      </c>
      <c r="AD1085" s="4">
        <f t="shared" si="669"/>
        <v>0</v>
      </c>
      <c r="AE1085" s="4">
        <f t="shared" si="670"/>
        <v>0</v>
      </c>
      <c r="AF1085" s="23">
        <f t="shared" si="671"/>
        <v>1.2931787314482345E-2</v>
      </c>
      <c r="AG1085" s="4">
        <f t="shared" si="645"/>
        <v>1.1437764281424507E-2</v>
      </c>
      <c r="AH1085" s="9"/>
      <c r="AI1085" s="8">
        <f t="shared" si="672"/>
        <v>0</v>
      </c>
      <c r="AJ1085" s="8">
        <f t="shared" si="673"/>
        <v>0</v>
      </c>
      <c r="AK1085" s="22">
        <f t="shared" si="674"/>
        <v>0.9308031735019946</v>
      </c>
      <c r="AL1085" s="4">
        <f t="shared" si="646"/>
        <v>0.92738129694999327</v>
      </c>
      <c r="AM1085" s="4"/>
      <c r="AN1085" s="21">
        <f t="shared" si="675"/>
        <v>9.7569973671262328E-2</v>
      </c>
      <c r="AO1085" s="4">
        <f t="shared" si="647"/>
        <v>9.6782589680634995E-2</v>
      </c>
      <c r="AP1085" s="3"/>
      <c r="AQ1085" s="20">
        <f t="shared" si="676"/>
        <v>0</v>
      </c>
      <c r="AR1085" s="19">
        <f t="shared" si="677"/>
        <v>4.8666694732350351</v>
      </c>
      <c r="AS1085" s="4">
        <f t="shared" si="648"/>
        <v>4.8654746785710072</v>
      </c>
      <c r="AT1085" s="3"/>
      <c r="AU1085" s="4">
        <v>3.4</v>
      </c>
      <c r="AV1085" s="4"/>
      <c r="AW1085" s="18">
        <f t="shared" si="678"/>
        <v>27.364615592277239</v>
      </c>
      <c r="AX1085" s="18">
        <f t="shared" si="649"/>
        <v>5.3699880964784615E-3</v>
      </c>
      <c r="AY1085" s="3">
        <f t="shared" si="650"/>
        <v>9.3079744077227744</v>
      </c>
      <c r="AZ1085"/>
      <c r="BA1085" s="17">
        <f t="shared" si="651"/>
        <v>1.5224252668257469E-4</v>
      </c>
      <c r="BB1085" s="17">
        <f t="shared" si="652"/>
        <v>1.7871948784476161E-4</v>
      </c>
      <c r="BC1085" s="16">
        <f t="shared" si="653"/>
        <v>1.1630610185305022E-3</v>
      </c>
      <c r="BD1085" s="15">
        <f t="shared" si="654"/>
        <v>3.4869283856105751E-4</v>
      </c>
      <c r="BE1085" s="15">
        <f t="shared" si="655"/>
        <v>4.0933507135428488E-4</v>
      </c>
      <c r="BF1085" s="14">
        <f t="shared" si="656"/>
        <v>2.6638486420859819E-3</v>
      </c>
      <c r="BG1085" s="13">
        <f t="shared" si="657"/>
        <v>8.0235261137284749E-5</v>
      </c>
      <c r="BH1085" s="13">
        <f t="shared" si="658"/>
        <v>9.4189219595942967E-5</v>
      </c>
      <c r="BI1085" s="13">
        <f t="shared" si="659"/>
        <v>6.1295950989410518E-4</v>
      </c>
      <c r="BJ1085" s="12">
        <f t="shared" si="660"/>
        <v>1.2175083950758154E-4</v>
      </c>
      <c r="BK1085" s="12">
        <f t="shared" si="661"/>
        <v>1.4292489855237831E-4</v>
      </c>
      <c r="BL1085" s="12">
        <f t="shared" si="662"/>
        <v>9.30118925967872E-4</v>
      </c>
    </row>
    <row r="1086" spans="1:64" x14ac:dyDescent="0.25">
      <c r="A1086">
        <v>1057</v>
      </c>
      <c r="B1086" s="23">
        <f t="shared" si="640"/>
        <v>1.1437764281424507E-2</v>
      </c>
      <c r="C1086" s="22">
        <f t="shared" si="641"/>
        <v>0.92738129694999327</v>
      </c>
      <c r="D1086" s="21">
        <f t="shared" si="642"/>
        <v>9.7485511146523485E-2</v>
      </c>
      <c r="E1086" s="19">
        <f t="shared" si="643"/>
        <v>4.8662998472483547</v>
      </c>
      <c r="F1086" s="54">
        <f t="shared" si="679"/>
        <v>1.8</v>
      </c>
      <c r="G1086" s="4">
        <f t="shared" si="644"/>
        <v>7.7026044196262964</v>
      </c>
      <c r="H1086" s="4"/>
      <c r="I1086">
        <v>2009</v>
      </c>
      <c r="J1086">
        <v>1</v>
      </c>
      <c r="K1086">
        <v>0</v>
      </c>
      <c r="L1086">
        <v>0</v>
      </c>
      <c r="M1086">
        <v>1</v>
      </c>
      <c r="N1086">
        <v>5.37</v>
      </c>
      <c r="O1086">
        <v>1.52</v>
      </c>
      <c r="P1086">
        <v>10</v>
      </c>
      <c r="Q1086" s="11">
        <f t="shared" si="663"/>
        <v>-5.98</v>
      </c>
      <c r="R1086" s="10">
        <f t="shared" si="664"/>
        <v>-36.815000000000012</v>
      </c>
      <c r="S1086" s="4"/>
      <c r="T1086">
        <v>1057</v>
      </c>
      <c r="U1086" s="4">
        <f t="shared" si="665"/>
        <v>0.53347832430825493</v>
      </c>
      <c r="V1086" s="10">
        <f t="shared" si="666"/>
        <v>0.46025441250225108</v>
      </c>
      <c r="W1086">
        <f t="shared" si="667"/>
        <v>0.6</v>
      </c>
      <c r="X1086" s="4">
        <f t="shared" si="668"/>
        <v>0.14732145164230873</v>
      </c>
      <c r="Y1086" s="4"/>
      <c r="Z1086"/>
      <c r="AB1086"/>
      <c r="AC1086">
        <v>1057</v>
      </c>
      <c r="AD1086" s="4">
        <f t="shared" si="669"/>
        <v>0</v>
      </c>
      <c r="AE1086" s="4">
        <f t="shared" si="670"/>
        <v>0</v>
      </c>
      <c r="AF1086" s="23">
        <f t="shared" si="671"/>
        <v>1.1437764281424507E-2</v>
      </c>
      <c r="AG1086" s="4">
        <f t="shared" si="645"/>
        <v>9.5835590080508015E-3</v>
      </c>
      <c r="AH1086" s="9"/>
      <c r="AI1086" s="8">
        <f t="shared" si="672"/>
        <v>0</v>
      </c>
      <c r="AJ1086" s="8">
        <f t="shared" si="673"/>
        <v>0</v>
      </c>
      <c r="AK1086" s="22">
        <f t="shared" si="674"/>
        <v>0.92738129694999327</v>
      </c>
      <c r="AL1086" s="4">
        <f t="shared" si="646"/>
        <v>0.92247350927367133</v>
      </c>
      <c r="AM1086" s="4"/>
      <c r="AN1086" s="21">
        <f t="shared" si="675"/>
        <v>9.7485511146523485E-2</v>
      </c>
      <c r="AO1086" s="4">
        <f t="shared" si="647"/>
        <v>9.6354128572178066E-2</v>
      </c>
      <c r="AP1086" s="3"/>
      <c r="AQ1086" s="20">
        <f t="shared" si="676"/>
        <v>0</v>
      </c>
      <c r="AR1086" s="19">
        <f t="shared" si="677"/>
        <v>4.8662998472483547</v>
      </c>
      <c r="AS1086" s="4">
        <f t="shared" si="648"/>
        <v>4.8645787320789031</v>
      </c>
      <c r="AT1086" s="3"/>
      <c r="AU1086" s="4">
        <v>3.4</v>
      </c>
      <c r="AV1086" s="4"/>
      <c r="AW1086" s="18">
        <f t="shared" si="678"/>
        <v>27.369985580373719</v>
      </c>
      <c r="AX1086" s="18">
        <f t="shared" si="649"/>
        <v>7.484649895750789E-3</v>
      </c>
      <c r="AY1086" s="3">
        <f t="shared" si="650"/>
        <v>9.3026044196262969</v>
      </c>
      <c r="AZ1086"/>
      <c r="BA1086" s="17">
        <f t="shared" si="651"/>
        <v>1.8894547778744902E-4</v>
      </c>
      <c r="BB1086" s="17">
        <f t="shared" si="652"/>
        <v>2.2180556088091842E-4</v>
      </c>
      <c r="BC1086" s="16">
        <f t="shared" si="653"/>
        <v>1.4434542347053377E-3</v>
      </c>
      <c r="BD1086" s="15">
        <f t="shared" si="654"/>
        <v>5.0010875316667809E-4</v>
      </c>
      <c r="BE1086" s="15">
        <f t="shared" si="655"/>
        <v>5.8708418850001343E-4</v>
      </c>
      <c r="BF1086" s="14">
        <f t="shared" si="656"/>
        <v>3.8205947346552486E-3</v>
      </c>
      <c r="BG1086" s="13">
        <f t="shared" si="657"/>
        <v>1.152890805240446E-4</v>
      </c>
      <c r="BH1086" s="13">
        <f t="shared" si="658"/>
        <v>1.3533935539779149E-4</v>
      </c>
      <c r="BI1086" s="13">
        <f t="shared" si="659"/>
        <v>8.8075413842358269E-4</v>
      </c>
      <c r="BJ1086" s="12">
        <f t="shared" si="660"/>
        <v>1.753834554830974E-4</v>
      </c>
      <c r="BK1086" s="12">
        <f t="shared" si="661"/>
        <v>2.0588492600189694E-4</v>
      </c>
      <c r="BL1086" s="12">
        <f t="shared" si="662"/>
        <v>1.3398467879666206E-3</v>
      </c>
    </row>
    <row r="1087" spans="1:64" x14ac:dyDescent="0.25">
      <c r="A1087">
        <v>1058</v>
      </c>
      <c r="B1087" s="23">
        <f t="shared" si="640"/>
        <v>9.5835590080508015E-3</v>
      </c>
      <c r="C1087" s="22">
        <f t="shared" si="641"/>
        <v>0.92247350927367133</v>
      </c>
      <c r="D1087" s="21">
        <f t="shared" si="642"/>
        <v>9.7333855339139339E-2</v>
      </c>
      <c r="E1087" s="19">
        <f t="shared" si="643"/>
        <v>4.8657288461096844</v>
      </c>
      <c r="F1087" s="54">
        <f t="shared" si="679"/>
        <v>1.8</v>
      </c>
      <c r="G1087" s="4">
        <f t="shared" si="644"/>
        <v>7.695119769730546</v>
      </c>
      <c r="H1087" s="4"/>
      <c r="I1087">
        <v>2009</v>
      </c>
      <c r="J1087">
        <v>2</v>
      </c>
      <c r="K1087">
        <v>0</v>
      </c>
      <c r="L1087">
        <v>0</v>
      </c>
      <c r="M1087">
        <v>1</v>
      </c>
      <c r="N1087">
        <v>9.24</v>
      </c>
      <c r="O1087">
        <v>15.5</v>
      </c>
      <c r="P1087">
        <v>25</v>
      </c>
      <c r="Q1087" s="11">
        <f t="shared" si="663"/>
        <v>-3.25</v>
      </c>
      <c r="R1087" s="10">
        <f t="shared" si="664"/>
        <v>-40.065000000000012</v>
      </c>
      <c r="S1087" s="4"/>
      <c r="T1087">
        <v>1058</v>
      </c>
      <c r="U1087" s="4">
        <f t="shared" si="665"/>
        <v>0.99307717585289668</v>
      </c>
      <c r="V1087" s="10">
        <f t="shared" si="666"/>
        <v>0.35620899209824619</v>
      </c>
      <c r="W1087">
        <f t="shared" si="667"/>
        <v>0.6</v>
      </c>
      <c r="X1087" s="4">
        <f t="shared" si="668"/>
        <v>0.21224581193179987</v>
      </c>
      <c r="Y1087" s="4"/>
      <c r="Z1087"/>
      <c r="AB1087"/>
      <c r="AC1087">
        <v>1058</v>
      </c>
      <c r="AD1087" s="4">
        <f t="shared" si="669"/>
        <v>0</v>
      </c>
      <c r="AE1087" s="4">
        <f t="shared" si="670"/>
        <v>0</v>
      </c>
      <c r="AF1087" s="23">
        <f t="shared" si="671"/>
        <v>9.5835590080508015E-3</v>
      </c>
      <c r="AG1087" s="4">
        <f t="shared" si="645"/>
        <v>8.2556715632350272E-3</v>
      </c>
      <c r="AH1087" s="9"/>
      <c r="AI1087" s="8">
        <f t="shared" si="672"/>
        <v>0</v>
      </c>
      <c r="AJ1087" s="8">
        <f t="shared" si="673"/>
        <v>0</v>
      </c>
      <c r="AK1087" s="22">
        <f t="shared" si="674"/>
        <v>0.92247350927367133</v>
      </c>
      <c r="AL1087" s="4">
        <f t="shared" si="646"/>
        <v>0.91835516084329616</v>
      </c>
      <c r="AM1087" s="4"/>
      <c r="AN1087" s="21">
        <f t="shared" si="675"/>
        <v>9.7333855339139339E-2</v>
      </c>
      <c r="AO1087" s="4">
        <f t="shared" si="647"/>
        <v>9.6380420006380502E-2</v>
      </c>
      <c r="AP1087" s="3"/>
      <c r="AQ1087" s="20">
        <f t="shared" si="676"/>
        <v>0</v>
      </c>
      <c r="AR1087" s="19">
        <f t="shared" si="677"/>
        <v>4.8657288461096844</v>
      </c>
      <c r="AS1087" s="4">
        <f t="shared" si="648"/>
        <v>4.8642776292708021</v>
      </c>
      <c r="AT1087" s="3"/>
      <c r="AU1087" s="4">
        <v>3.4</v>
      </c>
      <c r="AV1087" s="4"/>
      <c r="AW1087" s="18">
        <f t="shared" si="678"/>
        <v>27.37747023026947</v>
      </c>
      <c r="AX1087" s="18">
        <f t="shared" si="649"/>
        <v>6.111727628073286E-3</v>
      </c>
      <c r="AY1087" s="3">
        <f t="shared" si="650"/>
        <v>9.2951197697305457</v>
      </c>
      <c r="AZ1087"/>
      <c r="BA1087" s="17">
        <f t="shared" si="651"/>
        <v>1.3531313458739372E-4</v>
      </c>
      <c r="BB1087" s="17">
        <f t="shared" si="652"/>
        <v>1.5884585364607089E-4</v>
      </c>
      <c r="BC1087" s="16">
        <f t="shared" si="653"/>
        <v>1.0337284565823098E-3</v>
      </c>
      <c r="BD1087" s="15">
        <f t="shared" si="654"/>
        <v>4.1966405933934446E-4</v>
      </c>
      <c r="BE1087" s="15">
        <f t="shared" si="655"/>
        <v>4.926491131374913E-4</v>
      </c>
      <c r="BF1087" s="14">
        <f t="shared" si="656"/>
        <v>3.2060352578983384E-3</v>
      </c>
      <c r="BG1087" s="13">
        <f t="shared" si="657"/>
        <v>9.715606846472719E-5</v>
      </c>
      <c r="BH1087" s="13">
        <f t="shared" si="658"/>
        <v>1.1405277602381018E-4</v>
      </c>
      <c r="BI1087" s="13">
        <f t="shared" si="659"/>
        <v>7.4222648827029954E-4</v>
      </c>
      <c r="BJ1087" s="12">
        <f t="shared" si="660"/>
        <v>1.4788053023757046E-4</v>
      </c>
      <c r="BK1087" s="12">
        <f t="shared" si="661"/>
        <v>1.735988833223653E-4</v>
      </c>
      <c r="BL1087" s="12">
        <f t="shared" si="662"/>
        <v>1.1297374253223388E-3</v>
      </c>
    </row>
    <row r="1088" spans="1:64" x14ac:dyDescent="0.25">
      <c r="A1088">
        <v>1059</v>
      </c>
      <c r="B1088" s="23">
        <f t="shared" si="640"/>
        <v>8.2556715632350272E-3</v>
      </c>
      <c r="C1088" s="22">
        <f t="shared" si="641"/>
        <v>0.91835516084329616</v>
      </c>
      <c r="D1088" s="21">
        <f t="shared" si="642"/>
        <v>9.7180433799009522E-2</v>
      </c>
      <c r="E1088" s="19">
        <f t="shared" si="643"/>
        <v>4.8652167758969318</v>
      </c>
      <c r="F1088" s="54">
        <f t="shared" si="679"/>
        <v>1.8</v>
      </c>
      <c r="G1088" s="4">
        <f t="shared" si="644"/>
        <v>7.689008042102472</v>
      </c>
      <c r="H1088" s="4"/>
      <c r="I1088">
        <v>2009</v>
      </c>
      <c r="J1088">
        <v>3</v>
      </c>
      <c r="K1088">
        <v>0</v>
      </c>
      <c r="L1088">
        <v>0</v>
      </c>
      <c r="M1088">
        <v>1</v>
      </c>
      <c r="N1088">
        <v>12.58</v>
      </c>
      <c r="O1088">
        <v>2.5299999999999998</v>
      </c>
      <c r="P1088">
        <v>52.3</v>
      </c>
      <c r="Q1088" s="11">
        <f t="shared" si="663"/>
        <v>-36.694999999999993</v>
      </c>
      <c r="R1088" s="10">
        <f t="shared" si="664"/>
        <v>-44.944400000000002</v>
      </c>
      <c r="S1088" s="4"/>
      <c r="T1088">
        <v>1059</v>
      </c>
      <c r="U1088" s="4">
        <f t="shared" si="665"/>
        <v>1.491486006011608</v>
      </c>
      <c r="V1088" s="10">
        <f t="shared" si="666"/>
        <v>0.2</v>
      </c>
      <c r="W1088">
        <f t="shared" si="667"/>
        <v>0.6</v>
      </c>
      <c r="X1088" s="4">
        <f t="shared" si="668"/>
        <v>0.17897832072139297</v>
      </c>
      <c r="Y1088" s="4"/>
      <c r="Z1088"/>
      <c r="AB1088"/>
      <c r="AC1088">
        <v>1059</v>
      </c>
      <c r="AD1088" s="4">
        <f t="shared" si="669"/>
        <v>0</v>
      </c>
      <c r="AE1088" s="4">
        <f t="shared" si="670"/>
        <v>0</v>
      </c>
      <c r="AF1088" s="23">
        <f t="shared" si="671"/>
        <v>8.2556715632350272E-3</v>
      </c>
      <c r="AG1088" s="4">
        <f t="shared" si="645"/>
        <v>6.7455841759213268E-3</v>
      </c>
      <c r="AH1088" s="9"/>
      <c r="AI1088" s="8">
        <f t="shared" si="672"/>
        <v>0</v>
      </c>
      <c r="AJ1088" s="8">
        <f t="shared" si="673"/>
        <v>0</v>
      </c>
      <c r="AK1088" s="22">
        <f t="shared" si="674"/>
        <v>0.91835516084329616</v>
      </c>
      <c r="AL1088" s="4">
        <f t="shared" si="646"/>
        <v>0.91280641951715569</v>
      </c>
      <c r="AM1088" s="4"/>
      <c r="AN1088" s="21">
        <f t="shared" si="675"/>
        <v>9.7180433799009522E-2</v>
      </c>
      <c r="AO1088" s="4">
        <f t="shared" si="647"/>
        <v>9.5893344488655552E-2</v>
      </c>
      <c r="AP1088" s="3"/>
      <c r="AQ1088" s="20">
        <f t="shared" si="676"/>
        <v>0</v>
      </c>
      <c r="AR1088" s="19">
        <f t="shared" si="677"/>
        <v>4.8652167758969318</v>
      </c>
      <c r="AS1088" s="4">
        <f t="shared" si="648"/>
        <v>4.8632515053621237</v>
      </c>
      <c r="AT1088" s="3"/>
      <c r="AU1088" s="4">
        <v>3.4</v>
      </c>
      <c r="AV1088" s="4"/>
      <c r="AW1088" s="18">
        <f t="shared" si="678"/>
        <v>27.383581957897544</v>
      </c>
      <c r="AX1088" s="18">
        <f t="shared" si="649"/>
        <v>8.0270124368156271E-3</v>
      </c>
      <c r="AY1088" s="3">
        <f t="shared" si="650"/>
        <v>9.2890080421024717</v>
      </c>
      <c r="AZ1088"/>
      <c r="BA1088" s="17">
        <f t="shared" si="651"/>
        <v>1.5387950136591062E-4</v>
      </c>
      <c r="BB1088" s="17">
        <f t="shared" si="652"/>
        <v>1.8064115377737334E-4</v>
      </c>
      <c r="BC1088" s="16">
        <f t="shared" si="653"/>
        <v>1.1755667321704166E-3</v>
      </c>
      <c r="BD1088" s="15">
        <f t="shared" si="654"/>
        <v>5.6542260775637094E-4</v>
      </c>
      <c r="BE1088" s="15">
        <f t="shared" si="655"/>
        <v>6.6375697432269625E-4</v>
      </c>
      <c r="BF1088" s="14">
        <f t="shared" si="656"/>
        <v>4.3195617440614049E-3</v>
      </c>
      <c r="BG1088" s="13">
        <f t="shared" si="657"/>
        <v>1.3115576155032084E-4</v>
      </c>
      <c r="BH1088" s="13">
        <f t="shared" si="658"/>
        <v>1.539654592112462E-4</v>
      </c>
      <c r="BI1088" s="13">
        <f t="shared" si="659"/>
        <v>1.0019680895924029E-3</v>
      </c>
      <c r="BJ1088" s="12">
        <f t="shared" si="660"/>
        <v>2.0026314535568341E-4</v>
      </c>
      <c r="BK1088" s="12">
        <f t="shared" si="661"/>
        <v>2.3509151846101966E-4</v>
      </c>
      <c r="BL1088" s="12">
        <f t="shared" si="662"/>
        <v>1.5299158709914027E-3</v>
      </c>
    </row>
    <row r="1089" spans="1:64" x14ac:dyDescent="0.25">
      <c r="A1089">
        <v>1060</v>
      </c>
      <c r="B1089" s="23">
        <f t="shared" si="640"/>
        <v>6.7455841759213268E-3</v>
      </c>
      <c r="C1089" s="22">
        <f t="shared" si="641"/>
        <v>0.91280641951715569</v>
      </c>
      <c r="D1089" s="21">
        <f t="shared" si="642"/>
        <v>9.6944065504683832E-2</v>
      </c>
      <c r="E1089" s="19">
        <f t="shared" si="643"/>
        <v>4.8644849604678964</v>
      </c>
      <c r="F1089" s="54">
        <f t="shared" si="679"/>
        <v>1.8</v>
      </c>
      <c r="G1089" s="4">
        <f t="shared" si="644"/>
        <v>7.6809810296656567</v>
      </c>
      <c r="H1089" s="4"/>
      <c r="I1089">
        <v>2009</v>
      </c>
      <c r="J1089">
        <v>4</v>
      </c>
      <c r="K1089">
        <v>0</v>
      </c>
      <c r="L1089">
        <v>0</v>
      </c>
      <c r="M1089">
        <v>1</v>
      </c>
      <c r="N1089">
        <v>15.69</v>
      </c>
      <c r="O1089">
        <v>30.74</v>
      </c>
      <c r="P1089">
        <v>81.8</v>
      </c>
      <c r="Q1089" s="11">
        <f t="shared" si="663"/>
        <v>-30.609999999999996</v>
      </c>
      <c r="R1089" s="10">
        <f t="shared" si="664"/>
        <v>-44.944400000000002</v>
      </c>
      <c r="S1089" s="4"/>
      <c r="T1089">
        <v>1060</v>
      </c>
      <c r="U1089" s="4">
        <f t="shared" si="665"/>
        <v>2.0201233171803858</v>
      </c>
      <c r="V1089" s="10">
        <f t="shared" si="666"/>
        <v>0.2</v>
      </c>
      <c r="W1089">
        <f t="shared" si="667"/>
        <v>0.6</v>
      </c>
      <c r="X1089" s="4">
        <f t="shared" si="668"/>
        <v>0.24241479806164629</v>
      </c>
      <c r="Y1089" s="4"/>
      <c r="Z1089"/>
      <c r="AB1089"/>
      <c r="AC1089">
        <v>1060</v>
      </c>
      <c r="AD1089" s="4">
        <f t="shared" si="669"/>
        <v>0</v>
      </c>
      <c r="AE1089" s="4">
        <f t="shared" si="670"/>
        <v>0</v>
      </c>
      <c r="AF1089" s="23">
        <f t="shared" si="671"/>
        <v>6.7455841759213268E-3</v>
      </c>
      <c r="AG1089" s="4">
        <f t="shared" si="645"/>
        <v>5.0804115753880991E-3</v>
      </c>
      <c r="AH1089" s="9"/>
      <c r="AI1089" s="8">
        <f t="shared" si="672"/>
        <v>0</v>
      </c>
      <c r="AJ1089" s="8">
        <f t="shared" si="673"/>
        <v>0</v>
      </c>
      <c r="AK1089" s="22">
        <f t="shared" si="674"/>
        <v>0.91280641951715569</v>
      </c>
      <c r="AL1089" s="4">
        <f t="shared" si="646"/>
        <v>0.90507603502370471</v>
      </c>
      <c r="AM1089" s="4"/>
      <c r="AN1089" s="21">
        <f t="shared" si="675"/>
        <v>9.6944065504683832E-2</v>
      </c>
      <c r="AO1089" s="4">
        <f t="shared" si="647"/>
        <v>9.5147036142449321E-2</v>
      </c>
      <c r="AP1089" s="3"/>
      <c r="AQ1089" s="20">
        <f t="shared" si="676"/>
        <v>0</v>
      </c>
      <c r="AR1089" s="19">
        <f t="shared" si="677"/>
        <v>4.8644849604678964</v>
      </c>
      <c r="AS1089" s="4">
        <f t="shared" si="648"/>
        <v>4.8617276199545234</v>
      </c>
      <c r="AT1089" s="3"/>
      <c r="AU1089" s="4">
        <v>3.4</v>
      </c>
      <c r="AV1089" s="4"/>
      <c r="AW1089" s="18">
        <f t="shared" si="678"/>
        <v>27.39160897033436</v>
      </c>
      <c r="AX1089" s="18">
        <f t="shared" si="649"/>
        <v>1.0859682823277669E-2</v>
      </c>
      <c r="AY1089" s="3">
        <f t="shared" si="650"/>
        <v>9.2809810296656572</v>
      </c>
      <c r="AZ1089"/>
      <c r="BA1089" s="17">
        <f t="shared" si="651"/>
        <v>1.6968284856285615E-4</v>
      </c>
      <c r="BB1089" s="17">
        <f t="shared" si="652"/>
        <v>1.9919290918248331E-4</v>
      </c>
      <c r="BC1089" s="16">
        <f t="shared" si="653"/>
        <v>1.2962968427878883E-3</v>
      </c>
      <c r="BD1089" s="15">
        <f t="shared" si="654"/>
        <v>7.8773435313243367E-4</v>
      </c>
      <c r="BE1089" s="15">
        <f t="shared" si="655"/>
        <v>9.2473163193807428E-4</v>
      </c>
      <c r="BF1089" s="14">
        <f t="shared" si="656"/>
        <v>6.0179185083804737E-3</v>
      </c>
      <c r="BG1089" s="13">
        <f t="shared" si="657"/>
        <v>1.8311919199090858E-4</v>
      </c>
      <c r="BH1089" s="13">
        <f t="shared" si="658"/>
        <v>2.1496600798932746E-4</v>
      </c>
      <c r="BI1089" s="13">
        <f t="shared" si="659"/>
        <v>1.3989441622542758E-3</v>
      </c>
      <c r="BJ1089" s="12">
        <f t="shared" si="660"/>
        <v>2.8097591361824387E-4</v>
      </c>
      <c r="BK1089" s="12">
        <f t="shared" si="661"/>
        <v>3.298412898996776E-4</v>
      </c>
      <c r="BL1089" s="12">
        <f t="shared" si="662"/>
        <v>2.146523309855031E-3</v>
      </c>
    </row>
    <row r="1090" spans="1:64" x14ac:dyDescent="0.25">
      <c r="A1090">
        <v>1061</v>
      </c>
      <c r="B1090" s="23">
        <f t="shared" si="640"/>
        <v>1.0015142114310255E-2</v>
      </c>
      <c r="C1090" s="22">
        <f t="shared" si="641"/>
        <v>0.91244130448478256</v>
      </c>
      <c r="D1090" s="21">
        <f t="shared" si="642"/>
        <v>9.6568548449753752E-2</v>
      </c>
      <c r="E1090" s="19">
        <f t="shared" si="643"/>
        <v>4.8633963517935337</v>
      </c>
      <c r="F1090" s="54">
        <f t="shared" si="679"/>
        <v>1.8</v>
      </c>
      <c r="G1090" s="4">
        <f t="shared" si="644"/>
        <v>7.6824213468423803</v>
      </c>
      <c r="H1090" s="4"/>
      <c r="I1090">
        <v>2009</v>
      </c>
      <c r="J1090">
        <v>5</v>
      </c>
      <c r="K1090">
        <v>1.23E-2</v>
      </c>
      <c r="L1090">
        <v>0</v>
      </c>
      <c r="M1090">
        <v>1</v>
      </c>
      <c r="N1090">
        <v>20.07</v>
      </c>
      <c r="O1090">
        <v>11.18</v>
      </c>
      <c r="P1090">
        <v>139.5</v>
      </c>
      <c r="Q1090" s="11">
        <f t="shared" si="663"/>
        <v>-93.444999999999993</v>
      </c>
      <c r="R1090" s="10">
        <f t="shared" si="664"/>
        <v>-44.944400000000002</v>
      </c>
      <c r="S1090" s="4"/>
      <c r="T1090">
        <v>1061</v>
      </c>
      <c r="U1090" s="4">
        <f t="shared" si="665"/>
        <v>2.8349581755922388</v>
      </c>
      <c r="V1090" s="10">
        <f t="shared" si="666"/>
        <v>0.2</v>
      </c>
      <c r="W1090">
        <f t="shared" si="667"/>
        <v>0.6</v>
      </c>
      <c r="X1090" s="4">
        <f t="shared" si="668"/>
        <v>0.34019498107106866</v>
      </c>
      <c r="Y1090" s="4"/>
      <c r="Z1090"/>
      <c r="AB1090"/>
      <c r="AC1090">
        <v>1061</v>
      </c>
      <c r="AD1090" s="4">
        <f t="shared" si="669"/>
        <v>4.9347305389221561E-3</v>
      </c>
      <c r="AE1090" s="4">
        <f t="shared" si="670"/>
        <v>0</v>
      </c>
      <c r="AF1090" s="23">
        <f t="shared" si="671"/>
        <v>1.0015142114310255E-2</v>
      </c>
      <c r="AG1090" s="4">
        <f t="shared" si="645"/>
        <v>6.7786997725823367E-3</v>
      </c>
      <c r="AH1090" s="9"/>
      <c r="AI1090" s="8">
        <f t="shared" si="672"/>
        <v>7.365269461077845E-3</v>
      </c>
      <c r="AJ1090" s="8">
        <f t="shared" si="673"/>
        <v>0</v>
      </c>
      <c r="AK1090" s="22">
        <f t="shared" si="674"/>
        <v>0.91244130448478256</v>
      </c>
      <c r="AL1090" s="4">
        <f t="shared" si="646"/>
        <v>0.90181948636065479</v>
      </c>
      <c r="AM1090" s="4"/>
      <c r="AN1090" s="21">
        <f t="shared" si="675"/>
        <v>9.6568548449753752E-2</v>
      </c>
      <c r="AO1090" s="4">
        <f t="shared" si="647"/>
        <v>9.4112648655588188E-2</v>
      </c>
      <c r="AP1090" s="3"/>
      <c r="AQ1090" s="20">
        <f t="shared" si="676"/>
        <v>0</v>
      </c>
      <c r="AR1090" s="19">
        <f t="shared" si="677"/>
        <v>4.8633963517935337</v>
      </c>
      <c r="AS1090" s="4">
        <f t="shared" si="648"/>
        <v>4.8596013410505199</v>
      </c>
      <c r="AT1090" s="3"/>
      <c r="AU1090" s="4">
        <v>3.4</v>
      </c>
      <c r="AV1090" s="4"/>
      <c r="AW1090" s="18">
        <f t="shared" si="678"/>
        <v>27.402468653157637</v>
      </c>
      <c r="AX1090" s="18">
        <f t="shared" si="649"/>
        <v>1.5654506249963927E-2</v>
      </c>
      <c r="AY1090" s="3">
        <f t="shared" si="650"/>
        <v>9.28242134684238</v>
      </c>
      <c r="AZ1090"/>
      <c r="BA1090" s="17">
        <f t="shared" si="651"/>
        <v>3.2979689647666383E-4</v>
      </c>
      <c r="BB1090" s="17">
        <f t="shared" si="652"/>
        <v>3.8715287847260535E-4</v>
      </c>
      <c r="BC1090" s="16">
        <f t="shared" si="653"/>
        <v>2.5194925667786495E-3</v>
      </c>
      <c r="BD1090" s="15">
        <f t="shared" si="654"/>
        <v>1.082374497179104E-3</v>
      </c>
      <c r="BE1090" s="15">
        <f t="shared" si="655"/>
        <v>1.270613540166774E-3</v>
      </c>
      <c r="BF1090" s="14">
        <f t="shared" si="656"/>
        <v>8.268830086781892E-3</v>
      </c>
      <c r="BG1090" s="13">
        <f t="shared" si="657"/>
        <v>2.5025878562108224E-4</v>
      </c>
      <c r="BH1090" s="13">
        <f t="shared" si="658"/>
        <v>2.9378205268561827E-4</v>
      </c>
      <c r="BI1090" s="13">
        <f t="shared" si="659"/>
        <v>1.9118589558588639E-3</v>
      </c>
      <c r="BJ1090" s="12">
        <f t="shared" si="660"/>
        <v>3.8671560713587059E-4</v>
      </c>
      <c r="BK1090" s="12">
        <f t="shared" si="661"/>
        <v>4.5397049533341333E-4</v>
      </c>
      <c r="BL1090" s="12">
        <f t="shared" si="662"/>
        <v>2.954324640544521E-3</v>
      </c>
    </row>
    <row r="1091" spans="1:64" x14ac:dyDescent="0.25">
      <c r="A1091">
        <v>1062</v>
      </c>
      <c r="B1091" s="23">
        <f t="shared" si="640"/>
        <v>2.0034268634857789E-2</v>
      </c>
      <c r="C1091" s="22">
        <f t="shared" si="641"/>
        <v>0.92160391749837933</v>
      </c>
      <c r="D1091" s="21">
        <f t="shared" si="642"/>
        <v>9.6161794442000903E-2</v>
      </c>
      <c r="E1091" s="19">
        <f t="shared" si="643"/>
        <v>4.8620068600171784</v>
      </c>
      <c r="F1091" s="54">
        <f t="shared" si="679"/>
        <v>1.8</v>
      </c>
      <c r="G1091" s="4">
        <f t="shared" si="644"/>
        <v>7.6998068405924167</v>
      </c>
      <c r="H1091" s="4"/>
      <c r="I1091">
        <v>2009</v>
      </c>
      <c r="J1091">
        <v>6</v>
      </c>
      <c r="K1091">
        <v>3.304E-2</v>
      </c>
      <c r="L1091">
        <v>0</v>
      </c>
      <c r="M1091">
        <v>1</v>
      </c>
      <c r="N1091">
        <v>25.51</v>
      </c>
      <c r="O1091">
        <v>118.11</v>
      </c>
      <c r="P1091">
        <v>210.8</v>
      </c>
      <c r="Q1091" s="11">
        <f t="shared" si="663"/>
        <v>-39.990000000000023</v>
      </c>
      <c r="R1091" s="10">
        <f t="shared" si="664"/>
        <v>-44.944400000000002</v>
      </c>
      <c r="S1091" s="4"/>
      <c r="T1091">
        <v>1062</v>
      </c>
      <c r="U1091" s="4">
        <f t="shared" si="665"/>
        <v>3.9031284955698897</v>
      </c>
      <c r="V1091" s="10">
        <f t="shared" si="666"/>
        <v>0.2</v>
      </c>
      <c r="W1091">
        <f t="shared" si="667"/>
        <v>0.6</v>
      </c>
      <c r="X1091" s="4">
        <f t="shared" si="668"/>
        <v>0.46837541946838673</v>
      </c>
      <c r="Y1091" s="4"/>
      <c r="Z1091"/>
      <c r="AB1091"/>
      <c r="AC1091">
        <v>1062</v>
      </c>
      <c r="AD1091" s="4">
        <f t="shared" si="669"/>
        <v>1.3255568862275451E-2</v>
      </c>
      <c r="AE1091" s="4">
        <f t="shared" si="670"/>
        <v>0</v>
      </c>
      <c r="AF1091" s="23">
        <f t="shared" si="671"/>
        <v>2.0034268634857789E-2</v>
      </c>
      <c r="AG1091" s="4">
        <f t="shared" si="645"/>
        <v>1.3275272581254756E-2</v>
      </c>
      <c r="AH1091" s="9"/>
      <c r="AI1091" s="8">
        <f t="shared" si="672"/>
        <v>1.9784431137724552E-2</v>
      </c>
      <c r="AJ1091" s="8">
        <f t="shared" si="673"/>
        <v>0</v>
      </c>
      <c r="AK1091" s="22">
        <f t="shared" si="674"/>
        <v>0.92160391749837933</v>
      </c>
      <c r="AL1091" s="4">
        <f t="shared" si="646"/>
        <v>0.91029553136471753</v>
      </c>
      <c r="AM1091" s="4"/>
      <c r="AN1091" s="21">
        <f t="shared" si="675"/>
        <v>9.6161794442000903E-2</v>
      </c>
      <c r="AO1091" s="4">
        <f t="shared" si="647"/>
        <v>9.358502828420602E-2</v>
      </c>
      <c r="AP1091" s="3"/>
      <c r="AQ1091" s="20">
        <f t="shared" si="676"/>
        <v>0</v>
      </c>
      <c r="AR1091" s="19">
        <f t="shared" si="677"/>
        <v>4.8620068600171784</v>
      </c>
      <c r="AS1091" s="4">
        <f t="shared" si="648"/>
        <v>4.8580066748046882</v>
      </c>
      <c r="AT1091" s="3"/>
      <c r="AU1091" s="4">
        <v>3.4</v>
      </c>
      <c r="AV1091" s="4"/>
      <c r="AW1091" s="18">
        <f t="shared" si="678"/>
        <v>27.4181231594076</v>
      </c>
      <c r="AX1091" s="18">
        <f t="shared" si="649"/>
        <v>1.9185021284300281E-2</v>
      </c>
      <c r="AY1091" s="3">
        <f t="shared" si="650"/>
        <v>9.2998068405924172</v>
      </c>
      <c r="AZ1091"/>
      <c r="BA1091" s="17">
        <f t="shared" si="651"/>
        <v>6.8874884407370501E-4</v>
      </c>
      <c r="BB1091" s="17">
        <f t="shared" si="652"/>
        <v>8.0853125173869719E-4</v>
      </c>
      <c r="BC1091" s="16">
        <f t="shared" si="653"/>
        <v>5.2617159577906317E-3</v>
      </c>
      <c r="BD1091" s="15">
        <f t="shared" si="654"/>
        <v>1.1523365032513634E-3</v>
      </c>
      <c r="BE1091" s="15">
        <f t="shared" si="655"/>
        <v>1.3527428516429049E-3</v>
      </c>
      <c r="BF1091" s="14">
        <f t="shared" si="656"/>
        <v>8.8033067787675404E-3</v>
      </c>
      <c r="BG1091" s="13">
        <f t="shared" si="657"/>
        <v>2.6257519586557536E-4</v>
      </c>
      <c r="BH1091" s="13">
        <f t="shared" si="658"/>
        <v>3.0824044732045806E-4</v>
      </c>
      <c r="BI1091" s="13">
        <f t="shared" si="659"/>
        <v>2.0059505146088493E-3</v>
      </c>
      <c r="BJ1091" s="12">
        <f t="shared" si="660"/>
        <v>4.0762310250420984E-4</v>
      </c>
      <c r="BK1091" s="12">
        <f t="shared" si="661"/>
        <v>4.7851407685276805E-4</v>
      </c>
      <c r="BL1091" s="12">
        <f t="shared" si="662"/>
        <v>3.1140480331332595E-3</v>
      </c>
    </row>
    <row r="1092" spans="1:64" x14ac:dyDescent="0.25">
      <c r="A1092">
        <v>1063</v>
      </c>
      <c r="B1092" s="23">
        <f t="shared" si="640"/>
        <v>3.1040302521374519E-2</v>
      </c>
      <c r="C1092" s="22">
        <f t="shared" si="641"/>
        <v>0.93681050142459776</v>
      </c>
      <c r="D1092" s="21">
        <f t="shared" si="642"/>
        <v>9.6096311929900868E-2</v>
      </c>
      <c r="E1092" s="19">
        <f t="shared" si="643"/>
        <v>4.8609547034322427</v>
      </c>
      <c r="F1092" s="54">
        <f t="shared" si="679"/>
        <v>1.8</v>
      </c>
      <c r="G1092" s="4">
        <f t="shared" si="644"/>
        <v>7.7249018193081156</v>
      </c>
      <c r="H1092" s="4"/>
      <c r="I1092">
        <v>2009</v>
      </c>
      <c r="J1092">
        <v>7</v>
      </c>
      <c r="K1092">
        <v>4.428E-2</v>
      </c>
      <c r="L1092">
        <v>0</v>
      </c>
      <c r="M1092">
        <v>1</v>
      </c>
      <c r="N1092">
        <v>26.58</v>
      </c>
      <c r="O1092">
        <v>60.2</v>
      </c>
      <c r="P1092">
        <v>227.7</v>
      </c>
      <c r="Q1092" s="11">
        <f t="shared" si="663"/>
        <v>-110.57499999999997</v>
      </c>
      <c r="R1092" s="10">
        <f t="shared" si="664"/>
        <v>-44.944400000000002</v>
      </c>
      <c r="S1092" s="4"/>
      <c r="T1092">
        <v>1063</v>
      </c>
      <c r="U1092" s="4">
        <f t="shared" si="665"/>
        <v>4.1154113870230349</v>
      </c>
      <c r="V1092" s="10">
        <f t="shared" si="666"/>
        <v>0.2</v>
      </c>
      <c r="W1092">
        <f t="shared" si="667"/>
        <v>0.6</v>
      </c>
      <c r="X1092" s="4">
        <f t="shared" si="668"/>
        <v>0.49384936644276423</v>
      </c>
      <c r="Y1092" s="4"/>
      <c r="Z1092"/>
      <c r="AB1092"/>
      <c r="AC1092">
        <v>1063</v>
      </c>
      <c r="AD1092" s="4">
        <f t="shared" si="669"/>
        <v>1.7765029940119761E-2</v>
      </c>
      <c r="AE1092" s="4">
        <f t="shared" si="670"/>
        <v>0</v>
      </c>
      <c r="AF1092" s="23">
        <f t="shared" si="671"/>
        <v>3.1040302521374519E-2</v>
      </c>
      <c r="AG1092" s="4">
        <f t="shared" si="645"/>
        <v>2.0674539475821332E-2</v>
      </c>
      <c r="AH1092" s="9"/>
      <c r="AI1092" s="8">
        <f t="shared" si="672"/>
        <v>2.6514970059880242E-2</v>
      </c>
      <c r="AJ1092" s="8">
        <f t="shared" si="673"/>
        <v>0</v>
      </c>
      <c r="AK1092" s="22">
        <f t="shared" si="674"/>
        <v>0.93681050142459776</v>
      </c>
      <c r="AL1092" s="4">
        <f t="shared" si="646"/>
        <v>0.92545871051581863</v>
      </c>
      <c r="AM1092" s="4"/>
      <c r="AN1092" s="21">
        <f t="shared" si="675"/>
        <v>9.6096311929900868E-2</v>
      </c>
      <c r="AO1092" s="4">
        <f t="shared" si="647"/>
        <v>9.3553141062657955E-2</v>
      </c>
      <c r="AP1092" s="3"/>
      <c r="AQ1092" s="20">
        <f t="shared" si="676"/>
        <v>0</v>
      </c>
      <c r="AR1092" s="19">
        <f t="shared" si="677"/>
        <v>4.8609547034322427</v>
      </c>
      <c r="AS1092" s="4">
        <f t="shared" si="648"/>
        <v>4.8570054852160292</v>
      </c>
      <c r="AT1092" s="3"/>
      <c r="AU1092" s="4">
        <v>3.4</v>
      </c>
      <c r="AV1092" s="4"/>
      <c r="AW1092" s="18">
        <f t="shared" si="678"/>
        <v>27.4373081806919</v>
      </c>
      <c r="AX1092" s="18">
        <f t="shared" si="649"/>
        <v>2.1960762556026719E-2</v>
      </c>
      <c r="AY1092" s="3">
        <f t="shared" si="650"/>
        <v>9.3249018193081152</v>
      </c>
      <c r="AZ1092"/>
      <c r="BA1092" s="17">
        <f t="shared" si="651"/>
        <v>1.0562822139481595E-3</v>
      </c>
      <c r="BB1092" s="17">
        <f t="shared" si="652"/>
        <v>1.2399834685478395E-3</v>
      </c>
      <c r="BC1092" s="16">
        <f t="shared" si="653"/>
        <v>8.0694973630571886E-3</v>
      </c>
      <c r="BD1092" s="15">
        <f t="shared" si="654"/>
        <v>1.1567594957272065E-3</v>
      </c>
      <c r="BE1092" s="15">
        <f t="shared" si="655"/>
        <v>1.3579350602015033E-3</v>
      </c>
      <c r="BF1092" s="14">
        <f t="shared" si="656"/>
        <v>8.8370963528504268E-3</v>
      </c>
      <c r="BG1092" s="13">
        <f t="shared" si="657"/>
        <v>2.5915180023840169E-4</v>
      </c>
      <c r="BH1092" s="13">
        <f t="shared" si="658"/>
        <v>3.0422167854073242E-4</v>
      </c>
      <c r="BI1092" s="13">
        <f t="shared" si="659"/>
        <v>1.97979738846378E-3</v>
      </c>
      <c r="BJ1092" s="12">
        <f t="shared" si="660"/>
        <v>4.0242951169677289E-4</v>
      </c>
      <c r="BK1092" s="12">
        <f t="shared" si="661"/>
        <v>4.7241725286142905E-4</v>
      </c>
      <c r="BL1092" s="12">
        <f t="shared" si="662"/>
        <v>3.0743714516553219E-3</v>
      </c>
    </row>
    <row r="1093" spans="1:64" x14ac:dyDescent="0.25">
      <c r="A1093">
        <v>1064</v>
      </c>
      <c r="B1093" s="23">
        <f t="shared" si="640"/>
        <v>3.5727473607557861E-2</v>
      </c>
      <c r="C1093" s="22">
        <f t="shared" si="641"/>
        <v>0.94792577638408215</v>
      </c>
      <c r="D1093" s="21">
        <f t="shared" si="642"/>
        <v>9.6427764084268494E-2</v>
      </c>
      <c r="E1093" s="19">
        <f t="shared" si="643"/>
        <v>4.860380042676181</v>
      </c>
      <c r="F1093" s="54">
        <f t="shared" si="679"/>
        <v>1.8</v>
      </c>
      <c r="G1093" s="4">
        <f t="shared" si="644"/>
        <v>7.7404610567520891</v>
      </c>
      <c r="H1093" s="4"/>
      <c r="I1093">
        <v>2009</v>
      </c>
      <c r="J1093">
        <v>8</v>
      </c>
      <c r="K1093">
        <v>3.7519999999999998E-2</v>
      </c>
      <c r="L1093">
        <v>0</v>
      </c>
      <c r="M1093">
        <v>1</v>
      </c>
      <c r="N1093">
        <v>26.32</v>
      </c>
      <c r="O1093">
        <v>8.3800000000000008</v>
      </c>
      <c r="P1093">
        <v>209.9</v>
      </c>
      <c r="Q1093" s="11">
        <f t="shared" si="663"/>
        <v>-149.04500000000002</v>
      </c>
      <c r="R1093" s="10">
        <f t="shared" si="664"/>
        <v>-44.944400000000002</v>
      </c>
      <c r="S1093" s="4"/>
      <c r="T1093">
        <v>1064</v>
      </c>
      <c r="U1093" s="4">
        <f t="shared" si="665"/>
        <v>4.0638347523051968</v>
      </c>
      <c r="V1093" s="10">
        <f t="shared" si="666"/>
        <v>0.2</v>
      </c>
      <c r="W1093">
        <f t="shared" si="667"/>
        <v>0.6</v>
      </c>
      <c r="X1093" s="4">
        <f t="shared" si="668"/>
        <v>0.48766017027662362</v>
      </c>
      <c r="Y1093" s="4"/>
      <c r="Z1093"/>
      <c r="AB1093"/>
      <c r="AC1093">
        <v>1064</v>
      </c>
      <c r="AD1093" s="4">
        <f t="shared" si="669"/>
        <v>1.5052934131736528E-2</v>
      </c>
      <c r="AE1093" s="4">
        <f t="shared" si="670"/>
        <v>0</v>
      </c>
      <c r="AF1093" s="23">
        <f t="shared" si="671"/>
        <v>3.5727473607557861E-2</v>
      </c>
      <c r="AG1093" s="4">
        <f t="shared" si="645"/>
        <v>2.6546600954451847E-2</v>
      </c>
      <c r="AH1093" s="9"/>
      <c r="AI1093" s="8">
        <f t="shared" si="672"/>
        <v>2.2467065868263473E-2</v>
      </c>
      <c r="AJ1093" s="8">
        <f t="shared" si="673"/>
        <v>0</v>
      </c>
      <c r="AK1093" s="22">
        <f t="shared" si="674"/>
        <v>0.94792577638408215</v>
      </c>
      <c r="AL1093" s="4">
        <f t="shared" si="646"/>
        <v>0.93951675893954489</v>
      </c>
      <c r="AM1093" s="4"/>
      <c r="AN1093" s="21">
        <f t="shared" si="675"/>
        <v>9.6427764084268494E-2</v>
      </c>
      <c r="AO1093" s="4">
        <f t="shared" si="647"/>
        <v>9.4555878351549272E-2</v>
      </c>
      <c r="AP1093" s="3"/>
      <c r="AQ1093" s="20">
        <f t="shared" si="676"/>
        <v>0</v>
      </c>
      <c r="AR1093" s="19">
        <f t="shared" si="677"/>
        <v>4.860380042676181</v>
      </c>
      <c r="AS1093" s="4">
        <f t="shared" si="648"/>
        <v>4.857493656955274</v>
      </c>
      <c r="AT1093" s="3"/>
      <c r="AU1093" s="4">
        <v>3.4</v>
      </c>
      <c r="AV1093" s="4"/>
      <c r="AW1093" s="18">
        <f t="shared" si="678"/>
        <v>27.459268943247928</v>
      </c>
      <c r="AX1093" s="18">
        <f t="shared" si="649"/>
        <v>1.7397506571839704E-2</v>
      </c>
      <c r="AY1093" s="3">
        <f t="shared" si="650"/>
        <v>9.3404610567520887</v>
      </c>
      <c r="AZ1093"/>
      <c r="BA1093" s="17">
        <f t="shared" si="651"/>
        <v>9.3554063018632359E-4</v>
      </c>
      <c r="BB1093" s="17">
        <f t="shared" si="652"/>
        <v>1.0982433484795972E-3</v>
      </c>
      <c r="BC1093" s="16">
        <f t="shared" si="653"/>
        <v>7.1470886744400934E-3</v>
      </c>
      <c r="BD1093" s="15">
        <f t="shared" si="654"/>
        <v>8.5688776835921704E-4</v>
      </c>
      <c r="BE1093" s="15">
        <f t="shared" si="655"/>
        <v>1.0059117280738635E-3</v>
      </c>
      <c r="BF1093" s="14">
        <f t="shared" si="656"/>
        <v>6.5462179481041794E-3</v>
      </c>
      <c r="BG1093" s="13">
        <f t="shared" si="657"/>
        <v>1.907471352881108E-4</v>
      </c>
      <c r="BH1093" s="13">
        <f t="shared" si="658"/>
        <v>2.2392055012082569E-4</v>
      </c>
      <c r="BI1093" s="13">
        <f t="shared" si="659"/>
        <v>1.457218047310286E-3</v>
      </c>
      <c r="BJ1093" s="12">
        <f t="shared" si="660"/>
        <v>2.9412575670402345E-4</v>
      </c>
      <c r="BK1093" s="12">
        <f t="shared" si="661"/>
        <v>3.4527806221776666E-4</v>
      </c>
      <c r="BL1093" s="12">
        <f t="shared" si="662"/>
        <v>2.2469819019851466E-3</v>
      </c>
    </row>
    <row r="1094" spans="1:64" x14ac:dyDescent="0.25">
      <c r="A1094">
        <v>1065</v>
      </c>
      <c r="B1094" s="23">
        <f t="shared" si="640"/>
        <v>3.7768097960439874E-2</v>
      </c>
      <c r="C1094" s="22">
        <f t="shared" si="641"/>
        <v>0.95626526193355688</v>
      </c>
      <c r="D1094" s="21">
        <f t="shared" si="642"/>
        <v>9.6833179642086931E-2</v>
      </c>
      <c r="E1094" s="19">
        <f t="shared" si="643"/>
        <v>4.8601670106441661</v>
      </c>
      <c r="F1094" s="54">
        <f t="shared" si="679"/>
        <v>1.8</v>
      </c>
      <c r="G1094" s="4">
        <f t="shared" si="644"/>
        <v>7.7510335501802494</v>
      </c>
      <c r="H1094" s="4"/>
      <c r="I1094">
        <v>2009</v>
      </c>
      <c r="J1094">
        <v>9</v>
      </c>
      <c r="K1094">
        <v>2.7969999999999998E-2</v>
      </c>
      <c r="L1094">
        <v>0</v>
      </c>
      <c r="M1094">
        <v>1</v>
      </c>
      <c r="N1094">
        <v>20.77</v>
      </c>
      <c r="O1094">
        <v>39.369999999999997</v>
      </c>
      <c r="P1094">
        <v>123</v>
      </c>
      <c r="Q1094" s="11">
        <f t="shared" si="663"/>
        <v>-52.88</v>
      </c>
      <c r="R1094" s="10">
        <f t="shared" si="664"/>
        <v>-44.944400000000002</v>
      </c>
      <c r="S1094" s="4"/>
      <c r="T1094">
        <v>1065</v>
      </c>
      <c r="U1094" s="4">
        <f t="shared" si="665"/>
        <v>2.9701824648078015</v>
      </c>
      <c r="V1094" s="10">
        <f t="shared" si="666"/>
        <v>0.2</v>
      </c>
      <c r="W1094">
        <f t="shared" si="667"/>
        <v>0.6</v>
      </c>
      <c r="X1094" s="4">
        <f t="shared" si="668"/>
        <v>0.35642189577693623</v>
      </c>
      <c r="Y1094" s="4"/>
      <c r="Z1094"/>
      <c r="AB1094"/>
      <c r="AC1094">
        <v>1065</v>
      </c>
      <c r="AD1094" s="4">
        <f t="shared" si="669"/>
        <v>1.1221497005988025E-2</v>
      </c>
      <c r="AE1094" s="4">
        <f t="shared" si="670"/>
        <v>0</v>
      </c>
      <c r="AF1094" s="23">
        <f t="shared" si="671"/>
        <v>3.7768097960439874E-2</v>
      </c>
      <c r="AG1094" s="4">
        <f t="shared" si="645"/>
        <v>3.1672021289704096E-2</v>
      </c>
      <c r="AH1094" s="9"/>
      <c r="AI1094" s="8">
        <f t="shared" si="672"/>
        <v>1.6748502994011975E-2</v>
      </c>
      <c r="AJ1094" s="8">
        <f t="shared" si="673"/>
        <v>0</v>
      </c>
      <c r="AK1094" s="22">
        <f t="shared" si="674"/>
        <v>0.95626526193355688</v>
      </c>
      <c r="AL1094" s="4">
        <f t="shared" si="646"/>
        <v>0.95122860014057153</v>
      </c>
      <c r="AM1094" s="4"/>
      <c r="AN1094" s="21">
        <f t="shared" si="675"/>
        <v>9.6833179642086931E-2</v>
      </c>
      <c r="AO1094" s="4">
        <f t="shared" si="647"/>
        <v>9.5714676693671355E-2</v>
      </c>
      <c r="AP1094" s="3"/>
      <c r="AQ1094" s="20">
        <f t="shared" si="676"/>
        <v>0</v>
      </c>
      <c r="AR1094" s="19">
        <f t="shared" si="677"/>
        <v>4.8601670106441661</v>
      </c>
      <c r="AS1094" s="4">
        <f t="shared" si="648"/>
        <v>4.8584562307708978</v>
      </c>
      <c r="AT1094" s="3"/>
      <c r="AU1094" s="4">
        <v>3.4</v>
      </c>
      <c r="AV1094" s="4"/>
      <c r="AW1094" s="18">
        <f t="shared" si="678"/>
        <v>27.476666449819767</v>
      </c>
      <c r="AX1094" s="18">
        <f t="shared" si="649"/>
        <v>1.0869097957420189E-2</v>
      </c>
      <c r="AY1094" s="3">
        <f t="shared" si="650"/>
        <v>9.3510335501802491</v>
      </c>
      <c r="AZ1094"/>
      <c r="BA1094" s="17">
        <f t="shared" si="651"/>
        <v>6.2119665806222143E-4</v>
      </c>
      <c r="BB1094" s="17">
        <f t="shared" si="652"/>
        <v>7.292308594643469E-4</v>
      </c>
      <c r="BC1094" s="16">
        <f t="shared" si="653"/>
        <v>4.7456491532092103E-3</v>
      </c>
      <c r="BD1094" s="15">
        <f t="shared" si="654"/>
        <v>5.1324116191185285E-4</v>
      </c>
      <c r="BE1094" s="15">
        <f t="shared" si="655"/>
        <v>6.0250049441826204E-4</v>
      </c>
      <c r="BF1094" s="14">
        <f t="shared" si="656"/>
        <v>3.9209201366552275E-3</v>
      </c>
      <c r="BG1094" s="13">
        <f t="shared" si="657"/>
        <v>1.1397663302430796E-4</v>
      </c>
      <c r="BH1094" s="13">
        <f t="shared" si="658"/>
        <v>1.337986561589702E-4</v>
      </c>
      <c r="BI1094" s="13">
        <f t="shared" si="659"/>
        <v>8.7072765923229751E-4</v>
      </c>
      <c r="BJ1094" s="12">
        <f t="shared" si="660"/>
        <v>1.7433027787462226E-4</v>
      </c>
      <c r="BK1094" s="12">
        <f t="shared" si="661"/>
        <v>2.0464858707020873E-4</v>
      </c>
      <c r="BL1094" s="12">
        <f t="shared" si="662"/>
        <v>1.3318010083234557E-3</v>
      </c>
    </row>
    <row r="1095" spans="1:64" x14ac:dyDescent="0.25">
      <c r="A1095">
        <v>1066</v>
      </c>
      <c r="B1095" s="23">
        <f t="shared" si="640"/>
        <v>3.4488428475332837E-2</v>
      </c>
      <c r="C1095" s="22">
        <f t="shared" si="641"/>
        <v>0.95543219295494275</v>
      </c>
      <c r="D1095" s="21">
        <f t="shared" si="642"/>
        <v>9.713742142454436E-2</v>
      </c>
      <c r="E1095" s="19">
        <f t="shared" si="643"/>
        <v>4.8601264093680099</v>
      </c>
      <c r="F1095" s="54">
        <f t="shared" si="679"/>
        <v>1.8</v>
      </c>
      <c r="G1095" s="4">
        <f t="shared" si="644"/>
        <v>7.7471844522228297</v>
      </c>
      <c r="H1095" s="4"/>
      <c r="I1095">
        <v>2009</v>
      </c>
      <c r="J1095">
        <v>10</v>
      </c>
      <c r="K1095">
        <v>7.0200000000000002E-3</v>
      </c>
      <c r="L1095">
        <v>0</v>
      </c>
      <c r="M1095">
        <v>1</v>
      </c>
      <c r="N1095">
        <v>14.2</v>
      </c>
      <c r="O1095">
        <v>13.96</v>
      </c>
      <c r="P1095">
        <v>59.8</v>
      </c>
      <c r="Q1095" s="11">
        <f t="shared" si="663"/>
        <v>-30.889999999999993</v>
      </c>
      <c r="R1095" s="10">
        <f t="shared" si="664"/>
        <v>-44.944400000000002</v>
      </c>
      <c r="S1095" s="4"/>
      <c r="T1095">
        <v>1066</v>
      </c>
      <c r="U1095" s="4">
        <f t="shared" si="665"/>
        <v>1.7603109498557339</v>
      </c>
      <c r="V1095" s="10">
        <f t="shared" si="666"/>
        <v>0.2</v>
      </c>
      <c r="W1095">
        <f t="shared" si="667"/>
        <v>0.6</v>
      </c>
      <c r="X1095" s="4">
        <f t="shared" si="668"/>
        <v>0.21123731398268808</v>
      </c>
      <c r="Y1095" s="4"/>
      <c r="Z1095"/>
      <c r="AB1095"/>
      <c r="AC1095">
        <v>1066</v>
      </c>
      <c r="AD1095" s="4">
        <f t="shared" si="669"/>
        <v>2.8164071856287428E-3</v>
      </c>
      <c r="AE1095" s="4">
        <f t="shared" si="670"/>
        <v>0</v>
      </c>
      <c r="AF1095" s="23">
        <f t="shared" si="671"/>
        <v>3.4488428475332837E-2</v>
      </c>
      <c r="AG1095" s="4">
        <f t="shared" si="645"/>
        <v>3.0404043026709879E-2</v>
      </c>
      <c r="AH1095" s="9"/>
      <c r="AI1095" s="8">
        <f t="shared" si="672"/>
        <v>4.2035928143712578E-3</v>
      </c>
      <c r="AJ1095" s="8">
        <f t="shared" si="673"/>
        <v>0</v>
      </c>
      <c r="AK1095" s="22">
        <f t="shared" si="674"/>
        <v>0.95543219295494275</v>
      </c>
      <c r="AL1095" s="4">
        <f t="shared" si="646"/>
        <v>0.95182609820587571</v>
      </c>
      <c r="AM1095" s="4"/>
      <c r="AN1095" s="21">
        <f t="shared" si="675"/>
        <v>9.713742142454436E-2</v>
      </c>
      <c r="AO1095" s="4">
        <f t="shared" si="647"/>
        <v>9.6332669264972484E-2</v>
      </c>
      <c r="AP1095" s="3"/>
      <c r="AQ1095" s="20">
        <f t="shared" si="676"/>
        <v>0</v>
      </c>
      <c r="AR1095" s="19">
        <f t="shared" si="677"/>
        <v>4.8601264093680099</v>
      </c>
      <c r="AS1095" s="4">
        <f t="shared" si="648"/>
        <v>4.8589013427655781</v>
      </c>
      <c r="AT1095" s="3"/>
      <c r="AU1095" s="4">
        <v>3.4</v>
      </c>
      <c r="AV1095" s="4"/>
      <c r="AW1095" s="18">
        <f t="shared" si="678"/>
        <v>27.487535547777188</v>
      </c>
      <c r="AX1095" s="18">
        <f t="shared" si="649"/>
        <v>7.5670190876131306E-3</v>
      </c>
      <c r="AY1095" s="3">
        <f t="shared" si="650"/>
        <v>9.3471844522228302</v>
      </c>
      <c r="AZ1095"/>
      <c r="BA1095" s="17">
        <f t="shared" si="651"/>
        <v>4.1620319559010973E-4</v>
      </c>
      <c r="BB1095" s="17">
        <f t="shared" si="652"/>
        <v>4.8858636004056361E-4</v>
      </c>
      <c r="BC1095" s="16">
        <f t="shared" si="653"/>
        <v>3.1795958929922846E-3</v>
      </c>
      <c r="BD1095" s="15">
        <f t="shared" si="654"/>
        <v>3.6746486761390982E-4</v>
      </c>
      <c r="BE1095" s="15">
        <f t="shared" si="655"/>
        <v>4.3137180111198111E-4</v>
      </c>
      <c r="BF1095" s="14">
        <f t="shared" si="656"/>
        <v>2.8072580803411443E-3</v>
      </c>
      <c r="BG1095" s="13">
        <f t="shared" si="657"/>
        <v>8.2005095915906021E-5</v>
      </c>
      <c r="BH1095" s="13">
        <f t="shared" si="658"/>
        <v>9.6266851727367931E-5</v>
      </c>
      <c r="BI1095" s="13">
        <f t="shared" si="659"/>
        <v>6.2648021192860152E-4</v>
      </c>
      <c r="BJ1095" s="12">
        <f t="shared" si="660"/>
        <v>1.2483558203713299E-4</v>
      </c>
      <c r="BK1095" s="12">
        <f t="shared" si="661"/>
        <v>1.4654611804359091E-4</v>
      </c>
      <c r="BL1095" s="12">
        <f t="shared" si="662"/>
        <v>9.5368490235109976E-4</v>
      </c>
    </row>
    <row r="1096" spans="1:64" x14ac:dyDescent="0.25">
      <c r="A1096">
        <v>1067</v>
      </c>
      <c r="B1096" s="23">
        <f t="shared" si="640"/>
        <v>3.0809252607548201E-2</v>
      </c>
      <c r="C1096" s="22">
        <f t="shared" si="641"/>
        <v>0.95243088862503744</v>
      </c>
      <c r="D1096" s="21">
        <f t="shared" si="642"/>
        <v>9.7323178006129538E-2</v>
      </c>
      <c r="E1096" s="19">
        <f t="shared" si="643"/>
        <v>4.8600641138965015</v>
      </c>
      <c r="F1096" s="54">
        <f t="shared" si="679"/>
        <v>1.8</v>
      </c>
      <c r="G1096" s="4">
        <f t="shared" si="644"/>
        <v>7.7406274331352165</v>
      </c>
      <c r="H1096" s="4"/>
      <c r="I1096">
        <v>2009</v>
      </c>
      <c r="J1096">
        <v>11</v>
      </c>
      <c r="K1096">
        <v>1.01E-3</v>
      </c>
      <c r="L1096">
        <v>0</v>
      </c>
      <c r="M1096">
        <v>1</v>
      </c>
      <c r="N1096">
        <v>11.1</v>
      </c>
      <c r="O1096">
        <v>3.05</v>
      </c>
      <c r="P1096">
        <v>33.700000000000003</v>
      </c>
      <c r="Q1096" s="11">
        <f t="shared" si="663"/>
        <v>-22.225000000000001</v>
      </c>
      <c r="R1096" s="10">
        <f t="shared" si="664"/>
        <v>-44.944400000000002</v>
      </c>
      <c r="S1096" s="4"/>
      <c r="T1096">
        <v>1067</v>
      </c>
      <c r="U1096" s="4">
        <f t="shared" si="665"/>
        <v>1.2604826739499229</v>
      </c>
      <c r="V1096" s="10">
        <f t="shared" si="666"/>
        <v>0.2</v>
      </c>
      <c r="W1096">
        <f t="shared" si="667"/>
        <v>0.6</v>
      </c>
      <c r="X1096" s="4">
        <f t="shared" si="668"/>
        <v>0.15125792087399073</v>
      </c>
      <c r="Y1096" s="4"/>
      <c r="Z1096"/>
      <c r="AB1096"/>
      <c r="AC1096">
        <v>1067</v>
      </c>
      <c r="AD1096" s="4">
        <f t="shared" si="669"/>
        <v>4.0520958083832342E-4</v>
      </c>
      <c r="AE1096" s="4">
        <f t="shared" si="670"/>
        <v>0</v>
      </c>
      <c r="AF1096" s="23">
        <f t="shared" si="671"/>
        <v>3.0809252607548201E-2</v>
      </c>
      <c r="AG1096" s="4">
        <f t="shared" si="645"/>
        <v>2.6920891295917803E-2</v>
      </c>
      <c r="AH1096" s="9"/>
      <c r="AI1096" s="8">
        <f t="shared" si="672"/>
        <v>6.0479041916167674E-4</v>
      </c>
      <c r="AJ1096" s="8">
        <f t="shared" si="673"/>
        <v>0</v>
      </c>
      <c r="AK1096" s="22">
        <f t="shared" si="674"/>
        <v>0.95243088862503744</v>
      </c>
      <c r="AL1096" s="4">
        <f t="shared" si="646"/>
        <v>0.94858383582636552</v>
      </c>
      <c r="AM1096" s="4"/>
      <c r="AN1096" s="21">
        <f t="shared" si="675"/>
        <v>9.7323178006129538E-2</v>
      </c>
      <c r="AO1096" s="4">
        <f t="shared" si="647"/>
        <v>9.6460437626733328E-2</v>
      </c>
      <c r="AP1096" s="3"/>
      <c r="AQ1096" s="20">
        <f t="shared" si="676"/>
        <v>0</v>
      </c>
      <c r="AR1096" s="19">
        <f t="shared" si="677"/>
        <v>4.8600641138965015</v>
      </c>
      <c r="AS1096" s="4">
        <f t="shared" si="648"/>
        <v>4.8587529245750156</v>
      </c>
      <c r="AT1096" s="3"/>
      <c r="AU1096" s="4">
        <v>3.4</v>
      </c>
      <c r="AV1096" s="4"/>
      <c r="AW1096" s="18">
        <f t="shared" si="678"/>
        <v>27.495102566864801</v>
      </c>
      <c r="AX1096" s="18">
        <f t="shared" si="649"/>
        <v>7.7141859603170517E-3</v>
      </c>
      <c r="AY1096" s="3">
        <f t="shared" si="650"/>
        <v>9.3406274331352162</v>
      </c>
      <c r="AZ1096"/>
      <c r="BA1096" s="17">
        <f t="shared" si="651"/>
        <v>3.9622812877642224E-4</v>
      </c>
      <c r="BB1096" s="17">
        <f t="shared" si="652"/>
        <v>4.6513736856362609E-4</v>
      </c>
      <c r="BC1096" s="16">
        <f t="shared" si="653"/>
        <v>3.0269958142903506E-3</v>
      </c>
      <c r="BD1096" s="15">
        <f t="shared" si="654"/>
        <v>3.9201874763092115E-4</v>
      </c>
      <c r="BE1096" s="15">
        <f t="shared" si="655"/>
        <v>4.6019592113195087E-4</v>
      </c>
      <c r="BF1096" s="14">
        <f t="shared" si="656"/>
        <v>2.9948381299090519E-3</v>
      </c>
      <c r="BG1096" s="13">
        <f t="shared" si="657"/>
        <v>8.7914156826307283E-5</v>
      </c>
      <c r="BH1096" s="13">
        <f t="shared" si="658"/>
        <v>1.032035754047955E-4</v>
      </c>
      <c r="BI1096" s="13">
        <f t="shared" si="659"/>
        <v>6.7162264716510696E-4</v>
      </c>
      <c r="BJ1096" s="12">
        <f t="shared" si="660"/>
        <v>1.3361157816533731E-4</v>
      </c>
      <c r="BK1096" s="12">
        <f t="shared" si="661"/>
        <v>1.5684837436800468E-4</v>
      </c>
      <c r="BL1096" s="12">
        <f t="shared" si="662"/>
        <v>1.0207293689525421E-3</v>
      </c>
    </row>
    <row r="1097" spans="1:64" x14ac:dyDescent="0.25">
      <c r="A1097">
        <v>1068</v>
      </c>
      <c r="B1097" s="23">
        <f t="shared" si="640"/>
        <v>2.9115442194121398E-2</v>
      </c>
      <c r="C1097" s="22">
        <f t="shared" si="641"/>
        <v>0.95185928492816196</v>
      </c>
      <c r="D1097" s="21">
        <f t="shared" si="642"/>
        <v>9.7470210238132321E-2</v>
      </c>
      <c r="E1097" s="19">
        <f t="shared" si="643"/>
        <v>4.8599383098144839</v>
      </c>
      <c r="F1097" s="54">
        <f t="shared" si="679"/>
        <v>1.8</v>
      </c>
      <c r="G1097" s="4">
        <f t="shared" si="644"/>
        <v>7.738383247174899</v>
      </c>
      <c r="H1097" s="4"/>
      <c r="I1097">
        <v>2009</v>
      </c>
      <c r="J1097">
        <v>12</v>
      </c>
      <c r="K1097">
        <v>5.47E-3</v>
      </c>
      <c r="L1097">
        <v>0</v>
      </c>
      <c r="M1097">
        <v>1</v>
      </c>
      <c r="N1097">
        <v>2.23</v>
      </c>
      <c r="O1097">
        <v>35.81</v>
      </c>
      <c r="P1097">
        <v>2.2000000000000002</v>
      </c>
      <c r="Q1097" s="11">
        <f t="shared" si="663"/>
        <v>34.160000000000004</v>
      </c>
      <c r="R1097" s="10">
        <f t="shared" si="664"/>
        <v>-10.784399999999998</v>
      </c>
      <c r="S1097" s="4"/>
      <c r="T1097">
        <v>1068</v>
      </c>
      <c r="U1097" s="4">
        <f t="shared" si="665"/>
        <v>0.26982488182477166</v>
      </c>
      <c r="V1097" s="10">
        <f t="shared" si="666"/>
        <v>1</v>
      </c>
      <c r="W1097">
        <f t="shared" si="667"/>
        <v>0.6</v>
      </c>
      <c r="X1097" s="4">
        <f t="shared" si="668"/>
        <v>0.161894929094863</v>
      </c>
      <c r="Y1097" s="4"/>
      <c r="Z1097"/>
      <c r="AB1097"/>
      <c r="AC1097">
        <v>1068</v>
      </c>
      <c r="AD1097" s="4">
        <f t="shared" si="669"/>
        <v>2.1945508982035931E-3</v>
      </c>
      <c r="AE1097" s="4">
        <f t="shared" si="670"/>
        <v>0</v>
      </c>
      <c r="AF1097" s="23">
        <f t="shared" si="671"/>
        <v>2.9115442194121398E-2</v>
      </c>
      <c r="AG1097" s="4">
        <f t="shared" si="645"/>
        <v>2.4100596120957489E-2</v>
      </c>
      <c r="AH1097" s="9"/>
      <c r="AI1097" s="8">
        <f t="shared" si="672"/>
        <v>3.2754491017964074E-3</v>
      </c>
      <c r="AJ1097" s="8">
        <f t="shared" si="673"/>
        <v>0</v>
      </c>
      <c r="AK1097" s="22">
        <f t="shared" si="674"/>
        <v>0.95185928492816196</v>
      </c>
      <c r="AL1097" s="4">
        <f t="shared" si="646"/>
        <v>0.94647660256503541</v>
      </c>
      <c r="AM1097" s="4"/>
      <c r="AN1097" s="21">
        <f t="shared" si="675"/>
        <v>9.7470210238132321E-2</v>
      </c>
      <c r="AO1097" s="4">
        <f t="shared" si="647"/>
        <v>9.6261714566410347E-2</v>
      </c>
      <c r="AP1097" s="3"/>
      <c r="AQ1097" s="20">
        <f t="shared" si="676"/>
        <v>0</v>
      </c>
      <c r="AR1097" s="19">
        <f t="shared" si="677"/>
        <v>4.8599383098144839</v>
      </c>
      <c r="AS1097" s="4">
        <f t="shared" si="648"/>
        <v>4.8581012882330112</v>
      </c>
      <c r="AT1097" s="3"/>
      <c r="AU1097" s="4">
        <v>3.4</v>
      </c>
      <c r="AV1097" s="4"/>
      <c r="AW1097" s="18">
        <f t="shared" si="678"/>
        <v>27.502816752825119</v>
      </c>
      <c r="AX1097" s="18">
        <f t="shared" si="649"/>
        <v>1.0465087930916375E-2</v>
      </c>
      <c r="AY1097" s="3">
        <f t="shared" si="650"/>
        <v>9.3383832471748995</v>
      </c>
      <c r="AZ1097"/>
      <c r="BA1097" s="17">
        <f t="shared" si="651"/>
        <v>5.1101811699653021E-4</v>
      </c>
      <c r="BB1097" s="17">
        <f t="shared" si="652"/>
        <v>5.9989083299592674E-4</v>
      </c>
      <c r="BC1097" s="16">
        <f t="shared" si="653"/>
        <v>3.9039371231714523E-3</v>
      </c>
      <c r="BD1097" s="15">
        <f t="shared" si="654"/>
        <v>5.4850102385295332E-4</v>
      </c>
      <c r="BE1097" s="15">
        <f t="shared" si="655"/>
        <v>6.4389250626216258E-4</v>
      </c>
      <c r="BF1097" s="14">
        <f t="shared" si="656"/>
        <v>4.1902888330114406E-3</v>
      </c>
      <c r="BG1097" s="13">
        <f t="shared" si="657"/>
        <v>1.2314698667753804E-4</v>
      </c>
      <c r="BH1097" s="13">
        <f t="shared" si="658"/>
        <v>1.4456385392580553E-4</v>
      </c>
      <c r="BI1097" s="13">
        <f t="shared" si="659"/>
        <v>9.4078483111863015E-4</v>
      </c>
      <c r="BJ1097" s="12">
        <f t="shared" si="660"/>
        <v>1.8719444141460952E-4</v>
      </c>
      <c r="BK1097" s="12">
        <f t="shared" si="661"/>
        <v>2.1974999644323726E-4</v>
      </c>
      <c r="BL1097" s="12">
        <f t="shared" si="662"/>
        <v>1.430077143614851E-3</v>
      </c>
    </row>
    <row r="1098" spans="1:64" x14ac:dyDescent="0.25">
      <c r="A1098">
        <v>1069</v>
      </c>
      <c r="B1098" s="23">
        <f t="shared" si="640"/>
        <v>2.6363350611975454E-2</v>
      </c>
      <c r="C1098" s="22">
        <f t="shared" si="641"/>
        <v>0.9498538480740174</v>
      </c>
      <c r="D1098" s="21">
        <f t="shared" si="642"/>
        <v>9.7631575135351978E-2</v>
      </c>
      <c r="E1098" s="19">
        <f t="shared" si="643"/>
        <v>4.8597093854226383</v>
      </c>
      <c r="F1098" s="54">
        <f t="shared" si="679"/>
        <v>1.8</v>
      </c>
      <c r="G1098" s="4">
        <f t="shared" si="644"/>
        <v>7.7335581592439828</v>
      </c>
      <c r="H1098" s="4"/>
      <c r="I1098">
        <v>2010</v>
      </c>
      <c r="J1098">
        <v>1</v>
      </c>
      <c r="K1098">
        <v>5.64E-3</v>
      </c>
      <c r="L1098">
        <v>0</v>
      </c>
      <c r="M1098">
        <v>1</v>
      </c>
      <c r="N1098">
        <v>3.67</v>
      </c>
      <c r="O1098">
        <v>31.49</v>
      </c>
      <c r="P1098">
        <v>5.0999999999999996</v>
      </c>
      <c r="Q1098" s="11">
        <f t="shared" si="663"/>
        <v>27.664999999999999</v>
      </c>
      <c r="R1098" s="10">
        <f t="shared" si="664"/>
        <v>0</v>
      </c>
      <c r="S1098" s="4"/>
      <c r="T1098">
        <v>1069</v>
      </c>
      <c r="U1098" s="4">
        <f t="shared" si="665"/>
        <v>0.3780642350382033</v>
      </c>
      <c r="V1098" s="10">
        <f t="shared" si="666"/>
        <v>1</v>
      </c>
      <c r="W1098">
        <f t="shared" si="667"/>
        <v>0.6</v>
      </c>
      <c r="X1098" s="4">
        <f t="shared" si="668"/>
        <v>0.22683854102292197</v>
      </c>
      <c r="Y1098" s="4"/>
      <c r="Z1098"/>
      <c r="AB1098"/>
      <c r="AC1098">
        <v>1069</v>
      </c>
      <c r="AD1098" s="4">
        <f t="shared" si="669"/>
        <v>2.2627544910179642E-3</v>
      </c>
      <c r="AE1098" s="4">
        <f t="shared" si="670"/>
        <v>0</v>
      </c>
      <c r="AF1098" s="23">
        <f t="shared" si="671"/>
        <v>2.6363350611975454E-2</v>
      </c>
      <c r="AG1098" s="4">
        <f t="shared" si="645"/>
        <v>2.1930181513404437E-2</v>
      </c>
      <c r="AH1098" s="9"/>
      <c r="AI1098" s="8">
        <f t="shared" si="672"/>
        <v>3.3772455089820363E-3</v>
      </c>
      <c r="AJ1098" s="8">
        <f t="shared" si="673"/>
        <v>0</v>
      </c>
      <c r="AK1098" s="22">
        <f t="shared" si="674"/>
        <v>0.9498538480740174</v>
      </c>
      <c r="AL1098" s="4">
        <f t="shared" si="646"/>
        <v>0.94462195465488219</v>
      </c>
      <c r="AM1098" s="4"/>
      <c r="AN1098" s="21">
        <f t="shared" si="675"/>
        <v>9.7631575135351978E-2</v>
      </c>
      <c r="AO1098" s="4">
        <f t="shared" si="647"/>
        <v>9.6452400991686102E-2</v>
      </c>
      <c r="AP1098" s="3"/>
      <c r="AQ1098" s="20">
        <f t="shared" si="676"/>
        <v>0</v>
      </c>
      <c r="AR1098" s="19">
        <f t="shared" si="677"/>
        <v>4.8597093854226383</v>
      </c>
      <c r="AS1098" s="4">
        <f t="shared" si="648"/>
        <v>4.8579202632034209</v>
      </c>
      <c r="AT1098" s="3"/>
      <c r="AU1098" s="4">
        <v>3.4</v>
      </c>
      <c r="AV1098" s="4"/>
      <c r="AW1098" s="18">
        <f t="shared" si="678"/>
        <v>27.513281840756036</v>
      </c>
      <c r="AX1098" s="18">
        <f t="shared" si="649"/>
        <v>9.8347662131063225E-3</v>
      </c>
      <c r="AY1098" s="3">
        <f t="shared" si="650"/>
        <v>9.3335581592439834</v>
      </c>
      <c r="AZ1098"/>
      <c r="BA1098" s="17">
        <f t="shared" si="651"/>
        <v>4.5174461828490132E-4</v>
      </c>
      <c r="BB1098" s="17">
        <f t="shared" si="652"/>
        <v>5.303088997257537E-4</v>
      </c>
      <c r="BC1098" s="16">
        <f t="shared" si="653"/>
        <v>3.4511155805603622E-3</v>
      </c>
      <c r="BD1098" s="15">
        <f t="shared" si="654"/>
        <v>5.3313547103275762E-4</v>
      </c>
      <c r="BE1098" s="15">
        <f t="shared" si="655"/>
        <v>6.2585468338628063E-4</v>
      </c>
      <c r="BF1098" s="14">
        <f t="shared" si="656"/>
        <v>4.0729032647161762E-3</v>
      </c>
      <c r="BG1098" s="13">
        <f t="shared" si="657"/>
        <v>1.2015909196729532E-4</v>
      </c>
      <c r="BH1098" s="13">
        <f t="shared" si="658"/>
        <v>1.410563253529119E-4</v>
      </c>
      <c r="BI1098" s="13">
        <f t="shared" si="659"/>
        <v>9.179587263456688E-4</v>
      </c>
      <c r="BJ1098" s="12">
        <f t="shared" si="660"/>
        <v>1.8231344575733577E-4</v>
      </c>
      <c r="BK1098" s="12">
        <f t="shared" si="661"/>
        <v>2.1402013197600287E-4</v>
      </c>
      <c r="BL1098" s="12">
        <f t="shared" si="662"/>
        <v>1.3927886414841154E-3</v>
      </c>
    </row>
    <row r="1099" spans="1:64" x14ac:dyDescent="0.25">
      <c r="A1099">
        <v>1070</v>
      </c>
      <c r="B1099" s="23">
        <f t="shared" si="640"/>
        <v>2.7635211453524197E-2</v>
      </c>
      <c r="C1099" s="22">
        <f t="shared" si="641"/>
        <v>0.95313692471476241</v>
      </c>
      <c r="D1099" s="21">
        <f t="shared" si="642"/>
        <v>9.7739753618728387E-2</v>
      </c>
      <c r="E1099" s="19">
        <f t="shared" si="643"/>
        <v>4.8594315032438615</v>
      </c>
      <c r="F1099" s="54">
        <f t="shared" si="679"/>
        <v>1.8</v>
      </c>
      <c r="G1099" s="4">
        <f t="shared" si="644"/>
        <v>7.7379433930308759</v>
      </c>
      <c r="H1099" s="4"/>
      <c r="I1099">
        <v>2010</v>
      </c>
      <c r="J1099">
        <v>2</v>
      </c>
      <c r="K1099">
        <v>1.422E-2</v>
      </c>
      <c r="L1099">
        <v>0</v>
      </c>
      <c r="M1099">
        <v>1</v>
      </c>
      <c r="N1099">
        <v>3.55</v>
      </c>
      <c r="O1099">
        <v>43.69</v>
      </c>
      <c r="P1099">
        <v>4.8</v>
      </c>
      <c r="Q1099" s="11">
        <f t="shared" si="663"/>
        <v>40.089999999999996</v>
      </c>
      <c r="R1099" s="10">
        <f t="shared" si="664"/>
        <v>0</v>
      </c>
      <c r="S1099" s="4"/>
      <c r="T1099">
        <v>1070</v>
      </c>
      <c r="U1099" s="4">
        <f t="shared" si="665"/>
        <v>0.36822194385347023</v>
      </c>
      <c r="V1099" s="10">
        <f t="shared" si="666"/>
        <v>1</v>
      </c>
      <c r="W1099">
        <f t="shared" si="667"/>
        <v>0.6</v>
      </c>
      <c r="X1099" s="4">
        <f t="shared" si="668"/>
        <v>0.22093316631208212</v>
      </c>
      <c r="Y1099" s="4"/>
      <c r="Z1099"/>
      <c r="AB1099"/>
      <c r="AC1099">
        <v>1070</v>
      </c>
      <c r="AD1099" s="4">
        <f t="shared" si="669"/>
        <v>5.705029940119761E-3</v>
      </c>
      <c r="AE1099" s="4">
        <f t="shared" si="670"/>
        <v>0</v>
      </c>
      <c r="AF1099" s="23">
        <f t="shared" si="671"/>
        <v>2.7635211453524197E-2</v>
      </c>
      <c r="AG1099" s="4">
        <f t="shared" si="645"/>
        <v>1.5577726513885943E-2</v>
      </c>
      <c r="AH1099" s="9"/>
      <c r="AI1099" s="8">
        <f t="shared" si="672"/>
        <v>8.5149700598802398E-3</v>
      </c>
      <c r="AJ1099" s="8">
        <f t="shared" si="673"/>
        <v>0</v>
      </c>
      <c r="AK1099" s="22">
        <f t="shared" si="674"/>
        <v>0.95313692471476241</v>
      </c>
      <c r="AL1099" s="4">
        <f t="shared" si="646"/>
        <v>0.93688553345927739</v>
      </c>
      <c r="AM1099" s="4"/>
      <c r="AN1099" s="21">
        <f t="shared" si="675"/>
        <v>9.7739753618728387E-2</v>
      </c>
      <c r="AO1099" s="4">
        <f t="shared" si="647"/>
        <v>9.4110908219856015E-2</v>
      </c>
      <c r="AP1099" s="3"/>
      <c r="AQ1099" s="20">
        <f t="shared" si="676"/>
        <v>0</v>
      </c>
      <c r="AR1099" s="19">
        <f t="shared" si="677"/>
        <v>4.8594315032438615</v>
      </c>
      <c r="AS1099" s="4">
        <f t="shared" si="648"/>
        <v>4.8538633708696697</v>
      </c>
      <c r="AT1099" s="3"/>
      <c r="AU1099" s="4">
        <v>3.4</v>
      </c>
      <c r="AV1099" s="4"/>
      <c r="AW1099" s="18">
        <f t="shared" si="678"/>
        <v>27.523116606969143</v>
      </c>
      <c r="AX1099" s="18">
        <f t="shared" si="649"/>
        <v>2.9197405764096879E-2</v>
      </c>
      <c r="AY1099" s="3">
        <f t="shared" si="650"/>
        <v>9.3379433930308764</v>
      </c>
      <c r="AZ1099"/>
      <c r="BA1099" s="17">
        <f t="shared" si="651"/>
        <v>1.2286704635942219E-3</v>
      </c>
      <c r="BB1099" s="17">
        <f t="shared" si="652"/>
        <v>1.4423522833497387E-3</v>
      </c>
      <c r="BC1099" s="16">
        <f t="shared" si="653"/>
        <v>9.3864621926942945E-3</v>
      </c>
      <c r="BD1099" s="15">
        <f t="shared" si="654"/>
        <v>1.6560339513496363E-3</v>
      </c>
      <c r="BE1099" s="15">
        <f t="shared" si="655"/>
        <v>1.9440398559321817E-3</v>
      </c>
      <c r="BF1099" s="14">
        <f t="shared" si="656"/>
        <v>1.2651317448203209E-2</v>
      </c>
      <c r="BG1099" s="13">
        <f t="shared" si="657"/>
        <v>3.6978318288308329E-4</v>
      </c>
      <c r="BH1099" s="13">
        <f t="shared" si="658"/>
        <v>4.3409330164535863E-4</v>
      </c>
      <c r="BI1099" s="13">
        <f t="shared" si="659"/>
        <v>2.8249689143439297E-3</v>
      </c>
      <c r="BJ1099" s="12">
        <f t="shared" si="660"/>
        <v>5.673985760547461E-4</v>
      </c>
      <c r="BK1099" s="12">
        <f t="shared" si="661"/>
        <v>6.6607658928165856E-4</v>
      </c>
      <c r="BL1099" s="12">
        <f t="shared" si="662"/>
        <v>4.3346572088554438E-3</v>
      </c>
    </row>
    <row r="1100" spans="1:64" x14ac:dyDescent="0.25">
      <c r="A1100">
        <v>1071</v>
      </c>
      <c r="B1100" s="23">
        <f t="shared" si="640"/>
        <v>7.0971079807299123E-2</v>
      </c>
      <c r="C1100" s="22">
        <f t="shared" si="641"/>
        <v>1.0195621801658643</v>
      </c>
      <c r="D1100" s="21">
        <f t="shared" si="642"/>
        <v>9.7932794393737699E-2</v>
      </c>
      <c r="E1100" s="19">
        <f t="shared" si="643"/>
        <v>4.8583499328998787</v>
      </c>
      <c r="F1100" s="54">
        <f t="shared" si="679"/>
        <v>1.8</v>
      </c>
      <c r="G1100" s="4">
        <f t="shared" si="644"/>
        <v>7.8468159872667798</v>
      </c>
      <c r="H1100" s="4"/>
      <c r="I1100">
        <v>2010</v>
      </c>
      <c r="J1100">
        <v>3</v>
      </c>
      <c r="K1100">
        <v>0.13807</v>
      </c>
      <c r="L1100">
        <v>0</v>
      </c>
      <c r="M1100">
        <v>1</v>
      </c>
      <c r="N1100">
        <v>10.33</v>
      </c>
      <c r="O1100">
        <v>80.27</v>
      </c>
      <c r="P1100">
        <v>36.9</v>
      </c>
      <c r="Q1100" s="11">
        <f t="shared" si="663"/>
        <v>52.594999999999999</v>
      </c>
      <c r="R1100" s="10">
        <f t="shared" si="664"/>
        <v>0</v>
      </c>
      <c r="S1100" s="4"/>
      <c r="T1100">
        <v>1071</v>
      </c>
      <c r="U1100" s="4">
        <f t="shared" si="665"/>
        <v>1.1464972609763864</v>
      </c>
      <c r="V1100" s="10">
        <f t="shared" si="666"/>
        <v>1</v>
      </c>
      <c r="W1100">
        <f t="shared" si="667"/>
        <v>0.6</v>
      </c>
      <c r="X1100" s="4">
        <f t="shared" si="668"/>
        <v>0.68789835658583176</v>
      </c>
      <c r="Y1100" s="4"/>
      <c r="Z1100"/>
      <c r="AB1100"/>
      <c r="AC1100">
        <v>1071</v>
      </c>
      <c r="AD1100" s="4">
        <f t="shared" si="669"/>
        <v>5.5393353293413182E-2</v>
      </c>
      <c r="AE1100" s="4">
        <f t="shared" si="670"/>
        <v>0</v>
      </c>
      <c r="AF1100" s="23">
        <f t="shared" si="671"/>
        <v>7.0971079807299123E-2</v>
      </c>
      <c r="AG1100" s="4">
        <f t="shared" si="645"/>
        <v>2.6124437658242593E-2</v>
      </c>
      <c r="AH1100" s="9"/>
      <c r="AI1100" s="8">
        <f t="shared" si="672"/>
        <v>8.2676646706586837E-2</v>
      </c>
      <c r="AJ1100" s="8">
        <f t="shared" si="673"/>
        <v>0</v>
      </c>
      <c r="AK1100" s="22">
        <f t="shared" si="674"/>
        <v>1.0195621801658643</v>
      </c>
      <c r="AL1100" s="4">
        <f t="shared" si="646"/>
        <v>0.98944733574355415</v>
      </c>
      <c r="AM1100" s="4"/>
      <c r="AN1100" s="21">
        <f t="shared" si="675"/>
        <v>9.7932794393737699E-2</v>
      </c>
      <c r="AO1100" s="4">
        <f t="shared" si="647"/>
        <v>9.1681534215740892E-2</v>
      </c>
      <c r="AP1100" s="3"/>
      <c r="AQ1100" s="20">
        <f t="shared" si="676"/>
        <v>0</v>
      </c>
      <c r="AR1100" s="19">
        <f t="shared" si="677"/>
        <v>4.8583499328998787</v>
      </c>
      <c r="AS1100" s="4">
        <f t="shared" si="648"/>
        <v>4.8486487491986532</v>
      </c>
      <c r="AT1100" s="3"/>
      <c r="AU1100" s="4">
        <v>3.4</v>
      </c>
      <c r="AV1100" s="4"/>
      <c r="AW1100" s="18">
        <f t="shared" si="678"/>
        <v>27.552314012733241</v>
      </c>
      <c r="AX1100" s="18">
        <f t="shared" si="649"/>
        <v>7.0774309504490651E-2</v>
      </c>
      <c r="AY1100" s="3">
        <f t="shared" si="650"/>
        <v>9.4468159872667794</v>
      </c>
      <c r="AZ1100"/>
      <c r="BA1100" s="17">
        <f t="shared" si="651"/>
        <v>4.5699202508461606E-3</v>
      </c>
      <c r="BB1100" s="17">
        <f t="shared" si="652"/>
        <v>5.3646889901237541E-3</v>
      </c>
      <c r="BC1100" s="16">
        <f t="shared" si="653"/>
        <v>3.4912032908086622E-2</v>
      </c>
      <c r="BD1100" s="15">
        <f t="shared" si="654"/>
        <v>3.0687344867243757E-3</v>
      </c>
      <c r="BE1100" s="15">
        <f t="shared" si="655"/>
        <v>3.6024274409373106E-3</v>
      </c>
      <c r="BF1100" s="14">
        <f t="shared" si="656"/>
        <v>2.3443682494648475E-2</v>
      </c>
      <c r="BG1100" s="13">
        <f t="shared" si="657"/>
        <v>6.3701002152592105E-4</v>
      </c>
      <c r="BH1100" s="13">
        <f t="shared" si="658"/>
        <v>7.4779437309564648E-4</v>
      </c>
      <c r="BI1100" s="13">
        <f t="shared" si="659"/>
        <v>4.8664557833752392E-3</v>
      </c>
      <c r="BJ1100" s="12">
        <f t="shared" si="660"/>
        <v>9.885608761088017E-4</v>
      </c>
      <c r="BK1100" s="12">
        <f t="shared" si="661"/>
        <v>1.1604845067364194E-3</v>
      </c>
      <c r="BL1100" s="12">
        <f t="shared" si="662"/>
        <v>7.5521383183803038E-3</v>
      </c>
    </row>
    <row r="1101" spans="1:64" x14ac:dyDescent="0.25">
      <c r="A1101">
        <v>1072</v>
      </c>
      <c r="B1101" s="23">
        <f t="shared" si="640"/>
        <v>2.6124437658242593E-2</v>
      </c>
      <c r="C1101" s="22">
        <f t="shared" si="641"/>
        <v>0.98944733574355415</v>
      </c>
      <c r="D1101" s="21">
        <f t="shared" si="642"/>
        <v>0.10094575985094614</v>
      </c>
      <c r="E1101" s="19">
        <f t="shared" si="643"/>
        <v>4.859524144509547</v>
      </c>
      <c r="F1101" s="54">
        <f t="shared" si="679"/>
        <v>1.8</v>
      </c>
      <c r="G1101" s="4">
        <f t="shared" si="644"/>
        <v>7.77604167776229</v>
      </c>
      <c r="H1101" s="4"/>
      <c r="I1101">
        <v>2010</v>
      </c>
      <c r="J1101">
        <v>4</v>
      </c>
      <c r="K1101">
        <v>0</v>
      </c>
      <c r="L1101">
        <v>0</v>
      </c>
      <c r="M1101">
        <v>1</v>
      </c>
      <c r="N1101">
        <v>15.57</v>
      </c>
      <c r="O1101">
        <v>120.66</v>
      </c>
      <c r="P1101">
        <v>79.900000000000006</v>
      </c>
      <c r="Q1101" s="11">
        <f t="shared" si="663"/>
        <v>60.734999999999992</v>
      </c>
      <c r="R1101" s="10">
        <f t="shared" si="664"/>
        <v>0</v>
      </c>
      <c r="S1101" s="4"/>
      <c r="T1101">
        <v>1072</v>
      </c>
      <c r="U1101" s="4">
        <f t="shared" si="665"/>
        <v>1.9988025647871146</v>
      </c>
      <c r="V1101" s="10">
        <f t="shared" si="666"/>
        <v>1</v>
      </c>
      <c r="W1101">
        <f t="shared" si="667"/>
        <v>0.6</v>
      </c>
      <c r="X1101" s="4">
        <f t="shared" si="668"/>
        <v>1.1992815388722686</v>
      </c>
      <c r="Y1101" s="4"/>
      <c r="Z1101"/>
      <c r="AB1101"/>
      <c r="AC1101">
        <v>1072</v>
      </c>
      <c r="AD1101" s="4">
        <f t="shared" si="669"/>
        <v>0</v>
      </c>
      <c r="AE1101" s="4">
        <f t="shared" si="670"/>
        <v>0</v>
      </c>
      <c r="AF1101" s="23">
        <f t="shared" si="671"/>
        <v>2.6124437658242593E-2</v>
      </c>
      <c r="AG1101" s="4">
        <f t="shared" si="645"/>
        <v>1.9720980992231966E-2</v>
      </c>
      <c r="AH1101" s="9"/>
      <c r="AI1101" s="8">
        <f t="shared" si="672"/>
        <v>0</v>
      </c>
      <c r="AJ1101" s="8">
        <f t="shared" si="673"/>
        <v>0</v>
      </c>
      <c r="AK1101" s="22">
        <f t="shared" si="674"/>
        <v>0.98944733574355415</v>
      </c>
      <c r="AL1101" s="4">
        <f t="shared" si="646"/>
        <v>0.98113581730592203</v>
      </c>
      <c r="AM1101" s="4"/>
      <c r="AN1101" s="21">
        <f t="shared" si="675"/>
        <v>0.10094575985094614</v>
      </c>
      <c r="AO1101" s="4">
        <f t="shared" si="647"/>
        <v>9.9089643210423267E-2</v>
      </c>
      <c r="AP1101" s="3"/>
      <c r="AQ1101" s="20">
        <f t="shared" si="676"/>
        <v>0</v>
      </c>
      <c r="AR1101" s="19">
        <f t="shared" si="677"/>
        <v>4.859524144509547</v>
      </c>
      <c r="AS1101" s="4">
        <f t="shared" si="648"/>
        <v>4.8567920321841171</v>
      </c>
      <c r="AT1101" s="3"/>
      <c r="AU1101" s="4">
        <v>3.4</v>
      </c>
      <c r="AV1101" s="4"/>
      <c r="AW1101" s="18">
        <f t="shared" si="678"/>
        <v>27.623088322237731</v>
      </c>
      <c r="AX1101" s="18">
        <f t="shared" si="649"/>
        <v>1.5027080365779502E-2</v>
      </c>
      <c r="AY1101" s="3">
        <f t="shared" si="650"/>
        <v>9.3760416777622897</v>
      </c>
      <c r="AZ1101"/>
      <c r="BA1101" s="17">
        <f t="shared" si="651"/>
        <v>6.5251900457018804E-4</v>
      </c>
      <c r="BB1101" s="17">
        <f t="shared" si="652"/>
        <v>7.6600057058239456E-4</v>
      </c>
      <c r="BC1101" s="16">
        <f t="shared" si="653"/>
        <v>4.9849370908580451E-3</v>
      </c>
      <c r="BD1101" s="15">
        <f t="shared" si="654"/>
        <v>8.4695251647096429E-4</v>
      </c>
      <c r="BE1101" s="15">
        <f t="shared" si="655"/>
        <v>9.9424860629200151E-4</v>
      </c>
      <c r="BF1101" s="14">
        <f t="shared" si="656"/>
        <v>6.4703173148691496E-3</v>
      </c>
      <c r="BG1101" s="13">
        <f t="shared" si="657"/>
        <v>1.891402481208168E-4</v>
      </c>
      <c r="BH1101" s="13">
        <f t="shared" si="658"/>
        <v>2.2203420431574146E-4</v>
      </c>
      <c r="BI1101" s="13">
        <f t="shared" si="659"/>
        <v>1.4449421880863176E-3</v>
      </c>
      <c r="BJ1101" s="12">
        <f t="shared" si="660"/>
        <v>2.7840513459335368E-4</v>
      </c>
      <c r="BK1101" s="12">
        <f t="shared" si="661"/>
        <v>3.2682341887045867E-4</v>
      </c>
      <c r="BL1101" s="12">
        <f t="shared" si="662"/>
        <v>2.1268837719659907E-3</v>
      </c>
    </row>
    <row r="1102" spans="1:64" x14ac:dyDescent="0.25">
      <c r="A1102">
        <v>1073</v>
      </c>
      <c r="B1102" s="23">
        <f t="shared" si="640"/>
        <v>2.2653735483249931E-2</v>
      </c>
      <c r="C1102" s="22">
        <f t="shared" si="641"/>
        <v>0.98551306281490403</v>
      </c>
      <c r="D1102" s="21">
        <f t="shared" si="642"/>
        <v>0.10105666011417859</v>
      </c>
      <c r="E1102" s="19">
        <f t="shared" si="643"/>
        <v>4.8591011389841778</v>
      </c>
      <c r="F1102" s="54">
        <f t="shared" si="679"/>
        <v>1.8</v>
      </c>
      <c r="G1102" s="4">
        <f t="shared" si="644"/>
        <v>7.7683245973965098</v>
      </c>
      <c r="H1102" s="4"/>
      <c r="I1102">
        <v>2010</v>
      </c>
      <c r="J1102">
        <v>5</v>
      </c>
      <c r="K1102">
        <v>7.3099999999999997E-3</v>
      </c>
      <c r="L1102">
        <v>0</v>
      </c>
      <c r="M1102">
        <v>1</v>
      </c>
      <c r="N1102">
        <v>19.95</v>
      </c>
      <c r="O1102">
        <v>34.29</v>
      </c>
      <c r="P1102">
        <v>137.4</v>
      </c>
      <c r="Q1102" s="11">
        <f t="shared" si="663"/>
        <v>-68.760000000000019</v>
      </c>
      <c r="R1102" s="10">
        <f t="shared" si="664"/>
        <v>-44.944400000000002</v>
      </c>
      <c r="S1102" s="4"/>
      <c r="T1102">
        <v>1073</v>
      </c>
      <c r="U1102" s="4">
        <f t="shared" si="665"/>
        <v>2.8118809101637918</v>
      </c>
      <c r="V1102" s="10">
        <f t="shared" si="666"/>
        <v>0.2</v>
      </c>
      <c r="W1102">
        <f t="shared" si="667"/>
        <v>0.6</v>
      </c>
      <c r="X1102" s="4">
        <f t="shared" si="668"/>
        <v>0.33742570921965503</v>
      </c>
      <c r="Y1102" s="4"/>
      <c r="Z1102"/>
      <c r="AB1102"/>
      <c r="AC1102">
        <v>1073</v>
      </c>
      <c r="AD1102" s="4">
        <f t="shared" si="669"/>
        <v>2.9327544910179642E-3</v>
      </c>
      <c r="AE1102" s="4">
        <f t="shared" si="670"/>
        <v>0</v>
      </c>
      <c r="AF1102" s="23">
        <f t="shared" si="671"/>
        <v>2.2653735483249931E-2</v>
      </c>
      <c r="AG1102" s="4">
        <f t="shared" si="645"/>
        <v>1.4957511701933509E-2</v>
      </c>
      <c r="AH1102" s="9"/>
      <c r="AI1102" s="8">
        <f t="shared" si="672"/>
        <v>4.3772455089820363E-3</v>
      </c>
      <c r="AJ1102" s="8">
        <f t="shared" si="673"/>
        <v>0</v>
      </c>
      <c r="AK1102" s="22">
        <f t="shared" si="674"/>
        <v>0.98551306281490403</v>
      </c>
      <c r="AL1102" s="4">
        <f t="shared" si="646"/>
        <v>0.97331624269637584</v>
      </c>
      <c r="AM1102" s="4"/>
      <c r="AN1102" s="21">
        <f t="shared" si="675"/>
        <v>0.10105666011417859</v>
      </c>
      <c r="AO1102" s="4">
        <f t="shared" si="647"/>
        <v>9.8325560234224618E-2</v>
      </c>
      <c r="AP1102" s="3"/>
      <c r="AQ1102" s="20">
        <f t="shared" si="676"/>
        <v>0</v>
      </c>
      <c r="AR1102" s="19">
        <f t="shared" si="677"/>
        <v>4.8591011389841778</v>
      </c>
      <c r="AS1102" s="4">
        <f t="shared" si="648"/>
        <v>4.8550686791890367</v>
      </c>
      <c r="AT1102" s="3"/>
      <c r="AU1102" s="4">
        <v>3.4</v>
      </c>
      <c r="AV1102" s="4"/>
      <c r="AW1102" s="18">
        <f t="shared" si="678"/>
        <v>27.638115402603511</v>
      </c>
      <c r="AX1102" s="18">
        <f t="shared" si="649"/>
        <v>2.0751525122727436E-2</v>
      </c>
      <c r="AY1102" s="3">
        <f t="shared" si="650"/>
        <v>9.3683245973965104</v>
      </c>
      <c r="AZ1102"/>
      <c r="BA1102" s="17">
        <f t="shared" si="651"/>
        <v>7.8425334044818001E-4</v>
      </c>
      <c r="BB1102" s="17">
        <f t="shared" si="652"/>
        <v>9.2064522574351556E-4</v>
      </c>
      <c r="BC1102" s="16">
        <f t="shared" si="653"/>
        <v>5.9913252151247267E-3</v>
      </c>
      <c r="BD1102" s="15">
        <f t="shared" si="654"/>
        <v>1.2428688656406447E-3</v>
      </c>
      <c r="BE1102" s="15">
        <f t="shared" si="655"/>
        <v>1.4590199727085829E-3</v>
      </c>
      <c r="BF1102" s="14">
        <f t="shared" si="656"/>
        <v>9.494931280178958E-3</v>
      </c>
      <c r="BG1102" s="13">
        <f t="shared" si="657"/>
        <v>2.7830196532891913E-4</v>
      </c>
      <c r="BH1102" s="13">
        <f t="shared" si="658"/>
        <v>3.2670230712525286E-4</v>
      </c>
      <c r="BI1102" s="13">
        <f t="shared" si="659"/>
        <v>2.1260956074997998E-3</v>
      </c>
      <c r="BJ1102" s="12">
        <f t="shared" si="660"/>
        <v>4.1091191659989177E-4</v>
      </c>
      <c r="BK1102" s="12">
        <f t="shared" si="661"/>
        <v>4.823748586172643E-4</v>
      </c>
      <c r="BL1102" s="12">
        <f t="shared" si="662"/>
        <v>3.1391730199239521E-3</v>
      </c>
    </row>
    <row r="1103" spans="1:64" x14ac:dyDescent="0.25">
      <c r="A1103">
        <v>1074</v>
      </c>
      <c r="B1103" s="23">
        <f t="shared" si="640"/>
        <v>2.4822960803729918E-2</v>
      </c>
      <c r="C1103" s="22">
        <f t="shared" si="641"/>
        <v>0.98804079359457941</v>
      </c>
      <c r="D1103" s="21">
        <f t="shared" si="642"/>
        <v>0.10104189632224227</v>
      </c>
      <c r="E1103" s="19">
        <f t="shared" si="643"/>
        <v>4.8582574215532315</v>
      </c>
      <c r="F1103" s="54">
        <f t="shared" si="679"/>
        <v>1.8</v>
      </c>
      <c r="G1103" s="4">
        <f t="shared" si="644"/>
        <v>7.7721630722737833</v>
      </c>
      <c r="H1103" s="4"/>
      <c r="I1103">
        <v>2010</v>
      </c>
      <c r="J1103">
        <v>6</v>
      </c>
      <c r="K1103">
        <v>2.4590000000000001E-2</v>
      </c>
      <c r="L1103">
        <v>0</v>
      </c>
      <c r="M1103">
        <v>1</v>
      </c>
      <c r="N1103">
        <v>26.76</v>
      </c>
      <c r="O1103">
        <v>64.77</v>
      </c>
      <c r="P1103">
        <v>228.5</v>
      </c>
      <c r="Q1103" s="11">
        <f t="shared" si="663"/>
        <v>-106.605</v>
      </c>
      <c r="R1103" s="10">
        <f t="shared" si="664"/>
        <v>-44.944400000000002</v>
      </c>
      <c r="S1103" s="4"/>
      <c r="T1103">
        <v>1074</v>
      </c>
      <c r="U1103" s="4">
        <f t="shared" si="665"/>
        <v>4.1511113170140481</v>
      </c>
      <c r="V1103" s="10">
        <f t="shared" si="666"/>
        <v>0.2</v>
      </c>
      <c r="W1103">
        <f t="shared" si="667"/>
        <v>0.6</v>
      </c>
      <c r="X1103" s="4">
        <f t="shared" si="668"/>
        <v>0.49813335804168579</v>
      </c>
      <c r="Y1103" s="4"/>
      <c r="Z1103"/>
      <c r="AB1103"/>
      <c r="AC1103">
        <v>1074</v>
      </c>
      <c r="AD1103" s="4">
        <f t="shared" si="669"/>
        <v>9.8654491017964082E-3</v>
      </c>
      <c r="AE1103" s="4">
        <f t="shared" si="670"/>
        <v>0</v>
      </c>
      <c r="AF1103" s="23">
        <f t="shared" si="671"/>
        <v>2.4822960803729918E-2</v>
      </c>
      <c r="AG1103" s="4">
        <f t="shared" si="645"/>
        <v>3.749737013889436E-3</v>
      </c>
      <c r="AH1103" s="9"/>
      <c r="AI1103" s="8">
        <f t="shared" si="672"/>
        <v>1.4724550898203594E-2</v>
      </c>
      <c r="AJ1103" s="8">
        <f t="shared" si="673"/>
        <v>0</v>
      </c>
      <c r="AK1103" s="22">
        <f t="shared" si="674"/>
        <v>0.98804079359457941</v>
      </c>
      <c r="AL1103" s="4">
        <f t="shared" si="646"/>
        <v>0.93357517059595851</v>
      </c>
      <c r="AM1103" s="4"/>
      <c r="AN1103" s="21">
        <f t="shared" si="675"/>
        <v>0.10104189632224227</v>
      </c>
      <c r="AO1103" s="4">
        <f t="shared" si="647"/>
        <v>8.9191856842678538E-2</v>
      </c>
      <c r="AP1103" s="3"/>
      <c r="AQ1103" s="20">
        <f t="shared" si="676"/>
        <v>0</v>
      </c>
      <c r="AR1103" s="19">
        <f t="shared" si="677"/>
        <v>4.8582574215532315</v>
      </c>
      <c r="AS1103" s="4">
        <f t="shared" si="648"/>
        <v>4.8399270662990128</v>
      </c>
      <c r="AT1103" s="3"/>
      <c r="AU1103" s="4">
        <v>3.4</v>
      </c>
      <c r="AV1103" s="4"/>
      <c r="AW1103" s="18">
        <f t="shared" si="678"/>
        <v>27.658866927726237</v>
      </c>
      <c r="AX1103" s="18">
        <f t="shared" si="649"/>
        <v>8.229988828985671E-2</v>
      </c>
      <c r="AY1103" s="3">
        <f t="shared" si="650"/>
        <v>9.3721630722737839</v>
      </c>
      <c r="AZ1103"/>
      <c r="BA1103" s="17">
        <f t="shared" si="651"/>
        <v>2.1473837846705114E-3</v>
      </c>
      <c r="BB1103" s="17">
        <f t="shared" si="652"/>
        <v>2.5208418341784262E-3</v>
      </c>
      <c r="BC1103" s="16">
        <f t="shared" si="653"/>
        <v>1.6404998170991544E-2</v>
      </c>
      <c r="BD1103" s="15">
        <f t="shared" si="654"/>
        <v>5.5501045694585274E-3</v>
      </c>
      <c r="BE1103" s="15">
        <f t="shared" si="655"/>
        <v>6.515340146755662E-3</v>
      </c>
      <c r="BF1103" s="14">
        <f t="shared" si="656"/>
        <v>4.2400178282406713E-2</v>
      </c>
      <c r="BG1103" s="13">
        <f t="shared" si="657"/>
        <v>1.2075315518828436E-3</v>
      </c>
      <c r="BH1103" s="13">
        <f t="shared" si="658"/>
        <v>1.4175370391668165E-3</v>
      </c>
      <c r="BI1103" s="13">
        <f t="shared" si="659"/>
        <v>9.2249708885140686E-3</v>
      </c>
      <c r="BJ1103" s="12">
        <f t="shared" si="660"/>
        <v>1.8678825808861701E-3</v>
      </c>
      <c r="BK1103" s="12">
        <f t="shared" si="661"/>
        <v>2.1927317253881127E-3</v>
      </c>
      <c r="BL1103" s="12">
        <f t="shared" si="662"/>
        <v>1.4269740947944386E-2</v>
      </c>
    </row>
    <row r="1104" spans="1:64" x14ac:dyDescent="0.25">
      <c r="A1104">
        <v>1075</v>
      </c>
      <c r="B1104" s="23">
        <f t="shared" si="640"/>
        <v>2.6818599289338545E-2</v>
      </c>
      <c r="C1104" s="22">
        <f t="shared" si="641"/>
        <v>0.96800630832050938</v>
      </c>
      <c r="D1104" s="21">
        <f t="shared" si="642"/>
        <v>9.9964759329576588E-2</v>
      </c>
      <c r="E1104" s="19">
        <f t="shared" si="643"/>
        <v>4.852573517044501</v>
      </c>
      <c r="F1104" s="54">
        <f t="shared" si="679"/>
        <v>1.8</v>
      </c>
      <c r="G1104" s="4">
        <f t="shared" si="644"/>
        <v>7.747363183983925</v>
      </c>
      <c r="H1104" s="4"/>
      <c r="I1104">
        <v>2010</v>
      </c>
      <c r="J1104">
        <v>7</v>
      </c>
      <c r="K1104">
        <v>5.7500000000000002E-2</v>
      </c>
      <c r="L1104">
        <v>0</v>
      </c>
      <c r="M1104">
        <v>1</v>
      </c>
      <c r="N1104">
        <v>24.89</v>
      </c>
      <c r="O1104">
        <v>192.79</v>
      </c>
      <c r="P1104">
        <v>203.6</v>
      </c>
      <c r="Q1104" s="11">
        <f t="shared" si="663"/>
        <v>40.090000000000003</v>
      </c>
      <c r="R1104" s="10">
        <f t="shared" si="664"/>
        <v>-4.8543999999999983</v>
      </c>
      <c r="S1104" s="4"/>
      <c r="T1104">
        <v>1075</v>
      </c>
      <c r="U1104" s="4">
        <f t="shared" si="665"/>
        <v>3.7801667116258613</v>
      </c>
      <c r="V1104" s="10">
        <f t="shared" si="666"/>
        <v>1</v>
      </c>
      <c r="W1104">
        <f t="shared" si="667"/>
        <v>0.6</v>
      </c>
      <c r="X1104" s="4">
        <f t="shared" si="668"/>
        <v>2.2681000269755165</v>
      </c>
      <c r="Y1104" s="4"/>
      <c r="Z1104"/>
      <c r="AB1104"/>
      <c r="AC1104">
        <v>1075</v>
      </c>
      <c r="AD1104" s="4">
        <f t="shared" si="669"/>
        <v>2.3068862275449107E-2</v>
      </c>
      <c r="AE1104" s="4">
        <f t="shared" si="670"/>
        <v>0</v>
      </c>
      <c r="AF1104" s="23">
        <f t="shared" si="671"/>
        <v>2.6818599289338545E-2</v>
      </c>
      <c r="AG1104" s="4">
        <f t="shared" si="645"/>
        <v>1.7876834997981289E-2</v>
      </c>
      <c r="AH1104" s="9"/>
      <c r="AI1104" s="8">
        <f t="shared" si="672"/>
        <v>3.4431137724550906E-2</v>
      </c>
      <c r="AJ1104" s="8">
        <f t="shared" si="673"/>
        <v>0</v>
      </c>
      <c r="AK1104" s="22">
        <f t="shared" si="674"/>
        <v>0.96800630832050938</v>
      </c>
      <c r="AL1104" s="4">
        <f t="shared" si="646"/>
        <v>0.95629926888202033</v>
      </c>
      <c r="AM1104" s="4"/>
      <c r="AN1104" s="21">
        <f t="shared" si="675"/>
        <v>9.9964759329576588E-2</v>
      </c>
      <c r="AO1104" s="4">
        <f t="shared" si="647"/>
        <v>9.7324307987049954E-2</v>
      </c>
      <c r="AP1104" s="3"/>
      <c r="AQ1104" s="20">
        <f t="shared" si="676"/>
        <v>0</v>
      </c>
      <c r="AR1104" s="19">
        <f t="shared" si="677"/>
        <v>4.852573517044501</v>
      </c>
      <c r="AS1104" s="4">
        <f t="shared" si="648"/>
        <v>4.8486388034321815</v>
      </c>
      <c r="AT1104" s="3"/>
      <c r="AU1104" s="4">
        <v>3.4</v>
      </c>
      <c r="AV1104" s="4"/>
      <c r="AW1104" s="18">
        <f t="shared" si="678"/>
        <v>27.741166816016094</v>
      </c>
      <c r="AX1104" s="18">
        <f t="shared" si="649"/>
        <v>2.1193205222583188E-2</v>
      </c>
      <c r="AY1104" s="3">
        <f t="shared" si="650"/>
        <v>9.3473631839839246</v>
      </c>
      <c r="AZ1104"/>
      <c r="BA1104" s="17">
        <f t="shared" si="651"/>
        <v>9.1117523531750655E-4</v>
      </c>
      <c r="BB1104" s="17">
        <f t="shared" si="652"/>
        <v>1.0696404936335947E-3</v>
      </c>
      <c r="BC1104" s="16">
        <f t="shared" si="653"/>
        <v>6.9609485624061553E-3</v>
      </c>
      <c r="BD1104" s="15">
        <f t="shared" si="654"/>
        <v>1.1929596965049771E-3</v>
      </c>
      <c r="BE1104" s="15">
        <f t="shared" si="655"/>
        <v>1.4004309480710601E-3</v>
      </c>
      <c r="BF1104" s="14">
        <f t="shared" si="656"/>
        <v>9.1136487939130172E-3</v>
      </c>
      <c r="BG1104" s="13">
        <f t="shared" si="657"/>
        <v>2.690647835233803E-4</v>
      </c>
      <c r="BH1104" s="13">
        <f t="shared" si="658"/>
        <v>3.1585865891875075E-4</v>
      </c>
      <c r="BI1104" s="13">
        <f t="shared" si="659"/>
        <v>2.0555279000845032E-3</v>
      </c>
      <c r="BJ1104" s="12">
        <f t="shared" si="660"/>
        <v>4.0095147722442142E-4</v>
      </c>
      <c r="BK1104" s="12">
        <f t="shared" si="661"/>
        <v>4.7068216891562518E-4</v>
      </c>
      <c r="BL1104" s="12">
        <f t="shared" si="662"/>
        <v>3.0630799661795164E-3</v>
      </c>
    </row>
    <row r="1105" spans="1:64" x14ac:dyDescent="0.25">
      <c r="A1105">
        <v>1076</v>
      </c>
      <c r="B1105" s="23">
        <f t="shared" si="640"/>
        <v>3.9256655357262728E-2</v>
      </c>
      <c r="C1105" s="22">
        <f t="shared" si="641"/>
        <v>0.98820944852273884</v>
      </c>
      <c r="D1105" s="21">
        <f t="shared" si="642"/>
        <v>0.10009845917962024</v>
      </c>
      <c r="E1105" s="19">
        <f t="shared" si="643"/>
        <v>4.8518954157017209</v>
      </c>
      <c r="F1105" s="54">
        <f t="shared" si="679"/>
        <v>1.8</v>
      </c>
      <c r="G1105" s="4">
        <f t="shared" si="644"/>
        <v>7.7794599787613423</v>
      </c>
      <c r="H1105" s="4"/>
      <c r="I1105">
        <v>2010</v>
      </c>
      <c r="J1105">
        <v>8</v>
      </c>
      <c r="K1105">
        <v>5.3289999999999997E-2</v>
      </c>
      <c r="L1105">
        <v>0</v>
      </c>
      <c r="M1105">
        <v>1</v>
      </c>
      <c r="N1105">
        <v>26.28</v>
      </c>
      <c r="O1105">
        <v>64.53</v>
      </c>
      <c r="P1105">
        <v>209.3</v>
      </c>
      <c r="Q1105" s="11">
        <f t="shared" si="663"/>
        <v>-92.445000000000022</v>
      </c>
      <c r="R1105" s="10">
        <f t="shared" si="664"/>
        <v>-44.944400000000002</v>
      </c>
      <c r="S1105" s="4"/>
      <c r="T1105">
        <v>1076</v>
      </c>
      <c r="U1105" s="4">
        <f t="shared" si="665"/>
        <v>4.0558990960048638</v>
      </c>
      <c r="V1105" s="10">
        <f t="shared" si="666"/>
        <v>0.2</v>
      </c>
      <c r="W1105">
        <f t="shared" si="667"/>
        <v>0.6</v>
      </c>
      <c r="X1105" s="4">
        <f t="shared" si="668"/>
        <v>0.48670789152058369</v>
      </c>
      <c r="Y1105" s="4"/>
      <c r="Z1105"/>
      <c r="AB1105"/>
      <c r="AC1105">
        <v>1076</v>
      </c>
      <c r="AD1105" s="4">
        <f t="shared" si="669"/>
        <v>2.1379820359281439E-2</v>
      </c>
      <c r="AE1105" s="4">
        <f t="shared" si="670"/>
        <v>0</v>
      </c>
      <c r="AF1105" s="23">
        <f t="shared" si="671"/>
        <v>3.9256655357262728E-2</v>
      </c>
      <c r="AG1105" s="4">
        <f t="shared" si="645"/>
        <v>2.7704347203803537E-2</v>
      </c>
      <c r="AH1105" s="9"/>
      <c r="AI1105" s="8">
        <f t="shared" si="672"/>
        <v>3.1910179640718565E-2</v>
      </c>
      <c r="AJ1105" s="8">
        <f t="shared" si="673"/>
        <v>0</v>
      </c>
      <c r="AK1105" s="22">
        <f t="shared" si="674"/>
        <v>0.98820944852273884</v>
      </c>
      <c r="AL1105" s="4">
        <f t="shared" si="646"/>
        <v>0.97793061147823135</v>
      </c>
      <c r="AM1105" s="4"/>
      <c r="AN1105" s="21">
        <f t="shared" si="675"/>
        <v>0.10009845917962024</v>
      </c>
      <c r="AO1105" s="4">
        <f t="shared" si="647"/>
        <v>9.7822166654113224E-2</v>
      </c>
      <c r="AP1105" s="3"/>
      <c r="AQ1105" s="20">
        <f t="shared" si="676"/>
        <v>0</v>
      </c>
      <c r="AR1105" s="19">
        <f t="shared" si="677"/>
        <v>4.8518954157017209</v>
      </c>
      <c r="AS1105" s="4">
        <f t="shared" si="648"/>
        <v>4.8485145159259924</v>
      </c>
      <c r="AT1105" s="3"/>
      <c r="AU1105" s="4">
        <v>3.4</v>
      </c>
      <c r="AV1105" s="4"/>
      <c r="AW1105" s="18">
        <f t="shared" si="678"/>
        <v>27.762360021238678</v>
      </c>
      <c r="AX1105" s="18">
        <f t="shared" si="649"/>
        <v>2.1399009989891273E-2</v>
      </c>
      <c r="AY1105" s="3">
        <f t="shared" si="650"/>
        <v>9.3794599787613429</v>
      </c>
      <c r="AZ1105"/>
      <c r="BA1105" s="17">
        <f t="shared" si="651"/>
        <v>1.1771924149647627E-3</v>
      </c>
      <c r="BB1105" s="17">
        <f t="shared" si="652"/>
        <v>1.3819215306108083E-3</v>
      </c>
      <c r="BC1105" s="16">
        <f t="shared" si="653"/>
        <v>8.9931942078836213E-3</v>
      </c>
      <c r="BD1105" s="15">
        <f t="shared" si="654"/>
        <v>1.0474243625357067E-3</v>
      </c>
      <c r="BE1105" s="15">
        <f t="shared" si="655"/>
        <v>1.2295851212375689E-3</v>
      </c>
      <c r="BF1105" s="14">
        <f t="shared" si="656"/>
        <v>8.001827560734219E-3</v>
      </c>
      <c r="BG1105" s="13">
        <f t="shared" si="657"/>
        <v>2.3195661504800286E-4</v>
      </c>
      <c r="BH1105" s="13">
        <f t="shared" si="658"/>
        <v>2.7229689592591641E-4</v>
      </c>
      <c r="BI1105" s="13">
        <f t="shared" si="659"/>
        <v>1.772039014533093E-3</v>
      </c>
      <c r="BJ1105" s="12">
        <f t="shared" si="660"/>
        <v>3.4451726173456872E-4</v>
      </c>
      <c r="BK1105" s="12">
        <f t="shared" si="661"/>
        <v>4.0443330725362418E-4</v>
      </c>
      <c r="BL1105" s="12">
        <f t="shared" si="662"/>
        <v>2.6319492067403373E-3</v>
      </c>
    </row>
    <row r="1106" spans="1:64" x14ac:dyDescent="0.25">
      <c r="A1106">
        <v>1077</v>
      </c>
      <c r="B1106" s="23">
        <f t="shared" si="640"/>
        <v>3.4223808281647852E-2</v>
      </c>
      <c r="C1106" s="22">
        <f t="shared" si="641"/>
        <v>0.98766115040038704</v>
      </c>
      <c r="D1106" s="21">
        <f t="shared" si="642"/>
        <v>0.10062325730839626</v>
      </c>
      <c r="E1106" s="19">
        <f t="shared" si="643"/>
        <v>4.8518027527810208</v>
      </c>
      <c r="F1106" s="54">
        <f t="shared" si="679"/>
        <v>1.8</v>
      </c>
      <c r="G1106" s="4">
        <f t="shared" si="644"/>
        <v>7.7743109687714513</v>
      </c>
      <c r="H1106" s="4"/>
      <c r="I1106">
        <v>2010</v>
      </c>
      <c r="J1106">
        <v>9</v>
      </c>
      <c r="K1106">
        <v>1.6250000000000001E-2</v>
      </c>
      <c r="L1106">
        <v>0</v>
      </c>
      <c r="M1106">
        <v>1</v>
      </c>
      <c r="N1106">
        <v>23.4</v>
      </c>
      <c r="O1106">
        <v>16.5</v>
      </c>
      <c r="P1106">
        <v>150.1</v>
      </c>
      <c r="Q1106" s="11">
        <f t="shared" si="663"/>
        <v>-96.074999999999989</v>
      </c>
      <c r="R1106" s="10">
        <f t="shared" si="664"/>
        <v>-44.944400000000002</v>
      </c>
      <c r="S1106" s="4"/>
      <c r="T1106">
        <v>1077</v>
      </c>
      <c r="U1106" s="4">
        <f t="shared" si="665"/>
        <v>3.4853165345139452</v>
      </c>
      <c r="V1106" s="10">
        <f t="shared" si="666"/>
        <v>0.2</v>
      </c>
      <c r="W1106">
        <f t="shared" si="667"/>
        <v>0.6</v>
      </c>
      <c r="X1106" s="4">
        <f t="shared" si="668"/>
        <v>0.4182379841416734</v>
      </c>
      <c r="Y1106" s="4"/>
      <c r="Z1106"/>
      <c r="AB1106"/>
      <c r="AC1106">
        <v>1077</v>
      </c>
      <c r="AD1106" s="4">
        <f t="shared" si="669"/>
        <v>6.5194610778443124E-3</v>
      </c>
      <c r="AE1106" s="4">
        <f t="shared" si="670"/>
        <v>0</v>
      </c>
      <c r="AF1106" s="23">
        <f t="shared" si="671"/>
        <v>3.4223808281647852E-2</v>
      </c>
      <c r="AG1106" s="4">
        <f t="shared" si="645"/>
        <v>2.7269405942569689E-2</v>
      </c>
      <c r="AH1106" s="9"/>
      <c r="AI1106" s="8">
        <f t="shared" si="672"/>
        <v>9.7305389221556907E-3</v>
      </c>
      <c r="AJ1106" s="8">
        <f t="shared" si="673"/>
        <v>0</v>
      </c>
      <c r="AK1106" s="22">
        <f t="shared" si="674"/>
        <v>0.98766115040038704</v>
      </c>
      <c r="AL1106" s="4">
        <f t="shared" si="646"/>
        <v>0.98095343306579341</v>
      </c>
      <c r="AM1106" s="4"/>
      <c r="AN1106" s="21">
        <f t="shared" si="675"/>
        <v>0.10062325730839626</v>
      </c>
      <c r="AO1106" s="4">
        <f t="shared" si="647"/>
        <v>9.9125934935898122E-2</v>
      </c>
      <c r="AP1106" s="3"/>
      <c r="AQ1106" s="20">
        <f t="shared" si="676"/>
        <v>0</v>
      </c>
      <c r="AR1106" s="19">
        <f t="shared" si="677"/>
        <v>4.8518027527810208</v>
      </c>
      <c r="AS1106" s="4">
        <f t="shared" si="648"/>
        <v>4.8495990198579051</v>
      </c>
      <c r="AT1106" s="3"/>
      <c r="AU1106" s="4">
        <v>3.4</v>
      </c>
      <c r="AV1106" s="4"/>
      <c r="AW1106" s="18">
        <f t="shared" si="678"/>
        <v>27.78375903122857</v>
      </c>
      <c r="AX1106" s="18">
        <f t="shared" si="649"/>
        <v>1.3516814344801934E-2</v>
      </c>
      <c r="AY1106" s="3">
        <f t="shared" si="650"/>
        <v>9.3743109687714519</v>
      </c>
      <c r="AZ1106"/>
      <c r="BA1106" s="17">
        <f t="shared" si="651"/>
        <v>7.0866095116451895E-4</v>
      </c>
      <c r="BB1106" s="17">
        <f t="shared" si="652"/>
        <v>8.3190633397573963E-4</v>
      </c>
      <c r="BC1106" s="16">
        <f t="shared" si="653"/>
        <v>5.413835053937905E-3</v>
      </c>
      <c r="BD1106" s="15">
        <f t="shared" si="654"/>
        <v>6.8352348839022627E-4</v>
      </c>
      <c r="BE1106" s="15">
        <f t="shared" si="655"/>
        <v>8.023971385450482E-4</v>
      </c>
      <c r="BF1106" s="14">
        <f t="shared" si="656"/>
        <v>5.2217967076583589E-3</v>
      </c>
      <c r="BG1106" s="13">
        <f t="shared" si="657"/>
        <v>1.5257873285989631E-4</v>
      </c>
      <c r="BH1106" s="13">
        <f t="shared" si="658"/>
        <v>1.7911416466161742E-4</v>
      </c>
      <c r="BI1106" s="13">
        <f t="shared" si="659"/>
        <v>1.1656294749766251E-3</v>
      </c>
      <c r="BJ1106" s="12">
        <f t="shared" si="660"/>
        <v>2.2456271484786627E-4</v>
      </c>
      <c r="BK1106" s="12">
        <f t="shared" si="661"/>
        <v>2.6361710003879957E-4</v>
      </c>
      <c r="BL1106" s="12">
        <f t="shared" si="662"/>
        <v>1.7155531082290432E-3</v>
      </c>
    </row>
    <row r="1107" spans="1:64" x14ac:dyDescent="0.25">
      <c r="A1107">
        <v>1078</v>
      </c>
      <c r="B1107" s="23">
        <f t="shared" si="640"/>
        <v>3.2023597559336155E-2</v>
      </c>
      <c r="C1107" s="22">
        <f t="shared" si="641"/>
        <v>0.98804924144902695</v>
      </c>
      <c r="D1107" s="21">
        <f t="shared" si="642"/>
        <v>0.10089526082316064</v>
      </c>
      <c r="E1107" s="19">
        <f t="shared" si="643"/>
        <v>4.851676054595127</v>
      </c>
      <c r="F1107" s="54">
        <f t="shared" si="679"/>
        <v>1.8</v>
      </c>
      <c r="G1107" s="4">
        <f t="shared" si="644"/>
        <v>7.7726441544266507</v>
      </c>
      <c r="H1107" s="4"/>
      <c r="I1107">
        <v>2010</v>
      </c>
      <c r="J1107">
        <v>10</v>
      </c>
      <c r="K1107">
        <v>1.1849999999999999E-2</v>
      </c>
      <c r="L1107">
        <v>0</v>
      </c>
      <c r="M1107">
        <v>1</v>
      </c>
      <c r="N1107">
        <v>17.079999999999998</v>
      </c>
      <c r="O1107">
        <v>43.44</v>
      </c>
      <c r="P1107">
        <v>81</v>
      </c>
      <c r="Q1107" s="11">
        <f t="shared" si="663"/>
        <v>-17.310000000000002</v>
      </c>
      <c r="R1107" s="10">
        <f t="shared" si="664"/>
        <v>-44.944400000000002</v>
      </c>
      <c r="S1107" s="4"/>
      <c r="T1107">
        <v>1078</v>
      </c>
      <c r="U1107" s="4">
        <f t="shared" si="665"/>
        <v>2.2715613811971509</v>
      </c>
      <c r="V1107" s="10">
        <f t="shared" si="666"/>
        <v>0.2</v>
      </c>
      <c r="W1107">
        <f t="shared" si="667"/>
        <v>0.6</v>
      </c>
      <c r="X1107" s="4">
        <f t="shared" si="668"/>
        <v>0.27258736574365811</v>
      </c>
      <c r="Y1107" s="4"/>
      <c r="Z1107"/>
      <c r="AB1107"/>
      <c r="AC1107">
        <v>1078</v>
      </c>
      <c r="AD1107" s="4">
        <f t="shared" si="669"/>
        <v>4.7541916167664674E-3</v>
      </c>
      <c r="AE1107" s="4">
        <f t="shared" si="670"/>
        <v>0</v>
      </c>
      <c r="AF1107" s="23">
        <f t="shared" si="671"/>
        <v>3.2023597559336155E-2</v>
      </c>
      <c r="AG1107" s="4">
        <f t="shared" si="645"/>
        <v>2.8719164128914513E-2</v>
      </c>
      <c r="AH1107" s="9"/>
      <c r="AI1107" s="8">
        <f t="shared" si="672"/>
        <v>7.0958083832335329E-3</v>
      </c>
      <c r="AJ1107" s="8">
        <f t="shared" si="673"/>
        <v>0</v>
      </c>
      <c r="AK1107" s="22">
        <f t="shared" si="674"/>
        <v>0.98804924144902695</v>
      </c>
      <c r="AL1107" s="4">
        <f t="shared" si="646"/>
        <v>0.98482630308326724</v>
      </c>
      <c r="AM1107" s="4"/>
      <c r="AN1107" s="21">
        <f t="shared" si="675"/>
        <v>0.10089526082316064</v>
      </c>
      <c r="AO1107" s="4">
        <f t="shared" si="647"/>
        <v>0.10017263041715441</v>
      </c>
      <c r="AP1107" s="3"/>
      <c r="AQ1107" s="20">
        <f t="shared" si="676"/>
        <v>0</v>
      </c>
      <c r="AR1107" s="19">
        <f t="shared" si="677"/>
        <v>4.851676054595127</v>
      </c>
      <c r="AS1107" s="4">
        <f t="shared" si="648"/>
        <v>4.8506193929787376</v>
      </c>
      <c r="AT1107" s="3"/>
      <c r="AU1107" s="4">
        <v>3.4</v>
      </c>
      <c r="AV1107" s="4"/>
      <c r="AW1107" s="18">
        <f t="shared" si="678"/>
        <v>27.79727584557337</v>
      </c>
      <c r="AX1107" s="18">
        <f t="shared" si="649"/>
        <v>6.4665381106280423E-3</v>
      </c>
      <c r="AY1107" s="3">
        <f t="shared" si="650"/>
        <v>9.3726441544266503</v>
      </c>
      <c r="AZ1107"/>
      <c r="BA1107" s="17">
        <f t="shared" si="651"/>
        <v>3.3672526030077812E-4</v>
      </c>
      <c r="BB1107" s="17">
        <f t="shared" si="652"/>
        <v>3.9528617513569605E-4</v>
      </c>
      <c r="BC1107" s="16">
        <f t="shared" si="653"/>
        <v>2.5724219949851677E-3</v>
      </c>
      <c r="BD1107" s="15">
        <f t="shared" si="654"/>
        <v>3.2842082704789924E-4</v>
      </c>
      <c r="BE1107" s="15">
        <f t="shared" si="655"/>
        <v>3.8553749262144692E-4</v>
      </c>
      <c r="BF1107" s="14">
        <f t="shared" si="656"/>
        <v>2.5089800460903629E-3</v>
      </c>
      <c r="BG1107" s="13">
        <f t="shared" si="657"/>
        <v>7.3636802401147667E-5</v>
      </c>
      <c r="BH1107" s="13">
        <f t="shared" si="658"/>
        <v>8.6443202818738555E-5</v>
      </c>
      <c r="BI1107" s="13">
        <f t="shared" si="659"/>
        <v>5.6255040078634431E-4</v>
      </c>
      <c r="BJ1107" s="12">
        <f t="shared" si="660"/>
        <v>1.0767493590668608E-4</v>
      </c>
      <c r="BK1107" s="12">
        <f t="shared" si="661"/>
        <v>1.2640101171654454E-4</v>
      </c>
      <c r="BL1107" s="12">
        <f t="shared" si="662"/>
        <v>8.2258566876616769E-4</v>
      </c>
    </row>
    <row r="1108" spans="1:64" x14ac:dyDescent="0.25">
      <c r="A1108">
        <v>1079</v>
      </c>
      <c r="B1108" s="23">
        <f t="shared" si="640"/>
        <v>3.0721140176818706E-2</v>
      </c>
      <c r="C1108" s="22">
        <f t="shared" si="641"/>
        <v>0.98781432703536309</v>
      </c>
      <c r="D1108" s="21">
        <f t="shared" si="642"/>
        <v>0.10101908824281092</v>
      </c>
      <c r="E1108" s="19">
        <f t="shared" si="643"/>
        <v>4.8516130608610295</v>
      </c>
      <c r="F1108" s="54">
        <f t="shared" si="679"/>
        <v>1.8</v>
      </c>
      <c r="G1108" s="4">
        <f t="shared" si="644"/>
        <v>7.7711676163160215</v>
      </c>
      <c r="H1108" s="4"/>
      <c r="I1108">
        <v>2010</v>
      </c>
      <c r="J1108">
        <v>11</v>
      </c>
      <c r="K1108">
        <v>4.9899999999999996E-3</v>
      </c>
      <c r="L1108">
        <v>0</v>
      </c>
      <c r="M1108">
        <v>1</v>
      </c>
      <c r="N1108">
        <v>9.93</v>
      </c>
      <c r="O1108">
        <v>3.05</v>
      </c>
      <c r="P1108">
        <v>27.4</v>
      </c>
      <c r="Q1108" s="11">
        <f t="shared" si="663"/>
        <v>-17.499999999999996</v>
      </c>
      <c r="R1108" s="10">
        <f t="shared" si="664"/>
        <v>-44.944400000000002</v>
      </c>
      <c r="S1108" s="4"/>
      <c r="T1108">
        <v>1079</v>
      </c>
      <c r="U1108" s="4">
        <f t="shared" si="665"/>
        <v>1.0890841515563912</v>
      </c>
      <c r="V1108" s="10">
        <f t="shared" si="666"/>
        <v>0.2</v>
      </c>
      <c r="W1108">
        <f t="shared" si="667"/>
        <v>0.6</v>
      </c>
      <c r="X1108" s="4">
        <f t="shared" si="668"/>
        <v>0.13069009818676694</v>
      </c>
      <c r="Y1108" s="4"/>
      <c r="Z1108"/>
      <c r="AB1108"/>
      <c r="AC1108">
        <v>1079</v>
      </c>
      <c r="AD1108" s="4">
        <f t="shared" si="669"/>
        <v>2.0019760479041918E-3</v>
      </c>
      <c r="AE1108" s="4">
        <f t="shared" si="670"/>
        <v>0</v>
      </c>
      <c r="AF1108" s="23">
        <f t="shared" si="671"/>
        <v>3.0721140176818706E-2</v>
      </c>
      <c r="AG1108" s="4">
        <f t="shared" si="645"/>
        <v>2.8579242761246133E-2</v>
      </c>
      <c r="AH1108" s="9"/>
      <c r="AI1108" s="8">
        <f t="shared" si="672"/>
        <v>2.9880239520958083E-3</v>
      </c>
      <c r="AJ1108" s="8">
        <f t="shared" si="673"/>
        <v>0</v>
      </c>
      <c r="AK1108" s="22">
        <f t="shared" si="674"/>
        <v>0.98781432703536309</v>
      </c>
      <c r="AL1108" s="4">
        <f t="shared" si="646"/>
        <v>0.98567495657373638</v>
      </c>
      <c r="AM1108" s="4"/>
      <c r="AN1108" s="21">
        <f t="shared" si="675"/>
        <v>0.10101908824281092</v>
      </c>
      <c r="AO1108" s="4">
        <f t="shared" si="647"/>
        <v>0.10053839040654315</v>
      </c>
      <c r="AP1108" s="3"/>
      <c r="AQ1108" s="20">
        <f t="shared" si="676"/>
        <v>0</v>
      </c>
      <c r="AR1108" s="19">
        <f t="shared" si="677"/>
        <v>4.8516130608610295</v>
      </c>
      <c r="AS1108" s="4">
        <f t="shared" si="648"/>
        <v>4.8509118560296409</v>
      </c>
      <c r="AT1108" s="3"/>
      <c r="AU1108" s="4">
        <v>3.4</v>
      </c>
      <c r="AV1108" s="4"/>
      <c r="AW1108" s="18">
        <f t="shared" si="678"/>
        <v>27.803742383684</v>
      </c>
      <c r="AX1108" s="18">
        <f t="shared" si="649"/>
        <v>4.2529469477460479E-3</v>
      </c>
      <c r="AY1108" s="3">
        <f t="shared" si="650"/>
        <v>9.371167616316022</v>
      </c>
      <c r="AZ1108"/>
      <c r="BA1108" s="17">
        <f t="shared" si="651"/>
        <v>2.1826161125122453E-4</v>
      </c>
      <c r="BB1108" s="17">
        <f t="shared" si="652"/>
        <v>2.56220152338394E-4</v>
      </c>
      <c r="BC1108" s="16">
        <f t="shared" si="653"/>
        <v>1.6674156519829548E-3</v>
      </c>
      <c r="BD1108" s="15">
        <f t="shared" si="654"/>
        <v>2.1800411197242075E-4</v>
      </c>
      <c r="BE1108" s="15">
        <f t="shared" si="655"/>
        <v>2.5591787057632E-4</v>
      </c>
      <c r="BF1108" s="14">
        <f t="shared" si="656"/>
        <v>1.6654484790779701E-3</v>
      </c>
      <c r="BG1108" s="13">
        <f t="shared" si="657"/>
        <v>4.8983617752175635E-5</v>
      </c>
      <c r="BH1108" s="13">
        <f t="shared" si="658"/>
        <v>5.7502507796032273E-5</v>
      </c>
      <c r="BI1108" s="13">
        <f t="shared" si="659"/>
        <v>3.7421171071955764E-4</v>
      </c>
      <c r="BJ1108" s="12">
        <f t="shared" si="660"/>
        <v>7.1453513694586673E-5</v>
      </c>
      <c r="BK1108" s="12">
        <f t="shared" si="661"/>
        <v>8.3880211728427844E-5</v>
      </c>
      <c r="BL1108" s="12">
        <f t="shared" si="662"/>
        <v>5.458711059655655E-4</v>
      </c>
    </row>
    <row r="1109" spans="1:64" x14ac:dyDescent="0.25">
      <c r="A1109">
        <v>1080</v>
      </c>
      <c r="B1109" s="23">
        <f t="shared" si="640"/>
        <v>3.226223677322218E-2</v>
      </c>
      <c r="C1109" s="22">
        <f t="shared" si="641"/>
        <v>0.99117196256176032</v>
      </c>
      <c r="D1109" s="21">
        <f t="shared" si="642"/>
        <v>0.10109509326121356</v>
      </c>
      <c r="E1109" s="19">
        <f t="shared" si="643"/>
        <v>4.8515653767720801</v>
      </c>
      <c r="F1109" s="54">
        <f t="shared" si="679"/>
        <v>1.8</v>
      </c>
      <c r="G1109" s="4">
        <f t="shared" si="644"/>
        <v>7.776094669368276</v>
      </c>
      <c r="H1109" s="4"/>
      <c r="I1109">
        <v>2010</v>
      </c>
      <c r="J1109">
        <v>12</v>
      </c>
      <c r="K1109">
        <v>9.1800000000000007E-3</v>
      </c>
      <c r="L1109">
        <v>0</v>
      </c>
      <c r="M1109">
        <v>1</v>
      </c>
      <c r="N1109">
        <v>7.11</v>
      </c>
      <c r="O1109">
        <v>0</v>
      </c>
      <c r="P1109">
        <v>15.1</v>
      </c>
      <c r="Q1109" s="11">
        <f t="shared" si="663"/>
        <v>-11.324999999999999</v>
      </c>
      <c r="R1109" s="10">
        <f t="shared" si="664"/>
        <v>-44.944400000000002</v>
      </c>
      <c r="S1109" s="4"/>
      <c r="T1109">
        <v>1080</v>
      </c>
      <c r="U1109" s="4">
        <f t="shared" si="665"/>
        <v>0.72270345978590445</v>
      </c>
      <c r="V1109" s="10">
        <f t="shared" si="666"/>
        <v>0.2</v>
      </c>
      <c r="W1109">
        <f t="shared" si="667"/>
        <v>0.6</v>
      </c>
      <c r="X1109" s="4">
        <f t="shared" si="668"/>
        <v>8.6724415174308525E-2</v>
      </c>
      <c r="Y1109" s="4"/>
      <c r="Z1109"/>
      <c r="AB1109"/>
      <c r="AC1109">
        <v>1080</v>
      </c>
      <c r="AD1109" s="4">
        <f t="shared" si="669"/>
        <v>3.6829940119760488E-3</v>
      </c>
      <c r="AE1109" s="4">
        <f t="shared" si="670"/>
        <v>0</v>
      </c>
      <c r="AF1109" s="23">
        <f t="shared" si="671"/>
        <v>3.226223677322218E-2</v>
      </c>
      <c r="AG1109" s="4">
        <f t="shared" si="645"/>
        <v>3.0968239818031883E-2</v>
      </c>
      <c r="AH1109" s="9"/>
      <c r="AI1109" s="8">
        <f t="shared" si="672"/>
        <v>5.4970059880239527E-3</v>
      </c>
      <c r="AJ1109" s="8">
        <f t="shared" si="673"/>
        <v>0</v>
      </c>
      <c r="AK1109" s="22">
        <f t="shared" si="674"/>
        <v>0.99117196256176032</v>
      </c>
      <c r="AL1109" s="4">
        <f t="shared" si="646"/>
        <v>0.98995549353489243</v>
      </c>
      <c r="AM1109" s="4"/>
      <c r="AN1109" s="21">
        <f t="shared" si="675"/>
        <v>0.10109509326121356</v>
      </c>
      <c r="AO1109" s="4">
        <f t="shared" si="647"/>
        <v>0.10082233060769616</v>
      </c>
      <c r="AP1109" s="3"/>
      <c r="AQ1109" s="20">
        <f t="shared" si="676"/>
        <v>0</v>
      </c>
      <c r="AR1109" s="19">
        <f t="shared" si="677"/>
        <v>4.8515653767720801</v>
      </c>
      <c r="AS1109" s="4">
        <f t="shared" si="648"/>
        <v>4.8511681929596007</v>
      </c>
      <c r="AT1109" s="3"/>
      <c r="AU1109" s="4">
        <v>3.4</v>
      </c>
      <c r="AV1109" s="4"/>
      <c r="AW1109" s="18">
        <f t="shared" si="678"/>
        <v>27.807995330631744</v>
      </c>
      <c r="AX1109" s="18">
        <f t="shared" si="649"/>
        <v>2.4758746413776176E-3</v>
      </c>
      <c r="AY1109" s="3">
        <f t="shared" si="650"/>
        <v>9.3760946693682765</v>
      </c>
      <c r="AZ1109"/>
      <c r="BA1109" s="17">
        <f t="shared" si="651"/>
        <v>1.3185965786251884E-4</v>
      </c>
      <c r="BB1109" s="17">
        <f t="shared" si="652"/>
        <v>1.5479177227339166E-4</v>
      </c>
      <c r="BC1109" s="16">
        <f t="shared" si="653"/>
        <v>1.0073455250543867E-3</v>
      </c>
      <c r="BD1109" s="15">
        <f t="shared" si="654"/>
        <v>1.2395947999704735E-4</v>
      </c>
      <c r="BE1109" s="15">
        <f t="shared" si="655"/>
        <v>1.4551765043131646E-4</v>
      </c>
      <c r="BF1109" s="14">
        <f t="shared" si="656"/>
        <v>9.469918964395309E-4</v>
      </c>
      <c r="BG1109" s="13">
        <f t="shared" si="657"/>
        <v>2.7794802782351386E-5</v>
      </c>
      <c r="BH1109" s="13">
        <f t="shared" si="658"/>
        <v>3.2628681527108145E-5</v>
      </c>
      <c r="BI1109" s="13">
        <f t="shared" si="659"/>
        <v>2.1233916920794318E-4</v>
      </c>
      <c r="BJ1109" s="12">
        <f t="shared" si="660"/>
        <v>4.0473450429694286E-5</v>
      </c>
      <c r="BK1109" s="12">
        <f t="shared" si="661"/>
        <v>4.7512311373988945E-5</v>
      </c>
      <c r="BL1109" s="12">
        <f t="shared" si="662"/>
        <v>3.0919805067575705E-4</v>
      </c>
    </row>
    <row r="1110" spans="1:64" x14ac:dyDescent="0.25">
      <c r="A1110">
        <v>1081</v>
      </c>
      <c r="B1110" s="23">
        <f t="shared" si="640"/>
        <v>3.3921054189289368E-2</v>
      </c>
      <c r="C1110" s="22">
        <f t="shared" si="641"/>
        <v>0.99436267916363497</v>
      </c>
      <c r="D1110" s="21">
        <f t="shared" si="642"/>
        <v>0.10114641799876777</v>
      </c>
      <c r="E1110" s="19">
        <f t="shared" si="643"/>
        <v>4.8515486433752075</v>
      </c>
      <c r="F1110" s="54">
        <f t="shared" si="679"/>
        <v>1.8</v>
      </c>
      <c r="G1110" s="4">
        <f t="shared" si="644"/>
        <v>7.7809787947268996</v>
      </c>
      <c r="H1110" s="4"/>
      <c r="I1110">
        <v>2011</v>
      </c>
      <c r="J1110">
        <v>1</v>
      </c>
      <c r="K1110">
        <v>7.3600000000000002E-3</v>
      </c>
      <c r="L1110">
        <v>0</v>
      </c>
      <c r="M1110">
        <v>1</v>
      </c>
      <c r="N1110">
        <v>4.04</v>
      </c>
      <c r="O1110">
        <v>3.05</v>
      </c>
      <c r="P1110">
        <v>4.5</v>
      </c>
      <c r="Q1110" s="11">
        <f t="shared" si="663"/>
        <v>-0.32500000000000018</v>
      </c>
      <c r="R1110" s="10">
        <f t="shared" si="664"/>
        <v>-44.944400000000002</v>
      </c>
      <c r="S1110" s="4"/>
      <c r="T1110">
        <v>1081</v>
      </c>
      <c r="U1110" s="4">
        <f t="shared" si="665"/>
        <v>0.40935248798411394</v>
      </c>
      <c r="V1110" s="10">
        <f t="shared" si="666"/>
        <v>0.2</v>
      </c>
      <c r="W1110">
        <f t="shared" si="667"/>
        <v>0.6</v>
      </c>
      <c r="X1110" s="4">
        <f t="shared" si="668"/>
        <v>4.9122298558093677E-2</v>
      </c>
      <c r="Y1110" s="4"/>
      <c r="Z1110"/>
      <c r="AB1110"/>
      <c r="AC1110">
        <v>1081</v>
      </c>
      <c r="AD1110" s="4">
        <f t="shared" si="669"/>
        <v>2.9528143712574855E-3</v>
      </c>
      <c r="AE1110" s="4">
        <f t="shared" si="670"/>
        <v>0</v>
      </c>
      <c r="AF1110" s="23">
        <f t="shared" si="671"/>
        <v>3.3921054189289368E-2</v>
      </c>
      <c r="AG1110" s="4">
        <f t="shared" si="645"/>
        <v>2.9832156394149038E-2</v>
      </c>
      <c r="AH1110" s="9"/>
      <c r="AI1110" s="8">
        <f t="shared" si="672"/>
        <v>4.4071856287425156E-3</v>
      </c>
      <c r="AJ1110" s="8">
        <f t="shared" si="673"/>
        <v>0</v>
      </c>
      <c r="AK1110" s="22">
        <f t="shared" si="674"/>
        <v>0.99436267916363497</v>
      </c>
      <c r="AL1110" s="4">
        <f t="shared" si="646"/>
        <v>0.9905383055847955</v>
      </c>
      <c r="AM1110" s="4"/>
      <c r="AN1110" s="21">
        <f t="shared" si="675"/>
        <v>0.10114641799876777</v>
      </c>
      <c r="AO1110" s="4">
        <f t="shared" si="647"/>
        <v>0.10029256012265833</v>
      </c>
      <c r="AP1110" s="3"/>
      <c r="AQ1110" s="20">
        <f t="shared" si="676"/>
        <v>0</v>
      </c>
      <c r="AR1110" s="19">
        <f t="shared" si="677"/>
        <v>4.8515486433752075</v>
      </c>
      <c r="AS1110" s="4">
        <f t="shared" si="648"/>
        <v>4.8503024502743051</v>
      </c>
      <c r="AT1110" s="3"/>
      <c r="AU1110" s="4">
        <v>3.4</v>
      </c>
      <c r="AV1110" s="4"/>
      <c r="AW1110" s="18">
        <f t="shared" si="678"/>
        <v>27.810471205273121</v>
      </c>
      <c r="AX1110" s="18">
        <f t="shared" si="649"/>
        <v>7.7951307541640714E-3</v>
      </c>
      <c r="AY1110" s="3">
        <f t="shared" si="650"/>
        <v>9.3809787947269001</v>
      </c>
      <c r="AZ1110"/>
      <c r="BA1110" s="17">
        <f t="shared" si="651"/>
        <v>4.1666300847108387E-4</v>
      </c>
      <c r="BB1110" s="17">
        <f t="shared" si="652"/>
        <v>4.8912614037909842E-4</v>
      </c>
      <c r="BC1110" s="16">
        <f t="shared" si="653"/>
        <v>3.1831086462901477E-3</v>
      </c>
      <c r="BD1110" s="15">
        <f t="shared" si="654"/>
        <v>3.8970771115150638E-4</v>
      </c>
      <c r="BE1110" s="15">
        <f t="shared" si="655"/>
        <v>4.5748296526481181E-4</v>
      </c>
      <c r="BF1110" s="14">
        <f t="shared" si="656"/>
        <v>2.9771829024231506E-3</v>
      </c>
      <c r="BG1110" s="13">
        <f t="shared" si="657"/>
        <v>8.7009020350012697E-5</v>
      </c>
      <c r="BH1110" s="13">
        <f t="shared" si="658"/>
        <v>1.0214102388914534E-4</v>
      </c>
      <c r="BI1110" s="13">
        <f t="shared" si="659"/>
        <v>6.6470783187027661E-4</v>
      </c>
      <c r="BJ1110" s="12">
        <f t="shared" si="660"/>
        <v>1.2698839456810331E-4</v>
      </c>
      <c r="BK1110" s="12">
        <f t="shared" si="661"/>
        <v>1.4907333275386041E-4</v>
      </c>
      <c r="BL1110" s="12">
        <f t="shared" si="662"/>
        <v>9.7013137358049602E-4</v>
      </c>
    </row>
    <row r="1111" spans="1:64" x14ac:dyDescent="0.25">
      <c r="A1111">
        <v>1082</v>
      </c>
      <c r="B1111" s="23">
        <f t="shared" si="640"/>
        <v>5.2439641424089162E-2</v>
      </c>
      <c r="C1111" s="22">
        <f t="shared" si="641"/>
        <v>1.0242808205548555</v>
      </c>
      <c r="D1111" s="21">
        <f t="shared" si="642"/>
        <v>0.10131292825719904</v>
      </c>
      <c r="E1111" s="19">
        <f t="shared" si="643"/>
        <v>4.8515002737365922</v>
      </c>
      <c r="F1111" s="54">
        <f t="shared" si="679"/>
        <v>1.8</v>
      </c>
      <c r="G1111" s="4">
        <f t="shared" si="644"/>
        <v>7.8295336639727351</v>
      </c>
      <c r="H1111" s="4"/>
      <c r="I1111">
        <v>2011</v>
      </c>
      <c r="J1111">
        <v>2</v>
      </c>
      <c r="K1111">
        <v>5.6349999999999997E-2</v>
      </c>
      <c r="L1111">
        <v>0</v>
      </c>
      <c r="M1111">
        <v>1</v>
      </c>
      <c r="N1111">
        <v>5.16</v>
      </c>
      <c r="O1111">
        <v>14.73</v>
      </c>
      <c r="P1111">
        <v>7.1</v>
      </c>
      <c r="Q1111" s="11">
        <f t="shared" si="663"/>
        <v>9.4050000000000011</v>
      </c>
      <c r="R1111" s="10">
        <f t="shared" si="664"/>
        <v>-35.539400000000001</v>
      </c>
      <c r="S1111" s="4"/>
      <c r="T1111">
        <v>1082</v>
      </c>
      <c r="U1111" s="4">
        <f t="shared" si="665"/>
        <v>0.51267690329003002</v>
      </c>
      <c r="V1111" s="10">
        <f t="shared" si="666"/>
        <v>0.50109143966143566</v>
      </c>
      <c r="W1111">
        <f t="shared" si="667"/>
        <v>0.6</v>
      </c>
      <c r="X1111" s="4">
        <f t="shared" si="668"/>
        <v>0.15413880453046064</v>
      </c>
      <c r="Y1111" s="4"/>
      <c r="Z1111"/>
      <c r="AB1111"/>
      <c r="AC1111">
        <v>1082</v>
      </c>
      <c r="AD1111" s="4">
        <f t="shared" si="669"/>
        <v>2.2607485029940123E-2</v>
      </c>
      <c r="AE1111" s="4">
        <f t="shared" si="670"/>
        <v>0</v>
      </c>
      <c r="AF1111" s="23">
        <f t="shared" si="671"/>
        <v>5.2439641424089162E-2</v>
      </c>
      <c r="AG1111" s="4">
        <f t="shared" si="645"/>
        <v>4.1221441522780615E-2</v>
      </c>
      <c r="AH1111" s="9"/>
      <c r="AI1111" s="8">
        <f t="shared" si="672"/>
        <v>3.3742514970059881E-2</v>
      </c>
      <c r="AJ1111" s="8">
        <f t="shared" si="673"/>
        <v>0</v>
      </c>
      <c r="AK1111" s="22">
        <f t="shared" si="674"/>
        <v>1.0242808205548555</v>
      </c>
      <c r="AL1111" s="4">
        <f t="shared" si="646"/>
        <v>1.0169109986326783</v>
      </c>
      <c r="AM1111" s="4"/>
      <c r="AN1111" s="21">
        <f t="shared" si="675"/>
        <v>0.10131292825719904</v>
      </c>
      <c r="AO1111" s="4">
        <f t="shared" si="647"/>
        <v>9.9716139493668102E-2</v>
      </c>
      <c r="AP1111" s="3"/>
      <c r="AQ1111" s="20">
        <f t="shared" si="676"/>
        <v>0</v>
      </c>
      <c r="AR1111" s="19">
        <f t="shared" si="677"/>
        <v>4.8515002737365922</v>
      </c>
      <c r="AS1111" s="4">
        <f t="shared" si="648"/>
        <v>4.8491652821144866</v>
      </c>
      <c r="AT1111" s="3"/>
      <c r="AU1111" s="4">
        <v>3.4</v>
      </c>
      <c r="AV1111" s="4"/>
      <c r="AW1111" s="18">
        <f t="shared" si="678"/>
        <v>27.818266336027285</v>
      </c>
      <c r="AX1111" s="18">
        <f t="shared" si="649"/>
        <v>1.7531124698151292E-2</v>
      </c>
      <c r="AY1111" s="3">
        <f t="shared" si="650"/>
        <v>9.4295336639727356</v>
      </c>
      <c r="AZ1111"/>
      <c r="BA1111" s="17">
        <f t="shared" si="651"/>
        <v>1.1431464308216631E-3</v>
      </c>
      <c r="BB1111" s="17">
        <f t="shared" si="652"/>
        <v>1.3419545057471696E-3</v>
      </c>
      <c r="BC1111" s="16">
        <f t="shared" si="653"/>
        <v>8.7330989647397151E-3</v>
      </c>
      <c r="BD1111" s="15">
        <f t="shared" si="654"/>
        <v>7.5099264590082471E-4</v>
      </c>
      <c r="BE1111" s="15">
        <f t="shared" si="655"/>
        <v>8.8160006257922898E-4</v>
      </c>
      <c r="BF1111" s="14">
        <f t="shared" si="656"/>
        <v>5.7372292136971138E-3</v>
      </c>
      <c r="BG1111" s="13">
        <f t="shared" si="657"/>
        <v>1.6271446327085018E-4</v>
      </c>
      <c r="BH1111" s="13">
        <f t="shared" si="658"/>
        <v>1.910126307962154E-4</v>
      </c>
      <c r="BI1111" s="13">
        <f t="shared" si="659"/>
        <v>1.2430616694638693E-3</v>
      </c>
      <c r="BJ1111" s="12">
        <f t="shared" si="660"/>
        <v>2.3793811505330248E-4</v>
      </c>
      <c r="BK1111" s="12">
        <f t="shared" si="661"/>
        <v>2.7931865680170289E-4</v>
      </c>
      <c r="BL1111" s="12">
        <f t="shared" si="662"/>
        <v>1.8177348502505925E-3</v>
      </c>
    </row>
    <row r="1112" spans="1:64" x14ac:dyDescent="0.25">
      <c r="A1112">
        <v>1083</v>
      </c>
      <c r="B1112" s="23">
        <f t="shared" si="640"/>
        <v>7.3216950504816553E-2</v>
      </c>
      <c r="C1112" s="22">
        <f t="shared" si="641"/>
        <v>1.0646654896506424</v>
      </c>
      <c r="D1112" s="21">
        <f t="shared" si="642"/>
        <v>0.10201093114871475</v>
      </c>
      <c r="E1112" s="19">
        <f t="shared" si="643"/>
        <v>4.8518591679704102</v>
      </c>
      <c r="F1112" s="54">
        <f t="shared" si="679"/>
        <v>1.8</v>
      </c>
      <c r="G1112" s="4">
        <f t="shared" si="644"/>
        <v>7.8917525392745835</v>
      </c>
      <c r="H1112" s="4"/>
      <c r="I1112">
        <v>2011</v>
      </c>
      <c r="J1112">
        <v>3</v>
      </c>
      <c r="K1112">
        <v>7.9750000000000001E-2</v>
      </c>
      <c r="L1112">
        <v>0</v>
      </c>
      <c r="M1112">
        <v>1</v>
      </c>
      <c r="N1112">
        <v>12.8</v>
      </c>
      <c r="O1112">
        <v>29.97</v>
      </c>
      <c r="P1112">
        <v>47.7</v>
      </c>
      <c r="Q1112" s="11">
        <f t="shared" si="663"/>
        <v>-5.8050000000000068</v>
      </c>
      <c r="R1112" s="10">
        <f t="shared" si="664"/>
        <v>-41.344400000000007</v>
      </c>
      <c r="S1112" s="4"/>
      <c r="T1112">
        <v>1083</v>
      </c>
      <c r="U1112" s="4">
        <f t="shared" si="665"/>
        <v>1.5270676393613094</v>
      </c>
      <c r="V1112" s="10">
        <f t="shared" si="666"/>
        <v>0.31525031183212826</v>
      </c>
      <c r="W1112">
        <f t="shared" si="667"/>
        <v>0.6</v>
      </c>
      <c r="X1112" s="4">
        <f t="shared" si="668"/>
        <v>0.28884512969844284</v>
      </c>
      <c r="Y1112" s="4"/>
      <c r="Z1112"/>
      <c r="AB1112"/>
      <c r="AC1112">
        <v>1083</v>
      </c>
      <c r="AD1112" s="4">
        <f t="shared" si="669"/>
        <v>3.1995508982035931E-2</v>
      </c>
      <c r="AE1112" s="4">
        <f t="shared" si="670"/>
        <v>0</v>
      </c>
      <c r="AF1112" s="23">
        <f t="shared" si="671"/>
        <v>7.3216950504816553E-2</v>
      </c>
      <c r="AG1112" s="4">
        <f t="shared" si="645"/>
        <v>5.7288654290407137E-2</v>
      </c>
      <c r="AH1112" s="9"/>
      <c r="AI1112" s="8">
        <f t="shared" si="672"/>
        <v>4.7754491017964078E-2</v>
      </c>
      <c r="AJ1112" s="8">
        <f t="shared" si="673"/>
        <v>0</v>
      </c>
      <c r="AK1112" s="22">
        <f t="shared" si="674"/>
        <v>1.0646654896506424</v>
      </c>
      <c r="AL1112" s="4">
        <f t="shared" si="646"/>
        <v>1.0568586017988262</v>
      </c>
      <c r="AM1112" s="4"/>
      <c r="AN1112" s="21">
        <f t="shared" si="675"/>
        <v>0.10201093114871475</v>
      </c>
      <c r="AO1112" s="4">
        <f t="shared" si="647"/>
        <v>0.10037253036958037</v>
      </c>
      <c r="AP1112" s="3"/>
      <c r="AQ1112" s="20">
        <f t="shared" si="676"/>
        <v>0</v>
      </c>
      <c r="AR1112" s="19">
        <f t="shared" si="677"/>
        <v>4.8518591679704102</v>
      </c>
      <c r="AS1112" s="4">
        <f t="shared" si="648"/>
        <v>4.8494791933962089</v>
      </c>
      <c r="AT1112" s="3"/>
      <c r="AU1112" s="4">
        <v>3.4</v>
      </c>
      <c r="AV1112" s="4"/>
      <c r="AW1112" s="18">
        <f t="shared" si="678"/>
        <v>27.835797460725438</v>
      </c>
      <c r="AX1112" s="18">
        <f t="shared" si="649"/>
        <v>2.1605478879596476E-2</v>
      </c>
      <c r="AY1112" s="3">
        <f t="shared" si="650"/>
        <v>9.4917525392745841</v>
      </c>
      <c r="AZ1112"/>
      <c r="BA1112" s="17">
        <f t="shared" si="651"/>
        <v>1.6231102250592285E-3</v>
      </c>
      <c r="BB1112" s="17">
        <f t="shared" si="652"/>
        <v>1.9053902641999639E-3</v>
      </c>
      <c r="BC1112" s="16">
        <f t="shared" si="653"/>
        <v>1.2399795725150225E-2</v>
      </c>
      <c r="BD1112" s="15">
        <f t="shared" si="654"/>
        <v>7.9553012623600865E-4</v>
      </c>
      <c r="BE1112" s="15">
        <f t="shared" si="655"/>
        <v>9.3388319166835799E-4</v>
      </c>
      <c r="BF1112" s="14">
        <f t="shared" si="656"/>
        <v>6.0774745339119028E-3</v>
      </c>
      <c r="BG1112" s="13">
        <f t="shared" si="657"/>
        <v>1.669547716567638E-4</v>
      </c>
      <c r="BH1112" s="13">
        <f t="shared" si="658"/>
        <v>1.9599038411880968E-4</v>
      </c>
      <c r="BI1112" s="13">
        <f t="shared" si="659"/>
        <v>1.2754556233588068E-3</v>
      </c>
      <c r="BJ1112" s="12">
        <f t="shared" si="660"/>
        <v>2.4252192543182564E-4</v>
      </c>
      <c r="BK1112" s="12">
        <f t="shared" si="661"/>
        <v>2.8469965159388228E-4</v>
      </c>
      <c r="BL1112" s="12">
        <f t="shared" si="662"/>
        <v>1.8527529971755414E-3</v>
      </c>
    </row>
    <row r="1113" spans="1:64" x14ac:dyDescent="0.25">
      <c r="A1113">
        <v>1084</v>
      </c>
      <c r="B1113" s="23">
        <f t="shared" si="640"/>
        <v>6.6809073452083784E-2</v>
      </c>
      <c r="C1113" s="22">
        <f t="shared" si="641"/>
        <v>1.0710681826371495</v>
      </c>
      <c r="D1113" s="21">
        <f t="shared" si="642"/>
        <v>0.1032006474179642</v>
      </c>
      <c r="E1113" s="19">
        <f t="shared" si="643"/>
        <v>4.85279915688779</v>
      </c>
      <c r="F1113" s="54">
        <f t="shared" si="679"/>
        <v>1.8</v>
      </c>
      <c r="G1113" s="4">
        <f t="shared" si="644"/>
        <v>7.8938770603949875</v>
      </c>
      <c r="H1113" s="4"/>
      <c r="I1113">
        <v>2011</v>
      </c>
      <c r="J1113">
        <v>4</v>
      </c>
      <c r="K1113">
        <v>2.3730000000000001E-2</v>
      </c>
      <c r="L1113">
        <v>0</v>
      </c>
      <c r="M1113">
        <v>1</v>
      </c>
      <c r="N1113">
        <v>18.059999999999999</v>
      </c>
      <c r="O1113">
        <v>0</v>
      </c>
      <c r="P1113">
        <v>97.3</v>
      </c>
      <c r="Q1113" s="11">
        <f t="shared" si="663"/>
        <v>-72.974999999999994</v>
      </c>
      <c r="R1113" s="10">
        <f t="shared" si="664"/>
        <v>-44.944400000000002</v>
      </c>
      <c r="S1113" s="4"/>
      <c r="T1113">
        <v>1084</v>
      </c>
      <c r="U1113" s="4">
        <f t="shared" si="665"/>
        <v>2.453243597218286</v>
      </c>
      <c r="V1113" s="10">
        <f t="shared" si="666"/>
        <v>0.2</v>
      </c>
      <c r="W1113">
        <f t="shared" si="667"/>
        <v>0.6</v>
      </c>
      <c r="X1113" s="4">
        <f t="shared" si="668"/>
        <v>0.29438923166619435</v>
      </c>
      <c r="Y1113" s="4"/>
      <c r="Z1113"/>
      <c r="AB1113"/>
      <c r="AC1113">
        <v>1084</v>
      </c>
      <c r="AD1113" s="4">
        <f t="shared" si="669"/>
        <v>9.5204191616766482E-3</v>
      </c>
      <c r="AE1113" s="4">
        <f t="shared" si="670"/>
        <v>0</v>
      </c>
      <c r="AF1113" s="23">
        <f t="shared" si="671"/>
        <v>6.6809073452083784E-2</v>
      </c>
      <c r="AG1113" s="4">
        <f t="shared" si="645"/>
        <v>4.9650800828177959E-2</v>
      </c>
      <c r="AH1113" s="9"/>
      <c r="AI1113" s="8">
        <f t="shared" si="672"/>
        <v>1.4209580838323355E-2</v>
      </c>
      <c r="AJ1113" s="8">
        <f t="shared" si="673"/>
        <v>0</v>
      </c>
      <c r="AK1113" s="22">
        <f t="shared" si="674"/>
        <v>1.0710681826371495</v>
      </c>
      <c r="AL1113" s="4">
        <f t="shared" si="646"/>
        <v>1.0615729471122286</v>
      </c>
      <c r="AM1113" s="4"/>
      <c r="AN1113" s="21">
        <f t="shared" si="675"/>
        <v>0.1032006474179642</v>
      </c>
      <c r="AO1113" s="4">
        <f t="shared" si="647"/>
        <v>0.10119857920428929</v>
      </c>
      <c r="AP1113" s="3"/>
      <c r="AQ1113" s="20">
        <f t="shared" si="676"/>
        <v>0</v>
      </c>
      <c r="AR1113" s="19">
        <f t="shared" si="677"/>
        <v>4.85279915688779</v>
      </c>
      <c r="AS1113" s="4">
        <f t="shared" si="648"/>
        <v>4.8499191536099344</v>
      </c>
      <c r="AT1113" s="3"/>
      <c r="AU1113" s="4">
        <v>3.4</v>
      </c>
      <c r="AV1113" s="4"/>
      <c r="AW1113" s="18">
        <f t="shared" si="678"/>
        <v>27.857402939605034</v>
      </c>
      <c r="AX1113" s="18">
        <f t="shared" si="649"/>
        <v>2.4549690710855124E-2</v>
      </c>
      <c r="AY1113" s="3">
        <f t="shared" si="650"/>
        <v>9.493877060394988</v>
      </c>
      <c r="AZ1113"/>
      <c r="BA1113" s="17">
        <f t="shared" si="651"/>
        <v>1.7484461216273274E-3</v>
      </c>
      <c r="BB1113" s="17">
        <f t="shared" si="652"/>
        <v>2.0525237079972972E-3</v>
      </c>
      <c r="BC1113" s="16">
        <f t="shared" si="653"/>
        <v>1.3357302794281201E-2</v>
      </c>
      <c r="BD1113" s="15">
        <f t="shared" si="654"/>
        <v>9.6757453919664113E-4</v>
      </c>
      <c r="BE1113" s="15">
        <f t="shared" si="655"/>
        <v>1.1358483721004048E-3</v>
      </c>
      <c r="BF1113" s="14">
        <f t="shared" si="656"/>
        <v>7.3918126136238854E-3</v>
      </c>
      <c r="BG1113" s="13">
        <f t="shared" si="657"/>
        <v>2.0401286773798815E-4</v>
      </c>
      <c r="BH1113" s="13">
        <f t="shared" si="658"/>
        <v>2.3949336647502957E-4</v>
      </c>
      <c r="BI1113" s="13">
        <f t="shared" si="659"/>
        <v>1.5585619794618892E-3</v>
      </c>
      <c r="BJ1113" s="12">
        <f t="shared" si="660"/>
        <v>2.934753790089995E-4</v>
      </c>
      <c r="BK1113" s="12">
        <f t="shared" si="661"/>
        <v>3.4451457535839073E-4</v>
      </c>
      <c r="BL1113" s="12">
        <f t="shared" si="662"/>
        <v>2.2420133234881462E-3</v>
      </c>
    </row>
    <row r="1114" spans="1:64" x14ac:dyDescent="0.25">
      <c r="A1114">
        <v>1085</v>
      </c>
      <c r="B1114" s="23">
        <f t="shared" si="640"/>
        <v>5.9323675079674967E-2</v>
      </c>
      <c r="C1114" s="22">
        <f t="shared" si="641"/>
        <v>1.0760100728607316</v>
      </c>
      <c r="D1114" s="21">
        <f t="shared" si="642"/>
        <v>0.10441208811186026</v>
      </c>
      <c r="E1114" s="19">
        <f t="shared" si="643"/>
        <v>4.8536915336318653</v>
      </c>
      <c r="F1114" s="54">
        <f t="shared" si="679"/>
        <v>1.8</v>
      </c>
      <c r="G1114" s="4">
        <f t="shared" si="644"/>
        <v>7.8934373696841318</v>
      </c>
      <c r="H1114" s="4"/>
      <c r="I1114">
        <v>2011</v>
      </c>
      <c r="J1114">
        <v>5</v>
      </c>
      <c r="K1114">
        <v>2.4109999999999999E-2</v>
      </c>
      <c r="L1114">
        <v>0</v>
      </c>
      <c r="M1114">
        <v>1</v>
      </c>
      <c r="N1114">
        <v>20.76</v>
      </c>
      <c r="O1114">
        <v>8.39</v>
      </c>
      <c r="P1114">
        <v>141.80000000000001</v>
      </c>
      <c r="Q1114" s="11">
        <f t="shared" si="663"/>
        <v>-97.960000000000008</v>
      </c>
      <c r="R1114" s="10">
        <f t="shared" si="664"/>
        <v>-44.944400000000002</v>
      </c>
      <c r="S1114" s="4"/>
      <c r="T1114">
        <v>1085</v>
      </c>
      <c r="U1114" s="4">
        <f t="shared" si="665"/>
        <v>2.9682438160858791</v>
      </c>
      <c r="V1114" s="10">
        <f t="shared" si="666"/>
        <v>0.2</v>
      </c>
      <c r="W1114">
        <f t="shared" si="667"/>
        <v>0.6</v>
      </c>
      <c r="X1114" s="4">
        <f t="shared" si="668"/>
        <v>0.35618925793030548</v>
      </c>
      <c r="Y1114" s="4"/>
      <c r="Z1114"/>
      <c r="AB1114"/>
      <c r="AC1114">
        <v>1085</v>
      </c>
      <c r="AD1114" s="4">
        <f t="shared" si="669"/>
        <v>9.672874251497007E-3</v>
      </c>
      <c r="AE1114" s="4">
        <f t="shared" si="670"/>
        <v>0</v>
      </c>
      <c r="AF1114" s="23">
        <f t="shared" si="671"/>
        <v>5.9323675079674967E-2</v>
      </c>
      <c r="AG1114" s="4">
        <f t="shared" si="645"/>
        <v>6.0001816817341416E-3</v>
      </c>
      <c r="AH1114" s="9"/>
      <c r="AI1114" s="8">
        <f t="shared" si="672"/>
        <v>1.4437125748502994E-2</v>
      </c>
      <c r="AJ1114" s="8">
        <f t="shared" si="673"/>
        <v>0</v>
      </c>
      <c r="AK1114" s="22">
        <f t="shared" si="674"/>
        <v>1.0760100728607316</v>
      </c>
      <c r="AL1114" s="4">
        <f t="shared" si="646"/>
        <v>1.0045335068867174</v>
      </c>
      <c r="AM1114" s="4"/>
      <c r="AN1114" s="21">
        <f t="shared" si="675"/>
        <v>0.10441208811186026</v>
      </c>
      <c r="AO1114" s="4">
        <f t="shared" si="647"/>
        <v>8.9758705488763121E-2</v>
      </c>
      <c r="AP1114" s="3"/>
      <c r="AQ1114" s="20">
        <f t="shared" si="676"/>
        <v>0</v>
      </c>
      <c r="AR1114" s="19">
        <f t="shared" si="677"/>
        <v>4.8536915336318653</v>
      </c>
      <c r="AS1114" s="4">
        <f t="shared" si="648"/>
        <v>4.8315006787620014</v>
      </c>
      <c r="AT1114" s="3"/>
      <c r="AU1114" s="4">
        <v>3.4</v>
      </c>
      <c r="AV1114" s="4"/>
      <c r="AW1114" s="18">
        <f t="shared" si="678"/>
        <v>27.88195263031589</v>
      </c>
      <c r="AX1114" s="18">
        <f t="shared" si="649"/>
        <v>0.12583619957087905</v>
      </c>
      <c r="AY1114" s="3">
        <f t="shared" si="650"/>
        <v>9.4934373696841323</v>
      </c>
      <c r="AZ1114"/>
      <c r="BA1114" s="17">
        <f t="shared" si="651"/>
        <v>5.4337203555882693E-3</v>
      </c>
      <c r="BB1114" s="17">
        <f t="shared" si="652"/>
        <v>6.3787152000384035E-3</v>
      </c>
      <c r="BC1114" s="16">
        <f t="shared" si="653"/>
        <v>4.151105784231416E-2</v>
      </c>
      <c r="BD1114" s="15">
        <f t="shared" si="654"/>
        <v>7.283537644132425E-3</v>
      </c>
      <c r="BE1114" s="15">
        <f t="shared" si="655"/>
        <v>8.5502398431119772E-3</v>
      </c>
      <c r="BF1114" s="14">
        <f t="shared" si="656"/>
        <v>5.5642788486769797E-2</v>
      </c>
      <c r="BG1114" s="13">
        <f t="shared" si="657"/>
        <v>1.4931951821525085E-3</v>
      </c>
      <c r="BH1114" s="13">
        <f t="shared" si="658"/>
        <v>1.7528813007877274E-3</v>
      </c>
      <c r="BI1114" s="13">
        <f t="shared" si="659"/>
        <v>1.1407306140156901E-2</v>
      </c>
      <c r="BJ1114" s="12">
        <f t="shared" si="660"/>
        <v>2.2612715733838461E-3</v>
      </c>
      <c r="BK1114" s="12">
        <f t="shared" si="661"/>
        <v>2.6545361948419059E-3</v>
      </c>
      <c r="BL1114" s="12">
        <f t="shared" si="662"/>
        <v>1.7275047101638189E-2</v>
      </c>
    </row>
    <row r="1115" spans="1:64" x14ac:dyDescent="0.25">
      <c r="A1115">
        <v>1086</v>
      </c>
      <c r="B1115" s="23">
        <f t="shared" si="640"/>
        <v>2.3540540963171271E-2</v>
      </c>
      <c r="C1115" s="22">
        <f t="shared" si="641"/>
        <v>1.0307131476052802</v>
      </c>
      <c r="D1115" s="21">
        <f t="shared" si="642"/>
        <v>0.10623043024402017</v>
      </c>
      <c r="E1115" s="19">
        <f t="shared" si="643"/>
        <v>4.8508370513007817</v>
      </c>
      <c r="F1115" s="54">
        <f t="shared" si="679"/>
        <v>1.8</v>
      </c>
      <c r="G1115" s="4">
        <f t="shared" si="644"/>
        <v>7.8113211701132537</v>
      </c>
      <c r="H1115" s="4"/>
      <c r="I1115">
        <v>2011</v>
      </c>
      <c r="J1115">
        <v>6</v>
      </c>
      <c r="K1115">
        <v>4.3720000000000002E-2</v>
      </c>
      <c r="L1115">
        <v>0</v>
      </c>
      <c r="M1115">
        <v>1</v>
      </c>
      <c r="N1115">
        <v>28.94</v>
      </c>
      <c r="O1115">
        <v>0.51</v>
      </c>
      <c r="P1115">
        <v>-1294.2</v>
      </c>
      <c r="Q1115" s="11">
        <f t="shared" si="663"/>
        <v>971.16000000000008</v>
      </c>
      <c r="R1115" s="10">
        <f t="shared" si="664"/>
        <v>0</v>
      </c>
      <c r="S1115" s="4"/>
      <c r="T1115">
        <v>1086</v>
      </c>
      <c r="U1115" s="4">
        <f t="shared" si="665"/>
        <v>4.5824374395185314</v>
      </c>
      <c r="V1115" s="10">
        <f t="shared" si="666"/>
        <v>1</v>
      </c>
      <c r="W1115">
        <f t="shared" si="667"/>
        <v>0.6</v>
      </c>
      <c r="X1115" s="4">
        <f t="shared" si="668"/>
        <v>2.7494624637111187</v>
      </c>
      <c r="Y1115" s="4"/>
      <c r="Z1115"/>
      <c r="AB1115"/>
      <c r="AC1115">
        <v>1086</v>
      </c>
      <c r="AD1115" s="4">
        <f t="shared" si="669"/>
        <v>1.7540359281437129E-2</v>
      </c>
      <c r="AE1115" s="4">
        <f t="shared" si="670"/>
        <v>0</v>
      </c>
      <c r="AF1115" s="23">
        <f t="shared" si="671"/>
        <v>2.3540540963171271E-2</v>
      </c>
      <c r="AG1115" s="4">
        <f t="shared" si="645"/>
        <v>2.2979882631353394E-3</v>
      </c>
      <c r="AH1115" s="9"/>
      <c r="AI1115" s="8">
        <f t="shared" si="672"/>
        <v>2.6179640718562876E-2</v>
      </c>
      <c r="AJ1115" s="8">
        <f t="shared" si="673"/>
        <v>0</v>
      </c>
      <c r="AK1115" s="22">
        <f t="shared" si="674"/>
        <v>1.0307131476052802</v>
      </c>
      <c r="AL1115" s="4">
        <f t="shared" si="646"/>
        <v>0.96122212110954497</v>
      </c>
      <c r="AM1115" s="4"/>
      <c r="AN1115" s="21">
        <f t="shared" si="675"/>
        <v>0.10623043024402017</v>
      </c>
      <c r="AO1115" s="4">
        <f t="shared" si="647"/>
        <v>9.1108314162106671E-2</v>
      </c>
      <c r="AP1115" s="3"/>
      <c r="AQ1115" s="20">
        <f t="shared" si="676"/>
        <v>0</v>
      </c>
      <c r="AR1115" s="19">
        <f t="shared" si="677"/>
        <v>4.8508370513007817</v>
      </c>
      <c r="AS1115" s="4">
        <f t="shared" si="648"/>
        <v>4.8283167015948365</v>
      </c>
      <c r="AT1115" s="3"/>
      <c r="AU1115" s="4">
        <v>3.4</v>
      </c>
      <c r="AV1115" s="4"/>
      <c r="AW1115" s="18">
        <f t="shared" si="678"/>
        <v>28.007788829886771</v>
      </c>
      <c r="AX1115" s="18">
        <f t="shared" si="649"/>
        <v>9.9937665169716208E-2</v>
      </c>
      <c r="AY1115" s="3">
        <f t="shared" si="650"/>
        <v>9.4113211701132542</v>
      </c>
      <c r="AZ1115"/>
      <c r="BA1115" s="17">
        <f t="shared" si="651"/>
        <v>2.1646385796490063E-3</v>
      </c>
      <c r="BB1115" s="17">
        <f t="shared" si="652"/>
        <v>2.5410974630662247E-3</v>
      </c>
      <c r="BC1115" s="16">
        <f t="shared" si="653"/>
        <v>1.6536816657320701E-2</v>
      </c>
      <c r="BD1115" s="15">
        <f t="shared" si="654"/>
        <v>7.0812090720069332E-3</v>
      </c>
      <c r="BE1115" s="15">
        <f t="shared" si="655"/>
        <v>8.3127236932255301E-3</v>
      </c>
      <c r="BF1115" s="14">
        <f t="shared" si="656"/>
        <v>5.4097093730502782E-2</v>
      </c>
      <c r="BG1115" s="13">
        <f t="shared" si="657"/>
        <v>1.5409596171925824E-3</v>
      </c>
      <c r="BH1115" s="13">
        <f t="shared" si="658"/>
        <v>1.80895259409564E-3</v>
      </c>
      <c r="BI1115" s="13">
        <f t="shared" si="659"/>
        <v>1.1772203870625273E-2</v>
      </c>
      <c r="BJ1115" s="12">
        <f t="shared" si="660"/>
        <v>2.2948474455517604E-3</v>
      </c>
      <c r="BK1115" s="12">
        <f t="shared" si="661"/>
        <v>2.6939513491259794E-3</v>
      </c>
      <c r="BL1115" s="12">
        <f t="shared" si="662"/>
        <v>1.7531550911267447E-2</v>
      </c>
    </row>
    <row r="1116" spans="1:64" x14ac:dyDescent="0.25">
      <c r="A1116">
        <v>1087</v>
      </c>
      <c r="B1116" s="23">
        <f t="shared" si="640"/>
        <v>1.7924634969722169E-2</v>
      </c>
      <c r="C1116" s="22">
        <f t="shared" si="641"/>
        <v>0.98454547440295814</v>
      </c>
      <c r="D1116" s="21">
        <f t="shared" si="642"/>
        <v>0.10418996887650696</v>
      </c>
      <c r="E1116" s="19">
        <f t="shared" si="643"/>
        <v>4.84367342669435</v>
      </c>
      <c r="F1116" s="54">
        <f t="shared" si="679"/>
        <v>1.8</v>
      </c>
      <c r="G1116" s="4">
        <f t="shared" si="644"/>
        <v>7.7503335049435371</v>
      </c>
      <c r="H1116" s="4"/>
      <c r="I1116">
        <v>2011</v>
      </c>
      <c r="J1116">
        <v>7</v>
      </c>
      <c r="K1116">
        <v>3.8949999999999999E-2</v>
      </c>
      <c r="L1116">
        <v>0</v>
      </c>
      <c r="M1116">
        <v>1</v>
      </c>
      <c r="N1116">
        <v>29.3</v>
      </c>
      <c r="O1116">
        <v>3.55</v>
      </c>
      <c r="P1116">
        <v>-1320.4</v>
      </c>
      <c r="Q1116" s="11">
        <f t="shared" si="663"/>
        <v>993.85</v>
      </c>
      <c r="R1116" s="10">
        <f t="shared" si="664"/>
        <v>0</v>
      </c>
      <c r="S1116" s="4"/>
      <c r="T1116">
        <v>1087</v>
      </c>
      <c r="U1116" s="4">
        <f t="shared" si="665"/>
        <v>4.6533800203478934</v>
      </c>
      <c r="V1116" s="10">
        <f t="shared" si="666"/>
        <v>1</v>
      </c>
      <c r="W1116">
        <f t="shared" si="667"/>
        <v>0.6</v>
      </c>
      <c r="X1116" s="4">
        <f t="shared" si="668"/>
        <v>2.792028012208736</v>
      </c>
      <c r="Y1116" s="4"/>
      <c r="Z1116"/>
      <c r="AB1116"/>
      <c r="AC1116">
        <v>1087</v>
      </c>
      <c r="AD1116" s="4">
        <f t="shared" si="669"/>
        <v>1.5626646706586828E-2</v>
      </c>
      <c r="AE1116" s="4">
        <f t="shared" si="670"/>
        <v>0</v>
      </c>
      <c r="AF1116" s="23">
        <f t="shared" si="671"/>
        <v>1.7924634969722169E-2</v>
      </c>
      <c r="AG1116" s="4">
        <f t="shared" si="645"/>
        <v>1.7309289378979176E-3</v>
      </c>
      <c r="AH1116" s="9"/>
      <c r="AI1116" s="8">
        <f t="shared" si="672"/>
        <v>2.3323353293413174E-2</v>
      </c>
      <c r="AJ1116" s="8">
        <f t="shared" si="673"/>
        <v>0</v>
      </c>
      <c r="AK1116" s="22">
        <f t="shared" si="674"/>
        <v>0.98454547440295814</v>
      </c>
      <c r="AL1116" s="4">
        <f t="shared" si="646"/>
        <v>0.91786888478533202</v>
      </c>
      <c r="AM1116" s="4"/>
      <c r="AN1116" s="21">
        <f t="shared" si="675"/>
        <v>0.10418996887650696</v>
      </c>
      <c r="AO1116" s="4">
        <f t="shared" si="647"/>
        <v>8.9294480901256704E-2</v>
      </c>
      <c r="AP1116" s="3"/>
      <c r="AQ1116" s="20">
        <f t="shared" si="676"/>
        <v>0</v>
      </c>
      <c r="AR1116" s="19">
        <f t="shared" si="677"/>
        <v>4.84367342669435</v>
      </c>
      <c r="AS1116" s="4">
        <f t="shared" si="648"/>
        <v>4.8210819301688801</v>
      </c>
      <c r="AT1116" s="3"/>
      <c r="AU1116" s="4">
        <v>3.4</v>
      </c>
      <c r="AV1116" s="4"/>
      <c r="AW1116" s="18">
        <f t="shared" si="678"/>
        <v>28.107726495056486</v>
      </c>
      <c r="AX1116" s="18">
        <f t="shared" si="649"/>
        <v>9.3695249498606054E-2</v>
      </c>
      <c r="AY1116" s="3">
        <f t="shared" si="650"/>
        <v>9.3503335049435368</v>
      </c>
      <c r="AZ1116"/>
      <c r="BA1116" s="17">
        <f t="shared" si="651"/>
        <v>1.6501557660686561E-3</v>
      </c>
      <c r="BB1116" s="17">
        <f t="shared" si="652"/>
        <v>1.9371393775588573E-3</v>
      </c>
      <c r="BC1116" s="16">
        <f t="shared" si="653"/>
        <v>1.2606410888196739E-2</v>
      </c>
      <c r="BD1116" s="15">
        <f t="shared" si="654"/>
        <v>6.7944149784547204E-3</v>
      </c>
      <c r="BE1116" s="15">
        <f t="shared" si="655"/>
        <v>7.9760523660120635E-3</v>
      </c>
      <c r="BF1116" s="14">
        <f t="shared" si="656"/>
        <v>5.1906122273159348E-2</v>
      </c>
      <c r="BG1116" s="13">
        <f t="shared" si="657"/>
        <v>1.5178659735122148E-3</v>
      </c>
      <c r="BH1116" s="13">
        <f t="shared" si="658"/>
        <v>1.7818426645578173E-3</v>
      </c>
      <c r="BI1116" s="13">
        <f t="shared" si="659"/>
        <v>1.1595779337180223E-2</v>
      </c>
      <c r="BJ1116" s="12">
        <f t="shared" si="660"/>
        <v>2.3020973816840697E-3</v>
      </c>
      <c r="BK1116" s="12">
        <f t="shared" si="661"/>
        <v>2.7024621437160817E-3</v>
      </c>
      <c r="BL1116" s="12">
        <f t="shared" si="662"/>
        <v>1.7586937000069729E-2</v>
      </c>
    </row>
    <row r="1117" spans="1:64" x14ac:dyDescent="0.25">
      <c r="A1117">
        <v>1088</v>
      </c>
      <c r="B1117" s="23">
        <f t="shared" ref="B1117:B1180" si="680">AF1117</f>
        <v>1.2639491812149415E-2</v>
      </c>
      <c r="C1117" s="22">
        <f t="shared" ref="C1117:C1180" si="681">AK1117</f>
        <v>0.93415032191108049</v>
      </c>
      <c r="D1117" s="21">
        <f t="shared" ref="D1117:D1180" si="682">AN1117</f>
        <v>0.10155901500097636</v>
      </c>
      <c r="E1117" s="19">
        <f t="shared" ref="E1117:E1180" si="683">AR1117</f>
        <v>4.8354794267207257</v>
      </c>
      <c r="F1117" s="54">
        <f t="shared" si="679"/>
        <v>1.8</v>
      </c>
      <c r="G1117" s="4">
        <f t="shared" ref="G1117:G1180" si="684">SUM(B1117:F1117)</f>
        <v>7.683828255444932</v>
      </c>
      <c r="H1117" s="4"/>
      <c r="I1117">
        <v>2011</v>
      </c>
      <c r="J1117">
        <v>8</v>
      </c>
      <c r="K1117">
        <v>2.7189999999999999E-2</v>
      </c>
      <c r="L1117">
        <v>0</v>
      </c>
      <c r="M1117">
        <v>1</v>
      </c>
      <c r="N1117">
        <v>29.41</v>
      </c>
      <c r="O1117">
        <v>11.43</v>
      </c>
      <c r="P1117">
        <v>-1241.8</v>
      </c>
      <c r="Q1117" s="11">
        <f t="shared" si="663"/>
        <v>942.77999999999986</v>
      </c>
      <c r="R1117" s="10">
        <f t="shared" si="664"/>
        <v>0</v>
      </c>
      <c r="S1117" s="4"/>
      <c r="T1117">
        <v>1088</v>
      </c>
      <c r="U1117" s="4">
        <f t="shared" si="665"/>
        <v>4.675035598491009</v>
      </c>
      <c r="V1117" s="10">
        <f t="shared" si="666"/>
        <v>1</v>
      </c>
      <c r="W1117">
        <f t="shared" si="667"/>
        <v>0.6</v>
      </c>
      <c r="X1117" s="4">
        <f t="shared" si="668"/>
        <v>2.8050213590946051</v>
      </c>
      <c r="Y1117" s="4"/>
      <c r="Z1117"/>
      <c r="AB1117"/>
      <c r="AC1117">
        <v>1088</v>
      </c>
      <c r="AD1117" s="4">
        <f t="shared" si="669"/>
        <v>1.0908562874251498E-2</v>
      </c>
      <c r="AE1117" s="4">
        <f t="shared" si="670"/>
        <v>0</v>
      </c>
      <c r="AF1117" s="23">
        <f t="shared" si="671"/>
        <v>1.2639491812149415E-2</v>
      </c>
      <c r="AG1117" s="4">
        <f t="shared" ref="AG1117:AG1180" si="685">AF1117*EXP(-X1118*B$17/$P$17)</f>
        <v>9.1995989828663229E-3</v>
      </c>
      <c r="AH1117" s="9"/>
      <c r="AI1117" s="8">
        <f t="shared" si="672"/>
        <v>1.6281437125748505E-2</v>
      </c>
      <c r="AJ1117" s="8">
        <f t="shared" si="673"/>
        <v>0</v>
      </c>
      <c r="AK1117" s="22">
        <f t="shared" si="674"/>
        <v>0.93415032191108049</v>
      </c>
      <c r="AL1117" s="4">
        <f t="shared" ref="AL1117:AL1180" si="686">AK1117*EXP(-X1118*C$17/$P$17)</f>
        <v>0.92529016558201194</v>
      </c>
      <c r="AM1117" s="4"/>
      <c r="AN1117" s="21">
        <f t="shared" si="675"/>
        <v>0.10155901500097636</v>
      </c>
      <c r="AO1117" s="4">
        <f t="shared" ref="AO1117:AO1180" si="687">(AN1117*EXP(-X1118*D$17/$P$17))</f>
        <v>9.9451897298555719E-2</v>
      </c>
      <c r="AP1117" s="3"/>
      <c r="AQ1117" s="20">
        <f t="shared" si="676"/>
        <v>0</v>
      </c>
      <c r="AR1117" s="19">
        <f t="shared" si="677"/>
        <v>4.8354794267207257</v>
      </c>
      <c r="AS1117" s="4">
        <f t="shared" ref="AS1117:AS1180" si="688">AR1117*EXP(-X1118*E$17/$P$17)</f>
        <v>4.8324082648196605</v>
      </c>
      <c r="AT1117" s="3"/>
      <c r="AU1117" s="4">
        <v>3.4</v>
      </c>
      <c r="AV1117" s="4"/>
      <c r="AW1117" s="18">
        <f t="shared" si="678"/>
        <v>28.201421744555091</v>
      </c>
      <c r="AX1117" s="18">
        <f t="shared" ref="AX1117:AX1180" si="689">BC1117+BF1117+BI1117+BL1117</f>
        <v>1.3606458804284568E-2</v>
      </c>
      <c r="AY1117" s="3">
        <f t="shared" ref="AY1117:AY1180" si="690">AF1117+AK1117+AN1117+AR1117+AU1117</f>
        <v>9.2838282554449325</v>
      </c>
      <c r="AZ1117"/>
      <c r="BA1117" s="17">
        <f t="shared" ref="BA1117:BA1180" si="691">(AF1117-AG1117)*$AY$25</f>
        <v>3.5052871626447976E-4</v>
      </c>
      <c r="BB1117" s="17">
        <f t="shared" ref="BB1117:BB1180" si="692">(AF1117-AG1117)*$AZ$25</f>
        <v>4.1149023213656321E-4</v>
      </c>
      <c r="BC1117" s="16">
        <f t="shared" ref="BC1117:BC1180" si="693">(AF1117-AG1117)*$AX$25</f>
        <v>2.677873880882049E-3</v>
      </c>
      <c r="BD1117" s="15">
        <f t="shared" ref="BD1117:BD1180" si="694">(AK1117-AL1117)*$AY$25</f>
        <v>9.0285929767709499E-4</v>
      </c>
      <c r="BE1117" s="15">
        <f t="shared" ref="BE1117:BE1180" si="695">(AK1117-AL1117)*$AZ$25</f>
        <v>1.0598783059687636E-3</v>
      </c>
      <c r="BF1117" s="14">
        <f t="shared" ref="BF1117:BF1180" si="696">(AK1117-AL1117)*$AX$25</f>
        <v>6.8974187254227E-3</v>
      </c>
      <c r="BG1117" s="13">
        <f t="shared" ref="BG1117:BG1180" si="697">(AN1117-AO1117)*$AY$25</f>
        <v>2.1471752170883771E-4</v>
      </c>
      <c r="BH1117" s="13">
        <f t="shared" ref="BH1117:BH1180" si="698">(AN1117-AO1117)*$AZ$25</f>
        <v>2.5205969939733124E-4</v>
      </c>
      <c r="BI1117" s="13">
        <f t="shared" ref="BI1117:BI1180" si="699">(AN1117-AO1117)*$AX$25</f>
        <v>1.6403404813144723E-3</v>
      </c>
      <c r="BJ1117" s="12">
        <f t="shared" ref="BJ1117:BJ1180" si="700">(AR1117-AS1117)*$AY$25</f>
        <v>3.12954644823963E-4</v>
      </c>
      <c r="BK1117" s="12">
        <f t="shared" ref="BK1117:BK1180" si="701">(AR1117-AS1117)*$AZ$25</f>
        <v>3.6738153957595657E-4</v>
      </c>
      <c r="BL1117" s="12">
        <f t="shared" ref="BL1117:BL1180" si="702">(AR1117-AS1117)*$AX$25</f>
        <v>2.3908257166653474E-3</v>
      </c>
    </row>
    <row r="1118" spans="1:64" x14ac:dyDescent="0.25">
      <c r="A1118">
        <v>1089</v>
      </c>
      <c r="B1118" s="23">
        <f t="shared" si="680"/>
        <v>3.3407862455920215E-2</v>
      </c>
      <c r="C1118" s="22">
        <f t="shared" si="681"/>
        <v>0.96142190210895806</v>
      </c>
      <c r="D1118" s="21">
        <f t="shared" si="682"/>
        <v>0.10123295747903009</v>
      </c>
      <c r="E1118" s="19">
        <f t="shared" si="683"/>
        <v>4.8344990745967387</v>
      </c>
      <c r="F1118" s="54">
        <f t="shared" si="679"/>
        <v>1.8</v>
      </c>
      <c r="G1118" s="4">
        <f t="shared" si="684"/>
        <v>7.7305617966406466</v>
      </c>
      <c r="H1118" s="4"/>
      <c r="I1118">
        <v>2011</v>
      </c>
      <c r="J1118">
        <v>9</v>
      </c>
      <c r="K1118">
        <v>6.0339999999999998E-2</v>
      </c>
      <c r="L1118">
        <v>0</v>
      </c>
      <c r="M1118">
        <v>1</v>
      </c>
      <c r="N1118">
        <v>21.83</v>
      </c>
      <c r="O1118">
        <v>29.97</v>
      </c>
      <c r="P1118">
        <v>129.5</v>
      </c>
      <c r="Q1118" s="11">
        <f t="shared" ref="Q1118:Q1181" si="703">O1118-0.75*P1118</f>
        <v>-67.155000000000001</v>
      </c>
      <c r="R1118" s="10">
        <f t="shared" ref="R1118:R1181" si="704">IF(M1118=1,MAX($L$17,MIN(0,R1117+Q1118)),MAX(MIN($L$18,R1117),MIN(0,R1117+Q1118)))</f>
        <v>-44.944400000000002</v>
      </c>
      <c r="S1118" s="4"/>
      <c r="T1118">
        <v>1089</v>
      </c>
      <c r="U1118" s="4">
        <f t="shared" ref="U1118:U1181" si="705">IF(N1118&lt;-5,0,47.91/(1+EXP(106.06/(N1118+18.27))))</f>
        <v>3.1766628888936812</v>
      </c>
      <c r="V1118" s="10">
        <f t="shared" ref="V1118:V1181" si="706">IF(R1118&gt;$L$19,1,$L$21+($L$20-$L$21)*($L$17-R1118)/($L$17-$L$19))</f>
        <v>0.2</v>
      </c>
      <c r="W1118">
        <f t="shared" ref="W1118:W1181" si="707">IF(M1118=1,0.6,1)</f>
        <v>0.6</v>
      </c>
      <c r="X1118" s="4">
        <f t="shared" ref="X1118:X1181" si="708">U1118*V1118*W1118</f>
        <v>0.38119954666724176</v>
      </c>
      <c r="Y1118" s="4"/>
      <c r="Z1118"/>
      <c r="AB1118"/>
      <c r="AC1118">
        <v>1089</v>
      </c>
      <c r="AD1118" s="4">
        <f t="shared" ref="AD1118:AD1181" si="709">K1118*$R$16</f>
        <v>2.4208263473053895E-2</v>
      </c>
      <c r="AE1118" s="4">
        <f t="shared" ref="AE1118:AE1181" si="710">$P$19*L1118</f>
        <v>0</v>
      </c>
      <c r="AF1118" s="23">
        <f t="shared" ref="AF1118:AF1181" si="711">AG1117+AD1118+AE1118</f>
        <v>3.3407862455920215E-2</v>
      </c>
      <c r="AG1118" s="4">
        <f t="shared" si="685"/>
        <v>2.4870786065979353E-2</v>
      </c>
      <c r="AH1118" s="9"/>
      <c r="AI1118" s="8">
        <f t="shared" ref="AI1118:AI1181" si="712">K1118*$S$16</f>
        <v>3.6131736526946109E-2</v>
      </c>
      <c r="AJ1118" s="8">
        <f t="shared" ref="AJ1118:AJ1181" si="713">$P$20*L1118</f>
        <v>0</v>
      </c>
      <c r="AK1118" s="22">
        <f t="shared" ref="AK1118:AK1181" si="714">AL1117+AI1118+AJ1118</f>
        <v>0.96142190210895806</v>
      </c>
      <c r="AL1118" s="4">
        <f t="shared" si="686"/>
        <v>0.95294807310689311</v>
      </c>
      <c r="AM1118" s="4"/>
      <c r="AN1118" s="21">
        <f t="shared" ref="AN1118:AN1181" si="715">AO1117+BA1117+BD1117+BG1117+BJ1117</f>
        <v>0.10123295747903009</v>
      </c>
      <c r="AO1118" s="4">
        <f t="shared" si="687"/>
        <v>9.92803773255235E-2</v>
      </c>
      <c r="AP1118" s="3"/>
      <c r="AQ1118" s="20">
        <f t="shared" ref="AQ1118:AQ1181" si="716">$P$21*L1118</f>
        <v>0</v>
      </c>
      <c r="AR1118" s="19">
        <f t="shared" ref="AR1118:AR1181" si="717">AS1117+BB1117+BE1117+BH1117+BK1117+AQ1118</f>
        <v>4.8344990745967387</v>
      </c>
      <c r="AS1118" s="4">
        <f t="shared" si="688"/>
        <v>4.8316466201122257</v>
      </c>
      <c r="AT1118" s="3"/>
      <c r="AU1118" s="4">
        <v>3.4</v>
      </c>
      <c r="AV1118" s="4"/>
      <c r="AW1118" s="18">
        <f t="shared" ref="AW1118:AW1181" si="718">AW1117+AX1117</f>
        <v>28.215028203359374</v>
      </c>
      <c r="AX1118" s="18">
        <f t="shared" si="689"/>
        <v>1.6983184910871051E-2</v>
      </c>
      <c r="AY1118" s="3">
        <f t="shared" si="690"/>
        <v>9.3305617966406462</v>
      </c>
      <c r="AZ1118"/>
      <c r="BA1118" s="17">
        <f t="shared" si="691"/>
        <v>8.6993711029114665E-4</v>
      </c>
      <c r="BB1118" s="17">
        <f t="shared" si="692"/>
        <v>1.0212305207765635E-3</v>
      </c>
      <c r="BC1118" s="16">
        <f t="shared" si="693"/>
        <v>6.6459087588731525E-3</v>
      </c>
      <c r="BD1118" s="15">
        <f t="shared" si="694"/>
        <v>8.6349213459582937E-4</v>
      </c>
      <c r="BE1118" s="15">
        <f t="shared" si="695"/>
        <v>1.0136646797429302E-3</v>
      </c>
      <c r="BF1118" s="14">
        <f t="shared" si="696"/>
        <v>6.5966721877261892E-3</v>
      </c>
      <c r="BG1118" s="13">
        <f t="shared" si="697"/>
        <v>1.9896998208365977E-4</v>
      </c>
      <c r="BH1118" s="13">
        <f t="shared" si="698"/>
        <v>2.3357345722864407E-4</v>
      </c>
      <c r="BI1118" s="13">
        <f t="shared" si="699"/>
        <v>1.5200367141942881E-3</v>
      </c>
      <c r="BJ1118" s="12">
        <f t="shared" si="700"/>
        <v>2.9066812784036037E-4</v>
      </c>
      <c r="BK1118" s="12">
        <f t="shared" si="701"/>
        <v>3.4121910659520562E-4</v>
      </c>
      <c r="BL1118" s="12">
        <f t="shared" si="702"/>
        <v>2.2205672500774237E-3</v>
      </c>
    </row>
    <row r="1119" spans="1:64" x14ac:dyDescent="0.25">
      <c r="A1119">
        <v>1090</v>
      </c>
      <c r="B1119" s="23">
        <f t="shared" si="680"/>
        <v>4.1865516604901509E-2</v>
      </c>
      <c r="C1119" s="22">
        <f t="shared" si="681"/>
        <v>0.97831334256797098</v>
      </c>
      <c r="D1119" s="21">
        <f t="shared" si="682"/>
        <v>0.1015034446803345</v>
      </c>
      <c r="E1119" s="19">
        <f t="shared" si="683"/>
        <v>4.8342563078765686</v>
      </c>
      <c r="F1119" s="54">
        <f t="shared" si="679"/>
        <v>1.8</v>
      </c>
      <c r="G1119" s="4">
        <f t="shared" si="684"/>
        <v>7.7559386117297757</v>
      </c>
      <c r="H1119" s="4"/>
      <c r="I1119">
        <v>2011</v>
      </c>
      <c r="J1119">
        <v>10</v>
      </c>
      <c r="K1119">
        <v>4.2360000000000002E-2</v>
      </c>
      <c r="L1119">
        <v>0</v>
      </c>
      <c r="M1119">
        <v>1</v>
      </c>
      <c r="N1119">
        <v>16.3</v>
      </c>
      <c r="O1119">
        <v>54.61</v>
      </c>
      <c r="P1119">
        <v>69.599999999999994</v>
      </c>
      <c r="Q1119" s="11">
        <f t="shared" si="703"/>
        <v>2.4100000000000037</v>
      </c>
      <c r="R1119" s="10">
        <f t="shared" si="704"/>
        <v>-42.534399999999998</v>
      </c>
      <c r="S1119" s="4"/>
      <c r="T1119">
        <v>1090</v>
      </c>
      <c r="U1119" s="4">
        <f t="shared" si="705"/>
        <v>2.1294857769920643</v>
      </c>
      <c r="V1119" s="10">
        <f t="shared" si="706"/>
        <v>0.27715368097650833</v>
      </c>
      <c r="W1119">
        <f t="shared" si="707"/>
        <v>0.6</v>
      </c>
      <c r="X1119" s="4">
        <f t="shared" si="708"/>
        <v>0.35411689300828231</v>
      </c>
      <c r="Y1119" s="4"/>
      <c r="Z1119"/>
      <c r="AB1119"/>
      <c r="AC1119">
        <v>1090</v>
      </c>
      <c r="AD1119" s="4">
        <f t="shared" si="709"/>
        <v>1.699473053892216E-2</v>
      </c>
      <c r="AE1119" s="4">
        <f t="shared" si="710"/>
        <v>0</v>
      </c>
      <c r="AF1119" s="23">
        <f t="shared" si="711"/>
        <v>4.1865516604901509E-2</v>
      </c>
      <c r="AG1119" s="4">
        <f t="shared" si="685"/>
        <v>3.53617852740628E-2</v>
      </c>
      <c r="AH1119" s="9"/>
      <c r="AI1119" s="8">
        <f t="shared" si="712"/>
        <v>2.5365269461077849E-2</v>
      </c>
      <c r="AJ1119" s="8">
        <f t="shared" si="713"/>
        <v>0</v>
      </c>
      <c r="AK1119" s="22">
        <f t="shared" si="714"/>
        <v>0.97831334256797098</v>
      </c>
      <c r="AL1119" s="4">
        <f t="shared" si="686"/>
        <v>0.97337078810529953</v>
      </c>
      <c r="AM1119" s="4"/>
      <c r="AN1119" s="21">
        <f t="shared" si="715"/>
        <v>0.1015034446803345</v>
      </c>
      <c r="AO1119" s="4">
        <f t="shared" si="687"/>
        <v>0.10037868709576904</v>
      </c>
      <c r="AP1119" s="3"/>
      <c r="AQ1119" s="20">
        <f t="shared" si="716"/>
        <v>0</v>
      </c>
      <c r="AR1119" s="19">
        <f t="shared" si="717"/>
        <v>4.8342563078765686</v>
      </c>
      <c r="AS1119" s="4">
        <f t="shared" si="688"/>
        <v>4.8326242410021676</v>
      </c>
      <c r="AT1119" s="3"/>
      <c r="AU1119" s="4">
        <v>3.4</v>
      </c>
      <c r="AV1119" s="4"/>
      <c r="AW1119" s="18">
        <f t="shared" si="718"/>
        <v>28.232011388270244</v>
      </c>
      <c r="AX1119" s="18">
        <f t="shared" si="689"/>
        <v>1.1056779923089004E-2</v>
      </c>
      <c r="AY1119" s="3">
        <f t="shared" si="690"/>
        <v>9.3559386117297763</v>
      </c>
      <c r="AZ1119"/>
      <c r="BA1119" s="17">
        <f t="shared" si="691"/>
        <v>6.6273709893546046E-4</v>
      </c>
      <c r="BB1119" s="17">
        <f t="shared" si="692"/>
        <v>7.7799572483727968E-4</v>
      </c>
      <c r="BC1119" s="16">
        <f t="shared" si="693"/>
        <v>5.0629985070659699E-3</v>
      </c>
      <c r="BD1119" s="15">
        <f t="shared" si="694"/>
        <v>5.0365152545423018E-4</v>
      </c>
      <c r="BE1119" s="15">
        <f t="shared" si="695"/>
        <v>5.9124309509844418E-4</v>
      </c>
      <c r="BF1119" s="14">
        <f t="shared" si="696"/>
        <v>3.8476598421187708E-3</v>
      </c>
      <c r="BG1119" s="13">
        <f t="shared" si="697"/>
        <v>1.1461398706093815E-4</v>
      </c>
      <c r="BH1119" s="13">
        <f t="shared" si="698"/>
        <v>1.3454685437588391E-4</v>
      </c>
      <c r="BI1119" s="13">
        <f t="shared" si="699"/>
        <v>8.7559674312863369E-4</v>
      </c>
      <c r="BJ1119" s="12">
        <f t="shared" si="700"/>
        <v>1.6630934006766346E-4</v>
      </c>
      <c r="BK1119" s="12">
        <f t="shared" si="701"/>
        <v>1.9523270355769189E-4</v>
      </c>
      <c r="BL1119" s="12">
        <f t="shared" si="702"/>
        <v>1.2705248307756285E-3</v>
      </c>
    </row>
    <row r="1120" spans="1:64" x14ac:dyDescent="0.25">
      <c r="A1120">
        <v>1091</v>
      </c>
      <c r="B1120" s="23">
        <f t="shared" si="680"/>
        <v>4.1070827190230468E-2</v>
      </c>
      <c r="C1120" s="22">
        <f t="shared" si="681"/>
        <v>0.98189174618913189</v>
      </c>
      <c r="D1120" s="21">
        <f t="shared" si="682"/>
        <v>0.10182599904728731</v>
      </c>
      <c r="E1120" s="19">
        <f t="shared" si="683"/>
        <v>4.8343232593800369</v>
      </c>
      <c r="F1120" s="54">
        <f t="shared" si="679"/>
        <v>1.8</v>
      </c>
      <c r="G1120" s="4">
        <f t="shared" si="684"/>
        <v>7.7591118318066865</v>
      </c>
      <c r="H1120" s="4"/>
      <c r="I1120">
        <v>2011</v>
      </c>
      <c r="J1120">
        <v>11</v>
      </c>
      <c r="K1120">
        <v>1.423E-2</v>
      </c>
      <c r="L1120">
        <v>0</v>
      </c>
      <c r="M1120">
        <v>1</v>
      </c>
      <c r="N1120">
        <v>10.039999999999999</v>
      </c>
      <c r="O1120">
        <v>19.04</v>
      </c>
      <c r="P1120">
        <v>24.2</v>
      </c>
      <c r="Q1120" s="11">
        <f t="shared" si="703"/>
        <v>0.89000000000000057</v>
      </c>
      <c r="R1120" s="10">
        <f t="shared" si="704"/>
        <v>-41.644399999999997</v>
      </c>
      <c r="S1120" s="4"/>
      <c r="T1120">
        <v>1091</v>
      </c>
      <c r="U1120" s="4">
        <f t="shared" si="705"/>
        <v>1.1047466972522098</v>
      </c>
      <c r="V1120" s="10">
        <f t="shared" si="706"/>
        <v>0.30564611917945123</v>
      </c>
      <c r="W1120">
        <f t="shared" si="707"/>
        <v>0.6</v>
      </c>
      <c r="X1120" s="4">
        <f t="shared" si="708"/>
        <v>0.20259692441487243</v>
      </c>
      <c r="Y1120" s="4"/>
      <c r="Z1120"/>
      <c r="AB1120"/>
      <c r="AC1120">
        <v>1091</v>
      </c>
      <c r="AD1120" s="4">
        <f t="shared" si="709"/>
        <v>5.7090419161676649E-3</v>
      </c>
      <c r="AE1120" s="4">
        <f t="shared" si="710"/>
        <v>0</v>
      </c>
      <c r="AF1120" s="23">
        <f t="shared" si="711"/>
        <v>4.1070827190230468E-2</v>
      </c>
      <c r="AG1120" s="4">
        <f t="shared" si="685"/>
        <v>3.4453791281091141E-2</v>
      </c>
      <c r="AH1120" s="9"/>
      <c r="AI1120" s="8">
        <f t="shared" si="712"/>
        <v>8.5209580838323355E-3</v>
      </c>
      <c r="AJ1120" s="8">
        <f t="shared" si="713"/>
        <v>0</v>
      </c>
      <c r="AK1120" s="22">
        <f t="shared" si="714"/>
        <v>0.98189174618913189</v>
      </c>
      <c r="AL1120" s="4">
        <f t="shared" si="686"/>
        <v>0.97673042561497536</v>
      </c>
      <c r="AM1120" s="4"/>
      <c r="AN1120" s="21">
        <f t="shared" si="715"/>
        <v>0.10182599904728731</v>
      </c>
      <c r="AO1120" s="4">
        <f t="shared" si="687"/>
        <v>0.10065216370864025</v>
      </c>
      <c r="AP1120" s="3"/>
      <c r="AQ1120" s="20">
        <f t="shared" si="716"/>
        <v>0</v>
      </c>
      <c r="AR1120" s="19">
        <f t="shared" si="717"/>
        <v>4.8343232593800369</v>
      </c>
      <c r="AS1120" s="4">
        <f t="shared" si="688"/>
        <v>4.8326249793499683</v>
      </c>
      <c r="AT1120" s="3"/>
      <c r="AU1120" s="4">
        <v>3.4</v>
      </c>
      <c r="AV1120" s="4"/>
      <c r="AW1120" s="18">
        <f t="shared" si="718"/>
        <v>28.243068168193332</v>
      </c>
      <c r="AX1120" s="18">
        <f t="shared" si="689"/>
        <v>1.1405040174834706E-2</v>
      </c>
      <c r="AY1120" s="3">
        <f t="shared" si="690"/>
        <v>9.3591118318066862</v>
      </c>
      <c r="AZ1120"/>
      <c r="BA1120" s="17">
        <f t="shared" si="691"/>
        <v>6.7428295525996716E-4</v>
      </c>
      <c r="BB1120" s="17">
        <f t="shared" si="692"/>
        <v>7.9154955617474407E-4</v>
      </c>
      <c r="BC1120" s="16">
        <f t="shared" si="693"/>
        <v>5.1512033977046158E-3</v>
      </c>
      <c r="BD1120" s="15">
        <f t="shared" si="694"/>
        <v>5.2594402351354298E-4</v>
      </c>
      <c r="BE1120" s="15">
        <f t="shared" si="695"/>
        <v>6.1741254934198522E-4</v>
      </c>
      <c r="BF1120" s="14">
        <f t="shared" si="696"/>
        <v>4.0179640013009972E-3</v>
      </c>
      <c r="BG1120" s="13">
        <f t="shared" si="697"/>
        <v>1.1961506209121935E-4</v>
      </c>
      <c r="BH1120" s="13">
        <f t="shared" si="698"/>
        <v>1.4041768158534445E-4</v>
      </c>
      <c r="BI1120" s="13">
        <f t="shared" si="699"/>
        <v>9.1380259497050311E-4</v>
      </c>
      <c r="BJ1120" s="12">
        <f t="shared" si="700"/>
        <v>1.7305653063663537E-4</v>
      </c>
      <c r="BK1120" s="12">
        <f t="shared" si="701"/>
        <v>2.0315331857344152E-4</v>
      </c>
      <c r="BL1120" s="12">
        <f t="shared" si="702"/>
        <v>1.3220701808585894E-3</v>
      </c>
    </row>
    <row r="1121" spans="1:64" x14ac:dyDescent="0.25">
      <c r="A1121">
        <v>1092</v>
      </c>
      <c r="B1121" s="23">
        <f t="shared" si="680"/>
        <v>3.8726545772109107E-2</v>
      </c>
      <c r="C1121" s="22">
        <f t="shared" si="681"/>
        <v>0.98310767112395736</v>
      </c>
      <c r="D1121" s="21">
        <f t="shared" si="682"/>
        <v>0.10214506228014161</v>
      </c>
      <c r="E1121" s="19">
        <f t="shared" si="683"/>
        <v>4.8343775124556441</v>
      </c>
      <c r="F1121" s="54">
        <f t="shared" si="679"/>
        <v>1.8</v>
      </c>
      <c r="G1121" s="4">
        <f t="shared" si="684"/>
        <v>7.7583567916318517</v>
      </c>
      <c r="H1121" s="4"/>
      <c r="I1121">
        <v>2011</v>
      </c>
      <c r="J1121">
        <v>12</v>
      </c>
      <c r="K1121">
        <v>1.065E-2</v>
      </c>
      <c r="L1121">
        <v>0</v>
      </c>
      <c r="M1121">
        <v>1</v>
      </c>
      <c r="N1121">
        <v>3.34</v>
      </c>
      <c r="O1121">
        <v>33.53</v>
      </c>
      <c r="P1121">
        <v>3.1</v>
      </c>
      <c r="Q1121" s="11">
        <f t="shared" si="703"/>
        <v>31.205000000000002</v>
      </c>
      <c r="R1121" s="10">
        <f t="shared" si="704"/>
        <v>-10.439399999999996</v>
      </c>
      <c r="S1121" s="4"/>
      <c r="T1121">
        <v>1092</v>
      </c>
      <c r="U1121" s="4">
        <f t="shared" si="705"/>
        <v>0.35135805128977238</v>
      </c>
      <c r="V1121" s="10">
        <f t="shared" si="706"/>
        <v>1</v>
      </c>
      <c r="W1121">
        <f t="shared" si="707"/>
        <v>0.6</v>
      </c>
      <c r="X1121" s="4">
        <f t="shared" si="708"/>
        <v>0.21081483077386343</v>
      </c>
      <c r="Y1121" s="4"/>
      <c r="Z1121"/>
      <c r="AB1121"/>
      <c r="AC1121">
        <v>1092</v>
      </c>
      <c r="AD1121" s="4">
        <f t="shared" si="709"/>
        <v>4.2727544910179643E-3</v>
      </c>
      <c r="AE1121" s="4">
        <f t="shared" si="710"/>
        <v>0</v>
      </c>
      <c r="AF1121" s="23">
        <f t="shared" si="711"/>
        <v>3.8726545772109107E-2</v>
      </c>
      <c r="AG1121" s="4">
        <f t="shared" si="685"/>
        <v>2.7595838347528347E-2</v>
      </c>
      <c r="AH1121" s="9"/>
      <c r="AI1121" s="8">
        <f t="shared" si="712"/>
        <v>6.3772455089820363E-3</v>
      </c>
      <c r="AJ1121" s="8">
        <f t="shared" si="713"/>
        <v>0</v>
      </c>
      <c r="AK1121" s="22">
        <f t="shared" si="714"/>
        <v>0.98310767112395736</v>
      </c>
      <c r="AL1121" s="4">
        <f t="shared" si="686"/>
        <v>0.97316421285169186</v>
      </c>
      <c r="AM1121" s="4"/>
      <c r="AN1121" s="21">
        <f t="shared" si="715"/>
        <v>0.10214506228014161</v>
      </c>
      <c r="AO1121" s="4">
        <f t="shared" si="687"/>
        <v>9.9885966538010351E-2</v>
      </c>
      <c r="AP1121" s="3"/>
      <c r="AQ1121" s="20">
        <f t="shared" si="716"/>
        <v>0</v>
      </c>
      <c r="AR1121" s="19">
        <f t="shared" si="717"/>
        <v>4.8343775124556441</v>
      </c>
      <c r="AS1121" s="4">
        <f t="shared" si="688"/>
        <v>4.8311022649593731</v>
      </c>
      <c r="AT1121" s="3"/>
      <c r="AU1121" s="4">
        <v>3.4</v>
      </c>
      <c r="AV1121" s="4"/>
      <c r="AW1121" s="18">
        <f t="shared" si="718"/>
        <v>28.254473208368168</v>
      </c>
      <c r="AX1121" s="18">
        <f t="shared" si="689"/>
        <v>2.07140846018068E-2</v>
      </c>
      <c r="AY1121" s="3">
        <f t="shared" si="690"/>
        <v>9.3583567916318522</v>
      </c>
      <c r="AZ1121"/>
      <c r="BA1121" s="17">
        <f t="shared" si="691"/>
        <v>1.1342308549382764E-3</v>
      </c>
      <c r="BB1121" s="17">
        <f t="shared" si="692"/>
        <v>1.3314883949275419E-3</v>
      </c>
      <c r="BC1121" s="16">
        <f t="shared" si="693"/>
        <v>8.6649881747149424E-3</v>
      </c>
      <c r="BD1121" s="15">
        <f t="shared" si="694"/>
        <v>1.0132489110519921E-3</v>
      </c>
      <c r="BE1121" s="15">
        <f t="shared" si="695"/>
        <v>1.1894661129740777E-3</v>
      </c>
      <c r="BF1121" s="14">
        <f t="shared" si="696"/>
        <v>7.7407432482394347E-3</v>
      </c>
      <c r="BG1121" s="13">
        <f t="shared" si="697"/>
        <v>2.302042446400456E-4</v>
      </c>
      <c r="BH1121" s="13">
        <f t="shared" si="698"/>
        <v>2.7023976544701006E-4</v>
      </c>
      <c r="BI1121" s="13">
        <f t="shared" si="699"/>
        <v>1.7586517320442065E-3</v>
      </c>
      <c r="BJ1121" s="12">
        <f t="shared" si="700"/>
        <v>3.3375118275285817E-4</v>
      </c>
      <c r="BK1121" s="12">
        <f t="shared" si="701"/>
        <v>3.9179486670987699E-4</v>
      </c>
      <c r="BL1121" s="12">
        <f t="shared" si="702"/>
        <v>2.5497014468082151E-3</v>
      </c>
    </row>
    <row r="1122" spans="1:64" x14ac:dyDescent="0.25">
      <c r="A1122">
        <v>1093</v>
      </c>
      <c r="B1122" s="23">
        <f t="shared" si="680"/>
        <v>3.0540628766690024E-2</v>
      </c>
      <c r="C1122" s="22">
        <f t="shared" si="681"/>
        <v>0.97755942243253013</v>
      </c>
      <c r="D1122" s="21">
        <f t="shared" si="682"/>
        <v>0.10259740173139352</v>
      </c>
      <c r="E1122" s="19">
        <f t="shared" si="683"/>
        <v>4.8342852540994317</v>
      </c>
      <c r="F1122" s="54">
        <f t="shared" ref="F1122:F1185" si="719">$F$21</f>
        <v>1.8</v>
      </c>
      <c r="G1122" s="4">
        <f t="shared" si="684"/>
        <v>7.7449827070300454</v>
      </c>
      <c r="H1122" s="4"/>
      <c r="I1122">
        <v>2012</v>
      </c>
      <c r="J1122">
        <v>1</v>
      </c>
      <c r="K1122">
        <v>7.3400000000000002E-3</v>
      </c>
      <c r="L1122">
        <v>0</v>
      </c>
      <c r="M1122">
        <v>1</v>
      </c>
      <c r="N1122">
        <v>6.72</v>
      </c>
      <c r="O1122">
        <v>0</v>
      </c>
      <c r="P1122">
        <v>11.9</v>
      </c>
      <c r="Q1122" s="11">
        <f t="shared" si="703"/>
        <v>-8.9250000000000007</v>
      </c>
      <c r="R1122" s="10">
        <f t="shared" si="704"/>
        <v>-19.364399999999996</v>
      </c>
      <c r="S1122" s="4"/>
      <c r="T1122">
        <v>1093</v>
      </c>
      <c r="U1122" s="4">
        <f t="shared" si="705"/>
        <v>0.67772065061592501</v>
      </c>
      <c r="V1122" s="10">
        <f t="shared" si="706"/>
        <v>1</v>
      </c>
      <c r="W1122">
        <f t="shared" si="707"/>
        <v>0.6</v>
      </c>
      <c r="X1122" s="4">
        <f t="shared" si="708"/>
        <v>0.40663239036955501</v>
      </c>
      <c r="Y1122" s="4"/>
      <c r="Z1122"/>
      <c r="AB1122"/>
      <c r="AC1122">
        <v>1093</v>
      </c>
      <c r="AD1122" s="4">
        <f t="shared" si="709"/>
        <v>2.9447904191616772E-3</v>
      </c>
      <c r="AE1122" s="4">
        <f t="shared" si="710"/>
        <v>0</v>
      </c>
      <c r="AF1122" s="23">
        <f t="shared" si="711"/>
        <v>3.0540628766690024E-2</v>
      </c>
      <c r="AG1122" s="4">
        <f t="shared" si="685"/>
        <v>2.2253598843144436E-2</v>
      </c>
      <c r="AH1122" s="9"/>
      <c r="AI1122" s="8">
        <f t="shared" si="712"/>
        <v>4.3952095808383242E-3</v>
      </c>
      <c r="AJ1122" s="8">
        <f t="shared" si="713"/>
        <v>0</v>
      </c>
      <c r="AK1122" s="22">
        <f t="shared" si="714"/>
        <v>0.97755942243253013</v>
      </c>
      <c r="AL1122" s="4">
        <f t="shared" si="686"/>
        <v>0.96831984958761286</v>
      </c>
      <c r="AM1122" s="4"/>
      <c r="AN1122" s="21">
        <f t="shared" si="715"/>
        <v>0.10259740173139352</v>
      </c>
      <c r="AO1122" s="4">
        <f t="shared" si="687"/>
        <v>0.10047611469096421</v>
      </c>
      <c r="AP1122" s="3"/>
      <c r="AQ1122" s="20">
        <f t="shared" si="716"/>
        <v>0</v>
      </c>
      <c r="AR1122" s="19">
        <f t="shared" si="717"/>
        <v>4.8342852540994317</v>
      </c>
      <c r="AS1122" s="4">
        <f t="shared" si="688"/>
        <v>4.8312255966629429</v>
      </c>
      <c r="AT1122" s="3"/>
      <c r="AU1122" s="4">
        <v>3.4</v>
      </c>
      <c r="AV1122" s="4"/>
      <c r="AW1122" s="18">
        <f t="shared" si="718"/>
        <v>28.275187292969974</v>
      </c>
      <c r="AX1122" s="18">
        <f t="shared" si="689"/>
        <v>1.7677279695941468E-2</v>
      </c>
      <c r="AY1122" s="3">
        <f t="shared" si="690"/>
        <v>9.3449827070300451</v>
      </c>
      <c r="AZ1122"/>
      <c r="BA1122" s="17">
        <f t="shared" si="691"/>
        <v>8.4445711099411294E-4</v>
      </c>
      <c r="BB1122" s="17">
        <f t="shared" si="692"/>
        <v>9.9131921725395858E-4</v>
      </c>
      <c r="BC1122" s="16">
        <f t="shared" si="693"/>
        <v>6.4512535952975176E-3</v>
      </c>
      <c r="BD1122" s="15">
        <f t="shared" si="694"/>
        <v>9.4152224179495307E-4</v>
      </c>
      <c r="BE1122" s="15">
        <f t="shared" si="695"/>
        <v>1.1052652403679883E-3</v>
      </c>
      <c r="BF1122" s="14">
        <f t="shared" si="696"/>
        <v>7.1927853627543363E-3</v>
      </c>
      <c r="BG1122" s="13">
        <f t="shared" si="697"/>
        <v>2.161613922330052E-4</v>
      </c>
      <c r="BH1122" s="13">
        <f t="shared" si="698"/>
        <v>2.5375467783874523E-4</v>
      </c>
      <c r="BI1122" s="13">
        <f t="shared" si="699"/>
        <v>1.651370970357562E-3</v>
      </c>
      <c r="BJ1122" s="12">
        <f t="shared" si="700"/>
        <v>3.1178232772007084E-4</v>
      </c>
      <c r="BK1122" s="12">
        <f t="shared" si="701"/>
        <v>3.6600534123660492E-4</v>
      </c>
      <c r="BL1122" s="12">
        <f t="shared" si="702"/>
        <v>2.3818697675320518E-3</v>
      </c>
    </row>
    <row r="1123" spans="1:64" x14ac:dyDescent="0.25">
      <c r="A1123">
        <v>1094</v>
      </c>
      <c r="B1123" s="23">
        <f t="shared" si="680"/>
        <v>2.3208449142545634E-2</v>
      </c>
      <c r="C1123" s="22">
        <f t="shared" si="681"/>
        <v>0.96974499928821167</v>
      </c>
      <c r="D1123" s="21">
        <f t="shared" si="682"/>
        <v>0.10279003776370635</v>
      </c>
      <c r="E1123" s="19">
        <f t="shared" si="683"/>
        <v>4.8339419411396412</v>
      </c>
      <c r="F1123" s="54">
        <f t="shared" si="719"/>
        <v>1.8</v>
      </c>
      <c r="G1123" s="4">
        <f t="shared" si="684"/>
        <v>7.7296854273341049</v>
      </c>
      <c r="H1123" s="4"/>
      <c r="I1123">
        <v>2012</v>
      </c>
      <c r="J1123">
        <v>2</v>
      </c>
      <c r="K1123">
        <v>2.3800000000000002E-3</v>
      </c>
      <c r="L1123">
        <v>0</v>
      </c>
      <c r="M1123">
        <v>1</v>
      </c>
      <c r="N1123">
        <v>6.32</v>
      </c>
      <c r="O1123">
        <v>11.69</v>
      </c>
      <c r="P1123">
        <v>10.7</v>
      </c>
      <c r="Q1123" s="11">
        <f t="shared" si="703"/>
        <v>3.6650000000000009</v>
      </c>
      <c r="R1123" s="10">
        <f t="shared" si="704"/>
        <v>-15.699399999999995</v>
      </c>
      <c r="S1123" s="4"/>
      <c r="T1123">
        <v>1094</v>
      </c>
      <c r="U1123" s="4">
        <f t="shared" si="705"/>
        <v>0.63310829317339667</v>
      </c>
      <c r="V1123" s="10">
        <f t="shared" si="706"/>
        <v>1</v>
      </c>
      <c r="W1123">
        <f t="shared" si="707"/>
        <v>0.6</v>
      </c>
      <c r="X1123" s="4">
        <f t="shared" si="708"/>
        <v>0.379864975904038</v>
      </c>
      <c r="Y1123" s="4"/>
      <c r="Z1123"/>
      <c r="AB1123"/>
      <c r="AC1123">
        <v>1094</v>
      </c>
      <c r="AD1123" s="4">
        <f t="shared" si="709"/>
        <v>9.5485029940119777E-4</v>
      </c>
      <c r="AE1123" s="4">
        <f t="shared" si="710"/>
        <v>0</v>
      </c>
      <c r="AF1123" s="23">
        <f t="shared" si="711"/>
        <v>2.3208449142545634E-2</v>
      </c>
      <c r="AG1123" s="4">
        <f t="shared" si="685"/>
        <v>1.9034713154923385E-2</v>
      </c>
      <c r="AH1123" s="9"/>
      <c r="AI1123" s="8">
        <f t="shared" si="712"/>
        <v>1.4251497005988026E-3</v>
      </c>
      <c r="AJ1123" s="8">
        <f t="shared" si="713"/>
        <v>0</v>
      </c>
      <c r="AK1123" s="22">
        <f t="shared" si="714"/>
        <v>0.96974499928821167</v>
      </c>
      <c r="AL1123" s="4">
        <f t="shared" si="686"/>
        <v>0.96399449810023552</v>
      </c>
      <c r="AM1123" s="4"/>
      <c r="AN1123" s="21">
        <f t="shared" si="715"/>
        <v>0.10279003776370635</v>
      </c>
      <c r="AO1123" s="4">
        <f t="shared" si="687"/>
        <v>0.10145382838071158</v>
      </c>
      <c r="AP1123" s="3"/>
      <c r="AQ1123" s="20">
        <f t="shared" si="716"/>
        <v>0</v>
      </c>
      <c r="AR1123" s="19">
        <f t="shared" si="717"/>
        <v>4.8339419411396412</v>
      </c>
      <c r="AS1123" s="4">
        <f t="shared" si="688"/>
        <v>4.8320256429939068</v>
      </c>
      <c r="AT1123" s="3"/>
      <c r="AU1123" s="4">
        <v>3.4</v>
      </c>
      <c r="AV1123" s="4"/>
      <c r="AW1123" s="18">
        <f t="shared" si="718"/>
        <v>28.292864572665916</v>
      </c>
      <c r="AX1123" s="18">
        <f t="shared" si="689"/>
        <v>1.0257779015203625E-2</v>
      </c>
      <c r="AY1123" s="3">
        <f t="shared" si="690"/>
        <v>9.3296854273341054</v>
      </c>
      <c r="AZ1123"/>
      <c r="BA1123" s="17">
        <f t="shared" si="691"/>
        <v>4.2530810998347133E-4</v>
      </c>
      <c r="BB1123" s="17">
        <f t="shared" si="692"/>
        <v>4.9927473780668377E-4</v>
      </c>
      <c r="BC1123" s="16">
        <f t="shared" si="693"/>
        <v>3.2491531398320945E-3</v>
      </c>
      <c r="BD1123" s="15">
        <f t="shared" si="694"/>
        <v>5.859821509958909E-4</v>
      </c>
      <c r="BE1123" s="15">
        <f t="shared" si="695"/>
        <v>6.878920902995241E-4</v>
      </c>
      <c r="BF1123" s="14">
        <f t="shared" si="696"/>
        <v>4.4766269466807391E-3</v>
      </c>
      <c r="BG1123" s="13">
        <f t="shared" si="697"/>
        <v>1.361611488865259E-4</v>
      </c>
      <c r="BH1123" s="13">
        <f t="shared" si="698"/>
        <v>1.598413486928782E-4</v>
      </c>
      <c r="BI1123" s="13">
        <f t="shared" si="699"/>
        <v>1.0402068854153618E-3</v>
      </c>
      <c r="BJ1123" s="12">
        <f t="shared" si="700"/>
        <v>1.9527280713110416E-4</v>
      </c>
      <c r="BK1123" s="12">
        <f t="shared" si="701"/>
        <v>2.2923329532781791E-4</v>
      </c>
      <c r="BL1123" s="12">
        <f t="shared" si="702"/>
        <v>1.4917920432754301E-3</v>
      </c>
    </row>
    <row r="1124" spans="1:64" x14ac:dyDescent="0.25">
      <c r="A1124">
        <v>1095</v>
      </c>
      <c r="B1124" s="23">
        <f t="shared" si="680"/>
        <v>2.4113874831570091E-2</v>
      </c>
      <c r="C1124" s="22">
        <f t="shared" si="681"/>
        <v>0.97157533642358884</v>
      </c>
      <c r="D1124" s="21">
        <f t="shared" si="682"/>
        <v>0.10279655259770858</v>
      </c>
      <c r="E1124" s="19">
        <f t="shared" si="683"/>
        <v>4.8336018844660336</v>
      </c>
      <c r="F1124" s="54">
        <f t="shared" si="719"/>
        <v>1.8</v>
      </c>
      <c r="G1124" s="4">
        <f t="shared" si="684"/>
        <v>7.7320876483189007</v>
      </c>
      <c r="H1124" s="4"/>
      <c r="I1124">
        <v>2012</v>
      </c>
      <c r="J1124">
        <v>3</v>
      </c>
      <c r="K1124">
        <v>1.2659999999999999E-2</v>
      </c>
      <c r="L1124">
        <v>0</v>
      </c>
      <c r="M1124">
        <v>1</v>
      </c>
      <c r="N1124">
        <v>14.22</v>
      </c>
      <c r="O1124">
        <v>15.48</v>
      </c>
      <c r="P1124">
        <v>58.6</v>
      </c>
      <c r="Q1124" s="11">
        <f t="shared" si="703"/>
        <v>-28.470000000000002</v>
      </c>
      <c r="R1124" s="10">
        <f t="shared" si="704"/>
        <v>-44.169399999999996</v>
      </c>
      <c r="S1124" s="4"/>
      <c r="T1124">
        <v>1095</v>
      </c>
      <c r="U1124" s="4">
        <f t="shared" si="705"/>
        <v>1.7637235562091613</v>
      </c>
      <c r="V1124" s="10">
        <f t="shared" si="706"/>
        <v>0.22481083101941673</v>
      </c>
      <c r="W1124">
        <f t="shared" si="707"/>
        <v>0.6</v>
      </c>
      <c r="X1124" s="4">
        <f t="shared" si="708"/>
        <v>0.23790249501594149</v>
      </c>
      <c r="Y1124" s="4"/>
      <c r="Z1124"/>
      <c r="AB1124"/>
      <c r="AC1124">
        <v>1095</v>
      </c>
      <c r="AD1124" s="4">
        <f t="shared" si="709"/>
        <v>5.079161676646707E-3</v>
      </c>
      <c r="AE1124" s="4">
        <f t="shared" si="710"/>
        <v>0</v>
      </c>
      <c r="AF1124" s="23">
        <f t="shared" si="711"/>
        <v>2.4113874831570091E-2</v>
      </c>
      <c r="AG1124" s="4">
        <f t="shared" si="685"/>
        <v>1.854364062130899E-2</v>
      </c>
      <c r="AH1124" s="9"/>
      <c r="AI1124" s="8">
        <f t="shared" si="712"/>
        <v>7.5808383233532941E-3</v>
      </c>
      <c r="AJ1124" s="8">
        <f t="shared" si="713"/>
        <v>0</v>
      </c>
      <c r="AK1124" s="22">
        <f t="shared" si="714"/>
        <v>0.97157533642358884</v>
      </c>
      <c r="AL1124" s="4">
        <f t="shared" si="686"/>
        <v>0.96394958708580891</v>
      </c>
      <c r="AM1124" s="4"/>
      <c r="AN1124" s="21">
        <f t="shared" si="715"/>
        <v>0.10279655259770858</v>
      </c>
      <c r="AO1124" s="4">
        <f t="shared" si="687"/>
        <v>0.10102987096574344</v>
      </c>
      <c r="AP1124" s="3"/>
      <c r="AQ1124" s="20">
        <f t="shared" si="716"/>
        <v>0</v>
      </c>
      <c r="AR1124" s="19">
        <f t="shared" si="717"/>
        <v>4.8336018844660336</v>
      </c>
      <c r="AS1124" s="4">
        <f t="shared" si="688"/>
        <v>4.8310633588414396</v>
      </c>
      <c r="AT1124" s="3"/>
      <c r="AU1124" s="4">
        <v>3.4</v>
      </c>
      <c r="AV1124" s="4"/>
      <c r="AW1124" s="18">
        <f t="shared" si="718"/>
        <v>28.303122351681118</v>
      </c>
      <c r="AX1124" s="18">
        <f t="shared" si="689"/>
        <v>1.3624256355026978E-2</v>
      </c>
      <c r="AY1124" s="3">
        <f t="shared" si="690"/>
        <v>9.3320876483189004</v>
      </c>
      <c r="AZ1124"/>
      <c r="BA1124" s="17">
        <f t="shared" si="691"/>
        <v>5.67612755372451E-4</v>
      </c>
      <c r="BB1124" s="17">
        <f t="shared" si="692"/>
        <v>6.6632801717635549E-4</v>
      </c>
      <c r="BC1124" s="16">
        <f t="shared" si="693"/>
        <v>4.3362934377122941E-3</v>
      </c>
      <c r="BD1124" s="15">
        <f t="shared" si="694"/>
        <v>7.7707192013996406E-4</v>
      </c>
      <c r="BE1124" s="15">
        <f t="shared" si="695"/>
        <v>9.1221486277300121E-4</v>
      </c>
      <c r="BF1124" s="14">
        <f t="shared" si="696"/>
        <v>5.9364625548669657E-3</v>
      </c>
      <c r="BG1124" s="13">
        <f t="shared" si="697"/>
        <v>1.8002672619014091E-4</v>
      </c>
      <c r="BH1124" s="13">
        <f t="shared" si="698"/>
        <v>2.1133572204929586E-4</v>
      </c>
      <c r="BI1124" s="13">
        <f t="shared" si="699"/>
        <v>1.3753191837257025E-3</v>
      </c>
      <c r="BJ1124" s="12">
        <f t="shared" si="700"/>
        <v>2.5867844510111399E-4</v>
      </c>
      <c r="BK1124" s="12">
        <f t="shared" si="701"/>
        <v>3.0366600077087297E-4</v>
      </c>
      <c r="BL1124" s="12">
        <f t="shared" si="702"/>
        <v>1.9761811787220146E-3</v>
      </c>
    </row>
    <row r="1125" spans="1:64" x14ac:dyDescent="0.25">
      <c r="A1125">
        <v>1096</v>
      </c>
      <c r="B1125" s="23">
        <f t="shared" si="680"/>
        <v>2.1548610681189229E-2</v>
      </c>
      <c r="C1125" s="22">
        <f t="shared" si="681"/>
        <v>0.9684346170259287</v>
      </c>
      <c r="D1125" s="21">
        <f t="shared" si="682"/>
        <v>0.1028132608125471</v>
      </c>
      <c r="E1125" s="19">
        <f t="shared" si="683"/>
        <v>4.833156903444209</v>
      </c>
      <c r="F1125" s="54">
        <f t="shared" si="719"/>
        <v>1.8</v>
      </c>
      <c r="G1125" s="4">
        <f t="shared" si="684"/>
        <v>7.7259533919638743</v>
      </c>
      <c r="H1125" s="4"/>
      <c r="I1125">
        <v>2012</v>
      </c>
      <c r="J1125">
        <v>4</v>
      </c>
      <c r="K1125">
        <v>7.4900000000000001E-3</v>
      </c>
      <c r="L1125">
        <v>0</v>
      </c>
      <c r="M1125">
        <v>1</v>
      </c>
      <c r="N1125">
        <v>18.98</v>
      </c>
      <c r="O1125">
        <v>39.64</v>
      </c>
      <c r="P1125">
        <v>107.3</v>
      </c>
      <c r="Q1125" s="11">
        <f t="shared" si="703"/>
        <v>-40.834999999999994</v>
      </c>
      <c r="R1125" s="10">
        <f t="shared" si="704"/>
        <v>-44.944400000000002</v>
      </c>
      <c r="S1125" s="4"/>
      <c r="T1125">
        <v>1096</v>
      </c>
      <c r="U1125" s="4">
        <f t="shared" si="705"/>
        <v>2.6266048735933238</v>
      </c>
      <c r="V1125" s="10">
        <f t="shared" si="706"/>
        <v>0.2</v>
      </c>
      <c r="W1125">
        <f t="shared" si="707"/>
        <v>0.6</v>
      </c>
      <c r="X1125" s="4">
        <f t="shared" si="708"/>
        <v>0.31519258483119889</v>
      </c>
      <c r="Y1125" s="4"/>
      <c r="Z1125"/>
      <c r="AB1125"/>
      <c r="AC1125">
        <v>1096</v>
      </c>
      <c r="AD1125" s="4">
        <f t="shared" si="709"/>
        <v>3.0049700598802401E-3</v>
      </c>
      <c r="AE1125" s="4">
        <f t="shared" si="710"/>
        <v>0</v>
      </c>
      <c r="AF1125" s="23">
        <f t="shared" si="711"/>
        <v>2.1548610681189229E-2</v>
      </c>
      <c r="AG1125" s="4">
        <f t="shared" si="685"/>
        <v>1.5555532628927459E-2</v>
      </c>
      <c r="AH1125" s="9"/>
      <c r="AI1125" s="8">
        <f t="shared" si="712"/>
        <v>4.4850299401197613E-3</v>
      </c>
      <c r="AJ1125" s="8">
        <f t="shared" si="713"/>
        <v>0</v>
      </c>
      <c r="AK1125" s="22">
        <f t="shared" si="714"/>
        <v>0.9684346170259287</v>
      </c>
      <c r="AL1125" s="4">
        <f t="shared" si="686"/>
        <v>0.95901251211199334</v>
      </c>
      <c r="AM1125" s="4"/>
      <c r="AN1125" s="21">
        <f t="shared" si="715"/>
        <v>0.1028132608125471</v>
      </c>
      <c r="AO1125" s="4">
        <f t="shared" si="687"/>
        <v>0.10062545653090407</v>
      </c>
      <c r="AP1125" s="3"/>
      <c r="AQ1125" s="20">
        <f t="shared" si="716"/>
        <v>0</v>
      </c>
      <c r="AR1125" s="19">
        <f t="shared" si="717"/>
        <v>4.833156903444209</v>
      </c>
      <c r="AS1125" s="4">
        <f t="shared" si="688"/>
        <v>4.8300077267745696</v>
      </c>
      <c r="AT1125" s="3"/>
      <c r="AU1125" s="4">
        <v>3.4</v>
      </c>
      <c r="AV1125" s="4"/>
      <c r="AW1125" s="18">
        <f t="shared" si="718"/>
        <v>28.316746608036144</v>
      </c>
      <c r="AX1125" s="18">
        <f t="shared" si="689"/>
        <v>1.615506077786243E-2</v>
      </c>
      <c r="AY1125" s="3">
        <f t="shared" si="690"/>
        <v>9.3259533919638749</v>
      </c>
      <c r="AZ1125"/>
      <c r="BA1125" s="17">
        <f t="shared" si="691"/>
        <v>6.1070098994042319E-4</v>
      </c>
      <c r="BB1125" s="17">
        <f t="shared" si="692"/>
        <v>7.1690985775614894E-4</v>
      </c>
      <c r="BC1125" s="16">
        <f t="shared" si="693"/>
        <v>4.6654672045651985E-3</v>
      </c>
      <c r="BD1125" s="15">
        <f t="shared" si="694"/>
        <v>9.6012245261702751E-4</v>
      </c>
      <c r="BE1125" s="15">
        <f t="shared" si="695"/>
        <v>1.127100270463467E-3</v>
      </c>
      <c r="BF1125" s="14">
        <f t="shared" si="696"/>
        <v>7.3348821908548649E-3</v>
      </c>
      <c r="BG1125" s="13">
        <f t="shared" si="697"/>
        <v>2.2293956944062436E-4</v>
      </c>
      <c r="BH1125" s="13">
        <f t="shared" si="698"/>
        <v>2.6171166847377642E-4</v>
      </c>
      <c r="BI1125" s="13">
        <f t="shared" si="699"/>
        <v>1.7031530437286292E-3</v>
      </c>
      <c r="BJ1125" s="12">
        <f t="shared" si="700"/>
        <v>3.2090443222581981E-4</v>
      </c>
      <c r="BK1125" s="12">
        <f t="shared" si="701"/>
        <v>3.7671389869987541E-4</v>
      </c>
      <c r="BL1125" s="12">
        <f t="shared" si="702"/>
        <v>2.4515583387137358E-3</v>
      </c>
    </row>
    <row r="1126" spans="1:64" x14ac:dyDescent="0.25">
      <c r="A1126">
        <v>1097</v>
      </c>
      <c r="B1126" s="23">
        <f t="shared" si="680"/>
        <v>1.6217508676831652E-2</v>
      </c>
      <c r="C1126" s="22">
        <f t="shared" si="681"/>
        <v>0.96000053606408919</v>
      </c>
      <c r="D1126" s="21">
        <f t="shared" si="682"/>
        <v>0.10274012397512797</v>
      </c>
      <c r="E1126" s="19">
        <f t="shared" si="683"/>
        <v>4.8324901624699628</v>
      </c>
      <c r="F1126" s="54">
        <f t="shared" si="719"/>
        <v>1.8</v>
      </c>
      <c r="G1126" s="4">
        <f t="shared" si="684"/>
        <v>7.7114483311860118</v>
      </c>
      <c r="H1126" s="4"/>
      <c r="I1126">
        <v>2012</v>
      </c>
      <c r="J1126">
        <v>5</v>
      </c>
      <c r="K1126">
        <v>1.65E-3</v>
      </c>
      <c r="L1126">
        <v>0</v>
      </c>
      <c r="M1126">
        <v>1</v>
      </c>
      <c r="N1126">
        <v>22.25</v>
      </c>
      <c r="O1126">
        <v>42.68</v>
      </c>
      <c r="P1126">
        <v>161.80000000000001</v>
      </c>
      <c r="Q1126" s="11">
        <f t="shared" si="703"/>
        <v>-78.670000000000016</v>
      </c>
      <c r="R1126" s="10">
        <f t="shared" si="704"/>
        <v>-44.944400000000002</v>
      </c>
      <c r="S1126" s="4"/>
      <c r="T1126">
        <v>1097</v>
      </c>
      <c r="U1126" s="4">
        <f t="shared" si="705"/>
        <v>3.2589497350378678</v>
      </c>
      <c r="V1126" s="10">
        <f t="shared" si="706"/>
        <v>0.2</v>
      </c>
      <c r="W1126">
        <f t="shared" si="707"/>
        <v>0.6</v>
      </c>
      <c r="X1126" s="4">
        <f t="shared" si="708"/>
        <v>0.39107396820454415</v>
      </c>
      <c r="Y1126" s="4"/>
      <c r="Z1126"/>
      <c r="AB1126"/>
      <c r="AC1126">
        <v>1097</v>
      </c>
      <c r="AD1126" s="4">
        <f t="shared" si="709"/>
        <v>6.6197604790419167E-4</v>
      </c>
      <c r="AE1126" s="4">
        <f t="shared" si="710"/>
        <v>0</v>
      </c>
      <c r="AF1126" s="23">
        <f t="shared" si="711"/>
        <v>1.6217508676831652E-2</v>
      </c>
      <c r="AG1126" s="4">
        <f t="shared" si="685"/>
        <v>1.0769652958409355E-2</v>
      </c>
      <c r="AH1126" s="9"/>
      <c r="AI1126" s="8">
        <f t="shared" si="712"/>
        <v>9.8802395209580843E-4</v>
      </c>
      <c r="AJ1126" s="8">
        <f t="shared" si="713"/>
        <v>0</v>
      </c>
      <c r="AK1126" s="22">
        <f t="shared" si="714"/>
        <v>0.96000053606408919</v>
      </c>
      <c r="AL1126" s="4">
        <f t="shared" si="686"/>
        <v>0.9482830822588344</v>
      </c>
      <c r="AM1126" s="4"/>
      <c r="AN1126" s="21">
        <f t="shared" si="715"/>
        <v>0.10274012397512797</v>
      </c>
      <c r="AO1126" s="4">
        <f t="shared" si="687"/>
        <v>0.10000148403991868</v>
      </c>
      <c r="AP1126" s="3"/>
      <c r="AQ1126" s="20">
        <f t="shared" si="716"/>
        <v>0</v>
      </c>
      <c r="AR1126" s="19">
        <f t="shared" si="717"/>
        <v>4.8324901624699628</v>
      </c>
      <c r="AS1126" s="4">
        <f t="shared" si="688"/>
        <v>4.8285353332790253</v>
      </c>
      <c r="AT1126" s="3"/>
      <c r="AU1126" s="4">
        <v>3.4</v>
      </c>
      <c r="AV1126" s="4"/>
      <c r="AW1126" s="18">
        <f t="shared" si="718"/>
        <v>28.332901668814007</v>
      </c>
      <c r="AX1126" s="18">
        <f t="shared" si="689"/>
        <v>1.8573485671478051E-2</v>
      </c>
      <c r="AY1126" s="3">
        <f t="shared" si="690"/>
        <v>9.3114483311860123</v>
      </c>
      <c r="AZ1126"/>
      <c r="BA1126" s="17">
        <f t="shared" si="691"/>
        <v>5.5514225766465492E-4</v>
      </c>
      <c r="BB1126" s="17">
        <f t="shared" si="692"/>
        <v>6.5168873725850792E-4</v>
      </c>
      <c r="BC1126" s="16">
        <f t="shared" si="693"/>
        <v>4.2410247234991342E-3</v>
      </c>
      <c r="BD1126" s="15">
        <f t="shared" si="694"/>
        <v>1.1940209314894007E-3</v>
      </c>
      <c r="BE1126" s="15">
        <f t="shared" si="695"/>
        <v>1.4016767456614704E-3</v>
      </c>
      <c r="BF1126" s="14">
        <f t="shared" si="696"/>
        <v>9.1217561281039267E-3</v>
      </c>
      <c r="BG1126" s="13">
        <f t="shared" si="697"/>
        <v>2.7907030493145245E-4</v>
      </c>
      <c r="BH1126" s="13">
        <f t="shared" si="698"/>
        <v>3.2760427100648765E-4</v>
      </c>
      <c r="BI1126" s="13">
        <f t="shared" si="699"/>
        <v>2.1319653592713462E-3</v>
      </c>
      <c r="BJ1126" s="12">
        <f t="shared" si="700"/>
        <v>4.030012759535655E-4</v>
      </c>
      <c r="BK1126" s="12">
        <f t="shared" si="701"/>
        <v>4.7308845438027254E-4</v>
      </c>
      <c r="BL1126" s="12">
        <f t="shared" si="702"/>
        <v>3.0787394606036434E-3</v>
      </c>
    </row>
    <row r="1127" spans="1:64" x14ac:dyDescent="0.25">
      <c r="A1127">
        <v>1098</v>
      </c>
      <c r="B1127" s="23">
        <f t="shared" si="680"/>
        <v>1.8697317629068039E-2</v>
      </c>
      <c r="C1127" s="22">
        <f t="shared" si="681"/>
        <v>0.96011541758817576</v>
      </c>
      <c r="D1127" s="21">
        <f t="shared" si="682"/>
        <v>0.10243271880995775</v>
      </c>
      <c r="E1127" s="19">
        <f t="shared" si="683"/>
        <v>4.831389391487332</v>
      </c>
      <c r="F1127" s="54">
        <f t="shared" si="719"/>
        <v>1.8</v>
      </c>
      <c r="G1127" s="4">
        <f t="shared" si="684"/>
        <v>7.7126348455145335</v>
      </c>
      <c r="H1127" s="4"/>
      <c r="I1127">
        <v>2012</v>
      </c>
      <c r="J1127">
        <v>6</v>
      </c>
      <c r="K1127">
        <v>1.976E-2</v>
      </c>
      <c r="L1127">
        <v>0</v>
      </c>
      <c r="M1127">
        <v>1</v>
      </c>
      <c r="N1127">
        <v>26.47</v>
      </c>
      <c r="O1127">
        <v>70.349999999999994</v>
      </c>
      <c r="P1127">
        <v>224.2</v>
      </c>
      <c r="Q1127" s="11">
        <f t="shared" si="703"/>
        <v>-97.799999999999983</v>
      </c>
      <c r="R1127" s="10">
        <f t="shared" si="704"/>
        <v>-44.944400000000002</v>
      </c>
      <c r="S1127" s="4"/>
      <c r="T1127">
        <v>1098</v>
      </c>
      <c r="U1127" s="4">
        <f t="shared" si="705"/>
        <v>4.0935917347365134</v>
      </c>
      <c r="V1127" s="10">
        <f t="shared" si="706"/>
        <v>0.2</v>
      </c>
      <c r="W1127">
        <f t="shared" si="707"/>
        <v>0.6</v>
      </c>
      <c r="X1127" s="4">
        <f t="shared" si="708"/>
        <v>0.49123100816838161</v>
      </c>
      <c r="Y1127" s="4"/>
      <c r="Z1127"/>
      <c r="AB1127"/>
      <c r="AC1127">
        <v>1098</v>
      </c>
      <c r="AD1127" s="4">
        <f t="shared" si="709"/>
        <v>7.927664670658684E-3</v>
      </c>
      <c r="AE1127" s="4">
        <f t="shared" si="710"/>
        <v>0</v>
      </c>
      <c r="AF1127" s="23">
        <f t="shared" si="711"/>
        <v>1.8697317629068039E-2</v>
      </c>
      <c r="AG1127" s="4">
        <f t="shared" si="685"/>
        <v>2.2416827135804031E-3</v>
      </c>
      <c r="AH1127" s="9"/>
      <c r="AI1127" s="8">
        <f t="shared" si="712"/>
        <v>1.1832335329341319E-2</v>
      </c>
      <c r="AJ1127" s="8">
        <f t="shared" si="713"/>
        <v>0</v>
      </c>
      <c r="AK1127" s="22">
        <f t="shared" si="714"/>
        <v>0.96011541758817576</v>
      </c>
      <c r="AL1127" s="4">
        <f t="shared" si="686"/>
        <v>0.90092220020806313</v>
      </c>
      <c r="AM1127" s="4"/>
      <c r="AN1127" s="21">
        <f t="shared" si="715"/>
        <v>0.10243271880995775</v>
      </c>
      <c r="AO1127" s="4">
        <f t="shared" si="687"/>
        <v>8.9051073526147648E-2</v>
      </c>
      <c r="AP1127" s="3"/>
      <c r="AQ1127" s="20">
        <f t="shared" si="716"/>
        <v>0</v>
      </c>
      <c r="AR1127" s="19">
        <f t="shared" si="717"/>
        <v>4.831389391487332</v>
      </c>
      <c r="AS1127" s="4">
        <f t="shared" si="688"/>
        <v>4.8109365708583631</v>
      </c>
      <c r="AT1127" s="3"/>
      <c r="AU1127" s="4">
        <v>3.4</v>
      </c>
      <c r="AV1127" s="4"/>
      <c r="AW1127" s="18">
        <f t="shared" si="718"/>
        <v>28.351475154485485</v>
      </c>
      <c r="AX1127" s="18">
        <f t="shared" si="689"/>
        <v>8.5230131510701482E-2</v>
      </c>
      <c r="AY1127" s="3">
        <f t="shared" si="690"/>
        <v>9.312634845514534</v>
      </c>
      <c r="AZ1127"/>
      <c r="BA1127" s="17">
        <f t="shared" si="691"/>
        <v>1.6768465962484582E-3</v>
      </c>
      <c r="BB1127" s="17">
        <f t="shared" si="692"/>
        <v>1.9684720912481902E-3</v>
      </c>
      <c r="BC1127" s="16">
        <f t="shared" si="693"/>
        <v>1.2810316227990988E-2</v>
      </c>
      <c r="BD1127" s="15">
        <f t="shared" si="694"/>
        <v>6.0318514353656346E-3</v>
      </c>
      <c r="BE1127" s="15">
        <f t="shared" si="695"/>
        <v>7.0808690762987885E-3</v>
      </c>
      <c r="BF1127" s="14">
        <f t="shared" si="696"/>
        <v>4.6080496868448208E-2</v>
      </c>
      <c r="BG1127" s="13">
        <f t="shared" si="697"/>
        <v>1.3636038026853768E-3</v>
      </c>
      <c r="BH1127" s="13">
        <f t="shared" si="698"/>
        <v>1.6007522901089206E-3</v>
      </c>
      <c r="BI1127" s="13">
        <f t="shared" si="699"/>
        <v>1.0417289191015802E-2</v>
      </c>
      <c r="BJ1127" s="12">
        <f t="shared" si="700"/>
        <v>2.0841640466323186E-3</v>
      </c>
      <c r="BK1127" s="12">
        <f t="shared" si="701"/>
        <v>2.4466273590901129E-3</v>
      </c>
      <c r="BL1127" s="12">
        <f t="shared" si="702"/>
        <v>1.5922029223246485E-2</v>
      </c>
    </row>
    <row r="1128" spans="1:64" x14ac:dyDescent="0.25">
      <c r="A1128">
        <v>1099</v>
      </c>
      <c r="B1128" s="23">
        <f t="shared" si="680"/>
        <v>4.2998264261552531E-3</v>
      </c>
      <c r="C1128" s="22">
        <f t="shared" si="681"/>
        <v>0.90399405649548825</v>
      </c>
      <c r="D1128" s="21">
        <f t="shared" si="682"/>
        <v>0.10020753940707945</v>
      </c>
      <c r="E1128" s="19">
        <f t="shared" si="683"/>
        <v>4.8240332916751099</v>
      </c>
      <c r="F1128" s="54">
        <f t="shared" si="719"/>
        <v>1.8</v>
      </c>
      <c r="G1128" s="4">
        <f t="shared" si="684"/>
        <v>7.6325347140038327</v>
      </c>
      <c r="H1128" s="4"/>
      <c r="I1128">
        <v>2012</v>
      </c>
      <c r="J1128">
        <v>7</v>
      </c>
      <c r="K1128">
        <v>5.13E-3</v>
      </c>
      <c r="L1128">
        <v>0</v>
      </c>
      <c r="M1128">
        <v>1</v>
      </c>
      <c r="N1128">
        <v>27.22</v>
      </c>
      <c r="O1128">
        <v>8.6300000000000008</v>
      </c>
      <c r="P1128">
        <v>-1230.8</v>
      </c>
      <c r="Q1128" s="11">
        <f t="shared" si="703"/>
        <v>931.7299999999999</v>
      </c>
      <c r="R1128" s="10">
        <f t="shared" si="704"/>
        <v>0</v>
      </c>
      <c r="S1128" s="4"/>
      <c r="T1128">
        <v>1099</v>
      </c>
      <c r="U1128" s="4">
        <f t="shared" si="705"/>
        <v>4.2423065520143668</v>
      </c>
      <c r="V1128" s="10">
        <f t="shared" si="706"/>
        <v>1</v>
      </c>
      <c r="W1128">
        <f t="shared" si="707"/>
        <v>0.6</v>
      </c>
      <c r="X1128" s="4">
        <f t="shared" si="708"/>
        <v>2.5453839312086202</v>
      </c>
      <c r="Y1128" s="4"/>
      <c r="Z1128"/>
      <c r="AB1128"/>
      <c r="AC1128">
        <v>1099</v>
      </c>
      <c r="AD1128" s="4">
        <f t="shared" si="709"/>
        <v>2.0581437125748504E-3</v>
      </c>
      <c r="AE1128" s="4">
        <f t="shared" si="710"/>
        <v>0</v>
      </c>
      <c r="AF1128" s="23">
        <f t="shared" si="711"/>
        <v>4.2998264261552531E-3</v>
      </c>
      <c r="AG1128" s="4">
        <f t="shared" si="685"/>
        <v>2.8401593385920924E-3</v>
      </c>
      <c r="AH1128" s="9"/>
      <c r="AI1128" s="8">
        <f t="shared" si="712"/>
        <v>3.0718562874251501E-3</v>
      </c>
      <c r="AJ1128" s="8">
        <f t="shared" si="713"/>
        <v>0</v>
      </c>
      <c r="AK1128" s="22">
        <f t="shared" si="714"/>
        <v>0.90399405649548825</v>
      </c>
      <c r="AL1128" s="4">
        <f t="shared" si="686"/>
        <v>0.89281674825145885</v>
      </c>
      <c r="AM1128" s="4"/>
      <c r="AN1128" s="21">
        <f t="shared" si="715"/>
        <v>0.10020753940707945</v>
      </c>
      <c r="AO1128" s="4">
        <f t="shared" si="687"/>
        <v>9.7501939722406408E-2</v>
      </c>
      <c r="AP1128" s="3"/>
      <c r="AQ1128" s="20">
        <f t="shared" si="716"/>
        <v>0</v>
      </c>
      <c r="AR1128" s="19">
        <f t="shared" si="717"/>
        <v>4.8240332916751099</v>
      </c>
      <c r="AS1128" s="4">
        <f t="shared" si="688"/>
        <v>4.8200337574588312</v>
      </c>
      <c r="AT1128" s="3"/>
      <c r="AU1128" s="4">
        <v>3.4</v>
      </c>
      <c r="AV1128" s="4"/>
      <c r="AW1128" s="18">
        <f t="shared" si="718"/>
        <v>28.436705285996187</v>
      </c>
      <c r="AX1128" s="18">
        <f t="shared" si="689"/>
        <v>1.5057367099949016E-2</v>
      </c>
      <c r="AY1128" s="3">
        <f t="shared" si="690"/>
        <v>9.2325347140038332</v>
      </c>
      <c r="AZ1128"/>
      <c r="BA1128" s="17">
        <f t="shared" si="691"/>
        <v>1.4874161951250697E-4</v>
      </c>
      <c r="BB1128" s="17">
        <f t="shared" si="692"/>
        <v>1.7460972725381253E-4</v>
      </c>
      <c r="BC1128" s="16">
        <f t="shared" si="693"/>
        <v>1.1363157407968413E-3</v>
      </c>
      <c r="BD1128" s="15">
        <f t="shared" si="694"/>
        <v>1.1389795277106228E-3</v>
      </c>
      <c r="BE1128" s="15">
        <f t="shared" si="695"/>
        <v>1.3370629238342094E-3</v>
      </c>
      <c r="BF1128" s="14">
        <f t="shared" si="696"/>
        <v>8.7012657924845742E-3</v>
      </c>
      <c r="BG1128" s="13">
        <f t="shared" si="697"/>
        <v>2.7570346846871892E-4</v>
      </c>
      <c r="BH1128" s="13">
        <f t="shared" si="698"/>
        <v>3.2365189776762657E-4</v>
      </c>
      <c r="BI1128" s="13">
        <f t="shared" si="699"/>
        <v>2.1062443184366982E-3</v>
      </c>
      <c r="BJ1128" s="12">
        <f t="shared" si="700"/>
        <v>4.075567653019563E-4</v>
      </c>
      <c r="BK1128" s="12">
        <f t="shared" si="701"/>
        <v>4.7843620274577476E-4</v>
      </c>
      <c r="BL1128" s="12">
        <f t="shared" si="702"/>
        <v>3.113541248230902E-3</v>
      </c>
    </row>
    <row r="1129" spans="1:64" x14ac:dyDescent="0.25">
      <c r="A1129">
        <v>1100</v>
      </c>
      <c r="B1129" s="23">
        <f t="shared" si="680"/>
        <v>8.6374647278136506E-3</v>
      </c>
      <c r="C1129" s="22">
        <f t="shared" si="681"/>
        <v>0.90146944286223729</v>
      </c>
      <c r="D1129" s="21">
        <f t="shared" si="682"/>
        <v>9.9472921103400211E-2</v>
      </c>
      <c r="E1129" s="19">
        <f t="shared" si="683"/>
        <v>4.8223475182104334</v>
      </c>
      <c r="F1129" s="54">
        <f t="shared" si="719"/>
        <v>1.8</v>
      </c>
      <c r="G1129" s="4">
        <f t="shared" si="684"/>
        <v>7.6319273469038844</v>
      </c>
      <c r="H1129" s="4"/>
      <c r="I1129">
        <v>2012</v>
      </c>
      <c r="J1129">
        <v>8</v>
      </c>
      <c r="K1129">
        <v>1.4449999999999999E-2</v>
      </c>
      <c r="L1129">
        <v>0</v>
      </c>
      <c r="M1129">
        <v>1</v>
      </c>
      <c r="N1129">
        <v>26.74</v>
      </c>
      <c r="O1129">
        <v>73.66</v>
      </c>
      <c r="P1129">
        <v>215.8</v>
      </c>
      <c r="Q1129" s="11">
        <f t="shared" si="703"/>
        <v>-88.190000000000026</v>
      </c>
      <c r="R1129" s="10">
        <f t="shared" si="704"/>
        <v>-44.944400000000002</v>
      </c>
      <c r="S1129" s="4"/>
      <c r="T1129">
        <v>1100</v>
      </c>
      <c r="U1129" s="4">
        <f t="shared" si="705"/>
        <v>4.1471450013704025</v>
      </c>
      <c r="V1129" s="10">
        <f t="shared" si="706"/>
        <v>0.2</v>
      </c>
      <c r="W1129">
        <f t="shared" si="707"/>
        <v>0.6</v>
      </c>
      <c r="X1129" s="4">
        <f t="shared" si="708"/>
        <v>0.49765740016444826</v>
      </c>
      <c r="Y1129" s="4"/>
      <c r="Z1129"/>
      <c r="AB1129"/>
      <c r="AC1129">
        <v>1100</v>
      </c>
      <c r="AD1129" s="4">
        <f t="shared" si="709"/>
        <v>5.7973053892215578E-3</v>
      </c>
      <c r="AE1129" s="4">
        <f t="shared" si="710"/>
        <v>0</v>
      </c>
      <c r="AF1129" s="23">
        <f t="shared" si="711"/>
        <v>8.6374647278136506E-3</v>
      </c>
      <c r="AG1129" s="4">
        <f t="shared" si="685"/>
        <v>6.2499133056451673E-3</v>
      </c>
      <c r="AH1129" s="9"/>
      <c r="AI1129" s="8">
        <f t="shared" si="712"/>
        <v>8.6526946107784442E-3</v>
      </c>
      <c r="AJ1129" s="8">
        <f t="shared" si="713"/>
        <v>0</v>
      </c>
      <c r="AK1129" s="22">
        <f t="shared" si="714"/>
        <v>0.90146944286223729</v>
      </c>
      <c r="AL1129" s="4">
        <f t="shared" si="686"/>
        <v>0.8927618864424115</v>
      </c>
      <c r="AM1129" s="4"/>
      <c r="AN1129" s="21">
        <f t="shared" si="715"/>
        <v>9.9472921103400211E-2</v>
      </c>
      <c r="AO1129" s="4">
        <f t="shared" si="687"/>
        <v>9.7371320596120456E-2</v>
      </c>
      <c r="AP1129" s="3"/>
      <c r="AQ1129" s="20">
        <f t="shared" si="716"/>
        <v>0</v>
      </c>
      <c r="AR1129" s="19">
        <f t="shared" si="717"/>
        <v>4.8223475182104334</v>
      </c>
      <c r="AS1129" s="4">
        <f t="shared" si="688"/>
        <v>4.819228068367071</v>
      </c>
      <c r="AT1129" s="3"/>
      <c r="AU1129" s="4">
        <v>3.4</v>
      </c>
      <c r="AV1129" s="4"/>
      <c r="AW1129" s="18">
        <f t="shared" si="718"/>
        <v>28.451762653096136</v>
      </c>
      <c r="AX1129" s="18">
        <f t="shared" si="689"/>
        <v>1.2701736951934871E-2</v>
      </c>
      <c r="AY1129" s="3">
        <f t="shared" si="690"/>
        <v>9.2319273469038841</v>
      </c>
      <c r="AZ1129"/>
      <c r="BA1129" s="17">
        <f t="shared" si="691"/>
        <v>2.4329401425060411E-4</v>
      </c>
      <c r="BB1129" s="17">
        <f t="shared" si="692"/>
        <v>2.8560601672897003E-4</v>
      </c>
      <c r="BC1129" s="16">
        <f t="shared" si="693"/>
        <v>1.8586513911889092E-3</v>
      </c>
      <c r="BD1129" s="15">
        <f t="shared" si="694"/>
        <v>8.8730920558306552E-4</v>
      </c>
      <c r="BE1129" s="15">
        <f t="shared" si="695"/>
        <v>1.0416238500322943E-3</v>
      </c>
      <c r="BF1129" s="14">
        <f t="shared" si="696"/>
        <v>6.778623364210431E-3</v>
      </c>
      <c r="BG1129" s="13">
        <f t="shared" si="697"/>
        <v>2.1415531369071218E-4</v>
      </c>
      <c r="BH1129" s="13">
        <f t="shared" si="698"/>
        <v>2.5139971607170559E-4</v>
      </c>
      <c r="BI1129" s="13">
        <f t="shared" si="699"/>
        <v>1.6360454775173373E-3</v>
      </c>
      <c r="BJ1129" s="12">
        <f t="shared" si="700"/>
        <v>3.178752371983499E-4</v>
      </c>
      <c r="BK1129" s="12">
        <f t="shared" si="701"/>
        <v>3.7315788714588902E-4</v>
      </c>
      <c r="BL1129" s="12">
        <f t="shared" si="702"/>
        <v>2.4284167190181932E-3</v>
      </c>
    </row>
    <row r="1130" spans="1:64" x14ac:dyDescent="0.25">
      <c r="A1130">
        <v>1101</v>
      </c>
      <c r="B1130" s="23">
        <f t="shared" si="680"/>
        <v>1.7543625880495468E-2</v>
      </c>
      <c r="C1130" s="22">
        <f t="shared" si="681"/>
        <v>0.90961817386756116</v>
      </c>
      <c r="D1130" s="21">
        <f t="shared" si="682"/>
        <v>9.9033954366843188E-2</v>
      </c>
      <c r="E1130" s="19">
        <f t="shared" si="683"/>
        <v>4.8211798558370491</v>
      </c>
      <c r="F1130" s="54">
        <f t="shared" si="719"/>
        <v>1.8</v>
      </c>
      <c r="G1130" s="4">
        <f t="shared" si="684"/>
        <v>7.6473756099519488</v>
      </c>
      <c r="H1130" s="4"/>
      <c r="I1130">
        <v>2012</v>
      </c>
      <c r="J1130">
        <v>9</v>
      </c>
      <c r="K1130">
        <v>2.8150000000000001E-2</v>
      </c>
      <c r="L1130">
        <v>0</v>
      </c>
      <c r="M1130">
        <v>1</v>
      </c>
      <c r="N1130">
        <v>22.13</v>
      </c>
      <c r="O1130">
        <v>66.540000000000006</v>
      </c>
      <c r="P1130">
        <v>133.30000000000001</v>
      </c>
      <c r="Q1130" s="11">
        <f t="shared" si="703"/>
        <v>-33.435000000000002</v>
      </c>
      <c r="R1130" s="10">
        <f t="shared" si="704"/>
        <v>-44.944400000000002</v>
      </c>
      <c r="S1130" s="4"/>
      <c r="T1130">
        <v>1101</v>
      </c>
      <c r="U1130" s="4">
        <f t="shared" si="705"/>
        <v>3.2354151291954207</v>
      </c>
      <c r="V1130" s="10">
        <f t="shared" si="706"/>
        <v>0.2</v>
      </c>
      <c r="W1130">
        <f t="shared" si="707"/>
        <v>0.6</v>
      </c>
      <c r="X1130" s="4">
        <f t="shared" si="708"/>
        <v>0.3882498155034505</v>
      </c>
      <c r="Y1130" s="4"/>
      <c r="Z1130"/>
      <c r="AB1130"/>
      <c r="AC1130">
        <v>1101</v>
      </c>
      <c r="AD1130" s="4">
        <f t="shared" si="709"/>
        <v>1.1293712574850302E-2</v>
      </c>
      <c r="AE1130" s="4">
        <f t="shared" si="710"/>
        <v>0</v>
      </c>
      <c r="AF1130" s="23">
        <f t="shared" si="711"/>
        <v>1.7543625880495468E-2</v>
      </c>
      <c r="AG1130" s="4">
        <f t="shared" si="685"/>
        <v>1.4416151349248328E-2</v>
      </c>
      <c r="AH1130" s="9"/>
      <c r="AI1130" s="8">
        <f t="shared" si="712"/>
        <v>1.6856287425149705E-2</v>
      </c>
      <c r="AJ1130" s="8">
        <f t="shared" si="713"/>
        <v>0</v>
      </c>
      <c r="AK1130" s="22">
        <f t="shared" si="714"/>
        <v>0.90961817386756116</v>
      </c>
      <c r="AL1130" s="4">
        <f t="shared" si="686"/>
        <v>0.90427604898548497</v>
      </c>
      <c r="AM1130" s="4"/>
      <c r="AN1130" s="21">
        <f t="shared" si="715"/>
        <v>9.9033954366843188E-2</v>
      </c>
      <c r="AO1130" s="4">
        <f t="shared" si="687"/>
        <v>9.7758898367066818E-2</v>
      </c>
      <c r="AP1130" s="3"/>
      <c r="AQ1130" s="20">
        <f t="shared" si="716"/>
        <v>0</v>
      </c>
      <c r="AR1130" s="19">
        <f t="shared" si="717"/>
        <v>4.8211798558370491</v>
      </c>
      <c r="AS1130" s="4">
        <f t="shared" si="688"/>
        <v>4.8192870322597248</v>
      </c>
      <c r="AT1130" s="3"/>
      <c r="AU1130" s="4">
        <v>3.4</v>
      </c>
      <c r="AV1130" s="4"/>
      <c r="AW1130" s="18">
        <f t="shared" si="718"/>
        <v>28.464464390048072</v>
      </c>
      <c r="AX1130" s="18">
        <f t="shared" si="689"/>
        <v>9.0594976571595643E-3</v>
      </c>
      <c r="AY1130" s="3">
        <f t="shared" si="690"/>
        <v>9.2473756099519484</v>
      </c>
      <c r="AZ1130"/>
      <c r="BA1130" s="17">
        <f t="shared" si="691"/>
        <v>3.1869296137821513E-4</v>
      </c>
      <c r="BB1130" s="17">
        <f t="shared" si="692"/>
        <v>3.7411782422660037E-4</v>
      </c>
      <c r="BC1130" s="16">
        <f t="shared" si="693"/>
        <v>2.4346637456423245E-3</v>
      </c>
      <c r="BD1130" s="15">
        <f t="shared" si="694"/>
        <v>5.4436817365294645E-4</v>
      </c>
      <c r="BE1130" s="15">
        <f t="shared" si="695"/>
        <v>6.3904089950563285E-4</v>
      </c>
      <c r="BF1130" s="14">
        <f t="shared" si="696"/>
        <v>4.1587158089176146E-3</v>
      </c>
      <c r="BG1130" s="13">
        <f t="shared" si="697"/>
        <v>1.2992955447977759E-4</v>
      </c>
      <c r="BH1130" s="13">
        <f t="shared" si="698"/>
        <v>1.5252599873713022E-4</v>
      </c>
      <c r="BI1130" s="13">
        <f t="shared" si="699"/>
        <v>9.9260044655946232E-4</v>
      </c>
      <c r="BJ1130" s="12">
        <f t="shared" si="700"/>
        <v>1.9288072379072344E-4</v>
      </c>
      <c r="BK1130" s="12">
        <f t="shared" si="701"/>
        <v>2.2642519749345794E-4</v>
      </c>
      <c r="BL1130" s="12">
        <f t="shared" si="702"/>
        <v>1.4735176560401618E-3</v>
      </c>
    </row>
    <row r="1131" spans="1:64" x14ac:dyDescent="0.25">
      <c r="A1131">
        <v>1102</v>
      </c>
      <c r="B1131" s="23">
        <f t="shared" si="680"/>
        <v>2.0313756139667492E-2</v>
      </c>
      <c r="C1131" s="22">
        <f t="shared" si="681"/>
        <v>0.91307844419506579</v>
      </c>
      <c r="D1131" s="21">
        <f t="shared" si="682"/>
        <v>9.894476978036848E-2</v>
      </c>
      <c r="E1131" s="19">
        <f t="shared" si="683"/>
        <v>4.8206791421796877</v>
      </c>
      <c r="F1131" s="54">
        <f t="shared" si="719"/>
        <v>1.8</v>
      </c>
      <c r="G1131" s="4">
        <f t="shared" si="684"/>
        <v>7.6530161122947895</v>
      </c>
      <c r="H1131" s="4"/>
      <c r="I1131">
        <v>2012</v>
      </c>
      <c r="J1131">
        <v>10</v>
      </c>
      <c r="K1131">
        <v>1.47E-2</v>
      </c>
      <c r="L1131">
        <v>0</v>
      </c>
      <c r="M1131">
        <v>1</v>
      </c>
      <c r="N1131">
        <v>15.37</v>
      </c>
      <c r="O1131">
        <v>4.57</v>
      </c>
      <c r="P1131">
        <v>63</v>
      </c>
      <c r="Q1131" s="11">
        <f t="shared" si="703"/>
        <v>-42.68</v>
      </c>
      <c r="R1131" s="10">
        <f t="shared" si="704"/>
        <v>-44.944400000000002</v>
      </c>
      <c r="S1131" s="4"/>
      <c r="T1131">
        <v>1102</v>
      </c>
      <c r="U1131" s="4">
        <f t="shared" si="705"/>
        <v>1.9634148673693539</v>
      </c>
      <c r="V1131" s="10">
        <f t="shared" si="706"/>
        <v>0.2</v>
      </c>
      <c r="W1131">
        <f t="shared" si="707"/>
        <v>0.6</v>
      </c>
      <c r="X1131" s="4">
        <f t="shared" si="708"/>
        <v>0.23560978408432248</v>
      </c>
      <c r="Y1131" s="4"/>
      <c r="Z1131"/>
      <c r="AB1131"/>
      <c r="AC1131">
        <v>1102</v>
      </c>
      <c r="AD1131" s="4">
        <f t="shared" si="709"/>
        <v>5.8976047904191623E-3</v>
      </c>
      <c r="AE1131" s="4">
        <f t="shared" si="710"/>
        <v>0</v>
      </c>
      <c r="AF1131" s="23">
        <f t="shared" si="711"/>
        <v>2.0313756139667492E-2</v>
      </c>
      <c r="AG1131" s="4">
        <f t="shared" si="685"/>
        <v>1.7591727450490754E-2</v>
      </c>
      <c r="AH1131" s="9"/>
      <c r="AI1131" s="8">
        <f t="shared" si="712"/>
        <v>8.8023952095808381E-3</v>
      </c>
      <c r="AJ1131" s="8">
        <f t="shared" si="713"/>
        <v>0</v>
      </c>
      <c r="AK1131" s="22">
        <f t="shared" si="714"/>
        <v>0.91307844419506579</v>
      </c>
      <c r="AL1131" s="4">
        <f t="shared" si="686"/>
        <v>0.9091460114254909</v>
      </c>
      <c r="AM1131" s="4"/>
      <c r="AN1131" s="21">
        <f t="shared" si="715"/>
        <v>9.894476978036848E-2</v>
      </c>
      <c r="AO1131" s="4">
        <f t="shared" si="687"/>
        <v>9.8009697113060373E-2</v>
      </c>
      <c r="AP1131" s="3"/>
      <c r="AQ1131" s="20">
        <f t="shared" si="716"/>
        <v>0</v>
      </c>
      <c r="AR1131" s="19">
        <f t="shared" si="717"/>
        <v>4.8206791421796877</v>
      </c>
      <c r="AS1131" s="4">
        <f t="shared" si="688"/>
        <v>4.8192922439540355</v>
      </c>
      <c r="AT1131" s="3"/>
      <c r="AU1131" s="4">
        <v>3.4</v>
      </c>
      <c r="AV1131" s="4"/>
      <c r="AW1131" s="18">
        <f t="shared" si="718"/>
        <v>28.47352388770523</v>
      </c>
      <c r="AX1131" s="18">
        <f t="shared" si="689"/>
        <v>6.9879368140558307E-3</v>
      </c>
      <c r="AY1131" s="3">
        <f t="shared" si="690"/>
        <v>9.2530161122947892</v>
      </c>
      <c r="AZ1131"/>
      <c r="BA1131" s="17">
        <f t="shared" si="691"/>
        <v>2.7737760139784958E-4</v>
      </c>
      <c r="BB1131" s="17">
        <f t="shared" si="692"/>
        <v>3.2561718424964955E-4</v>
      </c>
      <c r="BC1131" s="16">
        <f t="shared" si="693"/>
        <v>2.119033903529239E-3</v>
      </c>
      <c r="BD1131" s="15">
        <f t="shared" si="694"/>
        <v>4.0071905693722952E-4</v>
      </c>
      <c r="BE1131" s="15">
        <f t="shared" si="695"/>
        <v>4.7040932770892161E-4</v>
      </c>
      <c r="BF1131" s="14">
        <f t="shared" si="696"/>
        <v>3.0613043849287386E-3</v>
      </c>
      <c r="BG1131" s="13">
        <f t="shared" si="697"/>
        <v>9.5284893440655285E-5</v>
      </c>
      <c r="BH1131" s="13">
        <f t="shared" si="698"/>
        <v>1.1185617925642141E-4</v>
      </c>
      <c r="BI1131" s="13">
        <f t="shared" si="699"/>
        <v>7.2793159461103003E-4</v>
      </c>
      <c r="BJ1131" s="12">
        <f t="shared" si="700"/>
        <v>1.4132639554606839E-4</v>
      </c>
      <c r="BK1131" s="12">
        <f t="shared" si="701"/>
        <v>1.6590489911929768E-4</v>
      </c>
      <c r="BL1131" s="12">
        <f t="shared" si="702"/>
        <v>1.079666930986823E-3</v>
      </c>
    </row>
    <row r="1132" spans="1:64" x14ac:dyDescent="0.25">
      <c r="A1132">
        <v>1103</v>
      </c>
      <c r="B1132" s="23">
        <f t="shared" si="680"/>
        <v>1.7591727450490754E-2</v>
      </c>
      <c r="C1132" s="22">
        <f t="shared" si="681"/>
        <v>0.9091460114254909</v>
      </c>
      <c r="D1132" s="21">
        <f t="shared" si="682"/>
        <v>9.8924405060382165E-2</v>
      </c>
      <c r="E1132" s="19">
        <f t="shared" si="683"/>
        <v>4.8203660315443697</v>
      </c>
      <c r="F1132" s="54">
        <f t="shared" si="719"/>
        <v>1.8</v>
      </c>
      <c r="G1132" s="4">
        <f t="shared" si="684"/>
        <v>7.6460281754807333</v>
      </c>
      <c r="H1132" s="4"/>
      <c r="I1132">
        <v>2012</v>
      </c>
      <c r="J1132">
        <v>11</v>
      </c>
      <c r="K1132">
        <v>0</v>
      </c>
      <c r="L1132">
        <v>0</v>
      </c>
      <c r="M1132">
        <v>1</v>
      </c>
      <c r="N1132">
        <v>12.25</v>
      </c>
      <c r="O1132">
        <v>0.25</v>
      </c>
      <c r="P1132">
        <v>35.5</v>
      </c>
      <c r="Q1132" s="11">
        <f t="shared" si="703"/>
        <v>-26.375</v>
      </c>
      <c r="R1132" s="10">
        <f t="shared" si="704"/>
        <v>-44.944400000000002</v>
      </c>
      <c r="S1132" s="4"/>
      <c r="T1132">
        <v>1103</v>
      </c>
      <c r="U1132" s="4">
        <f t="shared" si="705"/>
        <v>1.4386953857730134</v>
      </c>
      <c r="V1132" s="10">
        <f t="shared" si="706"/>
        <v>0.2</v>
      </c>
      <c r="W1132">
        <f t="shared" si="707"/>
        <v>0.6</v>
      </c>
      <c r="X1132" s="4">
        <f t="shared" si="708"/>
        <v>0.1726434462927616</v>
      </c>
      <c r="Y1132" s="4"/>
      <c r="Z1132"/>
      <c r="AB1132"/>
      <c r="AC1132">
        <v>1103</v>
      </c>
      <c r="AD1132" s="4">
        <f t="shared" si="709"/>
        <v>0</v>
      </c>
      <c r="AE1132" s="4">
        <f t="shared" si="710"/>
        <v>0</v>
      </c>
      <c r="AF1132" s="23">
        <f t="shared" si="711"/>
        <v>1.7591727450490754E-2</v>
      </c>
      <c r="AG1132" s="4">
        <f t="shared" si="685"/>
        <v>1.4796597587237132E-2</v>
      </c>
      <c r="AH1132" s="9"/>
      <c r="AI1132" s="8">
        <f t="shared" si="712"/>
        <v>0</v>
      </c>
      <c r="AJ1132" s="8">
        <f t="shared" si="713"/>
        <v>0</v>
      </c>
      <c r="AK1132" s="22">
        <f t="shared" si="714"/>
        <v>0.9091460114254909</v>
      </c>
      <c r="AL1132" s="4">
        <f t="shared" si="686"/>
        <v>0.90443891223384809</v>
      </c>
      <c r="AM1132" s="4"/>
      <c r="AN1132" s="21">
        <f t="shared" si="715"/>
        <v>9.8924405060382165E-2</v>
      </c>
      <c r="AO1132" s="4">
        <f t="shared" si="687"/>
        <v>9.7801106833200993E-2</v>
      </c>
      <c r="AP1132" s="3"/>
      <c r="AQ1132" s="20">
        <f t="shared" si="716"/>
        <v>0</v>
      </c>
      <c r="AR1132" s="19">
        <f t="shared" si="717"/>
        <v>4.8203660315443697</v>
      </c>
      <c r="AS1132" s="4">
        <f t="shared" si="688"/>
        <v>4.8186981698358347</v>
      </c>
      <c r="AT1132" s="3"/>
      <c r="AU1132" s="4">
        <v>3.4</v>
      </c>
      <c r="AV1132" s="4"/>
      <c r="AW1132" s="18">
        <f t="shared" si="718"/>
        <v>28.480511824519287</v>
      </c>
      <c r="AX1132" s="18">
        <f t="shared" si="689"/>
        <v>8.013155900983452E-3</v>
      </c>
      <c r="AY1132" s="3">
        <f t="shared" si="690"/>
        <v>9.246028175480733</v>
      </c>
      <c r="AZ1132"/>
      <c r="BA1132" s="17">
        <f t="shared" si="691"/>
        <v>2.848266883253446E-4</v>
      </c>
      <c r="BB1132" s="17">
        <f t="shared" si="692"/>
        <v>3.343617645558393E-4</v>
      </c>
      <c r="BC1132" s="16">
        <f t="shared" si="693"/>
        <v>2.1759414103724381E-3</v>
      </c>
      <c r="BD1132" s="15">
        <f t="shared" si="694"/>
        <v>4.796583843921655E-4</v>
      </c>
      <c r="BE1132" s="15">
        <f t="shared" si="695"/>
        <v>5.6307723385167255E-4</v>
      </c>
      <c r="BF1132" s="14">
        <f t="shared" si="696"/>
        <v>3.6643635733989675E-3</v>
      </c>
      <c r="BG1132" s="13">
        <f t="shared" si="697"/>
        <v>1.1446527700051722E-4</v>
      </c>
      <c r="BH1132" s="13">
        <f t="shared" si="698"/>
        <v>1.3437228169625934E-4</v>
      </c>
      <c r="BI1132" s="13">
        <f t="shared" si="699"/>
        <v>8.7446066848439498E-4</v>
      </c>
      <c r="BJ1132" s="12">
        <f t="shared" si="700"/>
        <v>1.699568715114066E-4</v>
      </c>
      <c r="BK1132" s="12">
        <f t="shared" si="701"/>
        <v>1.9951458829599905E-4</v>
      </c>
      <c r="BL1132" s="12">
        <f t="shared" si="702"/>
        <v>1.2983902487276511E-3</v>
      </c>
    </row>
    <row r="1133" spans="1:64" x14ac:dyDescent="0.25">
      <c r="A1133">
        <v>1104</v>
      </c>
      <c r="B1133" s="23">
        <f t="shared" si="680"/>
        <v>1.4896896988434737E-2</v>
      </c>
      <c r="C1133" s="22">
        <f t="shared" si="681"/>
        <v>0.90458861283265046</v>
      </c>
      <c r="D1133" s="21">
        <f t="shared" si="682"/>
        <v>9.8850014054430418E-2</v>
      </c>
      <c r="E1133" s="19">
        <f t="shared" si="683"/>
        <v>4.8199294957042342</v>
      </c>
      <c r="F1133" s="54">
        <f t="shared" si="719"/>
        <v>1.8</v>
      </c>
      <c r="G1133" s="4">
        <f t="shared" si="684"/>
        <v>7.6382650195797499</v>
      </c>
      <c r="H1133" s="4"/>
      <c r="I1133">
        <v>2012</v>
      </c>
      <c r="J1133">
        <v>12</v>
      </c>
      <c r="K1133">
        <v>2.5000000000000001E-4</v>
      </c>
      <c r="L1133">
        <v>0</v>
      </c>
      <c r="M1133">
        <v>1</v>
      </c>
      <c r="N1133">
        <v>6.07</v>
      </c>
      <c r="O1133">
        <v>18.79</v>
      </c>
      <c r="P1133">
        <v>9.6</v>
      </c>
      <c r="Q1133" s="11">
        <f t="shared" si="703"/>
        <v>11.59</v>
      </c>
      <c r="R1133" s="10">
        <f t="shared" si="704"/>
        <v>-33.354399999999998</v>
      </c>
      <c r="S1133" s="4"/>
      <c r="T1133">
        <v>1104</v>
      </c>
      <c r="U1133" s="4">
        <f t="shared" si="705"/>
        <v>0.60602024356709994</v>
      </c>
      <c r="V1133" s="10">
        <f t="shared" si="706"/>
        <v>0.57104197614843588</v>
      </c>
      <c r="W1133">
        <f t="shared" si="707"/>
        <v>0.6</v>
      </c>
      <c r="X1133" s="4">
        <f t="shared" si="708"/>
        <v>0.20763779848350791</v>
      </c>
      <c r="Y1133" s="4"/>
      <c r="Z1133"/>
      <c r="AB1133"/>
      <c r="AC1133">
        <v>1104</v>
      </c>
      <c r="AD1133" s="4">
        <f t="shared" si="709"/>
        <v>1.0029940119760481E-4</v>
      </c>
      <c r="AE1133" s="4">
        <f t="shared" si="710"/>
        <v>0</v>
      </c>
      <c r="AF1133" s="23">
        <f t="shared" si="711"/>
        <v>1.4896896988434737E-2</v>
      </c>
      <c r="AG1133" s="4">
        <f t="shared" si="685"/>
        <v>1.1751778588591239E-2</v>
      </c>
      <c r="AH1133" s="9"/>
      <c r="AI1133" s="8">
        <f t="shared" si="712"/>
        <v>1.4970059880239523E-4</v>
      </c>
      <c r="AJ1133" s="8">
        <f t="shared" si="713"/>
        <v>0</v>
      </c>
      <c r="AK1133" s="22">
        <f t="shared" si="714"/>
        <v>0.90458861283265046</v>
      </c>
      <c r="AL1133" s="4">
        <f t="shared" si="686"/>
        <v>0.89817580113783735</v>
      </c>
      <c r="AM1133" s="4"/>
      <c r="AN1133" s="21">
        <f t="shared" si="715"/>
        <v>9.8850014054430418E-2</v>
      </c>
      <c r="AO1133" s="4">
        <f t="shared" si="687"/>
        <v>9.7314879509934407E-2</v>
      </c>
      <c r="AP1133" s="3"/>
      <c r="AQ1133" s="20">
        <f t="shared" si="716"/>
        <v>0</v>
      </c>
      <c r="AR1133" s="19">
        <f t="shared" si="717"/>
        <v>4.8199294957042342</v>
      </c>
      <c r="AS1133" s="4">
        <f t="shared" si="688"/>
        <v>4.8176439612283151</v>
      </c>
      <c r="AT1133" s="3"/>
      <c r="AU1133" s="4">
        <v>3.4</v>
      </c>
      <c r="AV1133" s="4"/>
      <c r="AW1133" s="18">
        <f t="shared" si="718"/>
        <v>28.488524980420269</v>
      </c>
      <c r="AX1133" s="18">
        <f t="shared" si="689"/>
        <v>1.041491782187557E-2</v>
      </c>
      <c r="AY1133" s="3">
        <f t="shared" si="690"/>
        <v>9.2382650195797495</v>
      </c>
      <c r="AZ1133"/>
      <c r="BA1133" s="17">
        <f t="shared" si="691"/>
        <v>3.2049089024285051E-4</v>
      </c>
      <c r="BB1133" s="17">
        <f t="shared" si="692"/>
        <v>3.7622843637204195E-4</v>
      </c>
      <c r="BC1133" s="16">
        <f t="shared" si="693"/>
        <v>2.448399073228605E-3</v>
      </c>
      <c r="BD1133" s="15">
        <f t="shared" si="694"/>
        <v>6.5347229189612966E-4</v>
      </c>
      <c r="BE1133" s="15">
        <f t="shared" si="695"/>
        <v>7.6711964700849997E-4</v>
      </c>
      <c r="BF1133" s="14">
        <f t="shared" si="696"/>
        <v>4.9922197559084851E-3</v>
      </c>
      <c r="BG1133" s="13">
        <f t="shared" si="697"/>
        <v>1.5643183316486957E-4</v>
      </c>
      <c r="BH1133" s="13">
        <f t="shared" si="698"/>
        <v>1.8363736936745557E-4</v>
      </c>
      <c r="BI1133" s="13">
        <f t="shared" si="699"/>
        <v>1.1950653419636862E-3</v>
      </c>
      <c r="BJ1133" s="12">
        <f t="shared" si="700"/>
        <v>2.328983795664135E-4</v>
      </c>
      <c r="BK1133" s="12">
        <f t="shared" si="701"/>
        <v>2.734024455779637E-4</v>
      </c>
      <c r="BL1133" s="12">
        <f t="shared" si="702"/>
        <v>1.7792336507747939E-3</v>
      </c>
    </row>
    <row r="1134" spans="1:64" x14ac:dyDescent="0.25">
      <c r="A1134">
        <v>1105</v>
      </c>
      <c r="B1134" s="23">
        <f t="shared" si="680"/>
        <v>1.3019563019728965E-2</v>
      </c>
      <c r="C1134" s="22">
        <f t="shared" si="681"/>
        <v>0.90006801670669967</v>
      </c>
      <c r="D1134" s="21">
        <f t="shared" si="682"/>
        <v>9.867817290480467E-2</v>
      </c>
      <c r="E1134" s="19">
        <f t="shared" si="683"/>
        <v>4.8192443491266417</v>
      </c>
      <c r="F1134" s="54">
        <f t="shared" si="719"/>
        <v>1.8</v>
      </c>
      <c r="G1134" s="4">
        <f t="shared" si="684"/>
        <v>7.6310101017578749</v>
      </c>
      <c r="H1134" s="4"/>
      <c r="I1134">
        <v>2013</v>
      </c>
      <c r="J1134">
        <v>1</v>
      </c>
      <c r="K1134">
        <v>3.16E-3</v>
      </c>
      <c r="L1134">
        <v>0</v>
      </c>
      <c r="M1134">
        <v>1</v>
      </c>
      <c r="N1134">
        <v>4.76</v>
      </c>
      <c r="O1134">
        <v>20.32</v>
      </c>
      <c r="P1134">
        <v>7.9</v>
      </c>
      <c r="Q1134" s="11">
        <f t="shared" si="703"/>
        <v>14.395</v>
      </c>
      <c r="R1134" s="10">
        <f t="shared" si="704"/>
        <v>-18.959399999999999</v>
      </c>
      <c r="S1134" s="4"/>
      <c r="T1134">
        <v>1105</v>
      </c>
      <c r="U1134" s="4">
        <f t="shared" si="705"/>
        <v>0.4742966741532082</v>
      </c>
      <c r="V1134" s="10">
        <f t="shared" si="706"/>
        <v>1</v>
      </c>
      <c r="W1134">
        <f t="shared" si="707"/>
        <v>0.6</v>
      </c>
      <c r="X1134" s="4">
        <f t="shared" si="708"/>
        <v>0.28457800449192489</v>
      </c>
      <c r="Y1134" s="4"/>
      <c r="Z1134"/>
      <c r="AB1134"/>
      <c r="AC1134">
        <v>1105</v>
      </c>
      <c r="AD1134" s="4">
        <f t="shared" si="709"/>
        <v>1.2677844311377248E-3</v>
      </c>
      <c r="AE1134" s="4">
        <f t="shared" si="710"/>
        <v>0</v>
      </c>
      <c r="AF1134" s="23">
        <f t="shared" si="711"/>
        <v>1.3019563019728965E-2</v>
      </c>
      <c r="AG1134" s="4">
        <f t="shared" si="685"/>
        <v>9.6470062531852918E-3</v>
      </c>
      <c r="AH1134" s="9"/>
      <c r="AI1134" s="8">
        <f t="shared" si="712"/>
        <v>1.8922155688622757E-3</v>
      </c>
      <c r="AJ1134" s="8">
        <f t="shared" si="713"/>
        <v>0</v>
      </c>
      <c r="AK1134" s="22">
        <f t="shared" si="714"/>
        <v>0.90006801670669967</v>
      </c>
      <c r="AL1134" s="4">
        <f t="shared" si="686"/>
        <v>0.89200895467184349</v>
      </c>
      <c r="AM1134" s="4"/>
      <c r="AN1134" s="21">
        <f t="shared" si="715"/>
        <v>9.867817290480467E-2</v>
      </c>
      <c r="AO1134" s="4">
        <f t="shared" si="687"/>
        <v>9.6744803233821217E-2</v>
      </c>
      <c r="AP1134" s="3"/>
      <c r="AQ1134" s="20">
        <f t="shared" si="716"/>
        <v>0</v>
      </c>
      <c r="AR1134" s="19">
        <f t="shared" si="717"/>
        <v>4.8192443491266417</v>
      </c>
      <c r="AS1134" s="4">
        <f t="shared" si="688"/>
        <v>4.8163555439514765</v>
      </c>
      <c r="AT1134" s="3"/>
      <c r="AU1134" s="4">
        <v>3.4</v>
      </c>
      <c r="AV1134" s="4"/>
      <c r="AW1134" s="18">
        <f t="shared" si="718"/>
        <v>28.498939898242146</v>
      </c>
      <c r="AX1134" s="18">
        <f t="shared" si="689"/>
        <v>1.2653187652676933E-2</v>
      </c>
      <c r="AY1134" s="3">
        <f t="shared" si="690"/>
        <v>9.2310101017578745</v>
      </c>
      <c r="AZ1134"/>
      <c r="BA1134" s="17">
        <f t="shared" si="691"/>
        <v>3.4366710027766077E-4</v>
      </c>
      <c r="BB1134" s="17">
        <f t="shared" si="692"/>
        <v>4.0343529163029739E-4</v>
      </c>
      <c r="BC1134" s="16">
        <f t="shared" si="693"/>
        <v>2.625454374635715E-3</v>
      </c>
      <c r="BD1134" s="15">
        <f t="shared" si="694"/>
        <v>8.2122694210874213E-4</v>
      </c>
      <c r="BE1134" s="15">
        <f t="shared" si="695"/>
        <v>9.6404901899721897E-4</v>
      </c>
      <c r="BF1134" s="14">
        <f t="shared" si="696"/>
        <v>6.2737860737502186E-3</v>
      </c>
      <c r="BG1134" s="13">
        <f t="shared" si="697"/>
        <v>1.9701241360352189E-4</v>
      </c>
      <c r="BH1134" s="13">
        <f t="shared" si="698"/>
        <v>2.312754420563083E-4</v>
      </c>
      <c r="BI1134" s="13">
        <f t="shared" si="699"/>
        <v>1.5050818153236236E-3</v>
      </c>
      <c r="BJ1134" s="12">
        <f t="shared" si="700"/>
        <v>2.9437230165100365E-4</v>
      </c>
      <c r="BK1134" s="12">
        <f t="shared" si="701"/>
        <v>3.4556748454683036E-4</v>
      </c>
      <c r="BL1134" s="12">
        <f t="shared" si="702"/>
        <v>2.2488653889673762E-3</v>
      </c>
    </row>
    <row r="1135" spans="1:64" x14ac:dyDescent="0.25">
      <c r="A1135">
        <v>1106</v>
      </c>
      <c r="B1135" s="23">
        <f t="shared" si="680"/>
        <v>1.0232754756179303E-2</v>
      </c>
      <c r="C1135" s="22">
        <f t="shared" si="681"/>
        <v>0.89288320616884953</v>
      </c>
      <c r="D1135" s="21">
        <f t="shared" si="682"/>
        <v>9.840108199146215E-2</v>
      </c>
      <c r="E1135" s="19">
        <f t="shared" si="683"/>
        <v>4.8182998711887075</v>
      </c>
      <c r="F1135" s="54">
        <f t="shared" si="719"/>
        <v>1.8</v>
      </c>
      <c r="G1135" s="4">
        <f t="shared" si="684"/>
        <v>7.6198169141051979</v>
      </c>
      <c r="H1135" s="4"/>
      <c r="I1135">
        <v>2013</v>
      </c>
      <c r="J1135">
        <v>2</v>
      </c>
      <c r="K1135">
        <v>1.4599999999999999E-3</v>
      </c>
      <c r="L1135">
        <v>0</v>
      </c>
      <c r="M1135">
        <v>1</v>
      </c>
      <c r="N1135">
        <v>6.01</v>
      </c>
      <c r="O1135">
        <v>33.03</v>
      </c>
      <c r="P1135">
        <v>11.8</v>
      </c>
      <c r="Q1135" s="11">
        <f t="shared" si="703"/>
        <v>24.18</v>
      </c>
      <c r="R1135" s="10">
        <f t="shared" si="704"/>
        <v>0</v>
      </c>
      <c r="S1135" s="4"/>
      <c r="T1135">
        <v>1106</v>
      </c>
      <c r="U1135" s="4">
        <f t="shared" si="705"/>
        <v>0.59961087919241063</v>
      </c>
      <c r="V1135" s="10">
        <f t="shared" si="706"/>
        <v>1</v>
      </c>
      <c r="W1135">
        <f t="shared" si="707"/>
        <v>0.6</v>
      </c>
      <c r="X1135" s="4">
        <f t="shared" si="708"/>
        <v>0.35976652751544635</v>
      </c>
      <c r="Y1135" s="4"/>
      <c r="Z1135"/>
      <c r="AB1135"/>
      <c r="AC1135">
        <v>1106</v>
      </c>
      <c r="AD1135" s="4">
        <f t="shared" si="709"/>
        <v>5.8574850299401198E-4</v>
      </c>
      <c r="AE1135" s="4">
        <f t="shared" si="710"/>
        <v>0</v>
      </c>
      <c r="AF1135" s="23">
        <f t="shared" si="711"/>
        <v>1.0232754756179303E-2</v>
      </c>
      <c r="AG1135" s="4">
        <f t="shared" si="685"/>
        <v>6.9847356042595206E-3</v>
      </c>
      <c r="AH1135" s="9"/>
      <c r="AI1135" s="8">
        <f t="shared" si="712"/>
        <v>8.7425149700598806E-4</v>
      </c>
      <c r="AJ1135" s="8">
        <f t="shared" si="713"/>
        <v>0</v>
      </c>
      <c r="AK1135" s="22">
        <f t="shared" si="714"/>
        <v>0.89288320616884953</v>
      </c>
      <c r="AL1135" s="4">
        <f t="shared" si="686"/>
        <v>0.88271270352016107</v>
      </c>
      <c r="AM1135" s="4"/>
      <c r="AN1135" s="21">
        <f t="shared" si="715"/>
        <v>9.840108199146215E-2</v>
      </c>
      <c r="AO1135" s="4">
        <f t="shared" si="687"/>
        <v>9.5952051061659119E-2</v>
      </c>
      <c r="AP1135" s="3"/>
      <c r="AQ1135" s="20">
        <f t="shared" si="716"/>
        <v>0</v>
      </c>
      <c r="AR1135" s="19">
        <f t="shared" si="717"/>
        <v>4.8182998711887075</v>
      </c>
      <c r="AS1135" s="4">
        <f t="shared" si="688"/>
        <v>4.8146213796550565</v>
      </c>
      <c r="AT1135" s="3"/>
      <c r="AU1135" s="4">
        <v>3.4</v>
      </c>
      <c r="AV1135" s="4"/>
      <c r="AW1135" s="18">
        <f t="shared" si="718"/>
        <v>28.511593085894823</v>
      </c>
      <c r="AX1135" s="18">
        <f t="shared" si="689"/>
        <v>1.5216125619880208E-2</v>
      </c>
      <c r="AY1135" s="3">
        <f t="shared" si="690"/>
        <v>9.2198169141051984</v>
      </c>
      <c r="AZ1135"/>
      <c r="BA1135" s="17">
        <f t="shared" si="691"/>
        <v>3.309765856752478E-4</v>
      </c>
      <c r="BB1135" s="17">
        <f t="shared" si="692"/>
        <v>3.8853773101007349E-4</v>
      </c>
      <c r="BC1135" s="16">
        <f t="shared" si="693"/>
        <v>2.5285048352344619E-3</v>
      </c>
      <c r="BD1135" s="15">
        <f t="shared" si="694"/>
        <v>1.0363849730609925E-3</v>
      </c>
      <c r="BE1135" s="15">
        <f t="shared" si="695"/>
        <v>1.2166258379411648E-3</v>
      </c>
      <c r="BF1135" s="14">
        <f t="shared" si="696"/>
        <v>7.9174918376863062E-3</v>
      </c>
      <c r="BG1135" s="13">
        <f t="shared" si="697"/>
        <v>2.49558841080166E-4</v>
      </c>
      <c r="BH1135" s="13">
        <f t="shared" si="698"/>
        <v>2.9296037865932534E-4</v>
      </c>
      <c r="BI1135" s="13">
        <f t="shared" si="699"/>
        <v>1.9065117100635399E-3</v>
      </c>
      <c r="BJ1135" s="12">
        <f t="shared" si="700"/>
        <v>3.7484217650732938E-4</v>
      </c>
      <c r="BK1135" s="12">
        <f t="shared" si="701"/>
        <v>4.4003212024773449E-4</v>
      </c>
      <c r="BL1135" s="12">
        <f t="shared" si="702"/>
        <v>2.8636172368958993E-3</v>
      </c>
    </row>
    <row r="1136" spans="1:64" x14ac:dyDescent="0.25">
      <c r="A1136">
        <v>1107</v>
      </c>
      <c r="B1136" s="23">
        <f t="shared" si="680"/>
        <v>8.5213224306068258E-3</v>
      </c>
      <c r="C1136" s="22">
        <f t="shared" si="681"/>
        <v>0.88500611669381379</v>
      </c>
      <c r="D1136" s="21">
        <f t="shared" si="682"/>
        <v>9.7943813637982838E-2</v>
      </c>
      <c r="E1136" s="19">
        <f t="shared" si="683"/>
        <v>4.8169595357229147</v>
      </c>
      <c r="F1136" s="54">
        <f t="shared" si="719"/>
        <v>1.8</v>
      </c>
      <c r="G1136" s="4">
        <f t="shared" si="684"/>
        <v>7.6084307884853182</v>
      </c>
      <c r="H1136" s="4"/>
      <c r="I1136">
        <v>2013</v>
      </c>
      <c r="J1136">
        <v>3</v>
      </c>
      <c r="K1136">
        <v>3.8300000000000001E-3</v>
      </c>
      <c r="L1136">
        <v>0</v>
      </c>
      <c r="M1136">
        <v>1</v>
      </c>
      <c r="N1136">
        <v>11.47</v>
      </c>
      <c r="O1136">
        <v>0</v>
      </c>
      <c r="P1136">
        <v>44.1</v>
      </c>
      <c r="Q1136" s="11">
        <f t="shared" si="703"/>
        <v>-33.075000000000003</v>
      </c>
      <c r="R1136" s="10">
        <f t="shared" si="704"/>
        <v>-33.075000000000003</v>
      </c>
      <c r="S1136" s="4"/>
      <c r="T1136">
        <v>1107</v>
      </c>
      <c r="U1136" s="4">
        <f t="shared" si="705"/>
        <v>1.3168119143188939</v>
      </c>
      <c r="V1136" s="10">
        <f t="shared" si="706"/>
        <v>0.57998668090562921</v>
      </c>
      <c r="W1136">
        <f t="shared" si="707"/>
        <v>0.6</v>
      </c>
      <c r="X1136" s="4">
        <f t="shared" si="708"/>
        <v>0.45824002293768185</v>
      </c>
      <c r="Y1136" s="4"/>
      <c r="Z1136"/>
      <c r="AB1136"/>
      <c r="AC1136">
        <v>1107</v>
      </c>
      <c r="AD1136" s="4">
        <f t="shared" si="709"/>
        <v>1.5365868263473056E-3</v>
      </c>
      <c r="AE1136" s="4">
        <f t="shared" si="710"/>
        <v>0</v>
      </c>
      <c r="AF1136" s="23">
        <f t="shared" si="711"/>
        <v>8.5213224306068258E-3</v>
      </c>
      <c r="AG1136" s="4">
        <f t="shared" si="685"/>
        <v>7.0908898198293532E-3</v>
      </c>
      <c r="AH1136" s="9"/>
      <c r="AI1136" s="8">
        <f t="shared" si="712"/>
        <v>2.2934131736526949E-3</v>
      </c>
      <c r="AJ1136" s="8">
        <f t="shared" si="713"/>
        <v>0</v>
      </c>
      <c r="AK1136" s="22">
        <f t="shared" si="714"/>
        <v>0.88500611669381379</v>
      </c>
      <c r="AL1136" s="4">
        <f t="shared" si="686"/>
        <v>0.88014065970935051</v>
      </c>
      <c r="AM1136" s="4"/>
      <c r="AN1136" s="21">
        <f t="shared" si="715"/>
        <v>9.7943813637982838E-2</v>
      </c>
      <c r="AO1136" s="4">
        <f t="shared" si="687"/>
        <v>9.6763105232405125E-2</v>
      </c>
      <c r="AP1136" s="3"/>
      <c r="AQ1136" s="20">
        <f t="shared" si="716"/>
        <v>0</v>
      </c>
      <c r="AR1136" s="19">
        <f t="shared" si="717"/>
        <v>4.8169595357229147</v>
      </c>
      <c r="AS1136" s="4">
        <f t="shared" si="688"/>
        <v>4.8151895252167947</v>
      </c>
      <c r="AT1136" s="3"/>
      <c r="AU1136" s="4">
        <v>3.4</v>
      </c>
      <c r="AV1136" s="4"/>
      <c r="AW1136" s="18">
        <f t="shared" si="718"/>
        <v>28.526809211514703</v>
      </c>
      <c r="AX1136" s="18">
        <f t="shared" si="689"/>
        <v>7.1982624565175282E-3</v>
      </c>
      <c r="AY1136" s="3">
        <f t="shared" si="690"/>
        <v>9.2084307884853178</v>
      </c>
      <c r="AZ1136"/>
      <c r="BA1136" s="17">
        <f t="shared" si="691"/>
        <v>1.4576259541875731E-4</v>
      </c>
      <c r="BB1136" s="17">
        <f t="shared" si="692"/>
        <v>1.7111261201332379E-4</v>
      </c>
      <c r="BC1136" s="16">
        <f t="shared" si="693"/>
        <v>1.1135574033453916E-3</v>
      </c>
      <c r="BD1136" s="15">
        <f t="shared" si="694"/>
        <v>4.9579521091050959E-4</v>
      </c>
      <c r="BE1136" s="15">
        <f t="shared" si="695"/>
        <v>5.8202046498190252E-4</v>
      </c>
      <c r="BF1136" s="14">
        <f t="shared" si="696"/>
        <v>3.7876413085708672E-3</v>
      </c>
      <c r="BG1136" s="13">
        <f t="shared" si="697"/>
        <v>1.203154348782696E-4</v>
      </c>
      <c r="BH1136" s="13">
        <f t="shared" si="698"/>
        <v>1.4123985833535996E-4</v>
      </c>
      <c r="BI1136" s="13">
        <f t="shared" si="699"/>
        <v>9.1915311236408334E-4</v>
      </c>
      <c r="BJ1136" s="12">
        <f t="shared" si="700"/>
        <v>1.8036594198610534E-4</v>
      </c>
      <c r="BK1136" s="12">
        <f t="shared" si="701"/>
        <v>2.1173393189673236E-4</v>
      </c>
      <c r="BL1136" s="12">
        <f t="shared" si="702"/>
        <v>1.3779106322371858E-3</v>
      </c>
    </row>
    <row r="1137" spans="1:64" x14ac:dyDescent="0.25">
      <c r="A1137">
        <v>1108</v>
      </c>
      <c r="B1137" s="23">
        <f t="shared" si="680"/>
        <v>7.5081353288113896E-3</v>
      </c>
      <c r="C1137" s="22">
        <f t="shared" si="681"/>
        <v>0.88076341420036852</v>
      </c>
      <c r="D1137" s="21">
        <f t="shared" si="682"/>
        <v>9.7705344415598763E-2</v>
      </c>
      <c r="E1137" s="19">
        <f t="shared" si="683"/>
        <v>4.8162956320840218</v>
      </c>
      <c r="F1137" s="54">
        <f t="shared" si="719"/>
        <v>1.8</v>
      </c>
      <c r="G1137" s="4">
        <f t="shared" si="684"/>
        <v>7.6022725260288002</v>
      </c>
      <c r="H1137" s="4"/>
      <c r="I1137">
        <v>2013</v>
      </c>
      <c r="J1137">
        <v>4</v>
      </c>
      <c r="K1137">
        <v>1.0399999999999999E-3</v>
      </c>
      <c r="L1137">
        <v>0</v>
      </c>
      <c r="M1137">
        <v>1</v>
      </c>
      <c r="N1137">
        <v>14.65</v>
      </c>
      <c r="O1137">
        <v>0.76</v>
      </c>
      <c r="P1137">
        <v>72.099999999999994</v>
      </c>
      <c r="Q1137" s="11">
        <f t="shared" si="703"/>
        <v>-53.314999999999998</v>
      </c>
      <c r="R1137" s="10">
        <f t="shared" si="704"/>
        <v>-44.944400000000002</v>
      </c>
      <c r="S1137" s="4"/>
      <c r="T1137">
        <v>1108</v>
      </c>
      <c r="U1137" s="4">
        <f t="shared" si="705"/>
        <v>1.8376070748544551</v>
      </c>
      <c r="V1137" s="10">
        <f t="shared" si="706"/>
        <v>0.2</v>
      </c>
      <c r="W1137">
        <f t="shared" si="707"/>
        <v>0.6</v>
      </c>
      <c r="X1137" s="4">
        <f t="shared" si="708"/>
        <v>0.22051284898253462</v>
      </c>
      <c r="Y1137" s="4"/>
      <c r="Z1137"/>
      <c r="AB1137"/>
      <c r="AC1137">
        <v>1108</v>
      </c>
      <c r="AD1137" s="4">
        <f t="shared" si="709"/>
        <v>4.1724550898203594E-4</v>
      </c>
      <c r="AE1137" s="4">
        <f t="shared" si="710"/>
        <v>0</v>
      </c>
      <c r="AF1137" s="23">
        <f t="shared" si="711"/>
        <v>7.5081353288113896E-3</v>
      </c>
      <c r="AG1137" s="4">
        <f t="shared" si="685"/>
        <v>5.5679626650629189E-3</v>
      </c>
      <c r="AH1137" s="9"/>
      <c r="AI1137" s="8">
        <f t="shared" si="712"/>
        <v>6.2275449101796413E-4</v>
      </c>
      <c r="AJ1137" s="8">
        <f t="shared" si="713"/>
        <v>0</v>
      </c>
      <c r="AK1137" s="22">
        <f t="shared" si="714"/>
        <v>0.88076341420036852</v>
      </c>
      <c r="AL1137" s="4">
        <f t="shared" si="686"/>
        <v>0.87289939597959776</v>
      </c>
      <c r="AM1137" s="4"/>
      <c r="AN1137" s="21">
        <f t="shared" si="715"/>
        <v>9.7705344415598763E-2</v>
      </c>
      <c r="AO1137" s="4">
        <f t="shared" si="687"/>
        <v>9.579639337091686E-2</v>
      </c>
      <c r="AP1137" s="3"/>
      <c r="AQ1137" s="20">
        <f t="shared" si="716"/>
        <v>0</v>
      </c>
      <c r="AR1137" s="19">
        <f t="shared" si="717"/>
        <v>4.8162956320840218</v>
      </c>
      <c r="AS1137" s="4">
        <f t="shared" si="688"/>
        <v>4.8134167533324961</v>
      </c>
      <c r="AT1137" s="3"/>
      <c r="AU1137" s="4">
        <v>3.4</v>
      </c>
      <c r="AV1137" s="4"/>
      <c r="AW1137" s="18">
        <f t="shared" si="718"/>
        <v>28.534007473971219</v>
      </c>
      <c r="AX1137" s="18">
        <f t="shared" si="689"/>
        <v>1.1359537343014507E-2</v>
      </c>
      <c r="AY1137" s="3">
        <f t="shared" si="690"/>
        <v>9.2022725260287999</v>
      </c>
      <c r="AZ1137"/>
      <c r="BA1137" s="17">
        <f t="shared" si="691"/>
        <v>1.9770564575900593E-4</v>
      </c>
      <c r="BB1137" s="17">
        <f t="shared" si="692"/>
        <v>2.3208923632578958E-4</v>
      </c>
      <c r="BC1137" s="16">
        <f t="shared" si="693"/>
        <v>1.5103777816636754E-3</v>
      </c>
      <c r="BD1137" s="15">
        <f t="shared" si="694"/>
        <v>8.0135177123577702E-4</v>
      </c>
      <c r="BE1137" s="15">
        <f t="shared" si="695"/>
        <v>9.4071729666808602E-4</v>
      </c>
      <c r="BF1137" s="14">
        <f t="shared" si="696"/>
        <v>6.1219491528669004E-3</v>
      </c>
      <c r="BG1137" s="13">
        <f t="shared" si="697"/>
        <v>1.9452412976585115E-4</v>
      </c>
      <c r="BH1137" s="13">
        <f t="shared" si="698"/>
        <v>2.2835441320339048E-4</v>
      </c>
      <c r="BI1137" s="13">
        <f t="shared" si="699"/>
        <v>1.4860725017126616E-3</v>
      </c>
      <c r="BJ1137" s="12">
        <f t="shared" si="700"/>
        <v>2.9336078858704039E-4</v>
      </c>
      <c r="BK1137" s="12">
        <f t="shared" si="701"/>
        <v>3.4438005616739526E-4</v>
      </c>
      <c r="BL1137" s="12">
        <f t="shared" si="702"/>
        <v>2.2411379067712686E-3</v>
      </c>
    </row>
    <row r="1138" spans="1:64" x14ac:dyDescent="0.25">
      <c r="A1138">
        <v>1109</v>
      </c>
      <c r="B1138" s="23">
        <f t="shared" si="680"/>
        <v>8.0313159584760926E-3</v>
      </c>
      <c r="C1138" s="22">
        <f t="shared" si="681"/>
        <v>0.87657604268618461</v>
      </c>
      <c r="D1138" s="21">
        <f t="shared" si="682"/>
        <v>9.7283335706264532E-2</v>
      </c>
      <c r="E1138" s="19">
        <f t="shared" si="683"/>
        <v>4.8151622943348604</v>
      </c>
      <c r="F1138" s="54">
        <f t="shared" si="719"/>
        <v>1.8</v>
      </c>
      <c r="G1138" s="4">
        <f t="shared" si="684"/>
        <v>7.5970529886857854</v>
      </c>
      <c r="H1138" s="4"/>
      <c r="I1138">
        <v>2013</v>
      </c>
      <c r="J1138">
        <v>5</v>
      </c>
      <c r="K1138">
        <v>6.1399999999999996E-3</v>
      </c>
      <c r="L1138">
        <v>0</v>
      </c>
      <c r="M1138">
        <v>1</v>
      </c>
      <c r="N1138">
        <v>20.87</v>
      </c>
      <c r="O1138">
        <v>19.05</v>
      </c>
      <c r="P1138">
        <v>148.4</v>
      </c>
      <c r="Q1138" s="11">
        <f t="shared" si="703"/>
        <v>-92.250000000000014</v>
      </c>
      <c r="R1138" s="10">
        <f t="shared" si="704"/>
        <v>-44.944400000000002</v>
      </c>
      <c r="S1138" s="4"/>
      <c r="T1138">
        <v>1109</v>
      </c>
      <c r="U1138" s="4">
        <f t="shared" si="705"/>
        <v>2.9895792543631745</v>
      </c>
      <c r="V1138" s="10">
        <f t="shared" si="706"/>
        <v>0.2</v>
      </c>
      <c r="W1138">
        <f t="shared" si="707"/>
        <v>0.6</v>
      </c>
      <c r="X1138" s="4">
        <f t="shared" si="708"/>
        <v>0.35874951052358089</v>
      </c>
      <c r="Y1138" s="4"/>
      <c r="Z1138"/>
      <c r="AB1138"/>
      <c r="AC1138">
        <v>1109</v>
      </c>
      <c r="AD1138" s="4">
        <f t="shared" si="709"/>
        <v>2.4633532934131737E-3</v>
      </c>
      <c r="AE1138" s="4">
        <f t="shared" si="710"/>
        <v>0</v>
      </c>
      <c r="AF1138" s="23">
        <f t="shared" si="711"/>
        <v>8.0313159584760926E-3</v>
      </c>
      <c r="AG1138" s="4">
        <f t="shared" si="685"/>
        <v>5.3207214553658462E-3</v>
      </c>
      <c r="AH1138" s="9"/>
      <c r="AI1138" s="8">
        <f t="shared" si="712"/>
        <v>3.6766467065868264E-3</v>
      </c>
      <c r="AJ1138" s="8">
        <f t="shared" si="713"/>
        <v>0</v>
      </c>
      <c r="AK1138" s="22">
        <f t="shared" si="714"/>
        <v>0.87657604268618461</v>
      </c>
      <c r="AL1138" s="4">
        <f t="shared" si="686"/>
        <v>0.86581501148226581</v>
      </c>
      <c r="AM1138" s="4"/>
      <c r="AN1138" s="21">
        <f t="shared" si="715"/>
        <v>9.7283335706264532E-2</v>
      </c>
      <c r="AO1138" s="4">
        <f t="shared" si="687"/>
        <v>9.4675277145396947E-2</v>
      </c>
      <c r="AP1138" s="3"/>
      <c r="AQ1138" s="20">
        <f t="shared" si="716"/>
        <v>0</v>
      </c>
      <c r="AR1138" s="19">
        <f t="shared" si="717"/>
        <v>4.8151622943348604</v>
      </c>
      <c r="AS1138" s="4">
        <f t="shared" si="688"/>
        <v>4.8111987415876714</v>
      </c>
      <c r="AT1138" s="3"/>
      <c r="AU1138" s="4">
        <v>3.4</v>
      </c>
      <c r="AV1138" s="4"/>
      <c r="AW1138" s="18">
        <f t="shared" si="718"/>
        <v>28.545367011314234</v>
      </c>
      <c r="AX1138" s="18">
        <f t="shared" si="689"/>
        <v>1.5603178225239166E-2</v>
      </c>
      <c r="AY1138" s="3">
        <f t="shared" si="690"/>
        <v>9.197052988685785</v>
      </c>
      <c r="AZ1138"/>
      <c r="BA1138" s="17">
        <f t="shared" si="691"/>
        <v>2.7621244574843601E-4</v>
      </c>
      <c r="BB1138" s="17">
        <f t="shared" si="692"/>
        <v>3.2424939283512053E-4</v>
      </c>
      <c r="BC1138" s="16">
        <f t="shared" si="693"/>
        <v>2.11013266452669E-3</v>
      </c>
      <c r="BD1138" s="15">
        <f t="shared" si="694"/>
        <v>1.0965604571982553E-3</v>
      </c>
      <c r="BE1138" s="15">
        <f t="shared" si="695"/>
        <v>1.2872666236675172E-3</v>
      </c>
      <c r="BF1138" s="14">
        <f t="shared" si="696"/>
        <v>8.3772041230530305E-3</v>
      </c>
      <c r="BG1138" s="13">
        <f t="shared" si="697"/>
        <v>2.6576392482379445E-4</v>
      </c>
      <c r="BH1138" s="13">
        <f t="shared" si="698"/>
        <v>3.1198373783662822E-4</v>
      </c>
      <c r="BI1138" s="13">
        <f t="shared" si="699"/>
        <v>2.0303108982071623E-3</v>
      </c>
      <c r="BJ1138" s="12">
        <f t="shared" si="700"/>
        <v>4.0389021555892163E-4</v>
      </c>
      <c r="BK1138" s="12">
        <f t="shared" si="701"/>
        <v>4.7413199217786453E-4</v>
      </c>
      <c r="BL1138" s="12">
        <f t="shared" si="702"/>
        <v>3.085530539452284E-3</v>
      </c>
    </row>
    <row r="1139" spans="1:64" x14ac:dyDescent="0.25">
      <c r="A1139">
        <v>1110</v>
      </c>
      <c r="B1139" s="23">
        <f t="shared" si="680"/>
        <v>1.4496110676922734E-2</v>
      </c>
      <c r="C1139" s="22">
        <f t="shared" si="681"/>
        <v>0.87950962226070895</v>
      </c>
      <c r="D1139" s="21">
        <f t="shared" si="682"/>
        <v>9.6717704188726356E-2</v>
      </c>
      <c r="E1139" s="19">
        <f t="shared" si="683"/>
        <v>4.8135963733341889</v>
      </c>
      <c r="F1139" s="54">
        <f t="shared" si="719"/>
        <v>1.8</v>
      </c>
      <c r="G1139" s="4">
        <f t="shared" si="684"/>
        <v>7.6043198104605469</v>
      </c>
      <c r="H1139" s="4"/>
      <c r="I1139">
        <v>2013</v>
      </c>
      <c r="J1139">
        <v>6</v>
      </c>
      <c r="K1139">
        <v>2.2870000000000001E-2</v>
      </c>
      <c r="L1139">
        <v>0</v>
      </c>
      <c r="M1139">
        <v>1</v>
      </c>
      <c r="N1139">
        <v>26.59</v>
      </c>
      <c r="O1139">
        <v>49.03</v>
      </c>
      <c r="P1139">
        <v>226.1</v>
      </c>
      <c r="Q1139" s="11">
        <f t="shared" si="703"/>
        <v>-120.54499999999999</v>
      </c>
      <c r="R1139" s="10">
        <f t="shared" si="704"/>
        <v>-44.944400000000002</v>
      </c>
      <c r="S1139" s="4"/>
      <c r="T1139">
        <v>1110</v>
      </c>
      <c r="U1139" s="4">
        <f t="shared" si="705"/>
        <v>4.1173948872034725</v>
      </c>
      <c r="V1139" s="10">
        <f t="shared" si="706"/>
        <v>0.2</v>
      </c>
      <c r="W1139">
        <f t="shared" si="707"/>
        <v>0.6</v>
      </c>
      <c r="X1139" s="4">
        <f t="shared" si="708"/>
        <v>0.49408738646441669</v>
      </c>
      <c r="Y1139" s="4"/>
      <c r="Z1139"/>
      <c r="AB1139"/>
      <c r="AC1139">
        <v>1110</v>
      </c>
      <c r="AD1139" s="4">
        <f t="shared" si="709"/>
        <v>9.1753892215568882E-3</v>
      </c>
      <c r="AE1139" s="4">
        <f t="shared" si="710"/>
        <v>0</v>
      </c>
      <c r="AF1139" s="23">
        <f t="shared" si="711"/>
        <v>1.4496110676922734E-2</v>
      </c>
      <c r="AG1139" s="4">
        <f t="shared" si="685"/>
        <v>9.7727669702006928E-3</v>
      </c>
      <c r="AH1139" s="9"/>
      <c r="AI1139" s="8">
        <f t="shared" si="712"/>
        <v>1.3694610778443117E-2</v>
      </c>
      <c r="AJ1139" s="8">
        <f t="shared" si="713"/>
        <v>0</v>
      </c>
      <c r="AK1139" s="22">
        <f t="shared" si="714"/>
        <v>0.87950962226070895</v>
      </c>
      <c r="AL1139" s="4">
        <f t="shared" si="686"/>
        <v>0.86916769583982989</v>
      </c>
      <c r="AM1139" s="4"/>
      <c r="AN1139" s="21">
        <f t="shared" si="715"/>
        <v>9.6717704188726356E-2</v>
      </c>
      <c r="AO1139" s="4">
        <f t="shared" si="687"/>
        <v>9.4233329939670027E-2</v>
      </c>
      <c r="AP1139" s="3"/>
      <c r="AQ1139" s="20">
        <f t="shared" si="716"/>
        <v>0</v>
      </c>
      <c r="AR1139" s="19">
        <f t="shared" si="717"/>
        <v>4.8135963733341889</v>
      </c>
      <c r="AS1139" s="4">
        <f t="shared" si="688"/>
        <v>4.809802052806428</v>
      </c>
      <c r="AT1139" s="3"/>
      <c r="AU1139" s="4">
        <v>3.4</v>
      </c>
      <c r="AV1139" s="4"/>
      <c r="AW1139" s="18">
        <f t="shared" si="718"/>
        <v>28.560970189539471</v>
      </c>
      <c r="AX1139" s="18">
        <f t="shared" si="689"/>
        <v>1.6615763620727919E-2</v>
      </c>
      <c r="AY1139" s="3">
        <f t="shared" si="690"/>
        <v>9.2043198104605466</v>
      </c>
      <c r="AZ1139"/>
      <c r="BA1139" s="17">
        <f t="shared" si="691"/>
        <v>4.813137176538853E-4</v>
      </c>
      <c r="BB1139" s="17">
        <f t="shared" si="692"/>
        <v>5.650204511589088E-4</v>
      </c>
      <c r="BC1139" s="16">
        <f t="shared" si="693"/>
        <v>3.6770095379092477E-3</v>
      </c>
      <c r="BD1139" s="15">
        <f t="shared" si="694"/>
        <v>1.0538532366916667E-3</v>
      </c>
      <c r="BE1139" s="15">
        <f t="shared" si="695"/>
        <v>1.2371320604641304E-3</v>
      </c>
      <c r="BF1139" s="14">
        <f t="shared" si="696"/>
        <v>8.050941123723258E-3</v>
      </c>
      <c r="BG1139" s="13">
        <f t="shared" si="697"/>
        <v>2.5316036268017647E-4</v>
      </c>
      <c r="BH1139" s="13">
        <f t="shared" si="698"/>
        <v>2.9718825184194626E-4</v>
      </c>
      <c r="BI1139" s="13">
        <f t="shared" si="699"/>
        <v>1.934025634534206E-3</v>
      </c>
      <c r="BJ1139" s="12">
        <f t="shared" si="700"/>
        <v>3.8664527347183786E-4</v>
      </c>
      <c r="BK1139" s="12">
        <f t="shared" si="701"/>
        <v>4.5388792972780965E-4</v>
      </c>
      <c r="BL1139" s="12">
        <f t="shared" si="702"/>
        <v>2.9537873245612054E-3</v>
      </c>
    </row>
    <row r="1140" spans="1:64" x14ac:dyDescent="0.25">
      <c r="A1140">
        <v>1111</v>
      </c>
      <c r="B1140" s="23">
        <f t="shared" si="680"/>
        <v>2.1612108287565962E-2</v>
      </c>
      <c r="C1140" s="22">
        <f t="shared" si="681"/>
        <v>0.88683835452246462</v>
      </c>
      <c r="D1140" s="21">
        <f t="shared" si="682"/>
        <v>9.6408302530167606E-2</v>
      </c>
      <c r="E1140" s="19">
        <f t="shared" si="683"/>
        <v>4.812355281499622</v>
      </c>
      <c r="F1140" s="54">
        <f t="shared" si="719"/>
        <v>1.8</v>
      </c>
      <c r="G1140" s="4">
        <f t="shared" si="684"/>
        <v>7.6172140468398197</v>
      </c>
      <c r="H1140" s="4"/>
      <c r="I1140">
        <v>2013</v>
      </c>
      <c r="J1140">
        <v>7</v>
      </c>
      <c r="K1140">
        <v>2.9510000000000002E-2</v>
      </c>
      <c r="L1140">
        <v>0</v>
      </c>
      <c r="M1140">
        <v>1</v>
      </c>
      <c r="N1140">
        <v>25.71</v>
      </c>
      <c r="O1140">
        <v>86.62</v>
      </c>
      <c r="P1140">
        <v>215.1</v>
      </c>
      <c r="Q1140" s="11">
        <f t="shared" si="703"/>
        <v>-74.704999999999984</v>
      </c>
      <c r="R1140" s="10">
        <f t="shared" si="704"/>
        <v>-44.944400000000002</v>
      </c>
      <c r="S1140" s="4"/>
      <c r="T1140">
        <v>1111</v>
      </c>
      <c r="U1140" s="4">
        <f t="shared" si="705"/>
        <v>3.94280747440762</v>
      </c>
      <c r="V1140" s="10">
        <f t="shared" si="706"/>
        <v>0.2</v>
      </c>
      <c r="W1140">
        <f t="shared" si="707"/>
        <v>0.6</v>
      </c>
      <c r="X1140" s="4">
        <f t="shared" si="708"/>
        <v>0.47313689692891442</v>
      </c>
      <c r="Y1140" s="4"/>
      <c r="Z1140"/>
      <c r="AB1140"/>
      <c r="AC1140">
        <v>1111</v>
      </c>
      <c r="AD1140" s="4">
        <f t="shared" si="709"/>
        <v>1.1839341317365271E-2</v>
      </c>
      <c r="AE1140" s="4">
        <f t="shared" si="710"/>
        <v>0</v>
      </c>
      <c r="AF1140" s="23">
        <f t="shared" si="711"/>
        <v>2.1612108287565962E-2</v>
      </c>
      <c r="AG1140" s="4">
        <f t="shared" si="685"/>
        <v>1.4432020663752165E-2</v>
      </c>
      <c r="AH1140" s="9"/>
      <c r="AI1140" s="8">
        <f t="shared" si="712"/>
        <v>1.7670658682634732E-2</v>
      </c>
      <c r="AJ1140" s="8">
        <f t="shared" si="713"/>
        <v>0</v>
      </c>
      <c r="AK1140" s="22">
        <f t="shared" si="714"/>
        <v>0.88683835452246462</v>
      </c>
      <c r="AL1140" s="4">
        <f t="shared" si="686"/>
        <v>0.87615989020128771</v>
      </c>
      <c r="AM1140" s="4"/>
      <c r="AN1140" s="21">
        <f t="shared" si="715"/>
        <v>9.6408302530167606E-2</v>
      </c>
      <c r="AO1140" s="4">
        <f t="shared" si="687"/>
        <v>9.3872852895297274E-2</v>
      </c>
      <c r="AP1140" s="3"/>
      <c r="AQ1140" s="20">
        <f t="shared" si="716"/>
        <v>0</v>
      </c>
      <c r="AR1140" s="19">
        <f t="shared" si="717"/>
        <v>4.812355281499622</v>
      </c>
      <c r="AS1140" s="4">
        <f t="shared" si="688"/>
        <v>4.8084703506490785</v>
      </c>
      <c r="AT1140" s="3"/>
      <c r="AU1140" s="4">
        <v>3.4</v>
      </c>
      <c r="AV1140" s="4"/>
      <c r="AW1140" s="18">
        <f t="shared" si="718"/>
        <v>28.577585953160199</v>
      </c>
      <c r="AX1140" s="18">
        <f t="shared" si="689"/>
        <v>1.8900565290178101E-2</v>
      </c>
      <c r="AY1140" s="3">
        <f t="shared" si="690"/>
        <v>9.2172140468398194</v>
      </c>
      <c r="AZ1140"/>
      <c r="BA1140" s="17">
        <f t="shared" si="691"/>
        <v>7.3165852029362832E-4</v>
      </c>
      <c r="BB1140" s="17">
        <f t="shared" si="692"/>
        <v>8.5890348034469409E-4</v>
      </c>
      <c r="BC1140" s="16">
        <f t="shared" si="693"/>
        <v>5.5895256231754753E-3</v>
      </c>
      <c r="BD1140" s="15">
        <f t="shared" si="694"/>
        <v>1.088146804549808E-3</v>
      </c>
      <c r="BE1140" s="15">
        <f t="shared" si="695"/>
        <v>1.2773897270802093E-3</v>
      </c>
      <c r="BF1140" s="14">
        <f t="shared" si="696"/>
        <v>8.3129277895469013E-3</v>
      </c>
      <c r="BG1140" s="13">
        <f t="shared" si="697"/>
        <v>2.5836499849606228E-4</v>
      </c>
      <c r="BH1140" s="13">
        <f t="shared" si="698"/>
        <v>3.0329804171276879E-4</v>
      </c>
      <c r="BI1140" s="13">
        <f t="shared" si="699"/>
        <v>1.973786594661501E-3</v>
      </c>
      <c r="BJ1140" s="12">
        <f t="shared" si="700"/>
        <v>3.9587856116468222E-4</v>
      </c>
      <c r="BK1140" s="12">
        <f t="shared" si="701"/>
        <v>4.6472700658462695E-4</v>
      </c>
      <c r="BL1140" s="12">
        <f t="shared" si="702"/>
        <v>3.0243252827942243E-3</v>
      </c>
    </row>
    <row r="1141" spans="1:64" x14ac:dyDescent="0.25">
      <c r="A1141">
        <v>1112</v>
      </c>
      <c r="B1141" s="23">
        <f t="shared" si="680"/>
        <v>2.4128966771536597E-2</v>
      </c>
      <c r="C1141" s="22">
        <f t="shared" si="681"/>
        <v>0.89063294409350324</v>
      </c>
      <c r="D1141" s="21">
        <f t="shared" si="682"/>
        <v>9.6346901779801458E-2</v>
      </c>
      <c r="E1141" s="19">
        <f t="shared" si="683"/>
        <v>4.8113746689048007</v>
      </c>
      <c r="F1141" s="54">
        <f t="shared" si="719"/>
        <v>1.8</v>
      </c>
      <c r="G1141" s="4">
        <f t="shared" si="684"/>
        <v>7.6224834815496418</v>
      </c>
      <c r="H1141" s="4"/>
      <c r="I1141">
        <v>2013</v>
      </c>
      <c r="J1141">
        <v>8</v>
      </c>
      <c r="K1141">
        <v>2.4170000000000001E-2</v>
      </c>
      <c r="L1141">
        <v>0</v>
      </c>
      <c r="M1141">
        <v>1</v>
      </c>
      <c r="N1141">
        <v>26.19</v>
      </c>
      <c r="O1141">
        <v>53.85</v>
      </c>
      <c r="P1141">
        <v>208.1</v>
      </c>
      <c r="Q1141" s="11">
        <f t="shared" si="703"/>
        <v>-102.22499999999999</v>
      </c>
      <c r="R1141" s="10">
        <f t="shared" si="704"/>
        <v>-44.944400000000002</v>
      </c>
      <c r="S1141" s="4"/>
      <c r="T1141">
        <v>1112</v>
      </c>
      <c r="U1141" s="4">
        <f t="shared" si="705"/>
        <v>4.0380433137862619</v>
      </c>
      <c r="V1141" s="10">
        <f t="shared" si="706"/>
        <v>0.2</v>
      </c>
      <c r="W1141">
        <f t="shared" si="707"/>
        <v>0.6</v>
      </c>
      <c r="X1141" s="4">
        <f t="shared" si="708"/>
        <v>0.48456519765435141</v>
      </c>
      <c r="Y1141" s="4"/>
      <c r="Z1141"/>
      <c r="AB1141"/>
      <c r="AC1141">
        <v>1112</v>
      </c>
      <c r="AD1141" s="4">
        <f t="shared" si="709"/>
        <v>9.6969461077844321E-3</v>
      </c>
      <c r="AE1141" s="4">
        <f t="shared" si="710"/>
        <v>0</v>
      </c>
      <c r="AF1141" s="23">
        <f t="shared" si="711"/>
        <v>2.4128966771536597E-2</v>
      </c>
      <c r="AG1141" s="4">
        <f t="shared" si="685"/>
        <v>1.7058654279022645E-2</v>
      </c>
      <c r="AH1141" s="9"/>
      <c r="AI1141" s="8">
        <f t="shared" si="712"/>
        <v>1.447305389221557E-2</v>
      </c>
      <c r="AJ1141" s="8">
        <f t="shared" si="713"/>
        <v>0</v>
      </c>
      <c r="AK1141" s="22">
        <f t="shared" si="714"/>
        <v>0.89063294409350324</v>
      </c>
      <c r="AL1141" s="4">
        <f t="shared" si="686"/>
        <v>0.88141601397432245</v>
      </c>
      <c r="AM1141" s="4"/>
      <c r="AN1141" s="21">
        <f t="shared" si="715"/>
        <v>9.6346901779801458E-2</v>
      </c>
      <c r="AO1141" s="4">
        <f t="shared" si="687"/>
        <v>9.4166960466148558E-2</v>
      </c>
      <c r="AP1141" s="3"/>
      <c r="AQ1141" s="20">
        <f t="shared" si="716"/>
        <v>0</v>
      </c>
      <c r="AR1141" s="19">
        <f t="shared" si="717"/>
        <v>4.8113746689048007</v>
      </c>
      <c r="AS1141" s="4">
        <f t="shared" si="688"/>
        <v>4.8080390853534807</v>
      </c>
      <c r="AT1141" s="3"/>
      <c r="AU1141" s="4">
        <v>3.4</v>
      </c>
      <c r="AV1141" s="4"/>
      <c r="AW1141" s="18">
        <f t="shared" si="718"/>
        <v>28.596486518450376</v>
      </c>
      <c r="AX1141" s="18">
        <f t="shared" si="689"/>
        <v>1.6972930394718425E-2</v>
      </c>
      <c r="AY1141" s="3">
        <f t="shared" si="690"/>
        <v>9.2224834815496415</v>
      </c>
      <c r="AZ1141"/>
      <c r="BA1141" s="17">
        <f t="shared" si="691"/>
        <v>7.2047231835014529E-4</v>
      </c>
      <c r="BB1141" s="17">
        <f t="shared" si="692"/>
        <v>8.457718519762576E-4</v>
      </c>
      <c r="BC1141" s="16">
        <f t="shared" si="693"/>
        <v>5.5040683221875501E-3</v>
      </c>
      <c r="BD1141" s="15">
        <f t="shared" si="694"/>
        <v>9.3921492410250216E-4</v>
      </c>
      <c r="BE1141" s="15">
        <f t="shared" si="695"/>
        <v>1.1025566500333719E-3</v>
      </c>
      <c r="BF1141" s="14">
        <f t="shared" si="696"/>
        <v>7.1751585450449146E-3</v>
      </c>
      <c r="BG1141" s="13">
        <f t="shared" si="697"/>
        <v>2.2213832468900128E-4</v>
      </c>
      <c r="BH1141" s="13">
        <f t="shared" si="698"/>
        <v>2.6077107680882761E-4</v>
      </c>
      <c r="BI1141" s="13">
        <f t="shared" si="699"/>
        <v>1.6970319121550714E-3</v>
      </c>
      <c r="BJ1141" s="12">
        <f t="shared" si="700"/>
        <v>3.3989949055500022E-4</v>
      </c>
      <c r="BK1141" s="12">
        <f t="shared" si="701"/>
        <v>3.9901244543413068E-4</v>
      </c>
      <c r="BL1141" s="12">
        <f t="shared" si="702"/>
        <v>2.59667161533089E-3</v>
      </c>
    </row>
    <row r="1142" spans="1:64" x14ac:dyDescent="0.25">
      <c r="A1142">
        <v>1113</v>
      </c>
      <c r="B1142" s="23">
        <f t="shared" si="680"/>
        <v>2.0533025536507675E-2</v>
      </c>
      <c r="C1142" s="22">
        <f t="shared" si="681"/>
        <v>0.88660164271683739</v>
      </c>
      <c r="D1142" s="21">
        <f t="shared" si="682"/>
        <v>9.6388685523845205E-2</v>
      </c>
      <c r="E1142" s="19">
        <f t="shared" si="683"/>
        <v>4.8106471973777323</v>
      </c>
      <c r="F1142" s="54">
        <f t="shared" si="719"/>
        <v>1.8</v>
      </c>
      <c r="G1142" s="4">
        <f t="shared" si="684"/>
        <v>7.6141705511549223</v>
      </c>
      <c r="H1142" s="4"/>
      <c r="I1142">
        <v>2013</v>
      </c>
      <c r="J1142">
        <v>9</v>
      </c>
      <c r="K1142">
        <v>8.6599999999999993E-3</v>
      </c>
      <c r="L1142">
        <v>0</v>
      </c>
      <c r="M1142">
        <v>1</v>
      </c>
      <c r="N1142">
        <v>23.31</v>
      </c>
      <c r="O1142">
        <v>15.49</v>
      </c>
      <c r="P1142">
        <v>149.1</v>
      </c>
      <c r="Q1142" s="11">
        <f t="shared" si="703"/>
        <v>-96.334999999999994</v>
      </c>
      <c r="R1142" s="10">
        <f t="shared" si="704"/>
        <v>-44.944400000000002</v>
      </c>
      <c r="S1142" s="4"/>
      <c r="T1142">
        <v>1113</v>
      </c>
      <c r="U1142" s="4">
        <f t="shared" si="705"/>
        <v>3.4675540217124068</v>
      </c>
      <c r="V1142" s="10">
        <f t="shared" si="706"/>
        <v>0.2</v>
      </c>
      <c r="W1142">
        <f t="shared" si="707"/>
        <v>0.6</v>
      </c>
      <c r="X1142" s="4">
        <f t="shared" si="708"/>
        <v>0.41610648260548883</v>
      </c>
      <c r="Y1142" s="4"/>
      <c r="Z1142"/>
      <c r="AB1142"/>
      <c r="AC1142">
        <v>1113</v>
      </c>
      <c r="AD1142" s="4">
        <f t="shared" si="709"/>
        <v>3.4743712574850302E-3</v>
      </c>
      <c r="AE1142" s="4">
        <f t="shared" si="710"/>
        <v>0</v>
      </c>
      <c r="AF1142" s="23">
        <f t="shared" si="711"/>
        <v>2.0533025536507675E-2</v>
      </c>
      <c r="AG1142" s="4">
        <f t="shared" si="685"/>
        <v>1.6594743920925078E-2</v>
      </c>
      <c r="AH1142" s="9"/>
      <c r="AI1142" s="8">
        <f t="shared" si="712"/>
        <v>5.1856287425149699E-3</v>
      </c>
      <c r="AJ1142" s="8">
        <f t="shared" si="713"/>
        <v>0</v>
      </c>
      <c r="AK1142" s="22">
        <f t="shared" si="714"/>
        <v>0.88660164271683739</v>
      </c>
      <c r="AL1142" s="4">
        <f t="shared" si="686"/>
        <v>0.88095567965192312</v>
      </c>
      <c r="AM1142" s="4"/>
      <c r="AN1142" s="21">
        <f t="shared" si="715"/>
        <v>9.6388685523845205E-2</v>
      </c>
      <c r="AO1142" s="4">
        <f t="shared" si="687"/>
        <v>9.5043455992947223E-2</v>
      </c>
      <c r="AP1142" s="3"/>
      <c r="AQ1142" s="20">
        <f t="shared" si="716"/>
        <v>0</v>
      </c>
      <c r="AR1142" s="19">
        <f t="shared" si="717"/>
        <v>4.8106471973777323</v>
      </c>
      <c r="AS1142" s="4">
        <f t="shared" si="688"/>
        <v>4.8085987926565794</v>
      </c>
      <c r="AT1142" s="3"/>
      <c r="AU1142" s="4">
        <v>3.4</v>
      </c>
      <c r="AV1142" s="4"/>
      <c r="AW1142" s="18">
        <f t="shared" si="718"/>
        <v>28.613459448845095</v>
      </c>
      <c r="AX1142" s="18">
        <f t="shared" si="689"/>
        <v>1.0102966792125856E-2</v>
      </c>
      <c r="AY1142" s="3">
        <f t="shared" si="690"/>
        <v>9.2141705511549219</v>
      </c>
      <c r="AZ1142"/>
      <c r="BA1142" s="17">
        <f t="shared" si="691"/>
        <v>4.0131506052933492E-4</v>
      </c>
      <c r="BB1142" s="17">
        <f t="shared" si="692"/>
        <v>4.7110898409965406E-4</v>
      </c>
      <c r="BC1142" s="16">
        <f t="shared" si="693"/>
        <v>3.0658575709536086E-3</v>
      </c>
      <c r="BD1142" s="15">
        <f t="shared" si="694"/>
        <v>5.7532960572888726E-4</v>
      </c>
      <c r="BE1142" s="15">
        <f t="shared" si="695"/>
        <v>6.7538692846434581E-4</v>
      </c>
      <c r="BF1142" s="14">
        <f t="shared" si="696"/>
        <v>4.3952465307210394E-3</v>
      </c>
      <c r="BG1142" s="13">
        <f t="shared" si="697"/>
        <v>1.3708031149476592E-4</v>
      </c>
      <c r="BH1142" s="13">
        <f t="shared" si="698"/>
        <v>1.6092036566776869E-4</v>
      </c>
      <c r="BI1142" s="13">
        <f t="shared" si="699"/>
        <v>1.0472288537354472E-3</v>
      </c>
      <c r="BJ1142" s="12">
        <f t="shared" si="700"/>
        <v>2.087346068410673E-4</v>
      </c>
      <c r="BK1142" s="12">
        <f t="shared" si="701"/>
        <v>2.4503627759603553E-4</v>
      </c>
      <c r="BL1142" s="12">
        <f t="shared" si="702"/>
        <v>1.5946338367157607E-3</v>
      </c>
    </row>
    <row r="1143" spans="1:64" x14ac:dyDescent="0.25">
      <c r="A1143">
        <v>1114</v>
      </c>
      <c r="B1143" s="23">
        <f t="shared" si="680"/>
        <v>2.2628755896972982E-2</v>
      </c>
      <c r="C1143" s="22">
        <f t="shared" si="681"/>
        <v>0.88996166767587526</v>
      </c>
      <c r="D1143" s="21">
        <f t="shared" si="682"/>
        <v>9.6365915577541275E-2</v>
      </c>
      <c r="E1143" s="19">
        <f t="shared" si="683"/>
        <v>4.8101512452124071</v>
      </c>
      <c r="F1143" s="54">
        <f t="shared" si="719"/>
        <v>1.8</v>
      </c>
      <c r="G1143" s="4">
        <f t="shared" si="684"/>
        <v>7.6191075843627969</v>
      </c>
      <c r="H1143" s="4"/>
      <c r="I1143">
        <v>2013</v>
      </c>
      <c r="J1143">
        <v>10</v>
      </c>
      <c r="K1143">
        <v>1.504E-2</v>
      </c>
      <c r="L1143">
        <v>0</v>
      </c>
      <c r="M1143">
        <v>1</v>
      </c>
      <c r="N1143">
        <v>16.3</v>
      </c>
      <c r="O1143">
        <v>25.65</v>
      </c>
      <c r="P1143">
        <v>74.8</v>
      </c>
      <c r="Q1143" s="11">
        <f t="shared" si="703"/>
        <v>-30.449999999999996</v>
      </c>
      <c r="R1143" s="10">
        <f t="shared" si="704"/>
        <v>-44.944400000000002</v>
      </c>
      <c r="S1143" s="4"/>
      <c r="T1143">
        <v>1114</v>
      </c>
      <c r="U1143" s="4">
        <f t="shared" si="705"/>
        <v>2.1294857769920643</v>
      </c>
      <c r="V1143" s="10">
        <f t="shared" si="706"/>
        <v>0.2</v>
      </c>
      <c r="W1143">
        <f t="shared" si="707"/>
        <v>0.6</v>
      </c>
      <c r="X1143" s="4">
        <f t="shared" si="708"/>
        <v>0.2555382932390477</v>
      </c>
      <c r="Y1143" s="4"/>
      <c r="Z1143"/>
      <c r="AB1143"/>
      <c r="AC1143">
        <v>1114</v>
      </c>
      <c r="AD1143" s="4">
        <f t="shared" si="709"/>
        <v>6.0340119760479045E-3</v>
      </c>
      <c r="AE1143" s="4">
        <f t="shared" si="710"/>
        <v>0</v>
      </c>
      <c r="AF1143" s="23">
        <f t="shared" si="711"/>
        <v>2.2628755896972982E-2</v>
      </c>
      <c r="AG1143" s="4">
        <f t="shared" si="685"/>
        <v>2.0608337846010266E-2</v>
      </c>
      <c r="AH1143" s="9"/>
      <c r="AI1143" s="8">
        <f t="shared" si="712"/>
        <v>9.0059880239520967E-3</v>
      </c>
      <c r="AJ1143" s="8">
        <f t="shared" si="713"/>
        <v>0</v>
      </c>
      <c r="AK1143" s="22">
        <f t="shared" si="714"/>
        <v>0.88996166767587526</v>
      </c>
      <c r="AL1143" s="4">
        <f t="shared" si="686"/>
        <v>0.88746813778144962</v>
      </c>
      <c r="AM1143" s="4"/>
      <c r="AN1143" s="21">
        <f t="shared" si="715"/>
        <v>9.6365915577541275E-2</v>
      </c>
      <c r="AO1143" s="4">
        <f t="shared" si="687"/>
        <v>9.5772909916747737E-2</v>
      </c>
      <c r="AP1143" s="3"/>
      <c r="AQ1143" s="20">
        <f t="shared" si="716"/>
        <v>0</v>
      </c>
      <c r="AR1143" s="19">
        <f t="shared" si="717"/>
        <v>4.8101512452124071</v>
      </c>
      <c r="AS1143" s="4">
        <f t="shared" si="688"/>
        <v>4.8092515834606671</v>
      </c>
      <c r="AT1143" s="3"/>
      <c r="AU1143" s="4">
        <v>3.4</v>
      </c>
      <c r="AV1143" s="4"/>
      <c r="AW1143" s="18">
        <f t="shared" si="718"/>
        <v>28.62356241563722</v>
      </c>
      <c r="AX1143" s="18">
        <f t="shared" si="689"/>
        <v>4.6760056716175172E-3</v>
      </c>
      <c r="AY1143" s="3">
        <f t="shared" si="690"/>
        <v>9.2191075843627974</v>
      </c>
      <c r="AZ1143"/>
      <c r="BA1143" s="17">
        <f t="shared" si="691"/>
        <v>2.0588273555869537E-4</v>
      </c>
      <c r="BB1143" s="17">
        <f t="shared" si="692"/>
        <v>2.4168842869933804E-4</v>
      </c>
      <c r="BC1143" s="16">
        <f t="shared" si="693"/>
        <v>1.5728468867046829E-3</v>
      </c>
      <c r="BD1143" s="15">
        <f t="shared" si="694"/>
        <v>2.5409333262347146E-4</v>
      </c>
      <c r="BE1143" s="15">
        <f t="shared" si="695"/>
        <v>2.9828347742755348E-4</v>
      </c>
      <c r="BF1143" s="14">
        <f t="shared" si="696"/>
        <v>1.9411530843746142E-3</v>
      </c>
      <c r="BG1143" s="13">
        <f t="shared" si="697"/>
        <v>6.0427903813169051E-5</v>
      </c>
      <c r="BH1143" s="13">
        <f t="shared" si="698"/>
        <v>7.093710447632889E-5</v>
      </c>
      <c r="BI1143" s="13">
        <f t="shared" si="699"/>
        <v>4.6164065250404069E-4</v>
      </c>
      <c r="BJ1143" s="12">
        <f t="shared" si="700"/>
        <v>9.1676483704702588E-5</v>
      </c>
      <c r="BK1143" s="12">
        <f t="shared" si="701"/>
        <v>1.076202200011726E-4</v>
      </c>
      <c r="BL1143" s="12">
        <f t="shared" si="702"/>
        <v>7.0036504803418003E-4</v>
      </c>
    </row>
    <row r="1144" spans="1:64" x14ac:dyDescent="0.25">
      <c r="A1144">
        <v>1115</v>
      </c>
      <c r="B1144" s="23">
        <f t="shared" si="680"/>
        <v>2.0608337846010266E-2</v>
      </c>
      <c r="C1144" s="22">
        <f t="shared" si="681"/>
        <v>0.88746813778144962</v>
      </c>
      <c r="D1144" s="21">
        <f t="shared" si="682"/>
        <v>9.6384990372447771E-2</v>
      </c>
      <c r="E1144" s="19">
        <f t="shared" si="683"/>
        <v>4.8099701126912722</v>
      </c>
      <c r="F1144" s="54">
        <f t="shared" si="719"/>
        <v>1.8</v>
      </c>
      <c r="G1144" s="4">
        <f t="shared" si="684"/>
        <v>7.6144315786911791</v>
      </c>
      <c r="H1144" s="4"/>
      <c r="I1144">
        <v>2013</v>
      </c>
      <c r="J1144">
        <v>11</v>
      </c>
      <c r="K1144">
        <v>0</v>
      </c>
      <c r="L1144">
        <v>0</v>
      </c>
      <c r="M1144">
        <v>1</v>
      </c>
      <c r="N1144">
        <v>8.81</v>
      </c>
      <c r="O1144">
        <v>6.85</v>
      </c>
      <c r="P1144">
        <v>22.4</v>
      </c>
      <c r="Q1144" s="11">
        <f t="shared" si="703"/>
        <v>-9.9499999999999975</v>
      </c>
      <c r="R1144" s="10">
        <f t="shared" si="704"/>
        <v>-44.944400000000002</v>
      </c>
      <c r="S1144" s="4"/>
      <c r="T1144">
        <v>1115</v>
      </c>
      <c r="U1144" s="4">
        <f t="shared" si="705"/>
        <v>0.93525738591727869</v>
      </c>
      <c r="V1144" s="10">
        <f t="shared" si="706"/>
        <v>0.2</v>
      </c>
      <c r="W1144">
        <f t="shared" si="707"/>
        <v>0.6</v>
      </c>
      <c r="X1144" s="4">
        <f t="shared" si="708"/>
        <v>0.11223088631007344</v>
      </c>
      <c r="Y1144" s="4"/>
      <c r="Z1144"/>
      <c r="AB1144"/>
      <c r="AC1144">
        <v>1115</v>
      </c>
      <c r="AD1144" s="4">
        <f t="shared" si="709"/>
        <v>0</v>
      </c>
      <c r="AE1144" s="4">
        <f t="shared" si="710"/>
        <v>0</v>
      </c>
      <c r="AF1144" s="23">
        <f t="shared" si="711"/>
        <v>2.0608337846010266E-2</v>
      </c>
      <c r="AG1144" s="4">
        <f t="shared" si="685"/>
        <v>1.8477930111830052E-2</v>
      </c>
      <c r="AH1144" s="9"/>
      <c r="AI1144" s="8">
        <f t="shared" si="712"/>
        <v>0</v>
      </c>
      <c r="AJ1144" s="8">
        <f t="shared" si="713"/>
        <v>0</v>
      </c>
      <c r="AK1144" s="22">
        <f t="shared" si="714"/>
        <v>0.88746813778144962</v>
      </c>
      <c r="AL1144" s="4">
        <f t="shared" si="686"/>
        <v>0.88456770690268693</v>
      </c>
      <c r="AM1144" s="4"/>
      <c r="AN1144" s="21">
        <f t="shared" si="715"/>
        <v>9.6384990372447771E-2</v>
      </c>
      <c r="AO1144" s="4">
        <f t="shared" si="687"/>
        <v>9.5693335293385445E-2</v>
      </c>
      <c r="AP1144" s="3"/>
      <c r="AQ1144" s="20">
        <f t="shared" si="716"/>
        <v>0</v>
      </c>
      <c r="AR1144" s="19">
        <f t="shared" si="717"/>
        <v>4.8099701126912722</v>
      </c>
      <c r="AS1144" s="4">
        <f t="shared" si="688"/>
        <v>4.8089205119444136</v>
      </c>
      <c r="AT1144" s="3"/>
      <c r="AU1144" s="4">
        <v>3.4</v>
      </c>
      <c r="AV1144" s="4"/>
      <c r="AW1144" s="18">
        <f t="shared" si="718"/>
        <v>28.628238421308836</v>
      </c>
      <c r="AX1144" s="18">
        <f t="shared" si="689"/>
        <v>5.2719127358625802E-3</v>
      </c>
      <c r="AY1144" s="3">
        <f t="shared" si="690"/>
        <v>9.2144315786911797</v>
      </c>
      <c r="AZ1144"/>
      <c r="BA1144" s="17">
        <f t="shared" si="691"/>
        <v>2.1709080056943043E-4</v>
      </c>
      <c r="BB1144" s="17">
        <f t="shared" si="692"/>
        <v>2.5484572240759226E-4</v>
      </c>
      <c r="BC1144" s="16">
        <f t="shared" si="693"/>
        <v>1.6584712112031916E-3</v>
      </c>
      <c r="BD1144" s="15">
        <f t="shared" si="694"/>
        <v>2.9555697313931364E-4</v>
      </c>
      <c r="BE1144" s="15">
        <f t="shared" si="695"/>
        <v>3.4695818585919427E-4</v>
      </c>
      <c r="BF1144" s="14">
        <f t="shared" si="696"/>
        <v>2.2579157197641754E-3</v>
      </c>
      <c r="BG1144" s="13">
        <f t="shared" si="697"/>
        <v>7.0480383835694148E-5</v>
      </c>
      <c r="BH1144" s="13">
        <f t="shared" si="698"/>
        <v>8.2737841894075739E-5</v>
      </c>
      <c r="BI1144" s="13">
        <f t="shared" si="699"/>
        <v>5.3843685333255565E-4</v>
      </c>
      <c r="BJ1144" s="12">
        <f t="shared" si="700"/>
        <v>1.0695542583611451E-4</v>
      </c>
      <c r="BK1144" s="12">
        <f t="shared" si="701"/>
        <v>1.2555636945978661E-4</v>
      </c>
      <c r="BL1144" s="12">
        <f t="shared" si="702"/>
        <v>8.1708895156265787E-4</v>
      </c>
    </row>
    <row r="1145" spans="1:64" x14ac:dyDescent="0.25">
      <c r="A1145">
        <v>1116</v>
      </c>
      <c r="B1145" s="23">
        <f t="shared" si="680"/>
        <v>1.8477930111830052E-2</v>
      </c>
      <c r="C1145" s="22">
        <f t="shared" si="681"/>
        <v>0.88456770690268693</v>
      </c>
      <c r="D1145" s="21">
        <f t="shared" si="682"/>
        <v>9.6383418876765992E-2</v>
      </c>
      <c r="E1145" s="19">
        <f t="shared" si="683"/>
        <v>4.809730610064034</v>
      </c>
      <c r="F1145" s="54">
        <f t="shared" si="719"/>
        <v>1.8</v>
      </c>
      <c r="G1145" s="4">
        <f t="shared" si="684"/>
        <v>7.6091596659553167</v>
      </c>
      <c r="H1145" s="4"/>
      <c r="I1145">
        <v>2013</v>
      </c>
      <c r="J1145">
        <v>12</v>
      </c>
      <c r="K1145">
        <v>0</v>
      </c>
      <c r="L1145">
        <v>0</v>
      </c>
      <c r="M1145">
        <v>1</v>
      </c>
      <c r="N1145">
        <v>3.56</v>
      </c>
      <c r="O1145">
        <v>15.75</v>
      </c>
      <c r="P1145">
        <v>4.7</v>
      </c>
      <c r="Q1145" s="11">
        <f t="shared" si="703"/>
        <v>12.225</v>
      </c>
      <c r="R1145" s="10">
        <f t="shared" si="704"/>
        <v>-32.7194</v>
      </c>
      <c r="S1145" s="4"/>
      <c r="T1145">
        <v>1116</v>
      </c>
      <c r="U1145" s="4">
        <f t="shared" si="705"/>
        <v>0.36903641969494472</v>
      </c>
      <c r="V1145" s="10">
        <f t="shared" si="706"/>
        <v>0.59137085059660288</v>
      </c>
      <c r="W1145">
        <f t="shared" si="707"/>
        <v>0.6</v>
      </c>
      <c r="X1145" s="4">
        <f t="shared" si="708"/>
        <v>0.13094242884967464</v>
      </c>
      <c r="Y1145" s="4"/>
      <c r="Z1145"/>
      <c r="AB1145"/>
      <c r="AC1145">
        <v>1116</v>
      </c>
      <c r="AD1145" s="4">
        <f t="shared" si="709"/>
        <v>0</v>
      </c>
      <c r="AE1145" s="4">
        <f t="shared" si="710"/>
        <v>0</v>
      </c>
      <c r="AF1145" s="23">
        <f t="shared" si="711"/>
        <v>1.8477930111830052E-2</v>
      </c>
      <c r="AG1145" s="4">
        <f t="shared" si="685"/>
        <v>1.6859677479397137E-2</v>
      </c>
      <c r="AH1145" s="9"/>
      <c r="AI1145" s="8">
        <f t="shared" si="712"/>
        <v>0</v>
      </c>
      <c r="AJ1145" s="8">
        <f t="shared" si="713"/>
        <v>0</v>
      </c>
      <c r="AK1145" s="22">
        <f t="shared" si="714"/>
        <v>0.88456770690268693</v>
      </c>
      <c r="AL1145" s="4">
        <f t="shared" si="686"/>
        <v>0.88213886947200182</v>
      </c>
      <c r="AM1145" s="4"/>
      <c r="AN1145" s="21">
        <f t="shared" si="715"/>
        <v>9.6383418876765992E-2</v>
      </c>
      <c r="AO1145" s="4">
        <f t="shared" si="687"/>
        <v>9.5802150860186258E-2</v>
      </c>
      <c r="AP1145" s="3"/>
      <c r="AQ1145" s="20">
        <f t="shared" si="716"/>
        <v>0</v>
      </c>
      <c r="AR1145" s="19">
        <f t="shared" si="717"/>
        <v>4.809730610064034</v>
      </c>
      <c r="AS1145" s="4">
        <f t="shared" si="688"/>
        <v>4.8088490457920932</v>
      </c>
      <c r="AT1145" s="3"/>
      <c r="AU1145" s="4">
        <v>3.4</v>
      </c>
      <c r="AV1145" s="4"/>
      <c r="AW1145" s="18">
        <f t="shared" si="718"/>
        <v>28.633510334044701</v>
      </c>
      <c r="AX1145" s="18">
        <f t="shared" si="689"/>
        <v>4.2893421055260998E-3</v>
      </c>
      <c r="AY1145" s="3">
        <f t="shared" si="690"/>
        <v>9.2091596659553172</v>
      </c>
      <c r="AZ1145"/>
      <c r="BA1145" s="17">
        <f t="shared" si="691"/>
        <v>1.6490165420547252E-4</v>
      </c>
      <c r="BB1145" s="17">
        <f t="shared" si="692"/>
        <v>1.9358020276294603E-4</v>
      </c>
      <c r="BC1145" s="16">
        <f t="shared" si="693"/>
        <v>1.2597707754644972E-3</v>
      </c>
      <c r="BD1145" s="15">
        <f t="shared" si="694"/>
        <v>2.4750110216968782E-4</v>
      </c>
      <c r="BE1145" s="15">
        <f t="shared" si="695"/>
        <v>2.905447721122422E-4</v>
      </c>
      <c r="BF1145" s="14">
        <f t="shared" si="696"/>
        <v>1.8907915564031859E-3</v>
      </c>
      <c r="BG1145" s="13">
        <f t="shared" si="697"/>
        <v>5.9231825457701279E-5</v>
      </c>
      <c r="BH1145" s="13">
        <f t="shared" si="698"/>
        <v>6.9533012493823237E-5</v>
      </c>
      <c r="BI1145" s="13">
        <f t="shared" si="699"/>
        <v>4.52503178628209E-4</v>
      </c>
      <c r="BJ1145" s="12">
        <f t="shared" si="700"/>
        <v>8.983233137889995E-5</v>
      </c>
      <c r="BK1145" s="12">
        <f t="shared" si="701"/>
        <v>1.0545534553175212E-4</v>
      </c>
      <c r="BL1145" s="12">
        <f t="shared" si="702"/>
        <v>6.8627659503020804E-4</v>
      </c>
    </row>
    <row r="1146" spans="1:64" x14ac:dyDescent="0.25">
      <c r="A1146">
        <v>1117</v>
      </c>
      <c r="B1146" s="23">
        <f t="shared" si="680"/>
        <v>1.6859677479397137E-2</v>
      </c>
      <c r="C1146" s="22">
        <f t="shared" si="681"/>
        <v>0.88213886947200182</v>
      </c>
      <c r="D1146" s="21">
        <f t="shared" si="682"/>
        <v>9.6363617773398011E-2</v>
      </c>
      <c r="E1146" s="19">
        <f t="shared" si="683"/>
        <v>4.8095081591249933</v>
      </c>
      <c r="F1146" s="54">
        <f t="shared" si="719"/>
        <v>1.8</v>
      </c>
      <c r="G1146" s="4">
        <f t="shared" si="684"/>
        <v>7.6048703238497897</v>
      </c>
      <c r="H1146" s="4"/>
      <c r="I1146">
        <v>2014</v>
      </c>
      <c r="J1146">
        <v>1</v>
      </c>
      <c r="K1146">
        <v>0</v>
      </c>
      <c r="L1146">
        <v>0</v>
      </c>
      <c r="M1146">
        <v>1</v>
      </c>
      <c r="N1146">
        <v>4.45</v>
      </c>
      <c r="O1146">
        <v>0</v>
      </c>
      <c r="P1146">
        <v>7.5</v>
      </c>
      <c r="Q1146" s="11">
        <f t="shared" si="703"/>
        <v>-5.625</v>
      </c>
      <c r="R1146" s="10">
        <f t="shared" si="704"/>
        <v>-38.3444</v>
      </c>
      <c r="S1146" s="4"/>
      <c r="T1146">
        <v>1117</v>
      </c>
      <c r="U1146" s="4">
        <f t="shared" si="705"/>
        <v>0.44567935595150332</v>
      </c>
      <c r="V1146" s="10">
        <f t="shared" si="706"/>
        <v>0.41129223835890216</v>
      </c>
      <c r="W1146">
        <f t="shared" si="707"/>
        <v>0.6</v>
      </c>
      <c r="X1146" s="4">
        <f t="shared" si="708"/>
        <v>0.10998267593978861</v>
      </c>
      <c r="Y1146" s="4"/>
      <c r="Z1146"/>
      <c r="AB1146"/>
      <c r="AC1146">
        <v>1117</v>
      </c>
      <c r="AD1146" s="4">
        <f t="shared" si="709"/>
        <v>0</v>
      </c>
      <c r="AE1146" s="4">
        <f t="shared" si="710"/>
        <v>0</v>
      </c>
      <c r="AF1146" s="23">
        <f t="shared" si="711"/>
        <v>1.6859677479397137E-2</v>
      </c>
      <c r="AG1146" s="4">
        <f t="shared" si="685"/>
        <v>1.5802208687328855E-2</v>
      </c>
      <c r="AH1146" s="9"/>
      <c r="AI1146" s="8">
        <f t="shared" si="712"/>
        <v>0</v>
      </c>
      <c r="AJ1146" s="8">
        <f t="shared" si="713"/>
        <v>0</v>
      </c>
      <c r="AK1146" s="22">
        <f t="shared" si="714"/>
        <v>0.88213886947200182</v>
      </c>
      <c r="AL1146" s="4">
        <f t="shared" si="686"/>
        <v>0.8804263149049093</v>
      </c>
      <c r="AM1146" s="4"/>
      <c r="AN1146" s="21">
        <f t="shared" si="715"/>
        <v>9.6363617773398011E-2</v>
      </c>
      <c r="AO1146" s="4">
        <f t="shared" si="687"/>
        <v>9.5952527564929516E-2</v>
      </c>
      <c r="AP1146" s="3"/>
      <c r="AQ1146" s="20">
        <f t="shared" si="716"/>
        <v>0</v>
      </c>
      <c r="AR1146" s="19">
        <f t="shared" si="717"/>
        <v>4.8095081591249933</v>
      </c>
      <c r="AS1146" s="4">
        <f t="shared" si="688"/>
        <v>4.8088851267153272</v>
      </c>
      <c r="AT1146" s="3"/>
      <c r="AU1146" s="4">
        <v>3.4</v>
      </c>
      <c r="AV1146" s="4"/>
      <c r="AW1146" s="18">
        <f t="shared" si="718"/>
        <v>28.637799676150227</v>
      </c>
      <c r="AX1146" s="18">
        <f t="shared" si="689"/>
        <v>2.9614362008437731E-3</v>
      </c>
      <c r="AY1146" s="3">
        <f t="shared" si="690"/>
        <v>9.2048703238497893</v>
      </c>
      <c r="AZ1146"/>
      <c r="BA1146" s="17">
        <f t="shared" si="691"/>
        <v>1.0775718796178217E-4</v>
      </c>
      <c r="BB1146" s="17">
        <f t="shared" si="692"/>
        <v>1.2649756847687472E-4</v>
      </c>
      <c r="BC1146" s="16">
        <f t="shared" si="693"/>
        <v>8.2321403562962464E-4</v>
      </c>
      <c r="BD1146" s="15">
        <f t="shared" si="694"/>
        <v>1.7451112105167541E-4</v>
      </c>
      <c r="BE1146" s="15">
        <f t="shared" si="695"/>
        <v>2.0486088123457548E-4</v>
      </c>
      <c r="BF1146" s="14">
        <f t="shared" si="696"/>
        <v>1.333182564806266E-3</v>
      </c>
      <c r="BG1146" s="13">
        <f t="shared" si="697"/>
        <v>4.1890526884057224E-5</v>
      </c>
      <c r="BH1146" s="13">
        <f t="shared" si="698"/>
        <v>4.9175835907371529E-5</v>
      </c>
      <c r="BI1146" s="13">
        <f t="shared" si="699"/>
        <v>3.2002384567706658E-4</v>
      </c>
      <c r="BJ1146" s="12">
        <f t="shared" si="700"/>
        <v>6.3487661270231806E-5</v>
      </c>
      <c r="BK1146" s="12">
        <f t="shared" si="701"/>
        <v>7.4528993665054727E-5</v>
      </c>
      <c r="BL1146" s="12">
        <f t="shared" si="702"/>
        <v>4.850157547308157E-4</v>
      </c>
    </row>
    <row r="1147" spans="1:64" x14ac:dyDescent="0.25">
      <c r="A1147">
        <v>1118</v>
      </c>
      <c r="B1147" s="23">
        <f t="shared" si="680"/>
        <v>1.5850352399903705E-2</v>
      </c>
      <c r="C1147" s="22">
        <f t="shared" si="681"/>
        <v>0.88049817119233442</v>
      </c>
      <c r="D1147" s="21">
        <f t="shared" si="682"/>
        <v>9.6340174062097259E-2</v>
      </c>
      <c r="E1147" s="19">
        <f t="shared" si="683"/>
        <v>4.8093401899946118</v>
      </c>
      <c r="F1147" s="54">
        <f t="shared" si="719"/>
        <v>1.8</v>
      </c>
      <c r="G1147" s="4">
        <f t="shared" si="684"/>
        <v>7.602028887648947</v>
      </c>
      <c r="H1147" s="4"/>
      <c r="I1147">
        <v>2014</v>
      </c>
      <c r="J1147">
        <v>2</v>
      </c>
      <c r="K1147">
        <v>1.2E-4</v>
      </c>
      <c r="L1147">
        <v>0</v>
      </c>
      <c r="M1147">
        <v>1</v>
      </c>
      <c r="N1147">
        <v>5.68</v>
      </c>
      <c r="O1147">
        <v>2.79</v>
      </c>
      <c r="P1147">
        <v>11.3</v>
      </c>
      <c r="Q1147" s="11">
        <f t="shared" si="703"/>
        <v>-5.6850000000000014</v>
      </c>
      <c r="R1147" s="10">
        <f t="shared" si="704"/>
        <v>-44.029400000000003</v>
      </c>
      <c r="S1147" s="4"/>
      <c r="T1147">
        <v>1118</v>
      </c>
      <c r="U1147" s="4">
        <f t="shared" si="705"/>
        <v>0.56499904017976155</v>
      </c>
      <c r="V1147" s="10">
        <f t="shared" si="706"/>
        <v>0.22929278759066596</v>
      </c>
      <c r="W1147">
        <f t="shared" si="707"/>
        <v>0.6</v>
      </c>
      <c r="X1147" s="4">
        <f t="shared" si="708"/>
        <v>7.7730122945320917E-2</v>
      </c>
      <c r="Y1147" s="4"/>
      <c r="Z1147"/>
      <c r="AB1147"/>
      <c r="AC1147">
        <v>1118</v>
      </c>
      <c r="AD1147" s="4">
        <f t="shared" si="709"/>
        <v>4.8143712574850305E-5</v>
      </c>
      <c r="AE1147" s="4">
        <f t="shared" si="710"/>
        <v>0</v>
      </c>
      <c r="AF1147" s="23">
        <f t="shared" si="711"/>
        <v>1.5850352399903705E-2</v>
      </c>
      <c r="AG1147" s="4">
        <f t="shared" si="685"/>
        <v>1.4186463467178086E-2</v>
      </c>
      <c r="AH1147" s="9"/>
      <c r="AI1147" s="8">
        <f t="shared" si="712"/>
        <v>7.1856287425149705E-5</v>
      </c>
      <c r="AJ1147" s="8">
        <f t="shared" si="713"/>
        <v>0</v>
      </c>
      <c r="AK1147" s="22">
        <f t="shared" si="714"/>
        <v>0.88049817119233442</v>
      </c>
      <c r="AL1147" s="4">
        <f t="shared" si="686"/>
        <v>0.87757352930402344</v>
      </c>
      <c r="AM1147" s="4"/>
      <c r="AN1147" s="21">
        <f t="shared" si="715"/>
        <v>9.6340174062097259E-2</v>
      </c>
      <c r="AO1147" s="4">
        <f t="shared" si="687"/>
        <v>9.5637574057522406E-2</v>
      </c>
      <c r="AP1147" s="3"/>
      <c r="AQ1147" s="20">
        <f t="shared" si="716"/>
        <v>0</v>
      </c>
      <c r="AR1147" s="19">
        <f t="shared" si="717"/>
        <v>4.8093401899946118</v>
      </c>
      <c r="AS1147" s="4">
        <f t="shared" si="688"/>
        <v>4.80827356296715</v>
      </c>
      <c r="AT1147" s="3"/>
      <c r="AU1147" s="4">
        <v>3.4</v>
      </c>
      <c r="AV1147" s="4"/>
      <c r="AW1147" s="18">
        <f t="shared" si="718"/>
        <v>28.640761112351072</v>
      </c>
      <c r="AX1147" s="18">
        <f t="shared" si="689"/>
        <v>4.9493616634753382E-3</v>
      </c>
      <c r="AY1147" s="3">
        <f t="shared" si="690"/>
        <v>9.2020288876489467</v>
      </c>
      <c r="AZ1147"/>
      <c r="BA1147" s="17">
        <f t="shared" si="691"/>
        <v>1.6955204145605314E-4</v>
      </c>
      <c r="BB1147" s="17">
        <f t="shared" si="692"/>
        <v>1.9903935301362761E-4</v>
      </c>
      <c r="BC1147" s="16">
        <f t="shared" si="693"/>
        <v>1.2952975382559389E-3</v>
      </c>
      <c r="BD1147" s="15">
        <f t="shared" si="694"/>
        <v>2.9802410061031753E-4</v>
      </c>
      <c r="BE1147" s="15">
        <f t="shared" si="695"/>
        <v>3.4985437897732926E-4</v>
      </c>
      <c r="BF1147" s="14">
        <f t="shared" si="696"/>
        <v>2.2767634087233393E-3</v>
      </c>
      <c r="BG1147" s="13">
        <f t="shared" si="697"/>
        <v>7.1595683317368937E-5</v>
      </c>
      <c r="BH1147" s="13">
        <f t="shared" si="698"/>
        <v>8.4047106502998319E-5</v>
      </c>
      <c r="BI1147" s="13">
        <f t="shared" si="699"/>
        <v>5.4695721475448485E-4</v>
      </c>
      <c r="BJ1147" s="12">
        <f t="shared" si="700"/>
        <v>1.0869042183127647E-4</v>
      </c>
      <c r="BK1147" s="12">
        <f t="shared" si="701"/>
        <v>1.2759310388888977E-4</v>
      </c>
      <c r="BL1147" s="12">
        <f t="shared" si="702"/>
        <v>8.3034350174157558E-4</v>
      </c>
    </row>
    <row r="1148" spans="1:64" x14ac:dyDescent="0.25">
      <c r="A1148">
        <v>1119</v>
      </c>
      <c r="B1148" s="23">
        <f t="shared" si="680"/>
        <v>1.4699996401309822E-2</v>
      </c>
      <c r="C1148" s="22">
        <f t="shared" si="681"/>
        <v>0.87833999636989168</v>
      </c>
      <c r="D1148" s="21">
        <f t="shared" si="682"/>
        <v>9.6285436304737418E-2</v>
      </c>
      <c r="E1148" s="19">
        <f t="shared" si="683"/>
        <v>4.8090340969095324</v>
      </c>
      <c r="F1148" s="54">
        <f t="shared" si="719"/>
        <v>1.8</v>
      </c>
      <c r="G1148" s="4">
        <f t="shared" si="684"/>
        <v>7.5983595259854715</v>
      </c>
      <c r="H1148" s="4"/>
      <c r="I1148">
        <v>2014</v>
      </c>
      <c r="J1148">
        <v>3</v>
      </c>
      <c r="K1148">
        <v>1.2800000000000001E-3</v>
      </c>
      <c r="L1148">
        <v>0</v>
      </c>
      <c r="M1148">
        <v>1</v>
      </c>
      <c r="N1148">
        <v>10.07</v>
      </c>
      <c r="O1148">
        <v>4.3099999999999996</v>
      </c>
      <c r="P1148">
        <v>36.5</v>
      </c>
      <c r="Q1148" s="11">
        <f t="shared" si="703"/>
        <v>-23.065000000000001</v>
      </c>
      <c r="R1148" s="10">
        <f t="shared" si="704"/>
        <v>-44.944400000000002</v>
      </c>
      <c r="S1148" s="4"/>
      <c r="T1148">
        <v>1119</v>
      </c>
      <c r="U1148" s="4">
        <f t="shared" si="705"/>
        <v>1.1090350051806217</v>
      </c>
      <c r="V1148" s="10">
        <f t="shared" si="706"/>
        <v>0.2</v>
      </c>
      <c r="W1148">
        <f t="shared" si="707"/>
        <v>0.6</v>
      </c>
      <c r="X1148" s="4">
        <f t="shared" si="708"/>
        <v>0.13308420062167461</v>
      </c>
      <c r="Y1148" s="4"/>
      <c r="Z1148"/>
      <c r="AB1148"/>
      <c r="AC1148">
        <v>1119</v>
      </c>
      <c r="AD1148" s="4">
        <f t="shared" si="709"/>
        <v>5.1353293413173662E-4</v>
      </c>
      <c r="AE1148" s="4">
        <f t="shared" si="710"/>
        <v>0</v>
      </c>
      <c r="AF1148" s="23">
        <f t="shared" si="711"/>
        <v>1.4699996401309822E-2</v>
      </c>
      <c r="AG1148" s="4">
        <f t="shared" si="685"/>
        <v>1.2013281619309344E-2</v>
      </c>
      <c r="AH1148" s="9"/>
      <c r="AI1148" s="8">
        <f t="shared" si="712"/>
        <v>7.6646706586826359E-4</v>
      </c>
      <c r="AJ1148" s="8">
        <f t="shared" si="713"/>
        <v>0</v>
      </c>
      <c r="AK1148" s="22">
        <f t="shared" si="714"/>
        <v>0.87833999636989168</v>
      </c>
      <c r="AL1148" s="4">
        <f t="shared" si="686"/>
        <v>0.87303768835435702</v>
      </c>
      <c r="AM1148" s="4"/>
      <c r="AN1148" s="21">
        <f t="shared" si="715"/>
        <v>9.6285436304737418E-2</v>
      </c>
      <c r="AO1148" s="4">
        <f t="shared" si="687"/>
        <v>9.5011316330452608E-2</v>
      </c>
      <c r="AP1148" s="3"/>
      <c r="AQ1148" s="20">
        <f t="shared" si="716"/>
        <v>0</v>
      </c>
      <c r="AR1148" s="19">
        <f t="shared" si="717"/>
        <v>4.8090340969095324</v>
      </c>
      <c r="AS1148" s="4">
        <f t="shared" si="688"/>
        <v>4.8070932315536004</v>
      </c>
      <c r="AT1148" s="3"/>
      <c r="AU1148" s="4">
        <v>3.4</v>
      </c>
      <c r="AV1148" s="4"/>
      <c r="AW1148" s="18">
        <f t="shared" si="718"/>
        <v>28.645710474014546</v>
      </c>
      <c r="AX1148" s="18">
        <f t="shared" si="689"/>
        <v>8.7220510101619214E-3</v>
      </c>
      <c r="AY1148" s="3">
        <f t="shared" si="690"/>
        <v>9.198359525985472</v>
      </c>
      <c r="AZ1148"/>
      <c r="BA1148" s="17">
        <f t="shared" si="691"/>
        <v>2.7377907691958635E-4</v>
      </c>
      <c r="BB1148" s="17">
        <f t="shared" si="692"/>
        <v>3.2139282942734055E-4</v>
      </c>
      <c r="BC1148" s="16">
        <f t="shared" si="693"/>
        <v>2.0915428756535515E-3</v>
      </c>
      <c r="BD1148" s="15">
        <f t="shared" si="694"/>
        <v>5.4031079285443316E-4</v>
      </c>
      <c r="BE1148" s="15">
        <f t="shared" si="695"/>
        <v>6.3427788726389976E-4</v>
      </c>
      <c r="BF1148" s="14">
        <f t="shared" si="696"/>
        <v>4.1277193354163303E-3</v>
      </c>
      <c r="BG1148" s="13">
        <f t="shared" si="697"/>
        <v>1.2983417249253824E-4</v>
      </c>
      <c r="BH1148" s="13">
        <f t="shared" si="698"/>
        <v>1.5241402857819707E-4</v>
      </c>
      <c r="BI1148" s="13">
        <f t="shared" si="699"/>
        <v>9.9187177321407444E-4</v>
      </c>
      <c r="BJ1148" s="12">
        <f t="shared" si="700"/>
        <v>1.9777623182489103E-4</v>
      </c>
      <c r="BK1148" s="12">
        <f t="shared" si="701"/>
        <v>2.321720982292199E-4</v>
      </c>
      <c r="BL1148" s="12">
        <f t="shared" si="702"/>
        <v>1.5109170258779648E-3</v>
      </c>
    </row>
    <row r="1149" spans="1:64" x14ac:dyDescent="0.25">
      <c r="A1149">
        <v>1120</v>
      </c>
      <c r="B1149" s="23">
        <f t="shared" si="680"/>
        <v>1.3152682816914134E-2</v>
      </c>
      <c r="C1149" s="22">
        <f t="shared" si="681"/>
        <v>0.87473828715675228</v>
      </c>
      <c r="D1149" s="21">
        <f t="shared" si="682"/>
        <v>9.6153016604544062E-2</v>
      </c>
      <c r="E1149" s="19">
        <f t="shared" si="683"/>
        <v>4.8084334883970996</v>
      </c>
      <c r="F1149" s="54">
        <f t="shared" si="719"/>
        <v>1.8</v>
      </c>
      <c r="G1149" s="4">
        <f t="shared" si="684"/>
        <v>7.5924774749753103</v>
      </c>
      <c r="H1149" s="4"/>
      <c r="I1149">
        <v>2014</v>
      </c>
      <c r="J1149">
        <v>4</v>
      </c>
      <c r="K1149">
        <v>2.8400000000000001E-3</v>
      </c>
      <c r="L1149">
        <v>0</v>
      </c>
      <c r="M1149">
        <v>1</v>
      </c>
      <c r="N1149">
        <v>15.68</v>
      </c>
      <c r="O1149">
        <v>13.72</v>
      </c>
      <c r="P1149">
        <v>82.5</v>
      </c>
      <c r="Q1149" s="11">
        <f t="shared" si="703"/>
        <v>-48.155000000000001</v>
      </c>
      <c r="R1149" s="10">
        <f t="shared" si="704"/>
        <v>-44.944400000000002</v>
      </c>
      <c r="S1149" s="4"/>
      <c r="T1149">
        <v>1120</v>
      </c>
      <c r="U1149" s="4">
        <f t="shared" si="705"/>
        <v>2.0183440963202086</v>
      </c>
      <c r="V1149" s="10">
        <f t="shared" si="706"/>
        <v>0.2</v>
      </c>
      <c r="W1149">
        <f t="shared" si="707"/>
        <v>0.6</v>
      </c>
      <c r="X1149" s="4">
        <f t="shared" si="708"/>
        <v>0.24220129155842504</v>
      </c>
      <c r="Y1149" s="4"/>
      <c r="Z1149"/>
      <c r="AB1149"/>
      <c r="AC1149">
        <v>1120</v>
      </c>
      <c r="AD1149" s="4">
        <f t="shared" si="709"/>
        <v>1.1394011976047906E-3</v>
      </c>
      <c r="AE1149" s="4">
        <f t="shared" si="710"/>
        <v>0</v>
      </c>
      <c r="AF1149" s="23">
        <f t="shared" si="711"/>
        <v>1.3152682816914134E-2</v>
      </c>
      <c r="AG1149" s="4">
        <f t="shared" si="685"/>
        <v>3.1995111467852839E-3</v>
      </c>
      <c r="AH1149" s="9"/>
      <c r="AI1149" s="8">
        <f t="shared" si="712"/>
        <v>1.7005988023952097E-3</v>
      </c>
      <c r="AJ1149" s="8">
        <f t="shared" si="713"/>
        <v>0</v>
      </c>
      <c r="AK1149" s="22">
        <f t="shared" si="714"/>
        <v>0.87473828715675228</v>
      </c>
      <c r="AL1149" s="4">
        <f t="shared" si="686"/>
        <v>0.83841726784324155</v>
      </c>
      <c r="AM1149" s="4"/>
      <c r="AN1149" s="21">
        <f t="shared" si="715"/>
        <v>9.6153016604544062E-2</v>
      </c>
      <c r="AO1149" s="4">
        <f t="shared" si="687"/>
        <v>8.7587773455880494E-2</v>
      </c>
      <c r="AP1149" s="3"/>
      <c r="AQ1149" s="20">
        <f t="shared" si="716"/>
        <v>0</v>
      </c>
      <c r="AR1149" s="19">
        <f t="shared" si="717"/>
        <v>4.8084334883970996</v>
      </c>
      <c r="AS1149" s="4">
        <f t="shared" si="688"/>
        <v>4.794858018335824</v>
      </c>
      <c r="AT1149" s="3"/>
      <c r="AU1149" s="4">
        <v>3.4</v>
      </c>
      <c r="AV1149" s="4"/>
      <c r="AW1149" s="18">
        <f t="shared" si="718"/>
        <v>28.654432525024706</v>
      </c>
      <c r="AX1149" s="18">
        <f t="shared" si="689"/>
        <v>5.3259358385654793E-2</v>
      </c>
      <c r="AY1149" s="3">
        <f t="shared" si="690"/>
        <v>9.1924774749753109</v>
      </c>
      <c r="AZ1149"/>
      <c r="BA1149" s="17">
        <f t="shared" si="691"/>
        <v>1.0142387165641351E-3</v>
      </c>
      <c r="BB1149" s="17">
        <f t="shared" si="692"/>
        <v>1.1906280585752889E-3</v>
      </c>
      <c r="BC1149" s="16">
        <f t="shared" si="693"/>
        <v>7.7483048949894273E-3</v>
      </c>
      <c r="BD1149" s="15">
        <f t="shared" si="694"/>
        <v>3.7011502698575866E-3</v>
      </c>
      <c r="BE1149" s="15">
        <f t="shared" si="695"/>
        <v>4.3448285776589062E-3</v>
      </c>
      <c r="BF1149" s="14">
        <f t="shared" si="696"/>
        <v>2.8275040465994238E-2</v>
      </c>
      <c r="BG1149" s="13">
        <f t="shared" si="697"/>
        <v>8.7280733278539198E-4</v>
      </c>
      <c r="BH1149" s="13">
        <f t="shared" si="698"/>
        <v>1.0245999124002428E-3</v>
      </c>
      <c r="BI1149" s="13">
        <f t="shared" si="699"/>
        <v>6.6678359034779335E-3</v>
      </c>
      <c r="BJ1149" s="12">
        <f t="shared" si="700"/>
        <v>1.3833547524378961E-3</v>
      </c>
      <c r="BK1149" s="12">
        <f t="shared" si="701"/>
        <v>1.6239381876444867E-3</v>
      </c>
      <c r="BL1149" s="12">
        <f t="shared" si="702"/>
        <v>1.0568177121193192E-2</v>
      </c>
    </row>
    <row r="1150" spans="1:64" x14ac:dyDescent="0.25">
      <c r="A1150">
        <v>1121</v>
      </c>
      <c r="B1150" s="23">
        <f t="shared" si="680"/>
        <v>5.25364288331223E-3</v>
      </c>
      <c r="C1150" s="22">
        <f t="shared" si="681"/>
        <v>0.84148313610671466</v>
      </c>
      <c r="D1150" s="21">
        <f t="shared" si="682"/>
        <v>9.4559324527525482E-2</v>
      </c>
      <c r="E1150" s="19">
        <f t="shared" si="683"/>
        <v>4.8030420130721021</v>
      </c>
      <c r="F1150" s="54">
        <f t="shared" si="719"/>
        <v>1.8</v>
      </c>
      <c r="G1150" s="4">
        <f t="shared" si="684"/>
        <v>7.5443381165896541</v>
      </c>
      <c r="H1150" s="4"/>
      <c r="I1150">
        <v>2014</v>
      </c>
      <c r="J1150">
        <v>5</v>
      </c>
      <c r="K1150">
        <v>5.1200000000000004E-3</v>
      </c>
      <c r="L1150">
        <v>0</v>
      </c>
      <c r="M1150">
        <v>1</v>
      </c>
      <c r="N1150">
        <v>20.63</v>
      </c>
      <c r="O1150">
        <v>133.86000000000001</v>
      </c>
      <c r="P1150">
        <v>146.80000000000001</v>
      </c>
      <c r="Q1150" s="11">
        <f t="shared" si="703"/>
        <v>23.760000000000005</v>
      </c>
      <c r="R1150" s="10">
        <f t="shared" si="704"/>
        <v>-21.184399999999997</v>
      </c>
      <c r="S1150" s="4"/>
      <c r="T1150">
        <v>1121</v>
      </c>
      <c r="U1150" s="4">
        <f t="shared" si="705"/>
        <v>2.9430587503495187</v>
      </c>
      <c r="V1150" s="10">
        <f t="shared" si="706"/>
        <v>0.9606520580920479</v>
      </c>
      <c r="W1150">
        <f t="shared" si="707"/>
        <v>0.6</v>
      </c>
      <c r="X1150" s="4">
        <f t="shared" si="708"/>
        <v>1.6963532673654456</v>
      </c>
      <c r="Y1150" s="4"/>
      <c r="Z1150"/>
      <c r="AB1150"/>
      <c r="AC1150">
        <v>1121</v>
      </c>
      <c r="AD1150" s="4">
        <f t="shared" si="709"/>
        <v>2.0541317365269465E-3</v>
      </c>
      <c r="AE1150" s="4">
        <f t="shared" si="710"/>
        <v>0</v>
      </c>
      <c r="AF1150" s="23">
        <f t="shared" si="711"/>
        <v>5.25364288331223E-3</v>
      </c>
      <c r="AG1150" s="4">
        <f t="shared" si="685"/>
        <v>3.5714546003919123E-3</v>
      </c>
      <c r="AH1150" s="9"/>
      <c r="AI1150" s="8">
        <f t="shared" si="712"/>
        <v>3.0658682634730544E-3</v>
      </c>
      <c r="AJ1150" s="8">
        <f t="shared" si="713"/>
        <v>0</v>
      </c>
      <c r="AK1150" s="22">
        <f t="shared" si="714"/>
        <v>0.84148313610671466</v>
      </c>
      <c r="AL1150" s="4">
        <f t="shared" si="686"/>
        <v>0.83179624293880017</v>
      </c>
      <c r="AM1150" s="4"/>
      <c r="AN1150" s="21">
        <f t="shared" si="715"/>
        <v>9.4559324527525482E-2</v>
      </c>
      <c r="AO1150" s="4">
        <f t="shared" si="687"/>
        <v>9.2181069774806029E-2</v>
      </c>
      <c r="AP1150" s="3"/>
      <c r="AQ1150" s="20">
        <f t="shared" si="716"/>
        <v>0</v>
      </c>
      <c r="AR1150" s="19">
        <f t="shared" si="717"/>
        <v>4.8030420130721021</v>
      </c>
      <c r="AS1150" s="4">
        <f t="shared" si="688"/>
        <v>4.7993359874254518</v>
      </c>
      <c r="AT1150" s="3"/>
      <c r="AU1150" s="4">
        <v>3.4</v>
      </c>
      <c r="AV1150" s="4"/>
      <c r="AW1150" s="18">
        <f t="shared" si="718"/>
        <v>28.707691883410362</v>
      </c>
      <c r="AX1150" s="18">
        <f t="shared" si="689"/>
        <v>1.3587022663722567E-2</v>
      </c>
      <c r="AY1150" s="3">
        <f t="shared" si="690"/>
        <v>9.1443381165896547</v>
      </c>
      <c r="AZ1150"/>
      <c r="BA1150" s="17">
        <f t="shared" si="691"/>
        <v>1.7141676458859288E-4</v>
      </c>
      <c r="BB1150" s="17">
        <f t="shared" si="692"/>
        <v>2.0122837582139163E-4</v>
      </c>
      <c r="BC1150" s="16">
        <f t="shared" si="693"/>
        <v>1.3095431425103332E-3</v>
      </c>
      <c r="BD1150" s="15">
        <f t="shared" si="694"/>
        <v>9.8710465565518481E-4</v>
      </c>
      <c r="BE1150" s="15">
        <f t="shared" si="695"/>
        <v>1.1587750305517388E-3</v>
      </c>
      <c r="BF1150" s="14">
        <f t="shared" si="696"/>
        <v>7.5410134817075671E-3</v>
      </c>
      <c r="BG1150" s="13">
        <f t="shared" si="697"/>
        <v>2.423466738044824E-4</v>
      </c>
      <c r="BH1150" s="13">
        <f t="shared" si="698"/>
        <v>2.8449392142265327E-4</v>
      </c>
      <c r="BI1150" s="13">
        <f t="shared" si="699"/>
        <v>1.8514141574923172E-3</v>
      </c>
      <c r="BJ1150" s="12">
        <f t="shared" si="700"/>
        <v>3.7764793173347883E-4</v>
      </c>
      <c r="BK1150" s="12">
        <f t="shared" si="701"/>
        <v>4.4332583290451858E-4</v>
      </c>
      <c r="BL1150" s="12">
        <f t="shared" si="702"/>
        <v>2.885051882012349E-3</v>
      </c>
    </row>
    <row r="1151" spans="1:64" x14ac:dyDescent="0.25">
      <c r="A1151">
        <v>1122</v>
      </c>
      <c r="B1151" s="23">
        <f t="shared" si="680"/>
        <v>1.3216245019553589E-2</v>
      </c>
      <c r="C1151" s="22">
        <f t="shared" si="681"/>
        <v>0.84619145251963845</v>
      </c>
      <c r="D1151" s="21">
        <f t="shared" si="682"/>
        <v>9.3959585800587775E-2</v>
      </c>
      <c r="E1151" s="19">
        <f t="shared" si="683"/>
        <v>4.8014238105861518</v>
      </c>
      <c r="F1151" s="54">
        <f t="shared" si="719"/>
        <v>1.8</v>
      </c>
      <c r="G1151" s="4">
        <f t="shared" si="684"/>
        <v>7.5547910939259308</v>
      </c>
      <c r="H1151" s="4"/>
      <c r="I1151">
        <v>2014</v>
      </c>
      <c r="J1151">
        <v>6</v>
      </c>
      <c r="K1151">
        <v>2.4039999999999999E-2</v>
      </c>
      <c r="L1151">
        <v>0</v>
      </c>
      <c r="M1151">
        <v>1</v>
      </c>
      <c r="N1151">
        <v>25.29</v>
      </c>
      <c r="O1151">
        <v>70.11</v>
      </c>
      <c r="P1151">
        <v>207.9</v>
      </c>
      <c r="Q1151" s="11">
        <f t="shared" si="703"/>
        <v>-85.815000000000012</v>
      </c>
      <c r="R1151" s="10">
        <f t="shared" si="704"/>
        <v>-44.944400000000002</v>
      </c>
      <c r="S1151" s="4"/>
      <c r="T1151">
        <v>1122</v>
      </c>
      <c r="U1151" s="4">
        <f t="shared" si="705"/>
        <v>3.8594875461794791</v>
      </c>
      <c r="V1151" s="10">
        <f t="shared" si="706"/>
        <v>0.2</v>
      </c>
      <c r="W1151">
        <f t="shared" si="707"/>
        <v>0.6</v>
      </c>
      <c r="X1151" s="4">
        <f t="shared" si="708"/>
        <v>0.46313850554153746</v>
      </c>
      <c r="Y1151" s="4"/>
      <c r="Z1151"/>
      <c r="AB1151"/>
      <c r="AC1151">
        <v>1122</v>
      </c>
      <c r="AD1151" s="4">
        <f t="shared" si="709"/>
        <v>9.6447904191616779E-3</v>
      </c>
      <c r="AE1151" s="4">
        <f t="shared" si="710"/>
        <v>0</v>
      </c>
      <c r="AF1151" s="23">
        <f t="shared" si="711"/>
        <v>1.3216245019553589E-2</v>
      </c>
      <c r="AG1151" s="4">
        <f t="shared" si="685"/>
        <v>8.9293928318168615E-3</v>
      </c>
      <c r="AH1151" s="9"/>
      <c r="AI1151" s="8">
        <f t="shared" si="712"/>
        <v>1.4395209580838324E-2</v>
      </c>
      <c r="AJ1151" s="8">
        <f t="shared" si="713"/>
        <v>0</v>
      </c>
      <c r="AK1151" s="22">
        <f t="shared" si="714"/>
        <v>0.84619145251963845</v>
      </c>
      <c r="AL1151" s="4">
        <f t="shared" si="686"/>
        <v>0.83629605782711602</v>
      </c>
      <c r="AM1151" s="4"/>
      <c r="AN1151" s="21">
        <f t="shared" si="715"/>
        <v>9.3959585800587775E-2</v>
      </c>
      <c r="AO1151" s="4">
        <f t="shared" si="687"/>
        <v>9.1559246004148193E-2</v>
      </c>
      <c r="AP1151" s="3"/>
      <c r="AQ1151" s="20">
        <f t="shared" si="716"/>
        <v>0</v>
      </c>
      <c r="AR1151" s="19">
        <f t="shared" si="717"/>
        <v>4.8014238105861518</v>
      </c>
      <c r="AS1151" s="4">
        <f t="shared" si="688"/>
        <v>4.7976600257914974</v>
      </c>
      <c r="AT1151" s="3"/>
      <c r="AU1151" s="4">
        <v>3.4</v>
      </c>
      <c r="AV1151" s="4"/>
      <c r="AW1151" s="18">
        <f t="shared" si="718"/>
        <v>28.721278906074083</v>
      </c>
      <c r="AX1151" s="18">
        <f t="shared" si="689"/>
        <v>1.5839161112823186E-2</v>
      </c>
      <c r="AY1151" s="3">
        <f t="shared" si="690"/>
        <v>9.1547910939259314</v>
      </c>
      <c r="AZ1151"/>
      <c r="BA1151" s="17">
        <f t="shared" si="691"/>
        <v>4.3683477037164043E-4</v>
      </c>
      <c r="BB1151" s="17">
        <f t="shared" si="692"/>
        <v>5.1280603478409963E-4</v>
      </c>
      <c r="BC1151" s="16">
        <f t="shared" si="693"/>
        <v>3.3372113825809882E-3</v>
      </c>
      <c r="BD1151" s="15">
        <f t="shared" si="694"/>
        <v>1.0083511814590832E-3</v>
      </c>
      <c r="BE1151" s="15">
        <f t="shared" si="695"/>
        <v>1.1837166043215325E-3</v>
      </c>
      <c r="BF1151" s="14">
        <f t="shared" si="696"/>
        <v>7.7033269067418152E-3</v>
      </c>
      <c r="BG1151" s="13">
        <f t="shared" si="697"/>
        <v>2.4459716310983536E-4</v>
      </c>
      <c r="BH1151" s="13">
        <f t="shared" si="698"/>
        <v>2.8713580017241541E-4</v>
      </c>
      <c r="BI1151" s="13">
        <f t="shared" si="699"/>
        <v>1.8686068331573316E-3</v>
      </c>
      <c r="BJ1151" s="12">
        <f t="shared" si="700"/>
        <v>3.8353364998319176E-4</v>
      </c>
      <c r="BK1151" s="12">
        <f t="shared" si="701"/>
        <v>4.5023515432809468E-4</v>
      </c>
      <c r="BL1151" s="12">
        <f t="shared" si="702"/>
        <v>2.9300159903430487E-3</v>
      </c>
    </row>
    <row r="1152" spans="1:64" x14ac:dyDescent="0.25">
      <c r="A1152">
        <v>1123</v>
      </c>
      <c r="B1152" s="23">
        <f t="shared" si="680"/>
        <v>1.6191069478523449E-2</v>
      </c>
      <c r="C1152" s="22">
        <f t="shared" si="681"/>
        <v>0.8471343811804094</v>
      </c>
      <c r="D1152" s="21">
        <f t="shared" si="682"/>
        <v>9.3632562769071948E-2</v>
      </c>
      <c r="E1152" s="19">
        <f t="shared" si="683"/>
        <v>4.8000939193851035</v>
      </c>
      <c r="F1152" s="54">
        <f t="shared" si="719"/>
        <v>1.8</v>
      </c>
      <c r="G1152" s="4">
        <f t="shared" si="684"/>
        <v>7.5570519328131081</v>
      </c>
      <c r="H1152" s="4"/>
      <c r="I1152">
        <v>2014</v>
      </c>
      <c r="J1152">
        <v>7</v>
      </c>
      <c r="K1152">
        <v>1.8100000000000002E-2</v>
      </c>
      <c r="L1152">
        <v>0</v>
      </c>
      <c r="M1152">
        <v>1</v>
      </c>
      <c r="N1152">
        <v>25.6</v>
      </c>
      <c r="O1152">
        <v>64.77</v>
      </c>
      <c r="P1152">
        <v>213.9</v>
      </c>
      <c r="Q1152" s="11">
        <f t="shared" si="703"/>
        <v>-95.655000000000015</v>
      </c>
      <c r="R1152" s="10">
        <f t="shared" si="704"/>
        <v>-44.944400000000002</v>
      </c>
      <c r="S1152" s="4"/>
      <c r="T1152">
        <v>1123</v>
      </c>
      <c r="U1152" s="4">
        <f t="shared" si="705"/>
        <v>3.9209835560284665</v>
      </c>
      <c r="V1152" s="10">
        <f t="shared" si="706"/>
        <v>0.2</v>
      </c>
      <c r="W1152">
        <f t="shared" si="707"/>
        <v>0.6</v>
      </c>
      <c r="X1152" s="4">
        <f t="shared" si="708"/>
        <v>0.47051802672341597</v>
      </c>
      <c r="Y1152" s="4"/>
      <c r="Z1152"/>
      <c r="AB1152"/>
      <c r="AC1152">
        <v>1123</v>
      </c>
      <c r="AD1152" s="4">
        <f t="shared" si="709"/>
        <v>7.2616766467065883E-3</v>
      </c>
      <c r="AE1152" s="4">
        <f t="shared" si="710"/>
        <v>0</v>
      </c>
      <c r="AF1152" s="23">
        <f t="shared" si="711"/>
        <v>1.6191069478523449E-2</v>
      </c>
      <c r="AG1152" s="4">
        <f t="shared" si="685"/>
        <v>1.073504631515794E-2</v>
      </c>
      <c r="AH1152" s="9"/>
      <c r="AI1152" s="8">
        <f t="shared" si="712"/>
        <v>1.0838323353293416E-2</v>
      </c>
      <c r="AJ1152" s="8">
        <f t="shared" si="713"/>
        <v>0</v>
      </c>
      <c r="AK1152" s="22">
        <f t="shared" si="714"/>
        <v>0.8471343811804094</v>
      </c>
      <c r="AL1152" s="4">
        <f t="shared" si="686"/>
        <v>0.83675469845693684</v>
      </c>
      <c r="AM1152" s="4"/>
      <c r="AN1152" s="21">
        <f t="shared" si="715"/>
        <v>9.3632562769071948E-2</v>
      </c>
      <c r="AO1152" s="4">
        <f t="shared" si="687"/>
        <v>9.1127149149654849E-2</v>
      </c>
      <c r="AP1152" s="3"/>
      <c r="AQ1152" s="20">
        <f t="shared" si="716"/>
        <v>0</v>
      </c>
      <c r="AR1152" s="19">
        <f t="shared" si="717"/>
        <v>4.8000939193851035</v>
      </c>
      <c r="AS1152" s="4">
        <f t="shared" si="688"/>
        <v>4.7961503806508752</v>
      </c>
      <c r="AT1152" s="3"/>
      <c r="AU1152" s="4">
        <v>3.4</v>
      </c>
      <c r="AV1152" s="4"/>
      <c r="AW1152" s="18">
        <f t="shared" si="718"/>
        <v>28.737118067186906</v>
      </c>
      <c r="AX1152" s="18">
        <f t="shared" si="689"/>
        <v>1.7348070770859092E-2</v>
      </c>
      <c r="AY1152" s="3">
        <f t="shared" si="690"/>
        <v>9.1570519328131077</v>
      </c>
      <c r="AZ1152"/>
      <c r="BA1152" s="17">
        <f t="shared" si="691"/>
        <v>5.5597452893971721E-4</v>
      </c>
      <c r="BB1152" s="17">
        <f t="shared" si="692"/>
        <v>6.526657513640159E-4</v>
      </c>
      <c r="BC1152" s="16">
        <f t="shared" si="693"/>
        <v>4.2473828830617765E-3</v>
      </c>
      <c r="BD1152" s="15">
        <f t="shared" si="694"/>
        <v>1.0577006438452648E-3</v>
      </c>
      <c r="BE1152" s="15">
        <f t="shared" si="695"/>
        <v>1.241648581905311E-3</v>
      </c>
      <c r="BF1152" s="14">
        <f t="shared" si="696"/>
        <v>8.0803334977219855E-3</v>
      </c>
      <c r="BG1152" s="13">
        <f t="shared" si="697"/>
        <v>2.5530429676463184E-4</v>
      </c>
      <c r="BH1152" s="13">
        <f t="shared" si="698"/>
        <v>2.9970504402804612E-4</v>
      </c>
      <c r="BI1152" s="13">
        <f t="shared" si="699"/>
        <v>1.9504042786244213E-3</v>
      </c>
      <c r="BJ1152" s="12">
        <f t="shared" si="700"/>
        <v>4.0185076647763232E-4</v>
      </c>
      <c r="BK1152" s="12">
        <f t="shared" si="701"/>
        <v>4.7173785629982923E-4</v>
      </c>
      <c r="BL1152" s="12">
        <f t="shared" si="702"/>
        <v>3.0699501114509076E-3</v>
      </c>
    </row>
    <row r="1153" spans="1:64" x14ac:dyDescent="0.25">
      <c r="A1153">
        <v>1124</v>
      </c>
      <c r="B1153" s="23">
        <f t="shared" si="680"/>
        <v>1.1890495416954347E-2</v>
      </c>
      <c r="C1153" s="22">
        <f t="shared" si="681"/>
        <v>0.8384792493551404</v>
      </c>
      <c r="D1153" s="21">
        <f t="shared" si="682"/>
        <v>9.3397979385682089E-2</v>
      </c>
      <c r="E1153" s="19">
        <f t="shared" si="683"/>
        <v>4.7988161378844714</v>
      </c>
      <c r="F1153" s="54">
        <f t="shared" si="719"/>
        <v>1.8</v>
      </c>
      <c r="G1153" s="4">
        <f t="shared" si="684"/>
        <v>7.5425838620422478</v>
      </c>
      <c r="H1153" s="4"/>
      <c r="I1153">
        <v>2014</v>
      </c>
      <c r="J1153">
        <v>8</v>
      </c>
      <c r="K1153">
        <v>2.8800000000000002E-3</v>
      </c>
      <c r="L1153">
        <v>0</v>
      </c>
      <c r="M1153">
        <v>1</v>
      </c>
      <c r="N1153">
        <v>26.55</v>
      </c>
      <c r="O1153">
        <v>16</v>
      </c>
      <c r="P1153">
        <v>213</v>
      </c>
      <c r="Q1153" s="11">
        <f t="shared" si="703"/>
        <v>-143.75</v>
      </c>
      <c r="R1153" s="10">
        <f t="shared" si="704"/>
        <v>-44.944400000000002</v>
      </c>
      <c r="S1153" s="4"/>
      <c r="T1153">
        <v>1124</v>
      </c>
      <c r="U1153" s="4">
        <f t="shared" si="705"/>
        <v>4.1094607774881693</v>
      </c>
      <c r="V1153" s="10">
        <f t="shared" si="706"/>
        <v>0.2</v>
      </c>
      <c r="W1153">
        <f t="shared" si="707"/>
        <v>0.6</v>
      </c>
      <c r="X1153" s="4">
        <f t="shared" si="708"/>
        <v>0.49313529329858036</v>
      </c>
      <c r="Y1153" s="4"/>
      <c r="Z1153"/>
      <c r="AB1153"/>
      <c r="AC1153">
        <v>1124</v>
      </c>
      <c r="AD1153" s="4">
        <f t="shared" si="709"/>
        <v>1.1554491017964075E-3</v>
      </c>
      <c r="AE1153" s="4">
        <f t="shared" si="710"/>
        <v>0</v>
      </c>
      <c r="AF1153" s="23">
        <f t="shared" si="711"/>
        <v>1.1890495416954347E-2</v>
      </c>
      <c r="AG1153" s="4">
        <f t="shared" si="685"/>
        <v>2.4791930330485042E-3</v>
      </c>
      <c r="AH1153" s="9"/>
      <c r="AI1153" s="8">
        <f t="shared" si="712"/>
        <v>1.7245508982035931E-3</v>
      </c>
      <c r="AJ1153" s="8">
        <f t="shared" si="713"/>
        <v>0</v>
      </c>
      <c r="AK1153" s="22">
        <f t="shared" si="714"/>
        <v>0.8384792493551404</v>
      </c>
      <c r="AL1153" s="4">
        <f t="shared" si="686"/>
        <v>0.7999551357962994</v>
      </c>
      <c r="AM1153" s="4"/>
      <c r="AN1153" s="21">
        <f t="shared" si="715"/>
        <v>9.3397979385682089E-2</v>
      </c>
      <c r="AO1153" s="4">
        <f t="shared" si="687"/>
        <v>8.4216806031684341E-2</v>
      </c>
      <c r="AP1153" s="3"/>
      <c r="AQ1153" s="20">
        <f t="shared" si="716"/>
        <v>0</v>
      </c>
      <c r="AR1153" s="19">
        <f t="shared" si="717"/>
        <v>4.7988161378844714</v>
      </c>
      <c r="AS1153" s="4">
        <f t="shared" si="688"/>
        <v>4.7837924764289612</v>
      </c>
      <c r="AT1153" s="3"/>
      <c r="AU1153" s="4">
        <v>3.4</v>
      </c>
      <c r="AV1153" s="4"/>
      <c r="AW1153" s="18">
        <f t="shared" si="718"/>
        <v>28.754466137957763</v>
      </c>
      <c r="AX1153" s="18">
        <f t="shared" si="689"/>
        <v>5.6159451133251069E-2</v>
      </c>
      <c r="AY1153" s="3">
        <f t="shared" si="690"/>
        <v>9.1425838620422475</v>
      </c>
      <c r="AZ1153"/>
      <c r="BA1153" s="17">
        <f t="shared" si="691"/>
        <v>9.5902166338562465E-4</v>
      </c>
      <c r="BB1153" s="17">
        <f t="shared" si="692"/>
        <v>1.1258080396266028E-3</v>
      </c>
      <c r="BC1153" s="16">
        <f t="shared" si="693"/>
        <v>7.3264726808936163E-3</v>
      </c>
      <c r="BD1153" s="15">
        <f t="shared" si="694"/>
        <v>3.9256479027638498E-3</v>
      </c>
      <c r="BE1153" s="15">
        <f t="shared" si="695"/>
        <v>4.6083692771575627E-3</v>
      </c>
      <c r="BF1153" s="14">
        <f t="shared" si="696"/>
        <v>2.9990096378919591E-2</v>
      </c>
      <c r="BG1153" s="13">
        <f t="shared" si="697"/>
        <v>9.355712719251192E-4</v>
      </c>
      <c r="BH1153" s="13">
        <f t="shared" si="698"/>
        <v>1.0982793192164443E-3</v>
      </c>
      <c r="BI1153" s="13">
        <f t="shared" si="699"/>
        <v>7.1473227628561856E-3</v>
      </c>
      <c r="BJ1153" s="12">
        <f t="shared" si="700"/>
        <v>1.5309269866670971E-3</v>
      </c>
      <c r="BK1153" s="12">
        <f t="shared" si="701"/>
        <v>1.797175158261375E-3</v>
      </c>
      <c r="BL1153" s="12">
        <f t="shared" si="702"/>
        <v>1.169555931058168E-2</v>
      </c>
    </row>
    <row r="1154" spans="1:64" x14ac:dyDescent="0.25">
      <c r="A1154">
        <v>1125</v>
      </c>
      <c r="B1154" s="23">
        <f t="shared" si="680"/>
        <v>1.9425779859395809E-2</v>
      </c>
      <c r="C1154" s="22">
        <f t="shared" si="681"/>
        <v>0.82524854896995214</v>
      </c>
      <c r="D1154" s="21">
        <f t="shared" si="682"/>
        <v>9.1567973856426038E-2</v>
      </c>
      <c r="E1154" s="19">
        <f t="shared" si="683"/>
        <v>4.7924221082232226</v>
      </c>
      <c r="F1154" s="54">
        <f t="shared" si="719"/>
        <v>1.8</v>
      </c>
      <c r="G1154" s="4">
        <f t="shared" si="684"/>
        <v>7.5286644109089966</v>
      </c>
      <c r="H1154" s="4"/>
      <c r="I1154">
        <v>2014</v>
      </c>
      <c r="J1154">
        <v>9</v>
      </c>
      <c r="K1154">
        <v>4.224E-2</v>
      </c>
      <c r="L1154">
        <v>0</v>
      </c>
      <c r="M1154">
        <v>1</v>
      </c>
      <c r="N1154">
        <v>21.62</v>
      </c>
      <c r="O1154">
        <v>168.91</v>
      </c>
      <c r="P1154">
        <v>132.1</v>
      </c>
      <c r="Q1154" s="11">
        <f t="shared" si="703"/>
        <v>69.835000000000008</v>
      </c>
      <c r="R1154" s="10">
        <f t="shared" si="704"/>
        <v>0</v>
      </c>
      <c r="S1154" s="4"/>
      <c r="T1154">
        <v>1125</v>
      </c>
      <c r="U1154" s="4">
        <f t="shared" si="705"/>
        <v>3.1356125183984118</v>
      </c>
      <c r="V1154" s="10">
        <f t="shared" si="706"/>
        <v>1</v>
      </c>
      <c r="W1154">
        <f t="shared" si="707"/>
        <v>0.6</v>
      </c>
      <c r="X1154" s="4">
        <f t="shared" si="708"/>
        <v>1.8813675110390471</v>
      </c>
      <c r="Y1154" s="4"/>
      <c r="Z1154"/>
      <c r="AB1154"/>
      <c r="AC1154">
        <v>1125</v>
      </c>
      <c r="AD1154" s="4">
        <f t="shared" si="709"/>
        <v>1.6946586826347306E-2</v>
      </c>
      <c r="AE1154" s="4">
        <f t="shared" si="710"/>
        <v>0</v>
      </c>
      <c r="AF1154" s="23">
        <f t="shared" si="711"/>
        <v>1.9425779859395809E-2</v>
      </c>
      <c r="AG1154" s="4">
        <f t="shared" si="685"/>
        <v>1.544143177996192E-2</v>
      </c>
      <c r="AH1154" s="9"/>
      <c r="AI1154" s="8">
        <f t="shared" si="712"/>
        <v>2.5293413173652697E-2</v>
      </c>
      <c r="AJ1154" s="8">
        <f t="shared" si="713"/>
        <v>0</v>
      </c>
      <c r="AK1154" s="22">
        <f t="shared" si="714"/>
        <v>0.82524854896995214</v>
      </c>
      <c r="AL1154" s="4">
        <f t="shared" si="686"/>
        <v>0.81958507764655109</v>
      </c>
      <c r="AM1154" s="4"/>
      <c r="AN1154" s="21">
        <f t="shared" si="715"/>
        <v>9.1567973856426038E-2</v>
      </c>
      <c r="AO1154" s="4">
        <f t="shared" si="687"/>
        <v>9.0191166807017276E-2</v>
      </c>
      <c r="AP1154" s="3"/>
      <c r="AQ1154" s="20">
        <f t="shared" si="716"/>
        <v>0</v>
      </c>
      <c r="AR1154" s="19">
        <f t="shared" si="717"/>
        <v>4.7924221082232226</v>
      </c>
      <c r="AS1154" s="4">
        <f t="shared" si="688"/>
        <v>4.7902224431523397</v>
      </c>
      <c r="AT1154" s="3"/>
      <c r="AU1154" s="4">
        <v>3.4</v>
      </c>
      <c r="AV1154" s="4"/>
      <c r="AW1154" s="18">
        <f t="shared" si="718"/>
        <v>28.810625589091014</v>
      </c>
      <c r="AX1154" s="18">
        <f t="shared" si="689"/>
        <v>1.0294793070728015E-2</v>
      </c>
      <c r="AY1154" s="3">
        <f t="shared" si="690"/>
        <v>9.1286644109089963</v>
      </c>
      <c r="AZ1154"/>
      <c r="BA1154" s="17">
        <f t="shared" si="691"/>
        <v>4.060092819013428E-4</v>
      </c>
      <c r="BB1154" s="17">
        <f t="shared" si="692"/>
        <v>4.7661959179722853E-4</v>
      </c>
      <c r="BC1154" s="16">
        <f t="shared" si="693"/>
        <v>3.1017192057353178E-3</v>
      </c>
      <c r="BD1154" s="15">
        <f t="shared" si="694"/>
        <v>5.7711371577997834E-4</v>
      </c>
      <c r="BE1154" s="15">
        <f t="shared" si="695"/>
        <v>6.7748131852432233E-4</v>
      </c>
      <c r="BF1154" s="14">
        <f t="shared" si="696"/>
        <v>4.4088762890967586E-3</v>
      </c>
      <c r="BG1154" s="13">
        <f t="shared" si="697"/>
        <v>1.4029809401757453E-4</v>
      </c>
      <c r="BH1154" s="13">
        <f t="shared" si="698"/>
        <v>1.6469776254237012E-4</v>
      </c>
      <c r="BI1154" s="13">
        <f t="shared" si="699"/>
        <v>1.0718111928488181E-3</v>
      </c>
      <c r="BJ1154" s="12">
        <f t="shared" si="700"/>
        <v>2.2414819640444522E-4</v>
      </c>
      <c r="BK1154" s="12">
        <f t="shared" si="701"/>
        <v>2.6313049143130525E-4</v>
      </c>
      <c r="BL1154" s="12">
        <f t="shared" si="702"/>
        <v>1.7123863830471222E-3</v>
      </c>
    </row>
    <row r="1155" spans="1:64" x14ac:dyDescent="0.25">
      <c r="A1155">
        <v>1126</v>
      </c>
      <c r="B1155" s="23">
        <f t="shared" si="680"/>
        <v>2.0183587468584674E-2</v>
      </c>
      <c r="C1155" s="22">
        <f t="shared" si="681"/>
        <v>0.82666292195792834</v>
      </c>
      <c r="D1155" s="21">
        <f t="shared" si="682"/>
        <v>9.1538736095120615E-2</v>
      </c>
      <c r="E1155" s="19">
        <f t="shared" si="683"/>
        <v>4.7918043723166353</v>
      </c>
      <c r="F1155" s="54">
        <f t="shared" si="719"/>
        <v>1.8</v>
      </c>
      <c r="G1155" s="4">
        <f t="shared" si="684"/>
        <v>7.5301896178382686</v>
      </c>
      <c r="H1155" s="4"/>
      <c r="I1155">
        <v>2014</v>
      </c>
      <c r="J1155">
        <v>10</v>
      </c>
      <c r="K1155">
        <v>1.1820000000000001E-2</v>
      </c>
      <c r="L1155">
        <v>0</v>
      </c>
      <c r="M1155">
        <v>1</v>
      </c>
      <c r="N1155">
        <v>17.21</v>
      </c>
      <c r="O1155">
        <v>10.17</v>
      </c>
      <c r="P1155">
        <v>83.3</v>
      </c>
      <c r="Q1155" s="11">
        <f t="shared" si="703"/>
        <v>-52.304999999999993</v>
      </c>
      <c r="R1155" s="10">
        <f t="shared" si="704"/>
        <v>-44.944400000000002</v>
      </c>
      <c r="S1155" s="4"/>
      <c r="T1155">
        <v>1126</v>
      </c>
      <c r="U1155" s="4">
        <f t="shared" si="705"/>
        <v>2.2954677048956191</v>
      </c>
      <c r="V1155" s="10">
        <f t="shared" si="706"/>
        <v>0.2</v>
      </c>
      <c r="W1155">
        <f t="shared" si="707"/>
        <v>0.6</v>
      </c>
      <c r="X1155" s="4">
        <f t="shared" si="708"/>
        <v>0.27545612458747432</v>
      </c>
      <c r="Y1155" s="4"/>
      <c r="Z1155"/>
      <c r="AB1155"/>
      <c r="AC1155">
        <v>1126</v>
      </c>
      <c r="AD1155" s="4">
        <f t="shared" si="709"/>
        <v>4.7421556886227557E-3</v>
      </c>
      <c r="AE1155" s="4">
        <f t="shared" si="710"/>
        <v>0</v>
      </c>
      <c r="AF1155" s="23">
        <f t="shared" si="711"/>
        <v>2.0183587468584674E-2</v>
      </c>
      <c r="AG1155" s="4">
        <f t="shared" si="685"/>
        <v>1.345689772387605E-2</v>
      </c>
      <c r="AH1155" s="9"/>
      <c r="AI1155" s="8">
        <f t="shared" si="712"/>
        <v>7.0778443113772467E-3</v>
      </c>
      <c r="AJ1155" s="8">
        <f t="shared" si="713"/>
        <v>0</v>
      </c>
      <c r="AK1155" s="22">
        <f t="shared" si="714"/>
        <v>0.82666292195792834</v>
      </c>
      <c r="AL1155" s="4">
        <f t="shared" si="686"/>
        <v>0.81667047808991111</v>
      </c>
      <c r="AM1155" s="4"/>
      <c r="AN1155" s="21">
        <f t="shared" si="715"/>
        <v>9.1538736095120615E-2</v>
      </c>
      <c r="AO1155" s="4">
        <f t="shared" si="687"/>
        <v>8.9122094943305696E-2</v>
      </c>
      <c r="AP1155" s="3"/>
      <c r="AQ1155" s="20">
        <f t="shared" si="716"/>
        <v>0</v>
      </c>
      <c r="AR1155" s="19">
        <f t="shared" si="717"/>
        <v>4.7918043723166353</v>
      </c>
      <c r="AS1155" s="4">
        <f t="shared" si="688"/>
        <v>4.787920963053093</v>
      </c>
      <c r="AT1155" s="3"/>
      <c r="AU1155" s="4">
        <v>3.4</v>
      </c>
      <c r="AV1155" s="4"/>
      <c r="AW1155" s="18">
        <f t="shared" si="718"/>
        <v>28.820920382161741</v>
      </c>
      <c r="AX1155" s="18">
        <f t="shared" si="689"/>
        <v>1.7919881440279544E-2</v>
      </c>
      <c r="AY1155" s="3">
        <f t="shared" si="690"/>
        <v>9.1301896178382691</v>
      </c>
      <c r="AZ1155"/>
      <c r="BA1155" s="17">
        <f t="shared" si="691"/>
        <v>6.8545679704026265E-4</v>
      </c>
      <c r="BB1155" s="17">
        <f t="shared" si="692"/>
        <v>8.0466667478639527E-4</v>
      </c>
      <c r="BC1155" s="16">
        <f t="shared" si="693"/>
        <v>5.2365662728819668E-3</v>
      </c>
      <c r="BD1155" s="15">
        <f t="shared" si="694"/>
        <v>1.0182405950510203E-3</v>
      </c>
      <c r="BE1155" s="15">
        <f t="shared" si="695"/>
        <v>1.1953259159294585E-3</v>
      </c>
      <c r="BF1155" s="14">
        <f t="shared" si="696"/>
        <v>7.7788773570367535E-3</v>
      </c>
      <c r="BG1155" s="13">
        <f t="shared" si="697"/>
        <v>2.4625828845782437E-4</v>
      </c>
      <c r="BH1155" s="13">
        <f t="shared" si="698"/>
        <v>2.8908581688527211E-4</v>
      </c>
      <c r="BI1155" s="13">
        <f t="shared" si="699"/>
        <v>1.8812970464718226E-3</v>
      </c>
      <c r="BJ1155" s="12">
        <f t="shared" si="700"/>
        <v>3.9572350984049421E-4</v>
      </c>
      <c r="BK1155" s="12">
        <f t="shared" si="701"/>
        <v>4.6454498981275406E-4</v>
      </c>
      <c r="BL1155" s="12">
        <f t="shared" si="702"/>
        <v>3.0231407638889999E-3</v>
      </c>
    </row>
    <row r="1156" spans="1:64" x14ac:dyDescent="0.25">
      <c r="A1156">
        <v>1127</v>
      </c>
      <c r="B1156" s="23">
        <f t="shared" si="680"/>
        <v>1.5097795927468865E-2</v>
      </c>
      <c r="C1156" s="22">
        <f t="shared" si="681"/>
        <v>0.81911957988631834</v>
      </c>
      <c r="D1156" s="21">
        <f t="shared" si="682"/>
        <v>9.1467774133695307E-2</v>
      </c>
      <c r="E1156" s="19">
        <f t="shared" si="683"/>
        <v>4.7906745864505069</v>
      </c>
      <c r="F1156" s="54">
        <f t="shared" si="719"/>
        <v>1.8</v>
      </c>
      <c r="G1156" s="4">
        <f t="shared" si="684"/>
        <v>7.5163597363979893</v>
      </c>
      <c r="H1156" s="4"/>
      <c r="I1156">
        <v>2014</v>
      </c>
      <c r="J1156">
        <v>11</v>
      </c>
      <c r="K1156">
        <v>4.0899999999999999E-3</v>
      </c>
      <c r="L1156">
        <v>0</v>
      </c>
      <c r="M1156">
        <v>1</v>
      </c>
      <c r="N1156">
        <v>7.84</v>
      </c>
      <c r="O1156">
        <v>54.87</v>
      </c>
      <c r="P1156">
        <v>19.100000000000001</v>
      </c>
      <c r="Q1156" s="11">
        <f t="shared" si="703"/>
        <v>40.544999999999995</v>
      </c>
      <c r="R1156" s="10">
        <f t="shared" si="704"/>
        <v>-4.3994000000000071</v>
      </c>
      <c r="S1156" s="4"/>
      <c r="T1156">
        <v>1127</v>
      </c>
      <c r="U1156" s="4">
        <f t="shared" si="705"/>
        <v>0.81075591216082465</v>
      </c>
      <c r="V1156" s="10">
        <f t="shared" si="706"/>
        <v>1</v>
      </c>
      <c r="W1156">
        <f t="shared" si="707"/>
        <v>0.6</v>
      </c>
      <c r="X1156" s="4">
        <f t="shared" si="708"/>
        <v>0.48645354729649476</v>
      </c>
      <c r="Y1156" s="4"/>
      <c r="Z1156"/>
      <c r="AB1156"/>
      <c r="AC1156">
        <v>1127</v>
      </c>
      <c r="AD1156" s="4">
        <f t="shared" si="709"/>
        <v>1.6408982035928145E-3</v>
      </c>
      <c r="AE1156" s="4">
        <f t="shared" si="710"/>
        <v>0</v>
      </c>
      <c r="AF1156" s="23">
        <f t="shared" si="711"/>
        <v>1.5097795927468865E-2</v>
      </c>
      <c r="AG1156" s="4">
        <f t="shared" si="685"/>
        <v>1.1109241768875273E-2</v>
      </c>
      <c r="AH1156" s="9"/>
      <c r="AI1156" s="8">
        <f t="shared" si="712"/>
        <v>2.4491017964071858E-3</v>
      </c>
      <c r="AJ1156" s="8">
        <f t="shared" si="713"/>
        <v>0</v>
      </c>
      <c r="AK1156" s="22">
        <f t="shared" si="714"/>
        <v>0.81911957988631834</v>
      </c>
      <c r="AL1156" s="4">
        <f t="shared" si="686"/>
        <v>0.81161568837844056</v>
      </c>
      <c r="AM1156" s="4"/>
      <c r="AN1156" s="21">
        <f t="shared" si="715"/>
        <v>9.1467774133695307E-2</v>
      </c>
      <c r="AO1156" s="4">
        <f t="shared" si="687"/>
        <v>8.9634456179710068E-2</v>
      </c>
      <c r="AP1156" s="3"/>
      <c r="AQ1156" s="20">
        <f t="shared" si="716"/>
        <v>0</v>
      </c>
      <c r="AR1156" s="19">
        <f t="shared" si="717"/>
        <v>4.7906745864505069</v>
      </c>
      <c r="AS1156" s="4">
        <f t="shared" si="688"/>
        <v>4.7877362039167979</v>
      </c>
      <c r="AT1156" s="3"/>
      <c r="AU1156" s="4">
        <v>3.4</v>
      </c>
      <c r="AV1156" s="4"/>
      <c r="AW1156" s="18">
        <f t="shared" si="718"/>
        <v>28.83884026360202</v>
      </c>
      <c r="AX1156" s="18">
        <f t="shared" si="689"/>
        <v>1.2661246830229117E-2</v>
      </c>
      <c r="AY1156" s="3">
        <f t="shared" si="690"/>
        <v>9.1163597363979889</v>
      </c>
      <c r="AZ1156"/>
      <c r="BA1156" s="17">
        <f t="shared" si="691"/>
        <v>4.0643788581475737E-4</v>
      </c>
      <c r="BB1156" s="17">
        <f t="shared" si="692"/>
        <v>4.7712273552167169E-4</v>
      </c>
      <c r="BC1156" s="16">
        <f t="shared" si="693"/>
        <v>3.1049935372571627E-3</v>
      </c>
      <c r="BD1156" s="15">
        <f t="shared" si="694"/>
        <v>7.6465447843400306E-4</v>
      </c>
      <c r="BE1156" s="15">
        <f t="shared" si="695"/>
        <v>8.9763786598774274E-4</v>
      </c>
      <c r="BF1156" s="14">
        <f t="shared" si="696"/>
        <v>5.8415991634560346E-3</v>
      </c>
      <c r="BG1156" s="13">
        <f t="shared" si="697"/>
        <v>1.8681703785783323E-4</v>
      </c>
      <c r="BH1156" s="13">
        <f t="shared" si="698"/>
        <v>2.193069574852825E-4</v>
      </c>
      <c r="BI1156" s="13">
        <f t="shared" si="699"/>
        <v>1.4271939586421234E-3</v>
      </c>
      <c r="BJ1156" s="12">
        <f t="shared" si="700"/>
        <v>2.9942428690421107E-4</v>
      </c>
      <c r="BK1156" s="12">
        <f t="shared" si="701"/>
        <v>3.5149807593103034E-4</v>
      </c>
      <c r="BL1156" s="12">
        <f t="shared" si="702"/>
        <v>2.2874601708737976E-3</v>
      </c>
    </row>
    <row r="1157" spans="1:64" x14ac:dyDescent="0.25">
      <c r="A1157">
        <v>1128</v>
      </c>
      <c r="B1157" s="23">
        <f t="shared" si="680"/>
        <v>1.1109241768875273E-2</v>
      </c>
      <c r="C1157" s="22">
        <f t="shared" si="681"/>
        <v>0.81161568837844056</v>
      </c>
      <c r="D1157" s="21">
        <f t="shared" si="682"/>
        <v>9.1291789868720871E-2</v>
      </c>
      <c r="E1157" s="19">
        <f t="shared" si="683"/>
        <v>4.7896817695517235</v>
      </c>
      <c r="F1157" s="54">
        <f t="shared" si="719"/>
        <v>1.8</v>
      </c>
      <c r="G1157" s="4">
        <f t="shared" si="684"/>
        <v>7.5036984895677596</v>
      </c>
      <c r="H1157" s="4"/>
      <c r="I1157">
        <v>2014</v>
      </c>
      <c r="J1157">
        <v>12</v>
      </c>
      <c r="K1157">
        <v>0</v>
      </c>
      <c r="L1157">
        <v>0</v>
      </c>
      <c r="M1157">
        <v>1</v>
      </c>
      <c r="N1157">
        <v>6.14</v>
      </c>
      <c r="O1157">
        <v>5.08</v>
      </c>
      <c r="P1157">
        <v>12.4</v>
      </c>
      <c r="Q1157" s="11">
        <f t="shared" si="703"/>
        <v>-4.2200000000000006</v>
      </c>
      <c r="R1157" s="10">
        <f t="shared" si="704"/>
        <v>-8.6194000000000077</v>
      </c>
      <c r="S1157" s="4"/>
      <c r="T1157">
        <v>1128</v>
      </c>
      <c r="U1157" s="4">
        <f t="shared" si="705"/>
        <v>0.61354282880415734</v>
      </c>
      <c r="V1157" s="10">
        <f t="shared" si="706"/>
        <v>1</v>
      </c>
      <c r="W1157">
        <f t="shared" si="707"/>
        <v>0.6</v>
      </c>
      <c r="X1157" s="4">
        <f t="shared" si="708"/>
        <v>0.36812569728249439</v>
      </c>
      <c r="Y1157" s="4"/>
      <c r="Z1157"/>
      <c r="AB1157"/>
      <c r="AC1157">
        <v>1128</v>
      </c>
      <c r="AD1157" s="4">
        <f t="shared" si="709"/>
        <v>0</v>
      </c>
      <c r="AE1157" s="4">
        <f t="shared" si="710"/>
        <v>0</v>
      </c>
      <c r="AF1157" s="23">
        <f t="shared" si="711"/>
        <v>1.1109241768875273E-2</v>
      </c>
      <c r="AG1157" s="4">
        <f t="shared" si="685"/>
        <v>9.1767460628788475E-3</v>
      </c>
      <c r="AH1157" s="9"/>
      <c r="AI1157" s="8">
        <f t="shared" si="712"/>
        <v>0</v>
      </c>
      <c r="AJ1157" s="8">
        <f t="shared" si="713"/>
        <v>0</v>
      </c>
      <c r="AK1157" s="22">
        <f t="shared" si="714"/>
        <v>0.81161568837844056</v>
      </c>
      <c r="AL1157" s="4">
        <f t="shared" si="686"/>
        <v>0.80697589490026089</v>
      </c>
      <c r="AM1157" s="4"/>
      <c r="AN1157" s="21">
        <f t="shared" si="715"/>
        <v>9.1291789868720871E-2</v>
      </c>
      <c r="AO1157" s="4">
        <f t="shared" si="687"/>
        <v>9.0147566058222481E-2</v>
      </c>
      <c r="AP1157" s="3"/>
      <c r="AQ1157" s="20">
        <f t="shared" si="716"/>
        <v>0</v>
      </c>
      <c r="AR1157" s="19">
        <f t="shared" si="717"/>
        <v>4.7896817695517235</v>
      </c>
      <c r="AS1157" s="4">
        <f t="shared" si="688"/>
        <v>4.7878514582348251</v>
      </c>
      <c r="AT1157" s="3"/>
      <c r="AU1157" s="4">
        <v>3.4</v>
      </c>
      <c r="AV1157" s="4"/>
      <c r="AW1157" s="18">
        <f t="shared" si="718"/>
        <v>28.85150151043225</v>
      </c>
      <c r="AX1157" s="18">
        <f t="shared" si="689"/>
        <v>7.4319732439626701E-3</v>
      </c>
      <c r="AY1157" s="3">
        <f t="shared" si="690"/>
        <v>9.1036984895677602</v>
      </c>
      <c r="AZ1157"/>
      <c r="BA1157" s="17">
        <f t="shared" si="691"/>
        <v>1.9692335564731027E-4</v>
      </c>
      <c r="BB1157" s="17">
        <f t="shared" si="692"/>
        <v>2.3117089575988594E-4</v>
      </c>
      <c r="BC1157" s="16">
        <f t="shared" si="693"/>
        <v>1.5044014545892296E-3</v>
      </c>
      <c r="BD1157" s="15">
        <f t="shared" si="694"/>
        <v>4.727998610286873E-4</v>
      </c>
      <c r="BE1157" s="15">
        <f t="shared" si="695"/>
        <v>5.5502592381628509E-4</v>
      </c>
      <c r="BF1157" s="14">
        <f t="shared" si="696"/>
        <v>3.6119676933346937E-3</v>
      </c>
      <c r="BG1157" s="13">
        <f t="shared" si="697"/>
        <v>1.1659761606492897E-4</v>
      </c>
      <c r="BH1157" s="13">
        <f t="shared" si="698"/>
        <v>1.3687546233709052E-4</v>
      </c>
      <c r="BI1157" s="13">
        <f t="shared" si="699"/>
        <v>8.9075073209637099E-4</v>
      </c>
      <c r="BJ1157" s="12">
        <f t="shared" si="700"/>
        <v>1.8651065835980854E-4</v>
      </c>
      <c r="BK1157" s="12">
        <f t="shared" si="701"/>
        <v>2.1894729459629697E-4</v>
      </c>
      <c r="BL1157" s="12">
        <f t="shared" si="702"/>
        <v>1.4248533639423754E-3</v>
      </c>
    </row>
    <row r="1158" spans="1:64" x14ac:dyDescent="0.25">
      <c r="A1158">
        <v>1129</v>
      </c>
      <c r="B1158" s="23">
        <f t="shared" si="680"/>
        <v>9.5739316916213617E-3</v>
      </c>
      <c r="C1158" s="22">
        <f t="shared" si="681"/>
        <v>0.80756870927151836</v>
      </c>
      <c r="D1158" s="21">
        <f t="shared" si="682"/>
        <v>9.1120397549323218E-2</v>
      </c>
      <c r="E1158" s="19">
        <f t="shared" si="683"/>
        <v>4.7889934778113341</v>
      </c>
      <c r="F1158" s="54">
        <f t="shared" si="719"/>
        <v>1.8</v>
      </c>
      <c r="G1158" s="4">
        <f t="shared" si="684"/>
        <v>7.4972565163237972</v>
      </c>
      <c r="H1158" s="4"/>
      <c r="I1158">
        <v>2015</v>
      </c>
      <c r="J1158">
        <v>1</v>
      </c>
      <c r="K1158">
        <v>9.8999999999999999E-4</v>
      </c>
      <c r="L1158">
        <v>0</v>
      </c>
      <c r="M1158">
        <v>1</v>
      </c>
      <c r="N1158">
        <v>3.72</v>
      </c>
      <c r="O1158">
        <v>25.4</v>
      </c>
      <c r="P1158">
        <v>5</v>
      </c>
      <c r="Q1158" s="11">
        <f t="shared" si="703"/>
        <v>21.65</v>
      </c>
      <c r="R1158" s="10">
        <f t="shared" si="704"/>
        <v>0</v>
      </c>
      <c r="S1158" s="4"/>
      <c r="T1158">
        <v>1129</v>
      </c>
      <c r="U1158" s="4">
        <f t="shared" si="705"/>
        <v>0.38220934256228184</v>
      </c>
      <c r="V1158" s="10">
        <f t="shared" si="706"/>
        <v>1</v>
      </c>
      <c r="W1158">
        <f t="shared" si="707"/>
        <v>0.6</v>
      </c>
      <c r="X1158" s="4">
        <f t="shared" si="708"/>
        <v>0.22932560553736908</v>
      </c>
      <c r="Y1158" s="4"/>
      <c r="Z1158"/>
      <c r="AB1158"/>
      <c r="AC1158">
        <v>1129</v>
      </c>
      <c r="AD1158" s="4">
        <f t="shared" si="709"/>
        <v>3.9718562874251501E-4</v>
      </c>
      <c r="AE1158" s="4">
        <f t="shared" si="710"/>
        <v>0</v>
      </c>
      <c r="AF1158" s="23">
        <f t="shared" si="711"/>
        <v>9.5739316916213617E-3</v>
      </c>
      <c r="AG1158" s="4">
        <f t="shared" si="685"/>
        <v>6.9951930498578958E-3</v>
      </c>
      <c r="AH1158" s="9"/>
      <c r="AI1158" s="8">
        <f t="shared" si="712"/>
        <v>5.9281437125748503E-4</v>
      </c>
      <c r="AJ1158" s="8">
        <f t="shared" si="713"/>
        <v>0</v>
      </c>
      <c r="AK1158" s="22">
        <f t="shared" si="714"/>
        <v>0.80756870927151836</v>
      </c>
      <c r="AL1158" s="4">
        <f t="shared" si="686"/>
        <v>0.80000143214946584</v>
      </c>
      <c r="AM1158" s="4"/>
      <c r="AN1158" s="21">
        <f t="shared" si="715"/>
        <v>9.1120397549323218E-2</v>
      </c>
      <c r="AO1158" s="4">
        <f t="shared" si="687"/>
        <v>8.9252507235450682E-2</v>
      </c>
      <c r="AP1158" s="3"/>
      <c r="AQ1158" s="20">
        <f t="shared" si="716"/>
        <v>0</v>
      </c>
      <c r="AR1158" s="19">
        <f t="shared" si="717"/>
        <v>4.7889934778113341</v>
      </c>
      <c r="AS1158" s="4">
        <f t="shared" si="688"/>
        <v>4.7859886498358648</v>
      </c>
      <c r="AT1158" s="3"/>
      <c r="AU1158" s="4">
        <v>3.4</v>
      </c>
      <c r="AV1158" s="4"/>
      <c r="AW1158" s="18">
        <f t="shared" si="718"/>
        <v>28.858933483676214</v>
      </c>
      <c r="AX1158" s="18">
        <f t="shared" si="689"/>
        <v>1.1691723446293243E-2</v>
      </c>
      <c r="AY1158" s="3">
        <f t="shared" si="690"/>
        <v>9.0972565163237977</v>
      </c>
      <c r="AZ1158"/>
      <c r="BA1158" s="17">
        <f t="shared" si="691"/>
        <v>2.6277619406745947E-4</v>
      </c>
      <c r="BB1158" s="17">
        <f t="shared" si="692"/>
        <v>3.0847640173136542E-4</v>
      </c>
      <c r="BC1158" s="16">
        <f t="shared" si="693"/>
        <v>2.0074860459646411E-3</v>
      </c>
      <c r="BD1158" s="15">
        <f t="shared" si="694"/>
        <v>7.7111353953531565E-4</v>
      </c>
      <c r="BE1158" s="15">
        <f t="shared" si="695"/>
        <v>9.0522024206319662E-4</v>
      </c>
      <c r="BF1158" s="14">
        <f t="shared" si="696"/>
        <v>5.8909433404540062E-3</v>
      </c>
      <c r="BG1158" s="13">
        <f t="shared" si="697"/>
        <v>1.9033999788332145E-4</v>
      </c>
      <c r="BH1158" s="13">
        <f t="shared" si="698"/>
        <v>2.234426062108556E-4</v>
      </c>
      <c r="BI1158" s="13">
        <f t="shared" si="699"/>
        <v>1.4541077097783592E-3</v>
      </c>
      <c r="BJ1158" s="12">
        <f t="shared" si="700"/>
        <v>3.0619514767161066E-4</v>
      </c>
      <c r="BK1158" s="12">
        <f t="shared" si="701"/>
        <v>3.59446477701456E-4</v>
      </c>
      <c r="BL1158" s="12">
        <f t="shared" si="702"/>
        <v>2.3391863500962376E-3</v>
      </c>
    </row>
    <row r="1159" spans="1:64" x14ac:dyDescent="0.25">
      <c r="A1159">
        <v>1130</v>
      </c>
      <c r="B1159" s="23">
        <f t="shared" si="680"/>
        <v>7.7654924510555008E-3</v>
      </c>
      <c r="C1159" s="22">
        <f t="shared" si="681"/>
        <v>0.80115113274826821</v>
      </c>
      <c r="D1159" s="21">
        <f t="shared" si="682"/>
        <v>9.0782932114608375E-2</v>
      </c>
      <c r="E1159" s="19">
        <f t="shared" si="683"/>
        <v>4.7877852355635708</v>
      </c>
      <c r="F1159" s="54">
        <f t="shared" si="719"/>
        <v>1.8</v>
      </c>
      <c r="G1159" s="4">
        <f t="shared" si="684"/>
        <v>7.4874847928775026</v>
      </c>
      <c r="H1159" s="4"/>
      <c r="I1159">
        <v>2015</v>
      </c>
      <c r="J1159">
        <v>2</v>
      </c>
      <c r="K1159">
        <v>1.92E-3</v>
      </c>
      <c r="L1159">
        <v>0</v>
      </c>
      <c r="M1159">
        <v>1</v>
      </c>
      <c r="N1159">
        <v>6.27</v>
      </c>
      <c r="O1159">
        <v>18.8</v>
      </c>
      <c r="P1159">
        <v>12.3</v>
      </c>
      <c r="Q1159" s="11">
        <f t="shared" si="703"/>
        <v>9.5749999999999993</v>
      </c>
      <c r="R1159" s="10">
        <f t="shared" si="704"/>
        <v>0</v>
      </c>
      <c r="S1159" s="4"/>
      <c r="T1159">
        <v>1130</v>
      </c>
      <c r="U1159" s="4">
        <f t="shared" si="705"/>
        <v>0.62764150032920418</v>
      </c>
      <c r="V1159" s="10">
        <f t="shared" si="706"/>
        <v>1</v>
      </c>
      <c r="W1159">
        <f t="shared" si="707"/>
        <v>0.6</v>
      </c>
      <c r="X1159" s="4">
        <f t="shared" si="708"/>
        <v>0.3765849001975225</v>
      </c>
      <c r="Y1159" s="4"/>
      <c r="Z1159"/>
      <c r="AB1159"/>
      <c r="AC1159">
        <v>1130</v>
      </c>
      <c r="AD1159" s="4">
        <f t="shared" si="709"/>
        <v>7.7029940119760487E-4</v>
      </c>
      <c r="AE1159" s="4">
        <f t="shared" si="710"/>
        <v>0</v>
      </c>
      <c r="AF1159" s="23">
        <f t="shared" si="711"/>
        <v>7.7654924510555008E-3</v>
      </c>
      <c r="AG1159" s="4">
        <f t="shared" si="685"/>
        <v>4.5584922070537317E-3</v>
      </c>
      <c r="AH1159" s="9"/>
      <c r="AI1159" s="8">
        <f t="shared" si="712"/>
        <v>1.1497005988023953E-3</v>
      </c>
      <c r="AJ1159" s="8">
        <f t="shared" si="713"/>
        <v>0</v>
      </c>
      <c r="AK1159" s="22">
        <f t="shared" si="714"/>
        <v>0.80115113274826821</v>
      </c>
      <c r="AL1159" s="4">
        <f t="shared" si="686"/>
        <v>0.78844974585240879</v>
      </c>
      <c r="AM1159" s="4"/>
      <c r="AN1159" s="21">
        <f t="shared" si="715"/>
        <v>9.0782932114608375E-2</v>
      </c>
      <c r="AO1159" s="4">
        <f t="shared" si="687"/>
        <v>8.7646635953390506E-2</v>
      </c>
      <c r="AP1159" s="3"/>
      <c r="AQ1159" s="20">
        <f t="shared" si="716"/>
        <v>0</v>
      </c>
      <c r="AR1159" s="19">
        <f t="shared" si="717"/>
        <v>4.7877852355635708</v>
      </c>
      <c r="AS1159" s="4">
        <f t="shared" si="688"/>
        <v>4.7826870649615358</v>
      </c>
      <c r="AT1159" s="3"/>
      <c r="AU1159" s="4">
        <v>3.4</v>
      </c>
      <c r="AV1159" s="4"/>
      <c r="AW1159" s="18">
        <f t="shared" si="718"/>
        <v>28.870625207122508</v>
      </c>
      <c r="AX1159" s="18">
        <f t="shared" si="689"/>
        <v>1.8794631427681535E-2</v>
      </c>
      <c r="AY1159" s="3">
        <f t="shared" si="690"/>
        <v>9.0874847928775022</v>
      </c>
      <c r="AZ1159"/>
      <c r="BA1159" s="17">
        <f t="shared" si="691"/>
        <v>3.2679671558956587E-4</v>
      </c>
      <c r="BB1159" s="17">
        <f t="shared" si="692"/>
        <v>3.8363092699644687E-4</v>
      </c>
      <c r="BC1159" s="16">
        <f t="shared" si="693"/>
        <v>2.4965726014157565E-3</v>
      </c>
      <c r="BD1159" s="15">
        <f t="shared" si="694"/>
        <v>1.2942847537235551E-3</v>
      </c>
      <c r="BE1159" s="15">
        <f t="shared" si="695"/>
        <v>1.5193777543711297E-3</v>
      </c>
      <c r="BF1159" s="14">
        <f t="shared" si="696"/>
        <v>9.8877243877647392E-3</v>
      </c>
      <c r="BG1159" s="13">
        <f t="shared" si="697"/>
        <v>3.1959189479924396E-4</v>
      </c>
      <c r="BH1159" s="13">
        <f t="shared" si="698"/>
        <v>3.7517309389476465E-4</v>
      </c>
      <c r="BI1159" s="13">
        <f t="shared" si="699"/>
        <v>2.4415311725238609E-3</v>
      </c>
      <c r="BJ1159" s="12">
        <f t="shared" si="700"/>
        <v>5.1950897458659352E-4</v>
      </c>
      <c r="BK1159" s="12">
        <f t="shared" si="701"/>
        <v>6.0985836147121853E-4</v>
      </c>
      <c r="BL1159" s="12">
        <f t="shared" si="702"/>
        <v>3.9688032659771786E-3</v>
      </c>
    </row>
    <row r="1160" spans="1:64" x14ac:dyDescent="0.25">
      <c r="A1160">
        <v>1131</v>
      </c>
      <c r="B1160" s="23">
        <f t="shared" si="680"/>
        <v>4.662803584299241E-3</v>
      </c>
      <c r="C1160" s="22">
        <f t="shared" si="681"/>
        <v>0.78860543447516329</v>
      </c>
      <c r="D1160" s="21">
        <f t="shared" si="682"/>
        <v>9.0106818292089455E-2</v>
      </c>
      <c r="E1160" s="19">
        <f t="shared" si="683"/>
        <v>4.7855751050982693</v>
      </c>
      <c r="F1160" s="54">
        <f t="shared" si="719"/>
        <v>1.8</v>
      </c>
      <c r="G1160" s="4">
        <f t="shared" si="684"/>
        <v>7.468950161449821</v>
      </c>
      <c r="H1160" s="4"/>
      <c r="I1160">
        <v>2015</v>
      </c>
      <c r="J1160">
        <v>3</v>
      </c>
      <c r="K1160">
        <v>2.5999999999999998E-4</v>
      </c>
      <c r="L1160">
        <v>0</v>
      </c>
      <c r="M1160">
        <v>1</v>
      </c>
      <c r="N1160">
        <v>11.02</v>
      </c>
      <c r="O1160">
        <v>5.84</v>
      </c>
      <c r="P1160">
        <v>40.5</v>
      </c>
      <c r="Q1160" s="11">
        <f t="shared" si="703"/>
        <v>-24.535</v>
      </c>
      <c r="R1160" s="10">
        <f t="shared" si="704"/>
        <v>-24.535</v>
      </c>
      <c r="S1160" s="4"/>
      <c r="T1160">
        <v>1131</v>
      </c>
      <c r="U1160" s="4">
        <f t="shared" si="705"/>
        <v>1.248433748842201</v>
      </c>
      <c r="V1160" s="10">
        <f t="shared" si="706"/>
        <v>0.85338603175184513</v>
      </c>
      <c r="W1160">
        <f t="shared" si="707"/>
        <v>0.6</v>
      </c>
      <c r="X1160" s="4">
        <f t="shared" si="708"/>
        <v>0.63923755369771529</v>
      </c>
      <c r="Y1160" s="4"/>
      <c r="Z1160"/>
      <c r="AB1160"/>
      <c r="AC1160">
        <v>1131</v>
      </c>
      <c r="AD1160" s="4">
        <f t="shared" si="709"/>
        <v>1.0431137724550899E-4</v>
      </c>
      <c r="AE1160" s="4">
        <f t="shared" si="710"/>
        <v>0</v>
      </c>
      <c r="AF1160" s="23">
        <f t="shared" si="711"/>
        <v>4.662803584299241E-3</v>
      </c>
      <c r="AG1160" s="4">
        <f t="shared" si="685"/>
        <v>3.6122961050681873E-3</v>
      </c>
      <c r="AH1160" s="9"/>
      <c r="AI1160" s="8">
        <f t="shared" si="712"/>
        <v>1.5568862275449103E-4</v>
      </c>
      <c r="AJ1160" s="8">
        <f t="shared" si="713"/>
        <v>0</v>
      </c>
      <c r="AK1160" s="22">
        <f t="shared" si="714"/>
        <v>0.78860543447516329</v>
      </c>
      <c r="AL1160" s="4">
        <f t="shared" si="686"/>
        <v>0.78258920364237927</v>
      </c>
      <c r="AM1160" s="4"/>
      <c r="AN1160" s="21">
        <f t="shared" si="715"/>
        <v>9.0106818292089455E-2</v>
      </c>
      <c r="AO1160" s="4">
        <f t="shared" si="687"/>
        <v>8.8601412480094122E-2</v>
      </c>
      <c r="AP1160" s="3"/>
      <c r="AQ1160" s="20">
        <f t="shared" si="716"/>
        <v>0</v>
      </c>
      <c r="AR1160" s="19">
        <f t="shared" si="717"/>
        <v>4.7855751050982693</v>
      </c>
      <c r="AS1160" s="4">
        <f t="shared" si="688"/>
        <v>4.7831324697410222</v>
      </c>
      <c r="AT1160" s="3"/>
      <c r="AU1160" s="4">
        <v>3.4</v>
      </c>
      <c r="AV1160" s="4"/>
      <c r="AW1160" s="18">
        <f t="shared" si="718"/>
        <v>28.889419838550189</v>
      </c>
      <c r="AX1160" s="18">
        <f t="shared" si="689"/>
        <v>8.5747410574655274E-3</v>
      </c>
      <c r="AY1160" s="3">
        <f t="shared" si="690"/>
        <v>9.0689501614498216</v>
      </c>
      <c r="AZ1160"/>
      <c r="BA1160" s="17">
        <f t="shared" si="691"/>
        <v>1.0704782282354982E-4</v>
      </c>
      <c r="BB1160" s="17">
        <f t="shared" si="692"/>
        <v>1.2566483548851501E-4</v>
      </c>
      <c r="BC1160" s="16">
        <f t="shared" si="693"/>
        <v>8.1779482091898898E-4</v>
      </c>
      <c r="BD1160" s="15">
        <f t="shared" si="694"/>
        <v>6.1306028275481838E-4</v>
      </c>
      <c r="BE1160" s="15">
        <f t="shared" si="695"/>
        <v>7.1967946236435208E-4</v>
      </c>
      <c r="BF1160" s="14">
        <f t="shared" si="696"/>
        <v>4.6834910876648499E-3</v>
      </c>
      <c r="BG1160" s="13">
        <f t="shared" si="697"/>
        <v>1.5340244389119137E-4</v>
      </c>
      <c r="BH1160" s="13">
        <f t="shared" si="698"/>
        <v>1.8008112978531161E-4</v>
      </c>
      <c r="BI1160" s="13">
        <f t="shared" si="699"/>
        <v>1.1719222383188305E-3</v>
      </c>
      <c r="BJ1160" s="12">
        <f t="shared" si="700"/>
        <v>2.4890712547474787E-4</v>
      </c>
      <c r="BK1160" s="12">
        <f t="shared" si="701"/>
        <v>2.9219532120948661E-4</v>
      </c>
      <c r="BL1160" s="12">
        <f t="shared" si="702"/>
        <v>1.9015329105628574E-3</v>
      </c>
    </row>
    <row r="1161" spans="1:64" x14ac:dyDescent="0.25">
      <c r="A1161">
        <v>1132</v>
      </c>
      <c r="B1161" s="23">
        <f t="shared" si="680"/>
        <v>4.1338529912957325E-3</v>
      </c>
      <c r="C1161" s="22">
        <f t="shared" si="681"/>
        <v>0.78336764675615178</v>
      </c>
      <c r="D1161" s="21">
        <f t="shared" si="682"/>
        <v>8.9723830155038417E-2</v>
      </c>
      <c r="E1161" s="19">
        <f t="shared" si="683"/>
        <v>4.7844500904898704</v>
      </c>
      <c r="F1161" s="54">
        <f t="shared" si="719"/>
        <v>1.8</v>
      </c>
      <c r="G1161" s="4">
        <f t="shared" si="684"/>
        <v>7.4616754203923561</v>
      </c>
      <c r="H1161" s="4"/>
      <c r="I1161">
        <v>2015</v>
      </c>
      <c r="J1161">
        <v>4</v>
      </c>
      <c r="K1161">
        <v>1.2999999999999999E-3</v>
      </c>
      <c r="L1161">
        <v>0</v>
      </c>
      <c r="M1161">
        <v>1</v>
      </c>
      <c r="N1161">
        <v>16.28</v>
      </c>
      <c r="O1161">
        <v>44.97</v>
      </c>
      <c r="P1161">
        <v>85.5</v>
      </c>
      <c r="Q1161" s="11">
        <f t="shared" si="703"/>
        <v>-19.155000000000001</v>
      </c>
      <c r="R1161" s="10">
        <f t="shared" si="704"/>
        <v>-43.69</v>
      </c>
      <c r="S1161" s="4"/>
      <c r="T1161">
        <v>1132</v>
      </c>
      <c r="U1161" s="4">
        <f t="shared" si="705"/>
        <v>2.1258749050142018</v>
      </c>
      <c r="V1161" s="10">
        <f t="shared" si="706"/>
        <v>0.24015833087839511</v>
      </c>
      <c r="W1161">
        <f t="shared" si="707"/>
        <v>0.6</v>
      </c>
      <c r="X1161" s="4">
        <f t="shared" si="708"/>
        <v>0.30632794130668645</v>
      </c>
      <c r="Y1161" s="4"/>
      <c r="Z1161"/>
      <c r="AB1161"/>
      <c r="AC1161">
        <v>1132</v>
      </c>
      <c r="AD1161" s="4">
        <f t="shared" si="709"/>
        <v>5.2155688622754497E-4</v>
      </c>
      <c r="AE1161" s="4">
        <f t="shared" si="710"/>
        <v>0</v>
      </c>
      <c r="AF1161" s="23">
        <f t="shared" si="711"/>
        <v>4.1338529912957325E-3</v>
      </c>
      <c r="AG1161" s="4">
        <f t="shared" si="685"/>
        <v>1.1567726851336221E-3</v>
      </c>
      <c r="AH1161" s="9"/>
      <c r="AI1161" s="8">
        <f t="shared" si="712"/>
        <v>7.7844311377245508E-4</v>
      </c>
      <c r="AJ1161" s="8">
        <f t="shared" si="713"/>
        <v>0</v>
      </c>
      <c r="AK1161" s="22">
        <f t="shared" si="714"/>
        <v>0.78336764675615178</v>
      </c>
      <c r="AL1161" s="4">
        <f t="shared" si="686"/>
        <v>0.75400186665847146</v>
      </c>
      <c r="AM1161" s="4"/>
      <c r="AN1161" s="21">
        <f t="shared" si="715"/>
        <v>8.9723830155038417E-2</v>
      </c>
      <c r="AO1161" s="4">
        <f t="shared" si="687"/>
        <v>8.2490273283039733E-2</v>
      </c>
      <c r="AP1161" s="3"/>
      <c r="AQ1161" s="20">
        <f t="shared" si="716"/>
        <v>0</v>
      </c>
      <c r="AR1161" s="19">
        <f t="shared" si="717"/>
        <v>4.7844500904898704</v>
      </c>
      <c r="AS1161" s="4">
        <f t="shared" si="688"/>
        <v>4.7722788769920141</v>
      </c>
      <c r="AT1161" s="3"/>
      <c r="AU1161" s="4">
        <v>3.4</v>
      </c>
      <c r="AV1161" s="4"/>
      <c r="AW1161" s="18">
        <f t="shared" si="718"/>
        <v>28.897994579607655</v>
      </c>
      <c r="AX1161" s="18">
        <f t="shared" si="689"/>
        <v>4.028428666927171E-2</v>
      </c>
      <c r="AY1161" s="3">
        <f t="shared" si="690"/>
        <v>9.0616754203923566</v>
      </c>
      <c r="AZ1161"/>
      <c r="BA1161" s="17">
        <f t="shared" si="691"/>
        <v>3.0336763083190464E-4</v>
      </c>
      <c r="BB1161" s="17">
        <f t="shared" si="692"/>
        <v>3.5612721880267067E-4</v>
      </c>
      <c r="BC1161" s="16">
        <f t="shared" si="693"/>
        <v>2.3175854565275354E-3</v>
      </c>
      <c r="BD1161" s="15">
        <f t="shared" si="694"/>
        <v>2.9924040400671928E-3</v>
      </c>
      <c r="BE1161" s="15">
        <f t="shared" si="695"/>
        <v>3.5128221339919222E-3</v>
      </c>
      <c r="BF1161" s="14">
        <f t="shared" si="696"/>
        <v>2.2860553923621203E-2</v>
      </c>
      <c r="BG1161" s="13">
        <f t="shared" si="697"/>
        <v>7.3710709321611124E-4</v>
      </c>
      <c r="BH1161" s="13">
        <f t="shared" si="698"/>
        <v>8.6529963116673925E-4</v>
      </c>
      <c r="BI1161" s="13">
        <f t="shared" si="699"/>
        <v>5.6311501476158342E-3</v>
      </c>
      <c r="BJ1161" s="12">
        <f t="shared" si="700"/>
        <v>1.2402595239205752E-3</v>
      </c>
      <c r="BK1161" s="12">
        <f t="shared" si="701"/>
        <v>1.4559568324285011E-3</v>
      </c>
      <c r="BL1161" s="12">
        <f t="shared" si="702"/>
        <v>9.47499714150714E-3</v>
      </c>
    </row>
    <row r="1162" spans="1:64" x14ac:dyDescent="0.25">
      <c r="A1162">
        <v>1133</v>
      </c>
      <c r="B1162" s="23">
        <f t="shared" si="680"/>
        <v>8.1897666971096714E-3</v>
      </c>
      <c r="C1162" s="22">
        <f t="shared" si="681"/>
        <v>0.76449887264649541</v>
      </c>
      <c r="D1162" s="21">
        <f t="shared" si="682"/>
        <v>8.776341157107552E-2</v>
      </c>
      <c r="E1162" s="19">
        <f t="shared" si="683"/>
        <v>4.778469082808404</v>
      </c>
      <c r="F1162" s="54">
        <f t="shared" si="719"/>
        <v>1.8</v>
      </c>
      <c r="G1162" s="4">
        <f t="shared" si="684"/>
        <v>7.4389211337230847</v>
      </c>
      <c r="H1162" s="4"/>
      <c r="I1162">
        <v>2015</v>
      </c>
      <c r="J1162">
        <v>5</v>
      </c>
      <c r="K1162">
        <v>1.753E-2</v>
      </c>
      <c r="L1162">
        <v>0</v>
      </c>
      <c r="M1162">
        <v>1</v>
      </c>
      <c r="N1162">
        <v>18.559999999999999</v>
      </c>
      <c r="O1162">
        <v>308.37</v>
      </c>
      <c r="P1162">
        <v>120.7</v>
      </c>
      <c r="Q1162" s="11">
        <f t="shared" si="703"/>
        <v>217.845</v>
      </c>
      <c r="R1162" s="10">
        <f t="shared" si="704"/>
        <v>0</v>
      </c>
      <c r="S1162" s="4"/>
      <c r="T1162">
        <v>1133</v>
      </c>
      <c r="U1162" s="4">
        <f t="shared" si="705"/>
        <v>2.5471518800673434</v>
      </c>
      <c r="V1162" s="10">
        <f t="shared" si="706"/>
        <v>1</v>
      </c>
      <c r="W1162">
        <f t="shared" si="707"/>
        <v>0.6</v>
      </c>
      <c r="X1162" s="4">
        <f t="shared" si="708"/>
        <v>1.5282911280404059</v>
      </c>
      <c r="Y1162" s="4"/>
      <c r="Z1162"/>
      <c r="AB1162"/>
      <c r="AC1162">
        <v>1133</v>
      </c>
      <c r="AD1162" s="4">
        <f t="shared" si="709"/>
        <v>7.0329940119760494E-3</v>
      </c>
      <c r="AE1162" s="4">
        <f t="shared" si="710"/>
        <v>0</v>
      </c>
      <c r="AF1162" s="23">
        <f t="shared" si="711"/>
        <v>8.1897666971096714E-3</v>
      </c>
      <c r="AG1162" s="4">
        <f t="shared" si="685"/>
        <v>5.6363085297770014E-3</v>
      </c>
      <c r="AH1162" s="9"/>
      <c r="AI1162" s="8">
        <f t="shared" si="712"/>
        <v>1.0497005988023953E-2</v>
      </c>
      <c r="AJ1162" s="8">
        <f t="shared" si="713"/>
        <v>0</v>
      </c>
      <c r="AK1162" s="22">
        <f t="shared" si="714"/>
        <v>0.76449887264649541</v>
      </c>
      <c r="AL1162" s="4">
        <f t="shared" si="686"/>
        <v>0.75597693651719489</v>
      </c>
      <c r="AM1162" s="4"/>
      <c r="AN1162" s="21">
        <f t="shared" si="715"/>
        <v>8.776341157107552E-2</v>
      </c>
      <c r="AO1162" s="4">
        <f t="shared" si="687"/>
        <v>8.5625521585489944E-2</v>
      </c>
      <c r="AP1162" s="3"/>
      <c r="AQ1162" s="20">
        <f t="shared" si="716"/>
        <v>0</v>
      </c>
      <c r="AR1162" s="19">
        <f t="shared" si="717"/>
        <v>4.778469082808404</v>
      </c>
      <c r="AS1162" s="4">
        <f t="shared" si="688"/>
        <v>4.7748994087921082</v>
      </c>
      <c r="AT1162" s="3"/>
      <c r="AU1162" s="4">
        <v>3.4</v>
      </c>
      <c r="AV1162" s="4"/>
      <c r="AW1162" s="18">
        <f t="shared" si="718"/>
        <v>28.938278866276928</v>
      </c>
      <c r="AX1162" s="18">
        <f t="shared" si="689"/>
        <v>1.3065129613613965E-2</v>
      </c>
      <c r="AY1162" s="3">
        <f t="shared" si="690"/>
        <v>9.0389211337230844</v>
      </c>
      <c r="AZ1162"/>
      <c r="BA1162" s="17">
        <f t="shared" si="691"/>
        <v>2.6020008699419617E-4</v>
      </c>
      <c r="BB1162" s="17">
        <f t="shared" si="692"/>
        <v>3.0545227603666504E-4</v>
      </c>
      <c r="BC1162" s="16">
        <f t="shared" si="693"/>
        <v>1.9878058043018092E-3</v>
      </c>
      <c r="BD1162" s="15">
        <f t="shared" si="694"/>
        <v>8.6839430172426643E-4</v>
      </c>
      <c r="BE1162" s="15">
        <f t="shared" si="695"/>
        <v>1.0194193976763128E-3</v>
      </c>
      <c r="BF1162" s="14">
        <f t="shared" si="696"/>
        <v>6.6341224298999439E-3</v>
      </c>
      <c r="BG1162" s="13">
        <f t="shared" si="697"/>
        <v>2.1785324989853817E-4</v>
      </c>
      <c r="BH1162" s="13">
        <f t="shared" si="698"/>
        <v>2.557407716200231E-4</v>
      </c>
      <c r="BI1162" s="13">
        <f t="shared" si="699"/>
        <v>1.6642959640670143E-3</v>
      </c>
      <c r="BJ1162" s="12">
        <f t="shared" si="700"/>
        <v>3.6375355643728636E-4</v>
      </c>
      <c r="BK1162" s="12">
        <f t="shared" si="701"/>
        <v>4.2701504451333615E-4</v>
      </c>
      <c r="BL1162" s="12">
        <f t="shared" si="702"/>
        <v>2.7789054153451987E-3</v>
      </c>
    </row>
    <row r="1163" spans="1:64" x14ac:dyDescent="0.25">
      <c r="A1163">
        <v>1134</v>
      </c>
      <c r="B1163" s="23">
        <f t="shared" si="680"/>
        <v>1.4779601942950657E-2</v>
      </c>
      <c r="C1163" s="22">
        <f t="shared" si="681"/>
        <v>0.7696236431040212</v>
      </c>
      <c r="D1163" s="21">
        <f t="shared" si="682"/>
        <v>8.7335722780544217E-2</v>
      </c>
      <c r="E1163" s="19">
        <f t="shared" si="683"/>
        <v>4.7769070362819548</v>
      </c>
      <c r="F1163" s="54">
        <f t="shared" si="719"/>
        <v>1.8</v>
      </c>
      <c r="G1163" s="4">
        <f t="shared" si="684"/>
        <v>7.4486460041094711</v>
      </c>
      <c r="H1163" s="4"/>
      <c r="I1163">
        <v>2015</v>
      </c>
      <c r="J1163">
        <v>6</v>
      </c>
      <c r="K1163">
        <v>2.2790000000000001E-2</v>
      </c>
      <c r="L1163">
        <v>0</v>
      </c>
      <c r="M1163">
        <v>1</v>
      </c>
      <c r="N1163">
        <v>24.67</v>
      </c>
      <c r="O1163">
        <v>42.92</v>
      </c>
      <c r="P1163">
        <v>198.7</v>
      </c>
      <c r="Q1163" s="11">
        <f t="shared" si="703"/>
        <v>-106.10499999999998</v>
      </c>
      <c r="R1163" s="10">
        <f t="shared" si="704"/>
        <v>-44.944400000000002</v>
      </c>
      <c r="S1163" s="4"/>
      <c r="T1163">
        <v>1134</v>
      </c>
      <c r="U1163" s="4">
        <f t="shared" si="705"/>
        <v>3.7365607592396191</v>
      </c>
      <c r="V1163" s="10">
        <f t="shared" si="706"/>
        <v>0.2</v>
      </c>
      <c r="W1163">
        <f t="shared" si="707"/>
        <v>0.6</v>
      </c>
      <c r="X1163" s="4">
        <f t="shared" si="708"/>
        <v>0.4483872911087543</v>
      </c>
      <c r="Y1163" s="4"/>
      <c r="Z1163"/>
      <c r="AB1163"/>
      <c r="AC1163">
        <v>1134</v>
      </c>
      <c r="AD1163" s="4">
        <f t="shared" si="709"/>
        <v>9.1432934131736553E-3</v>
      </c>
      <c r="AE1163" s="4">
        <f t="shared" si="710"/>
        <v>0</v>
      </c>
      <c r="AF1163" s="23">
        <f t="shared" si="711"/>
        <v>1.4779601942950657E-2</v>
      </c>
      <c r="AG1163" s="4">
        <f t="shared" si="685"/>
        <v>9.7430130735718205E-3</v>
      </c>
      <c r="AH1163" s="9"/>
      <c r="AI1163" s="8">
        <f t="shared" si="712"/>
        <v>1.3646706586826349E-2</v>
      </c>
      <c r="AJ1163" s="8">
        <f t="shared" si="713"/>
        <v>0</v>
      </c>
      <c r="AK1163" s="22">
        <f t="shared" si="714"/>
        <v>0.7696236431040212</v>
      </c>
      <c r="AL1163" s="4">
        <f t="shared" si="686"/>
        <v>0.76006252017621112</v>
      </c>
      <c r="AM1163" s="4"/>
      <c r="AN1163" s="21">
        <f t="shared" si="715"/>
        <v>8.7335722780544217E-2</v>
      </c>
      <c r="AO1163" s="4">
        <f t="shared" si="687"/>
        <v>8.4966540316828848E-2</v>
      </c>
      <c r="AP1163" s="3"/>
      <c r="AQ1163" s="20">
        <f t="shared" si="716"/>
        <v>0</v>
      </c>
      <c r="AR1163" s="19">
        <f t="shared" si="717"/>
        <v>4.7769070362819548</v>
      </c>
      <c r="AS1163" s="4">
        <f t="shared" si="688"/>
        <v>4.7729276436766535</v>
      </c>
      <c r="AT1163" s="3"/>
      <c r="AU1163" s="4">
        <v>3.4</v>
      </c>
      <c r="AV1163" s="4"/>
      <c r="AW1163" s="18">
        <f t="shared" si="718"/>
        <v>28.951343995890543</v>
      </c>
      <c r="AX1163" s="18">
        <f t="shared" si="689"/>
        <v>1.6306180827198848E-2</v>
      </c>
      <c r="AY1163" s="3">
        <f t="shared" si="690"/>
        <v>9.0486460041094716</v>
      </c>
      <c r="AZ1163"/>
      <c r="BA1163" s="17">
        <f t="shared" si="691"/>
        <v>5.1323373091924861E-4</v>
      </c>
      <c r="BB1163" s="17">
        <f t="shared" si="692"/>
        <v>6.024917710791179E-4</v>
      </c>
      <c r="BC1163" s="16">
        <f t="shared" si="693"/>
        <v>3.9208633673804699E-3</v>
      </c>
      <c r="BD1163" s="15">
        <f t="shared" si="694"/>
        <v>9.7428853521306605E-4</v>
      </c>
      <c r="BE1163" s="15">
        <f t="shared" si="695"/>
        <v>1.1437300195979471E-3</v>
      </c>
      <c r="BF1163" s="14">
        <f t="shared" si="696"/>
        <v>7.4431043729990716E-3</v>
      </c>
      <c r="BG1163" s="13">
        <f t="shared" si="697"/>
        <v>2.4142219796293576E-4</v>
      </c>
      <c r="BH1163" s="13">
        <f t="shared" si="698"/>
        <v>2.834086671738811E-4</v>
      </c>
      <c r="BI1163" s="13">
        <f t="shared" si="699"/>
        <v>1.8443515985785525E-3</v>
      </c>
      <c r="BJ1163" s="12">
        <f t="shared" si="700"/>
        <v>4.0550431384786778E-4</v>
      </c>
      <c r="BK1163" s="12">
        <f t="shared" si="701"/>
        <v>4.7602680321271433E-4</v>
      </c>
      <c r="BL1163" s="12">
        <f t="shared" si="702"/>
        <v>3.0978614882407533E-3</v>
      </c>
    </row>
    <row r="1164" spans="1:64" x14ac:dyDescent="0.25">
      <c r="A1164">
        <v>1135</v>
      </c>
      <c r="B1164" s="23">
        <f t="shared" si="680"/>
        <v>1.6214330438841282E-2</v>
      </c>
      <c r="C1164" s="22">
        <f t="shared" si="681"/>
        <v>0.7697212028109417</v>
      </c>
      <c r="D1164" s="21">
        <f t="shared" si="682"/>
        <v>8.7100989094771958E-2</v>
      </c>
      <c r="E1164" s="19">
        <f t="shared" si="683"/>
        <v>4.7754333009377161</v>
      </c>
      <c r="F1164" s="54">
        <f t="shared" si="719"/>
        <v>1.8</v>
      </c>
      <c r="G1164" s="4">
        <f t="shared" si="684"/>
        <v>7.448469823282271</v>
      </c>
      <c r="H1164" s="4"/>
      <c r="I1164">
        <v>2015</v>
      </c>
      <c r="J1164">
        <v>7</v>
      </c>
      <c r="K1164">
        <v>1.6129999999999999E-2</v>
      </c>
      <c r="L1164">
        <v>0</v>
      </c>
      <c r="M1164">
        <v>1</v>
      </c>
      <c r="N1164">
        <v>26.84</v>
      </c>
      <c r="O1164">
        <v>121.67</v>
      </c>
      <c r="P1164">
        <v>231.6</v>
      </c>
      <c r="Q1164" s="11">
        <f t="shared" si="703"/>
        <v>-52.029999999999987</v>
      </c>
      <c r="R1164" s="10">
        <f t="shared" si="704"/>
        <v>-44.944400000000002</v>
      </c>
      <c r="S1164" s="4"/>
      <c r="T1164">
        <v>1135</v>
      </c>
      <c r="U1164" s="4">
        <f t="shared" si="705"/>
        <v>4.1669756273117713</v>
      </c>
      <c r="V1164" s="10">
        <f t="shared" si="706"/>
        <v>0.2</v>
      </c>
      <c r="W1164">
        <f t="shared" si="707"/>
        <v>0.6</v>
      </c>
      <c r="X1164" s="4">
        <f t="shared" si="708"/>
        <v>0.50003707527741259</v>
      </c>
      <c r="Y1164" s="4"/>
      <c r="Z1164"/>
      <c r="AB1164"/>
      <c r="AC1164">
        <v>1135</v>
      </c>
      <c r="AD1164" s="4">
        <f t="shared" si="709"/>
        <v>6.4713173652694612E-3</v>
      </c>
      <c r="AE1164" s="4">
        <f t="shared" si="710"/>
        <v>0</v>
      </c>
      <c r="AF1164" s="23">
        <f t="shared" si="711"/>
        <v>1.6214330438841282E-2</v>
      </c>
      <c r="AG1164" s="4">
        <f t="shared" si="685"/>
        <v>1.079106441947408E-2</v>
      </c>
      <c r="AH1164" s="9"/>
      <c r="AI1164" s="8">
        <f t="shared" si="712"/>
        <v>9.658682634730539E-3</v>
      </c>
      <c r="AJ1164" s="8">
        <f t="shared" si="713"/>
        <v>0</v>
      </c>
      <c r="AK1164" s="22">
        <f t="shared" si="714"/>
        <v>0.7697212028109417</v>
      </c>
      <c r="AL1164" s="4">
        <f t="shared" si="686"/>
        <v>0.76037601257505305</v>
      </c>
      <c r="AM1164" s="4"/>
      <c r="AN1164" s="21">
        <f t="shared" si="715"/>
        <v>8.7100989094771958E-2</v>
      </c>
      <c r="AO1164" s="4">
        <f t="shared" si="687"/>
        <v>8.4791436762287911E-2</v>
      </c>
      <c r="AP1164" s="3"/>
      <c r="AQ1164" s="20">
        <f t="shared" si="716"/>
        <v>0</v>
      </c>
      <c r="AR1164" s="19">
        <f t="shared" si="717"/>
        <v>4.7754333009377161</v>
      </c>
      <c r="AS1164" s="4">
        <f t="shared" si="688"/>
        <v>4.7715459905450395</v>
      </c>
      <c r="AT1164" s="3"/>
      <c r="AU1164" s="4">
        <v>3.4</v>
      </c>
      <c r="AV1164" s="4"/>
      <c r="AW1164" s="18">
        <f t="shared" si="718"/>
        <v>28.967650176717743</v>
      </c>
      <c r="AX1164" s="18">
        <f t="shared" si="689"/>
        <v>1.6320996870625992E-2</v>
      </c>
      <c r="AY1164" s="3">
        <f t="shared" si="690"/>
        <v>9.0484698232822716</v>
      </c>
      <c r="AZ1164"/>
      <c r="BA1164" s="17">
        <f t="shared" si="691"/>
        <v>5.5263654133252461E-4</v>
      </c>
      <c r="BB1164" s="17">
        <f t="shared" si="692"/>
        <v>6.4874724417296372E-4</v>
      </c>
      <c r="BC1164" s="16">
        <f t="shared" si="693"/>
        <v>4.2218822338617136E-3</v>
      </c>
      <c r="BD1164" s="15">
        <f t="shared" si="694"/>
        <v>9.5228476560303146E-4</v>
      </c>
      <c r="BE1164" s="15">
        <f t="shared" si="695"/>
        <v>1.117899507447037E-3</v>
      </c>
      <c r="BF1164" s="14">
        <f t="shared" si="696"/>
        <v>7.2750059628385773E-3</v>
      </c>
      <c r="BG1164" s="13">
        <f t="shared" si="697"/>
        <v>2.3534582454418768E-4</v>
      </c>
      <c r="BH1164" s="13">
        <f t="shared" si="698"/>
        <v>2.7627553316056814E-4</v>
      </c>
      <c r="BI1164" s="13">
        <f t="shared" si="699"/>
        <v>1.797930974779291E-3</v>
      </c>
      <c r="BJ1164" s="12">
        <f t="shared" si="700"/>
        <v>3.9612103902390996E-4</v>
      </c>
      <c r="BK1164" s="12">
        <f t="shared" si="701"/>
        <v>4.6501165450632905E-4</v>
      </c>
      <c r="BL1164" s="12">
        <f t="shared" si="702"/>
        <v>3.0261776991464076E-3</v>
      </c>
    </row>
    <row r="1165" spans="1:64" x14ac:dyDescent="0.25">
      <c r="A1165">
        <v>1136</v>
      </c>
      <c r="B1165" s="23">
        <f t="shared" si="680"/>
        <v>1.0811124299713601E-2</v>
      </c>
      <c r="C1165" s="22">
        <f t="shared" si="681"/>
        <v>0.76040595269481348</v>
      </c>
      <c r="D1165" s="21">
        <f t="shared" si="682"/>
        <v>8.6927824932791567E-2</v>
      </c>
      <c r="E1165" s="19">
        <f t="shared" si="683"/>
        <v>4.7740539244843259</v>
      </c>
      <c r="F1165" s="54">
        <f t="shared" si="719"/>
        <v>1.8</v>
      </c>
      <c r="G1165" s="4">
        <f t="shared" si="684"/>
        <v>7.4321988264116445</v>
      </c>
      <c r="H1165" s="4"/>
      <c r="I1165">
        <v>2015</v>
      </c>
      <c r="J1165">
        <v>8</v>
      </c>
      <c r="K1165" s="102">
        <v>5.0000000000000002E-5</v>
      </c>
      <c r="L1165">
        <v>0</v>
      </c>
      <c r="M1165">
        <v>1</v>
      </c>
      <c r="N1165">
        <v>26.36</v>
      </c>
      <c r="O1165">
        <v>8.6300000000000008</v>
      </c>
      <c r="P1165">
        <v>210.3</v>
      </c>
      <c r="Q1165" s="11">
        <f t="shared" si="703"/>
        <v>-149.09500000000003</v>
      </c>
      <c r="R1165" s="10">
        <f t="shared" si="704"/>
        <v>-44.944400000000002</v>
      </c>
      <c r="S1165" s="4"/>
      <c r="T1165">
        <v>1136</v>
      </c>
      <c r="U1165" s="4">
        <f t="shared" si="705"/>
        <v>4.0717702310029358</v>
      </c>
      <c r="V1165" s="10">
        <f t="shared" si="706"/>
        <v>0.2</v>
      </c>
      <c r="W1165">
        <f t="shared" si="707"/>
        <v>0.6</v>
      </c>
      <c r="X1165" s="4">
        <f t="shared" si="708"/>
        <v>0.48861242772035229</v>
      </c>
      <c r="Y1165" s="4"/>
      <c r="Z1165"/>
      <c r="AB1165"/>
      <c r="AC1165">
        <v>1136</v>
      </c>
      <c r="AD1165" s="4">
        <f t="shared" si="709"/>
        <v>2.0059880239520961E-5</v>
      </c>
      <c r="AE1165" s="4">
        <f t="shared" si="710"/>
        <v>0</v>
      </c>
      <c r="AF1165" s="23">
        <f t="shared" si="711"/>
        <v>1.0811124299713601E-2</v>
      </c>
      <c r="AG1165" s="4">
        <f t="shared" si="685"/>
        <v>7.4728634990187063E-3</v>
      </c>
      <c r="AH1165" s="9"/>
      <c r="AI1165" s="8">
        <f t="shared" si="712"/>
        <v>2.9940119760479045E-5</v>
      </c>
      <c r="AJ1165" s="8">
        <f t="shared" si="713"/>
        <v>0</v>
      </c>
      <c r="AK1165" s="22">
        <f t="shared" si="714"/>
        <v>0.76040595269481348</v>
      </c>
      <c r="AL1165" s="4">
        <f t="shared" si="686"/>
        <v>0.75202797027322288</v>
      </c>
      <c r="AM1165" s="4"/>
      <c r="AN1165" s="21">
        <f t="shared" si="715"/>
        <v>8.6927824932791567E-2</v>
      </c>
      <c r="AO1165" s="4">
        <f t="shared" si="687"/>
        <v>8.4834690842236216E-2</v>
      </c>
      <c r="AP1165" s="3"/>
      <c r="AQ1165" s="20">
        <f t="shared" si="716"/>
        <v>0</v>
      </c>
      <c r="AR1165" s="19">
        <f t="shared" si="717"/>
        <v>4.7740539244843259</v>
      </c>
      <c r="AS1165" s="4">
        <f t="shared" si="688"/>
        <v>4.7705291351954502</v>
      </c>
      <c r="AT1165" s="3"/>
      <c r="AU1165" s="4">
        <v>3.4</v>
      </c>
      <c r="AV1165" s="4"/>
      <c r="AW1165" s="18">
        <f t="shared" si="718"/>
        <v>28.983971173588369</v>
      </c>
      <c r="AX1165" s="18">
        <f t="shared" si="689"/>
        <v>1.3494232027940459E-2</v>
      </c>
      <c r="AY1165" s="3">
        <f t="shared" si="690"/>
        <v>9.0321988264116442</v>
      </c>
      <c r="AZ1165"/>
      <c r="BA1165" s="17">
        <f t="shared" si="691"/>
        <v>3.4017230509692599E-4</v>
      </c>
      <c r="BB1165" s="17">
        <f t="shared" si="692"/>
        <v>3.9933270598334792E-4</v>
      </c>
      <c r="BC1165" s="16">
        <f t="shared" si="693"/>
        <v>2.5987557896146214E-3</v>
      </c>
      <c r="BD1165" s="15">
        <f t="shared" si="694"/>
        <v>8.5372526670796718E-4</v>
      </c>
      <c r="BE1165" s="15">
        <f t="shared" si="695"/>
        <v>1.0021992261354396E-3</v>
      </c>
      <c r="BF1165" s="14">
        <f t="shared" si="696"/>
        <v>6.5220579287471958E-3</v>
      </c>
      <c r="BG1165" s="13">
        <f t="shared" si="697"/>
        <v>2.1329257687504696E-4</v>
      </c>
      <c r="BH1165" s="13">
        <f t="shared" si="698"/>
        <v>2.5038693807070733E-4</v>
      </c>
      <c r="BI1165" s="13">
        <f t="shared" si="699"/>
        <v>1.6294545756095973E-3</v>
      </c>
      <c r="BJ1165" s="12">
        <f t="shared" si="700"/>
        <v>3.591797552570489E-4</v>
      </c>
      <c r="BK1165" s="12">
        <f t="shared" si="701"/>
        <v>4.2164579964957914E-4</v>
      </c>
      <c r="BL1165" s="12">
        <f t="shared" si="702"/>
        <v>2.743963733969046E-3</v>
      </c>
    </row>
    <row r="1166" spans="1:64" x14ac:dyDescent="0.25">
      <c r="A1166">
        <v>1137</v>
      </c>
      <c r="B1166" s="23">
        <f t="shared" si="680"/>
        <v>8.4598096068031377E-3</v>
      </c>
      <c r="C1166" s="22">
        <f t="shared" si="681"/>
        <v>0.7535010241654384</v>
      </c>
      <c r="D1166" s="21">
        <f t="shared" si="682"/>
        <v>8.66010607461732E-2</v>
      </c>
      <c r="E1166" s="19">
        <f t="shared" si="683"/>
        <v>4.7726026998652893</v>
      </c>
      <c r="F1166" s="54">
        <f t="shared" si="719"/>
        <v>1.8</v>
      </c>
      <c r="G1166" s="4">
        <f t="shared" si="684"/>
        <v>7.4211645943837041</v>
      </c>
      <c r="H1166" s="4"/>
      <c r="I1166">
        <v>2015</v>
      </c>
      <c r="J1166">
        <v>9</v>
      </c>
      <c r="K1166">
        <v>2.4599999999999999E-3</v>
      </c>
      <c r="L1166">
        <v>0</v>
      </c>
      <c r="M1166">
        <v>1</v>
      </c>
      <c r="N1166">
        <v>24.45</v>
      </c>
      <c r="O1166">
        <v>16.5</v>
      </c>
      <c r="P1166">
        <v>161.5</v>
      </c>
      <c r="Q1166" s="11">
        <f t="shared" si="703"/>
        <v>-104.625</v>
      </c>
      <c r="R1166" s="10">
        <f t="shared" si="704"/>
        <v>-44.944400000000002</v>
      </c>
      <c r="S1166" s="4"/>
      <c r="T1166">
        <v>1137</v>
      </c>
      <c r="U1166" s="4">
        <f t="shared" si="705"/>
        <v>3.6929737287354625</v>
      </c>
      <c r="V1166" s="10">
        <f t="shared" si="706"/>
        <v>0.2</v>
      </c>
      <c r="W1166">
        <f t="shared" si="707"/>
        <v>0.6</v>
      </c>
      <c r="X1166" s="4">
        <f t="shared" si="708"/>
        <v>0.44315684744825551</v>
      </c>
      <c r="Y1166" s="4"/>
      <c r="Z1166"/>
      <c r="AB1166"/>
      <c r="AC1166">
        <v>1137</v>
      </c>
      <c r="AD1166" s="4">
        <f t="shared" si="709"/>
        <v>9.8694610778443117E-4</v>
      </c>
      <c r="AE1166" s="4">
        <f t="shared" si="710"/>
        <v>0</v>
      </c>
      <c r="AF1166" s="23">
        <f t="shared" si="711"/>
        <v>8.4598096068031377E-3</v>
      </c>
      <c r="AG1166" s="4">
        <f t="shared" si="685"/>
        <v>2.6089969804914304E-3</v>
      </c>
      <c r="AH1166" s="9"/>
      <c r="AI1166" s="8">
        <f t="shared" si="712"/>
        <v>1.473053892215569E-3</v>
      </c>
      <c r="AJ1166" s="8">
        <f t="shared" si="713"/>
        <v>0</v>
      </c>
      <c r="AK1166" s="22">
        <f t="shared" si="714"/>
        <v>0.7535010241654384</v>
      </c>
      <c r="AL1166" s="4">
        <f t="shared" si="686"/>
        <v>0.72737310134735678</v>
      </c>
      <c r="AM1166" s="4"/>
      <c r="AN1166" s="21">
        <f t="shared" si="715"/>
        <v>8.66010607461732E-2</v>
      </c>
      <c r="AO1166" s="4">
        <f t="shared" si="687"/>
        <v>8.0131757624421943E-2</v>
      </c>
      <c r="AP1166" s="3"/>
      <c r="AQ1166" s="20">
        <f t="shared" si="716"/>
        <v>0</v>
      </c>
      <c r="AR1166" s="19">
        <f t="shared" si="717"/>
        <v>4.7726026998652893</v>
      </c>
      <c r="AS1166" s="4">
        <f t="shared" si="688"/>
        <v>4.7613872927583412</v>
      </c>
      <c r="AT1166" s="3"/>
      <c r="AU1166" s="4">
        <v>3.4</v>
      </c>
      <c r="AV1166" s="4"/>
      <c r="AW1166" s="18">
        <f t="shared" si="718"/>
        <v>28.99746540561631</v>
      </c>
      <c r="AX1166" s="18">
        <f t="shared" si="689"/>
        <v>3.8661798667226667E-2</v>
      </c>
      <c r="AY1166" s="3">
        <f t="shared" si="690"/>
        <v>9.0211645943837038</v>
      </c>
      <c r="AZ1166"/>
      <c r="BA1166" s="17">
        <f t="shared" si="691"/>
        <v>5.9620399262045492E-4</v>
      </c>
      <c r="BB1166" s="17">
        <f t="shared" si="692"/>
        <v>6.9989164351096881E-4</v>
      </c>
      <c r="BC1166" s="16">
        <f t="shared" si="693"/>
        <v>4.5547169901802844E-3</v>
      </c>
      <c r="BD1166" s="15">
        <f t="shared" si="694"/>
        <v>2.6624629599254998E-3</v>
      </c>
      <c r="BE1166" s="15">
        <f t="shared" si="695"/>
        <v>3.1254999964342822E-3</v>
      </c>
      <c r="BF1166" s="14">
        <f t="shared" si="696"/>
        <v>2.0339959861721848E-2</v>
      </c>
      <c r="BG1166" s="13">
        <f t="shared" si="697"/>
        <v>6.5922882802888557E-4</v>
      </c>
      <c r="BH1166" s="13">
        <f t="shared" si="698"/>
        <v>7.7387731985999609E-4</v>
      </c>
      <c r="BI1166" s="13">
        <f t="shared" si="699"/>
        <v>5.0361969738623768E-3</v>
      </c>
      <c r="BJ1166" s="12">
        <f t="shared" si="700"/>
        <v>1.1428618421235458E-3</v>
      </c>
      <c r="BK1166" s="12">
        <f t="shared" si="701"/>
        <v>1.3416204233624234E-3</v>
      </c>
      <c r="BL1166" s="12">
        <f t="shared" si="702"/>
        <v>8.7309248414621596E-3</v>
      </c>
    </row>
    <row r="1167" spans="1:64" x14ac:dyDescent="0.25">
      <c r="A1167">
        <v>1138</v>
      </c>
      <c r="B1167" s="23">
        <f t="shared" si="680"/>
        <v>9.8145059625273593E-3</v>
      </c>
      <c r="C1167" s="22">
        <f t="shared" si="681"/>
        <v>0.73812759236532088</v>
      </c>
      <c r="D1167" s="21">
        <f t="shared" si="682"/>
        <v>8.5192515247120335E-2</v>
      </c>
      <c r="E1167" s="19">
        <f t="shared" si="683"/>
        <v>4.767328182141509</v>
      </c>
      <c r="F1167" s="54">
        <f t="shared" si="719"/>
        <v>1.8</v>
      </c>
      <c r="G1167" s="4">
        <f t="shared" si="684"/>
        <v>7.4004627957164777</v>
      </c>
      <c r="H1167" s="4"/>
      <c r="I1167">
        <v>2015</v>
      </c>
      <c r="J1167">
        <v>10</v>
      </c>
      <c r="K1167">
        <v>1.796E-2</v>
      </c>
      <c r="L1167">
        <v>0</v>
      </c>
      <c r="M1167">
        <v>1</v>
      </c>
      <c r="N1167">
        <v>17.52</v>
      </c>
      <c r="O1167">
        <v>117.33</v>
      </c>
      <c r="P1167">
        <v>83.9</v>
      </c>
      <c r="Q1167" s="11">
        <f t="shared" si="703"/>
        <v>54.404999999999994</v>
      </c>
      <c r="R1167" s="10">
        <f t="shared" si="704"/>
        <v>0</v>
      </c>
      <c r="S1167" s="4"/>
      <c r="T1167">
        <v>1138</v>
      </c>
      <c r="U1167" s="4">
        <f t="shared" si="705"/>
        <v>2.352721638896432</v>
      </c>
      <c r="V1167" s="10">
        <f t="shared" si="706"/>
        <v>1</v>
      </c>
      <c r="W1167">
        <f t="shared" si="707"/>
        <v>0.6</v>
      </c>
      <c r="X1167" s="4">
        <f t="shared" si="708"/>
        <v>1.4116329833378591</v>
      </c>
      <c r="Y1167" s="4"/>
      <c r="Z1167"/>
      <c r="AB1167"/>
      <c r="AC1167">
        <v>1138</v>
      </c>
      <c r="AD1167" s="4">
        <f t="shared" si="709"/>
        <v>7.2055089820359294E-3</v>
      </c>
      <c r="AE1167" s="4">
        <f t="shared" si="710"/>
        <v>0</v>
      </c>
      <c r="AF1167" s="23">
        <f t="shared" si="711"/>
        <v>9.8145059625273593E-3</v>
      </c>
      <c r="AG1167" s="4">
        <f t="shared" si="685"/>
        <v>5.7217675321501278E-3</v>
      </c>
      <c r="AH1167" s="9"/>
      <c r="AI1167" s="8">
        <f t="shared" si="712"/>
        <v>1.0754491017964073E-2</v>
      </c>
      <c r="AJ1167" s="8">
        <f t="shared" si="713"/>
        <v>0</v>
      </c>
      <c r="AK1167" s="22">
        <f t="shared" si="714"/>
        <v>0.73812759236532088</v>
      </c>
      <c r="AL1167" s="4">
        <f t="shared" si="686"/>
        <v>0.72627533141162359</v>
      </c>
      <c r="AM1167" s="4"/>
      <c r="AN1167" s="21">
        <f t="shared" si="715"/>
        <v>8.5192515247120335E-2</v>
      </c>
      <c r="AO1167" s="4">
        <f t="shared" si="687"/>
        <v>8.2211981758995301E-2</v>
      </c>
      <c r="AP1167" s="3"/>
      <c r="AQ1167" s="20">
        <f t="shared" si="716"/>
        <v>0</v>
      </c>
      <c r="AR1167" s="19">
        <f t="shared" si="717"/>
        <v>4.767328182141509</v>
      </c>
      <c r="AS1167" s="4">
        <f t="shared" si="688"/>
        <v>4.7621862117688849</v>
      </c>
      <c r="AT1167" s="3"/>
      <c r="AU1167" s="4">
        <v>3.4</v>
      </c>
      <c r="AV1167" s="4"/>
      <c r="AW1167" s="18">
        <f t="shared" si="718"/>
        <v>29.036127204283538</v>
      </c>
      <c r="AX1167" s="18">
        <f t="shared" si="689"/>
        <v>1.8735972751450281E-2</v>
      </c>
      <c r="AY1167" s="3">
        <f t="shared" si="690"/>
        <v>9.0004627957164782</v>
      </c>
      <c r="AZ1167"/>
      <c r="BA1167" s="17">
        <f t="shared" si="691"/>
        <v>4.1705437326238523E-4</v>
      </c>
      <c r="BB1167" s="17">
        <f t="shared" si="692"/>
        <v>4.8958556861236526E-4</v>
      </c>
      <c r="BC1167" s="16">
        <f t="shared" si="693"/>
        <v>3.1860984885024816E-3</v>
      </c>
      <c r="BD1167" s="15">
        <f t="shared" si="694"/>
        <v>1.2077579224457936E-3</v>
      </c>
      <c r="BE1167" s="15">
        <f t="shared" si="695"/>
        <v>1.417802778523323E-3</v>
      </c>
      <c r="BF1167" s="14">
        <f t="shared" si="696"/>
        <v>9.2267002527281761E-3</v>
      </c>
      <c r="BG1167" s="13">
        <f t="shared" si="697"/>
        <v>3.0371951372493752E-4</v>
      </c>
      <c r="BH1167" s="13">
        <f t="shared" si="698"/>
        <v>3.5654029872057884E-4</v>
      </c>
      <c r="BI1167" s="13">
        <f t="shared" si="699"/>
        <v>2.3202736756795178E-3</v>
      </c>
      <c r="BJ1167" s="12">
        <f t="shared" si="700"/>
        <v>5.2397221751863488E-4</v>
      </c>
      <c r="BK1167" s="12">
        <f t="shared" si="701"/>
        <v>6.1509782056535394E-4</v>
      </c>
      <c r="BL1167" s="12">
        <f t="shared" si="702"/>
        <v>4.0029003345401059E-3</v>
      </c>
    </row>
    <row r="1168" spans="1:64" x14ac:dyDescent="0.25">
      <c r="A1168">
        <v>1139</v>
      </c>
      <c r="B1168" s="23">
        <f t="shared" si="680"/>
        <v>8.1770968734674928E-3</v>
      </c>
      <c r="C1168" s="22">
        <f t="shared" si="681"/>
        <v>0.72994000207030618</v>
      </c>
      <c r="D1168" s="21">
        <f t="shared" si="682"/>
        <v>8.4664485785947041E-2</v>
      </c>
      <c r="E1168" s="19">
        <f t="shared" si="683"/>
        <v>4.7650652382353069</v>
      </c>
      <c r="F1168" s="54">
        <f t="shared" si="719"/>
        <v>1.8</v>
      </c>
      <c r="G1168" s="4">
        <f t="shared" si="684"/>
        <v>7.3878468229650274</v>
      </c>
      <c r="H1168" s="4"/>
      <c r="I1168">
        <v>2015</v>
      </c>
      <c r="J1168">
        <v>11</v>
      </c>
      <c r="K1168">
        <v>6.1199999999999996E-3</v>
      </c>
      <c r="L1168">
        <v>0</v>
      </c>
      <c r="M1168">
        <v>1</v>
      </c>
      <c r="N1168">
        <v>9.86</v>
      </c>
      <c r="O1168">
        <v>20.32</v>
      </c>
      <c r="P1168">
        <v>26.6</v>
      </c>
      <c r="Q1168" s="11">
        <f t="shared" si="703"/>
        <v>0.36999999999999744</v>
      </c>
      <c r="R1168" s="10">
        <f t="shared" si="704"/>
        <v>0</v>
      </c>
      <c r="S1168" s="4"/>
      <c r="T1168">
        <v>1139</v>
      </c>
      <c r="U1168" s="4">
        <f t="shared" si="705"/>
        <v>1.0791674494849564</v>
      </c>
      <c r="V1168" s="10">
        <f t="shared" si="706"/>
        <v>1</v>
      </c>
      <c r="W1168">
        <f t="shared" si="707"/>
        <v>0.6</v>
      </c>
      <c r="X1168" s="4">
        <f t="shared" si="708"/>
        <v>0.64750046969097375</v>
      </c>
      <c r="Y1168" s="4"/>
      <c r="Z1168"/>
      <c r="AB1168"/>
      <c r="AC1168">
        <v>1139</v>
      </c>
      <c r="AD1168" s="4">
        <f t="shared" si="709"/>
        <v>2.4553293413173654E-3</v>
      </c>
      <c r="AE1168" s="4">
        <f t="shared" si="710"/>
        <v>0</v>
      </c>
      <c r="AF1168" s="23">
        <f t="shared" si="711"/>
        <v>8.1770968734674928E-3</v>
      </c>
      <c r="AG1168" s="4">
        <f t="shared" si="685"/>
        <v>6.0685967256031512E-3</v>
      </c>
      <c r="AH1168" s="9"/>
      <c r="AI1168" s="8">
        <f t="shared" si="712"/>
        <v>3.664670658682635E-3</v>
      </c>
      <c r="AJ1168" s="8">
        <f t="shared" si="713"/>
        <v>0</v>
      </c>
      <c r="AK1168" s="22">
        <f t="shared" si="714"/>
        <v>0.72994000207030618</v>
      </c>
      <c r="AL1168" s="4">
        <f t="shared" si="686"/>
        <v>0.72343886840650207</v>
      </c>
      <c r="AM1168" s="4"/>
      <c r="AN1168" s="21">
        <f t="shared" si="715"/>
        <v>8.4664485785947041E-2</v>
      </c>
      <c r="AO1168" s="4">
        <f t="shared" si="687"/>
        <v>8.3014423825105779E-2</v>
      </c>
      <c r="AP1168" s="3"/>
      <c r="AQ1168" s="20">
        <f t="shared" si="716"/>
        <v>0</v>
      </c>
      <c r="AR1168" s="19">
        <f t="shared" si="717"/>
        <v>4.7650652382353069</v>
      </c>
      <c r="AS1168" s="4">
        <f t="shared" si="688"/>
        <v>4.7622241074047427</v>
      </c>
      <c r="AT1168" s="3"/>
      <c r="AU1168" s="4">
        <v>3.4</v>
      </c>
      <c r="AV1168" s="4"/>
      <c r="AW1168" s="18">
        <f t="shared" si="718"/>
        <v>29.054863177034989</v>
      </c>
      <c r="AX1168" s="18">
        <f t="shared" si="689"/>
        <v>1.0198678598265518E-2</v>
      </c>
      <c r="AY1168" s="3">
        <f t="shared" si="690"/>
        <v>8.987846822965027</v>
      </c>
      <c r="AZ1168"/>
      <c r="BA1168" s="17">
        <f t="shared" si="691"/>
        <v>2.1485839436119502E-4</v>
      </c>
      <c r="BB1168" s="17">
        <f t="shared" si="692"/>
        <v>2.5222507164140284E-4</v>
      </c>
      <c r="BC1168" s="16">
        <f t="shared" si="693"/>
        <v>1.6414166818617439E-3</v>
      </c>
      <c r="BD1168" s="15">
        <f t="shared" si="694"/>
        <v>6.6247239391815081E-4</v>
      </c>
      <c r="BE1168" s="15">
        <f t="shared" si="695"/>
        <v>7.7768498416478564E-4</v>
      </c>
      <c r="BF1168" s="14">
        <f t="shared" si="696"/>
        <v>5.0609762857211794E-3</v>
      </c>
      <c r="BG1168" s="13">
        <f t="shared" si="697"/>
        <v>1.6814305840193313E-4</v>
      </c>
      <c r="BH1168" s="13">
        <f t="shared" si="698"/>
        <v>1.9738532942835627E-4</v>
      </c>
      <c r="BI1168" s="13">
        <f t="shared" si="699"/>
        <v>1.2845335730109727E-3</v>
      </c>
      <c r="BJ1168" s="12">
        <f t="shared" si="700"/>
        <v>2.8951423553061047E-4</v>
      </c>
      <c r="BK1168" s="12">
        <f t="shared" si="701"/>
        <v>3.3986453736202098E-4</v>
      </c>
      <c r="BL1168" s="12">
        <f t="shared" si="702"/>
        <v>2.2117520576716222E-3</v>
      </c>
    </row>
    <row r="1169" spans="1:64" x14ac:dyDescent="0.25">
      <c r="A1169">
        <v>1140</v>
      </c>
      <c r="B1169" s="23">
        <f t="shared" si="680"/>
        <v>6.0966805579384803E-3</v>
      </c>
      <c r="C1169" s="22">
        <f t="shared" si="681"/>
        <v>0.72348078457416676</v>
      </c>
      <c r="D1169" s="21">
        <f t="shared" si="682"/>
        <v>8.4349411907317665E-2</v>
      </c>
      <c r="E1169" s="19">
        <f t="shared" si="683"/>
        <v>4.7637912673273384</v>
      </c>
      <c r="F1169" s="54">
        <f t="shared" si="719"/>
        <v>1.8</v>
      </c>
      <c r="G1169" s="4">
        <f t="shared" si="684"/>
        <v>7.377718144366761</v>
      </c>
      <c r="H1169" s="4"/>
      <c r="I1169">
        <v>2015</v>
      </c>
      <c r="J1169">
        <v>12</v>
      </c>
      <c r="K1169" s="102">
        <v>6.9999999999999994E-5</v>
      </c>
      <c r="L1169">
        <v>0</v>
      </c>
      <c r="M1169">
        <v>1</v>
      </c>
      <c r="N1169">
        <v>5.98</v>
      </c>
      <c r="O1169">
        <v>30.23</v>
      </c>
      <c r="P1169">
        <v>11</v>
      </c>
      <c r="Q1169" s="11">
        <f t="shared" si="703"/>
        <v>21.98</v>
      </c>
      <c r="R1169" s="10">
        <f t="shared" si="704"/>
        <v>0</v>
      </c>
      <c r="S1169" s="4"/>
      <c r="T1169">
        <v>1140</v>
      </c>
      <c r="U1169" s="4">
        <f t="shared" si="705"/>
        <v>0.59641957155093472</v>
      </c>
      <c r="V1169" s="10">
        <f t="shared" si="706"/>
        <v>1</v>
      </c>
      <c r="W1169">
        <f t="shared" si="707"/>
        <v>0.6</v>
      </c>
      <c r="X1169" s="4">
        <f t="shared" si="708"/>
        <v>0.35785174293056082</v>
      </c>
      <c r="Y1169" s="4"/>
      <c r="Z1169"/>
      <c r="AB1169"/>
      <c r="AC1169">
        <v>1140</v>
      </c>
      <c r="AD1169" s="4">
        <f t="shared" si="709"/>
        <v>2.8083832335329344E-5</v>
      </c>
      <c r="AE1169" s="4">
        <f t="shared" si="710"/>
        <v>0</v>
      </c>
      <c r="AF1169" s="23">
        <f t="shared" si="711"/>
        <v>6.0966805579384803E-3</v>
      </c>
      <c r="AG1169" s="4">
        <f t="shared" si="685"/>
        <v>4.8297809312527473E-3</v>
      </c>
      <c r="AH1169" s="9"/>
      <c r="AI1169" s="8">
        <f t="shared" si="712"/>
        <v>4.1916167664670657E-5</v>
      </c>
      <c r="AJ1169" s="8">
        <f t="shared" si="713"/>
        <v>0</v>
      </c>
      <c r="AK1169" s="22">
        <f t="shared" si="714"/>
        <v>0.72348078457416676</v>
      </c>
      <c r="AL1169" s="4">
        <f t="shared" si="686"/>
        <v>0.71844250862795989</v>
      </c>
      <c r="AM1169" s="4"/>
      <c r="AN1169" s="21">
        <f t="shared" si="715"/>
        <v>8.4349411907317665E-2</v>
      </c>
      <c r="AO1169" s="4">
        <f t="shared" si="687"/>
        <v>8.3062519927157172E-2</v>
      </c>
      <c r="AP1169" s="3"/>
      <c r="AQ1169" s="20">
        <f t="shared" si="716"/>
        <v>0</v>
      </c>
      <c r="AR1169" s="19">
        <f t="shared" si="717"/>
        <v>4.7637912673273384</v>
      </c>
      <c r="AS1169" s="4">
        <f t="shared" si="688"/>
        <v>4.7615723973269271</v>
      </c>
      <c r="AT1169" s="3"/>
      <c r="AU1169" s="4">
        <v>3.4</v>
      </c>
      <c r="AV1169" s="4"/>
      <c r="AW1169" s="18">
        <f t="shared" si="718"/>
        <v>29.065061855633253</v>
      </c>
      <c r="AX1169" s="18">
        <f t="shared" si="689"/>
        <v>7.6375790541307774E-3</v>
      </c>
      <c r="AY1169" s="3">
        <f t="shared" si="690"/>
        <v>8.9777181443667615</v>
      </c>
      <c r="AZ1169"/>
      <c r="BA1169" s="17">
        <f t="shared" si="691"/>
        <v>1.290984114381989E-4</v>
      </c>
      <c r="BB1169" s="17">
        <f t="shared" si="692"/>
        <v>1.5155030907962479E-4</v>
      </c>
      <c r="BC1169" s="16">
        <f t="shared" si="693"/>
        <v>9.862509061679093E-4</v>
      </c>
      <c r="BD1169" s="15">
        <f t="shared" si="694"/>
        <v>5.1340564583175297E-4</v>
      </c>
      <c r="BE1169" s="15">
        <f t="shared" si="695"/>
        <v>6.0269358423727527E-4</v>
      </c>
      <c r="BF1169" s="14">
        <f t="shared" si="696"/>
        <v>3.9221767161378438E-3</v>
      </c>
      <c r="BG1169" s="13">
        <f t="shared" si="697"/>
        <v>1.3113565339497048E-4</v>
      </c>
      <c r="BH1169" s="13">
        <f t="shared" si="698"/>
        <v>1.5394185398540013E-4</v>
      </c>
      <c r="BI1169" s="13">
        <f t="shared" si="699"/>
        <v>1.0018144727801223E-3</v>
      </c>
      <c r="BJ1169" s="12">
        <f t="shared" si="700"/>
        <v>2.2610519902855315E-4</v>
      </c>
      <c r="BK1169" s="12">
        <f t="shared" si="701"/>
        <v>2.6542784233786671E-4</v>
      </c>
      <c r="BL1169" s="12">
        <f t="shared" si="702"/>
        <v>1.7273369590449018E-3</v>
      </c>
    </row>
    <row r="1170" spans="1:64" x14ac:dyDescent="0.25">
      <c r="A1170">
        <v>1141</v>
      </c>
      <c r="B1170" s="23">
        <f t="shared" si="680"/>
        <v>5.5679845240671185E-3</v>
      </c>
      <c r="C1170" s="22">
        <f t="shared" si="681"/>
        <v>0.71954430503514555</v>
      </c>
      <c r="D1170" s="21">
        <f t="shared" si="682"/>
        <v>8.4062264836850642E-2</v>
      </c>
      <c r="E1170" s="19">
        <f t="shared" si="683"/>
        <v>4.7627460109165671</v>
      </c>
      <c r="F1170" s="54">
        <f t="shared" si="719"/>
        <v>1.8</v>
      </c>
      <c r="G1170" s="4">
        <f t="shared" si="684"/>
        <v>7.3719205653126307</v>
      </c>
      <c r="H1170" s="4"/>
      <c r="I1170">
        <v>2016</v>
      </c>
      <c r="J1170">
        <v>1</v>
      </c>
      <c r="K1170">
        <v>1.8400000000000001E-3</v>
      </c>
      <c r="L1170">
        <v>0</v>
      </c>
      <c r="M1170">
        <v>1</v>
      </c>
      <c r="N1170">
        <v>4.67</v>
      </c>
      <c r="O1170">
        <v>5.08</v>
      </c>
      <c r="P1170">
        <v>6.8</v>
      </c>
      <c r="Q1170" s="11">
        <f t="shared" si="703"/>
        <v>-1.9999999999999574E-2</v>
      </c>
      <c r="R1170" s="10">
        <f t="shared" si="704"/>
        <v>-1.9999999999999574E-2</v>
      </c>
      <c r="S1170" s="4"/>
      <c r="T1170">
        <v>1141</v>
      </c>
      <c r="U1170" s="4">
        <f t="shared" si="705"/>
        <v>0.4658866828944907</v>
      </c>
      <c r="V1170" s="10">
        <f t="shared" si="706"/>
        <v>1</v>
      </c>
      <c r="W1170">
        <f t="shared" si="707"/>
        <v>0.6</v>
      </c>
      <c r="X1170" s="4">
        <f t="shared" si="708"/>
        <v>0.2795320097366944</v>
      </c>
      <c r="Y1170" s="4"/>
      <c r="Z1170"/>
      <c r="AB1170"/>
      <c r="AC1170">
        <v>1141</v>
      </c>
      <c r="AD1170" s="4">
        <f t="shared" si="709"/>
        <v>7.3820359281437137E-4</v>
      </c>
      <c r="AE1170" s="4">
        <f t="shared" si="710"/>
        <v>0</v>
      </c>
      <c r="AF1170" s="23">
        <f t="shared" si="711"/>
        <v>5.5679845240671185E-3</v>
      </c>
      <c r="AG1170" s="4">
        <f t="shared" si="685"/>
        <v>3.5437815334422823E-3</v>
      </c>
      <c r="AH1170" s="9"/>
      <c r="AI1170" s="8">
        <f t="shared" si="712"/>
        <v>1.1017964071856289E-3</v>
      </c>
      <c r="AJ1170" s="8">
        <f t="shared" si="713"/>
        <v>0</v>
      </c>
      <c r="AK1170" s="22">
        <f t="shared" si="714"/>
        <v>0.71954430503514555</v>
      </c>
      <c r="AL1170" s="4">
        <f t="shared" si="686"/>
        <v>0.7098565726388012</v>
      </c>
      <c r="AM1170" s="4"/>
      <c r="AN1170" s="21">
        <f t="shared" si="715"/>
        <v>8.4062264836850642E-2</v>
      </c>
      <c r="AO1170" s="4">
        <f t="shared" si="687"/>
        <v>8.1592423986992887E-2</v>
      </c>
      <c r="AP1170" s="3"/>
      <c r="AQ1170" s="20">
        <f t="shared" si="716"/>
        <v>0</v>
      </c>
      <c r="AR1170" s="19">
        <f t="shared" si="717"/>
        <v>4.7627460109165671</v>
      </c>
      <c r="AS1170" s="4">
        <f t="shared" si="688"/>
        <v>4.7584439685656887</v>
      </c>
      <c r="AT1170" s="3"/>
      <c r="AU1170" s="4">
        <v>3.4</v>
      </c>
      <c r="AV1170" s="4"/>
      <c r="AW1170" s="18">
        <f t="shared" si="718"/>
        <v>29.072699434687383</v>
      </c>
      <c r="AX1170" s="18">
        <f t="shared" si="689"/>
        <v>1.4389208464175893E-2</v>
      </c>
      <c r="AY1170" s="3">
        <f t="shared" si="690"/>
        <v>8.9719205653126313</v>
      </c>
      <c r="AZ1170"/>
      <c r="BA1170" s="17">
        <f t="shared" si="691"/>
        <v>2.0626842491204011E-4</v>
      </c>
      <c r="BB1170" s="17">
        <f t="shared" si="692"/>
        <v>2.4214119446196012E-4</v>
      </c>
      <c r="BC1170" s="16">
        <f t="shared" si="693"/>
        <v>1.5757933712508361E-3</v>
      </c>
      <c r="BD1170" s="15">
        <f t="shared" si="694"/>
        <v>9.8719017391949446E-4</v>
      </c>
      <c r="BE1170" s="15">
        <f t="shared" si="695"/>
        <v>1.1588754215576674E-3</v>
      </c>
      <c r="BF1170" s="14">
        <f t="shared" si="696"/>
        <v>7.5416668008671892E-3</v>
      </c>
      <c r="BG1170" s="13">
        <f t="shared" si="697"/>
        <v>2.5167939393583999E-4</v>
      </c>
      <c r="BH1170" s="13">
        <f t="shared" si="698"/>
        <v>2.9544972331598608E-4</v>
      </c>
      <c r="BI1170" s="13">
        <f t="shared" si="699"/>
        <v>1.9227117326059287E-3</v>
      </c>
      <c r="BJ1170" s="12">
        <f t="shared" si="700"/>
        <v>4.3838266405616657E-4</v>
      </c>
      <c r="BK1170" s="12">
        <f t="shared" si="701"/>
        <v>5.1462312737028248E-4</v>
      </c>
      <c r="BL1170" s="12">
        <f t="shared" si="702"/>
        <v>3.3490365594519393E-3</v>
      </c>
    </row>
    <row r="1171" spans="1:64" x14ac:dyDescent="0.25">
      <c r="A1171">
        <v>1142</v>
      </c>
      <c r="B1171" s="23">
        <f t="shared" si="680"/>
        <v>3.5437815334422823E-3</v>
      </c>
      <c r="C1171" s="22">
        <f t="shared" si="681"/>
        <v>0.7098565726388012</v>
      </c>
      <c r="D1171" s="21">
        <f t="shared" si="682"/>
        <v>8.3475944643816427E-2</v>
      </c>
      <c r="E1171" s="19">
        <f t="shared" si="683"/>
        <v>4.7606550580323939</v>
      </c>
      <c r="F1171" s="54">
        <f t="shared" si="719"/>
        <v>1.8</v>
      </c>
      <c r="G1171" s="4">
        <f t="shared" si="684"/>
        <v>7.3575313568484537</v>
      </c>
      <c r="H1171" s="4"/>
      <c r="I1171">
        <v>2016</v>
      </c>
      <c r="J1171">
        <v>2</v>
      </c>
      <c r="K1171">
        <v>0</v>
      </c>
      <c r="L1171">
        <v>0</v>
      </c>
      <c r="M1171">
        <v>1</v>
      </c>
      <c r="N1171">
        <v>8.57</v>
      </c>
      <c r="O1171">
        <v>1.78</v>
      </c>
      <c r="P1171">
        <v>19.899999999999999</v>
      </c>
      <c r="Q1171" s="11">
        <f t="shared" si="703"/>
        <v>-13.145</v>
      </c>
      <c r="R1171" s="10">
        <f t="shared" si="704"/>
        <v>-13.164999999999999</v>
      </c>
      <c r="S1171" s="4"/>
      <c r="T1171">
        <v>1142</v>
      </c>
      <c r="U1171" s="4">
        <f t="shared" si="705"/>
        <v>0.90367751361217485</v>
      </c>
      <c r="V1171" s="10">
        <f t="shared" si="706"/>
        <v>1</v>
      </c>
      <c r="W1171">
        <f t="shared" si="707"/>
        <v>0.6</v>
      </c>
      <c r="X1171" s="4">
        <f t="shared" si="708"/>
        <v>0.54220650816730487</v>
      </c>
      <c r="Y1171" s="4"/>
      <c r="Z1171"/>
      <c r="AB1171"/>
      <c r="AC1171">
        <v>1142</v>
      </c>
      <c r="AD1171" s="4">
        <f t="shared" si="709"/>
        <v>0</v>
      </c>
      <c r="AE1171" s="4">
        <f t="shared" si="710"/>
        <v>0</v>
      </c>
      <c r="AF1171" s="23">
        <f t="shared" si="711"/>
        <v>3.5437815334422823E-3</v>
      </c>
      <c r="AG1171" s="4">
        <f t="shared" si="685"/>
        <v>3.0200735078860811E-3</v>
      </c>
      <c r="AH1171" s="9"/>
      <c r="AI1171" s="8">
        <f t="shared" si="712"/>
        <v>0</v>
      </c>
      <c r="AJ1171" s="8">
        <f t="shared" si="713"/>
        <v>0</v>
      </c>
      <c r="AK1171" s="22">
        <f t="shared" si="714"/>
        <v>0.7098565726388012</v>
      </c>
      <c r="AL1171" s="4">
        <f t="shared" si="686"/>
        <v>0.70645926486209176</v>
      </c>
      <c r="AM1171" s="4"/>
      <c r="AN1171" s="21">
        <f t="shared" si="715"/>
        <v>8.3475944643816427E-2</v>
      </c>
      <c r="AO1171" s="4">
        <f t="shared" si="687"/>
        <v>8.2599549791144616E-2</v>
      </c>
      <c r="AP1171" s="3"/>
      <c r="AQ1171" s="20">
        <f t="shared" si="716"/>
        <v>0</v>
      </c>
      <c r="AR1171" s="19">
        <f t="shared" si="717"/>
        <v>4.7606550580323939</v>
      </c>
      <c r="AS1171" s="4">
        <f t="shared" si="688"/>
        <v>4.7591327181728182</v>
      </c>
      <c r="AT1171" s="3"/>
      <c r="AU1171" s="4">
        <v>3.4</v>
      </c>
      <c r="AV1171" s="4"/>
      <c r="AW1171" s="18">
        <f t="shared" si="718"/>
        <v>29.08708864315156</v>
      </c>
      <c r="AX1171" s="18">
        <f t="shared" si="689"/>
        <v>4.9197738640108886E-3</v>
      </c>
      <c r="AY1171" s="3">
        <f t="shared" si="690"/>
        <v>8.9575313568484543</v>
      </c>
      <c r="AZ1171"/>
      <c r="BA1171" s="17">
        <f t="shared" si="691"/>
        <v>5.3366401514863292E-5</v>
      </c>
      <c r="BB1171" s="17">
        <f t="shared" si="692"/>
        <v>6.2647514821796032E-5</v>
      </c>
      <c r="BC1171" s="16">
        <f t="shared" si="693"/>
        <v>4.0769410921954189E-4</v>
      </c>
      <c r="BD1171" s="15">
        <f t="shared" si="694"/>
        <v>3.4618925438252042E-4</v>
      </c>
      <c r="BE1171" s="15">
        <f t="shared" si="695"/>
        <v>4.0639608123165444E-4</v>
      </c>
      <c r="BF1171" s="14">
        <f t="shared" si="696"/>
        <v>2.6447224410952605E-3</v>
      </c>
      <c r="BG1171" s="13">
        <f t="shared" si="697"/>
        <v>8.9305562089814173E-5</v>
      </c>
      <c r="BH1171" s="13">
        <f t="shared" si="698"/>
        <v>1.0483696419239054E-4</v>
      </c>
      <c r="BI1171" s="13">
        <f t="shared" si="699"/>
        <v>6.8225232638960604E-4</v>
      </c>
      <c r="BJ1171" s="12">
        <f t="shared" si="700"/>
        <v>1.551280412438029E-4</v>
      </c>
      <c r="BK1171" s="12">
        <f t="shared" si="701"/>
        <v>1.8210683102533383E-4</v>
      </c>
      <c r="BL1171" s="12">
        <f t="shared" si="702"/>
        <v>1.18510498730648E-3</v>
      </c>
    </row>
    <row r="1172" spans="1:64" x14ac:dyDescent="0.25">
      <c r="A1172">
        <v>1143</v>
      </c>
      <c r="B1172" s="23">
        <f t="shared" si="680"/>
        <v>3.3811513521974585E-3</v>
      </c>
      <c r="C1172" s="22">
        <f t="shared" si="681"/>
        <v>0.70699818701778039</v>
      </c>
      <c r="D1172" s="21">
        <f t="shared" si="682"/>
        <v>8.3243539050375626E-2</v>
      </c>
      <c r="E1172" s="19">
        <f t="shared" si="683"/>
        <v>4.7598887055640899</v>
      </c>
      <c r="F1172" s="54">
        <f t="shared" si="719"/>
        <v>1.8</v>
      </c>
      <c r="G1172" s="4">
        <f t="shared" si="684"/>
        <v>7.3535115829844431</v>
      </c>
      <c r="H1172" s="4"/>
      <c r="I1172">
        <v>2016</v>
      </c>
      <c r="J1172">
        <v>3</v>
      </c>
      <c r="K1172" s="102">
        <v>8.9999999999999998E-4</v>
      </c>
      <c r="L1172">
        <v>0</v>
      </c>
      <c r="M1172">
        <v>1</v>
      </c>
      <c r="N1172">
        <v>13.24</v>
      </c>
      <c r="O1172">
        <v>8.1300000000000008</v>
      </c>
      <c r="P1172">
        <v>53.5</v>
      </c>
      <c r="Q1172" s="11">
        <f t="shared" si="703"/>
        <v>-31.994999999999997</v>
      </c>
      <c r="R1172" s="10">
        <f t="shared" si="704"/>
        <v>-44.944400000000002</v>
      </c>
      <c r="S1172" s="4"/>
      <c r="T1172">
        <v>1143</v>
      </c>
      <c r="U1172" s="4">
        <f t="shared" si="705"/>
        <v>1.5991321533001372</v>
      </c>
      <c r="V1172" s="10">
        <f t="shared" si="706"/>
        <v>0.2</v>
      </c>
      <c r="W1172">
        <f t="shared" si="707"/>
        <v>0.6</v>
      </c>
      <c r="X1172" s="4">
        <f t="shared" si="708"/>
        <v>0.19189585839601647</v>
      </c>
      <c r="Y1172" s="4"/>
      <c r="Z1172"/>
      <c r="AB1172"/>
      <c r="AC1172">
        <v>1143</v>
      </c>
      <c r="AD1172" s="4">
        <f t="shared" si="709"/>
        <v>3.6107784431137728E-4</v>
      </c>
      <c r="AE1172" s="4">
        <f t="shared" si="710"/>
        <v>0</v>
      </c>
      <c r="AF1172" s="23">
        <f t="shared" si="711"/>
        <v>3.3811513521974585E-3</v>
      </c>
      <c r="AG1172" s="4">
        <f t="shared" si="685"/>
        <v>2.7543250898448383E-3</v>
      </c>
      <c r="AH1172" s="9"/>
      <c r="AI1172" s="8">
        <f t="shared" si="712"/>
        <v>5.3892215568862275E-4</v>
      </c>
      <c r="AJ1172" s="8">
        <f t="shared" si="713"/>
        <v>0</v>
      </c>
      <c r="AK1172" s="22">
        <f t="shared" si="714"/>
        <v>0.70699818701778039</v>
      </c>
      <c r="AL1172" s="4">
        <f t="shared" si="686"/>
        <v>0.70266256662261983</v>
      </c>
      <c r="AM1172" s="4"/>
      <c r="AN1172" s="21">
        <f t="shared" si="715"/>
        <v>8.3243539050375626E-2</v>
      </c>
      <c r="AO1172" s="4">
        <f t="shared" si="687"/>
        <v>8.2124601349838761E-2</v>
      </c>
      <c r="AP1172" s="3"/>
      <c r="AQ1172" s="20">
        <f t="shared" si="716"/>
        <v>0</v>
      </c>
      <c r="AR1172" s="19">
        <f t="shared" si="717"/>
        <v>4.7598887055640899</v>
      </c>
      <c r="AS1172" s="4">
        <f t="shared" si="688"/>
        <v>4.7579371339176406</v>
      </c>
      <c r="AT1172" s="3"/>
      <c r="AU1172" s="4">
        <v>3.4</v>
      </c>
      <c r="AV1172" s="4"/>
      <c r="AW1172" s="18">
        <f t="shared" si="718"/>
        <v>29.09200841701557</v>
      </c>
      <c r="AX1172" s="18">
        <f t="shared" si="689"/>
        <v>6.253463156643351E-3</v>
      </c>
      <c r="AY1172" s="3">
        <f t="shared" si="690"/>
        <v>8.9535115829844436</v>
      </c>
      <c r="AZ1172"/>
      <c r="BA1172" s="17">
        <f t="shared" si="691"/>
        <v>6.3874258870186347E-5</v>
      </c>
      <c r="BB1172" s="17">
        <f t="shared" si="692"/>
        <v>7.4982825630218755E-5</v>
      </c>
      <c r="BC1172" s="16">
        <f t="shared" si="693"/>
        <v>4.879691778522151E-4</v>
      </c>
      <c r="BD1172" s="15">
        <f t="shared" si="694"/>
        <v>4.4180430227021321E-4</v>
      </c>
      <c r="BE1172" s="15">
        <f t="shared" si="695"/>
        <v>5.1863983309981547E-4</v>
      </c>
      <c r="BF1172" s="14">
        <f t="shared" si="696"/>
        <v>3.3751762597905269E-3</v>
      </c>
      <c r="BG1172" s="13">
        <f t="shared" si="697"/>
        <v>1.1402093472512594E-4</v>
      </c>
      <c r="BH1172" s="13">
        <f t="shared" si="698"/>
        <v>1.3385066250340871E-4</v>
      </c>
      <c r="BI1172" s="13">
        <f t="shared" si="699"/>
        <v>8.7106610330833052E-4</v>
      </c>
      <c r="BJ1172" s="12">
        <f t="shared" si="700"/>
        <v>1.9886721414824084E-4</v>
      </c>
      <c r="BK1172" s="12">
        <f t="shared" si="701"/>
        <v>2.3345281660880446E-4</v>
      </c>
      <c r="BL1172" s="12">
        <f t="shared" si="702"/>
        <v>1.5192516156922787E-3</v>
      </c>
    </row>
    <row r="1173" spans="1:64" x14ac:dyDescent="0.25">
      <c r="A1173">
        <v>1144</v>
      </c>
      <c r="B1173" s="23">
        <f t="shared" si="680"/>
        <v>2.9067801796651975E-3</v>
      </c>
      <c r="C1173" s="22">
        <f t="shared" si="681"/>
        <v>0.70289011153279946</v>
      </c>
      <c r="D1173" s="21">
        <f t="shared" si="682"/>
        <v>8.2943168059852523E-2</v>
      </c>
      <c r="E1173" s="19">
        <f t="shared" si="683"/>
        <v>4.7588980600554827</v>
      </c>
      <c r="F1173" s="54">
        <f t="shared" si="719"/>
        <v>1.8</v>
      </c>
      <c r="G1173" s="4">
        <f t="shared" si="684"/>
        <v>7.3476381198278</v>
      </c>
      <c r="H1173" s="4"/>
      <c r="I1173">
        <v>2016</v>
      </c>
      <c r="J1173">
        <v>4</v>
      </c>
      <c r="K1173">
        <v>3.8000000000000002E-4</v>
      </c>
      <c r="L1173">
        <v>0</v>
      </c>
      <c r="M1173">
        <v>1</v>
      </c>
      <c r="N1173">
        <v>15.86</v>
      </c>
      <c r="O1173">
        <v>33.270000000000003</v>
      </c>
      <c r="P1173">
        <v>79.5</v>
      </c>
      <c r="Q1173" s="11">
        <f t="shared" si="703"/>
        <v>-26.354999999999997</v>
      </c>
      <c r="R1173" s="10">
        <f t="shared" si="704"/>
        <v>-44.944400000000002</v>
      </c>
      <c r="S1173" s="4"/>
      <c r="T1173">
        <v>1144</v>
      </c>
      <c r="U1173" s="4">
        <f t="shared" si="705"/>
        <v>2.0504385210582443</v>
      </c>
      <c r="V1173" s="10">
        <f t="shared" si="706"/>
        <v>0.2</v>
      </c>
      <c r="W1173">
        <f t="shared" si="707"/>
        <v>0.6</v>
      </c>
      <c r="X1173" s="4">
        <f t="shared" si="708"/>
        <v>0.24605262252698931</v>
      </c>
      <c r="Y1173" s="4"/>
      <c r="Z1173"/>
      <c r="AB1173"/>
      <c r="AC1173">
        <v>1144</v>
      </c>
      <c r="AD1173" s="4">
        <f t="shared" si="709"/>
        <v>1.5245508982035931E-4</v>
      </c>
      <c r="AE1173" s="4">
        <f t="shared" si="710"/>
        <v>0</v>
      </c>
      <c r="AF1173" s="23">
        <f t="shared" si="711"/>
        <v>2.9067801796651975E-3</v>
      </c>
      <c r="AG1173" s="4">
        <f t="shared" si="685"/>
        <v>2.2158331552514328E-3</v>
      </c>
      <c r="AH1173" s="9"/>
      <c r="AI1173" s="8">
        <f t="shared" si="712"/>
        <v>2.2754491017964076E-4</v>
      </c>
      <c r="AJ1173" s="8">
        <f t="shared" si="713"/>
        <v>0</v>
      </c>
      <c r="AK1173" s="22">
        <f t="shared" si="714"/>
        <v>0.70289011153279946</v>
      </c>
      <c r="AL1173" s="4">
        <f t="shared" si="686"/>
        <v>0.69719004862628098</v>
      </c>
      <c r="AM1173" s="4"/>
      <c r="AN1173" s="21">
        <f t="shared" si="715"/>
        <v>8.2943168059852523E-2</v>
      </c>
      <c r="AO1173" s="4">
        <f t="shared" si="687"/>
        <v>8.1470589849533093E-2</v>
      </c>
      <c r="AP1173" s="3"/>
      <c r="AQ1173" s="20">
        <f t="shared" si="716"/>
        <v>0</v>
      </c>
      <c r="AR1173" s="19">
        <f t="shared" si="717"/>
        <v>4.7588980600554827</v>
      </c>
      <c r="AS1173" s="4">
        <f t="shared" si="688"/>
        <v>4.7563154644044596</v>
      </c>
      <c r="AT1173" s="3"/>
      <c r="AU1173" s="4">
        <v>3.4</v>
      </c>
      <c r="AV1173" s="4"/>
      <c r="AW1173" s="18">
        <f t="shared" si="718"/>
        <v>29.098261880172213</v>
      </c>
      <c r="AX1173" s="18">
        <f t="shared" si="689"/>
        <v>8.1321029812593919E-3</v>
      </c>
      <c r="AY1173" s="3">
        <f t="shared" si="690"/>
        <v>8.9476381198278006</v>
      </c>
      <c r="AZ1173"/>
      <c r="BA1173" s="17">
        <f t="shared" si="691"/>
        <v>7.0408232318387476E-5</v>
      </c>
      <c r="BB1173" s="17">
        <f t="shared" si="692"/>
        <v>8.2653142286802698E-5</v>
      </c>
      <c r="BC1173" s="16">
        <f t="shared" si="693"/>
        <v>5.3788564980857467E-4</v>
      </c>
      <c r="BD1173" s="15">
        <f t="shared" si="694"/>
        <v>5.8084243678751819E-4</v>
      </c>
      <c r="BE1173" s="15">
        <f t="shared" si="695"/>
        <v>6.818585127505648E-4</v>
      </c>
      <c r="BF1173" s="14">
        <f t="shared" si="696"/>
        <v>4.437361956980395E-3</v>
      </c>
      <c r="BG1173" s="13">
        <f t="shared" si="697"/>
        <v>1.5005727657215774E-4</v>
      </c>
      <c r="BH1173" s="13">
        <f t="shared" si="698"/>
        <v>1.7615419423688085E-4</v>
      </c>
      <c r="BI1173" s="13">
        <f t="shared" si="699"/>
        <v>1.1463667395103922E-3</v>
      </c>
      <c r="BJ1173" s="12">
        <f t="shared" si="700"/>
        <v>2.6316922738898254E-4</v>
      </c>
      <c r="BK1173" s="12">
        <f t="shared" si="701"/>
        <v>3.0893778867402302E-4</v>
      </c>
      <c r="BL1173" s="12">
        <f t="shared" si="702"/>
        <v>2.0104886349600289E-3</v>
      </c>
    </row>
    <row r="1174" spans="1:64" x14ac:dyDescent="0.25">
      <c r="A1174">
        <v>1145</v>
      </c>
      <c r="B1174" s="23">
        <f t="shared" si="680"/>
        <v>3.2188271672274806E-3</v>
      </c>
      <c r="C1174" s="22">
        <f t="shared" si="681"/>
        <v>0.69868705461430491</v>
      </c>
      <c r="D1174" s="21">
        <f t="shared" si="682"/>
        <v>8.2535067022600134E-2</v>
      </c>
      <c r="E1174" s="19">
        <f t="shared" si="683"/>
        <v>4.7575650680424078</v>
      </c>
      <c r="F1174" s="54">
        <f t="shared" si="719"/>
        <v>1.8</v>
      </c>
      <c r="G1174" s="4">
        <f t="shared" si="684"/>
        <v>7.3420060168465398</v>
      </c>
      <c r="H1174" s="4"/>
      <c r="I1174">
        <v>2016</v>
      </c>
      <c r="J1174">
        <v>5</v>
      </c>
      <c r="K1174">
        <v>2.5000000000000001E-3</v>
      </c>
      <c r="L1174">
        <v>0</v>
      </c>
      <c r="M1174">
        <v>1</v>
      </c>
      <c r="N1174">
        <v>19.440000000000001</v>
      </c>
      <c r="O1174">
        <v>91.69</v>
      </c>
      <c r="P1174">
        <v>128.5</v>
      </c>
      <c r="Q1174" s="11">
        <f t="shared" si="703"/>
        <v>-4.6850000000000023</v>
      </c>
      <c r="R1174" s="10">
        <f t="shared" si="704"/>
        <v>-44.944400000000002</v>
      </c>
      <c r="S1174" s="4"/>
      <c r="T1174">
        <v>1145</v>
      </c>
      <c r="U1174" s="4">
        <f t="shared" si="705"/>
        <v>2.7141752602834148</v>
      </c>
      <c r="V1174" s="10">
        <f t="shared" si="706"/>
        <v>0.2</v>
      </c>
      <c r="W1174">
        <f t="shared" si="707"/>
        <v>0.6</v>
      </c>
      <c r="X1174" s="4">
        <f t="shared" si="708"/>
        <v>0.32570103123400979</v>
      </c>
      <c r="Y1174" s="4"/>
      <c r="Z1174"/>
      <c r="AB1174"/>
      <c r="AC1174">
        <v>1145</v>
      </c>
      <c r="AD1174" s="4">
        <f t="shared" si="709"/>
        <v>1.0029940119760481E-3</v>
      </c>
      <c r="AE1174" s="4">
        <f t="shared" si="710"/>
        <v>0</v>
      </c>
      <c r="AF1174" s="23">
        <f t="shared" si="711"/>
        <v>3.2188271672274806E-3</v>
      </c>
      <c r="AG1174" s="4">
        <f t="shared" si="685"/>
        <v>2.1829736012781236E-3</v>
      </c>
      <c r="AH1174" s="9"/>
      <c r="AI1174" s="8">
        <f t="shared" si="712"/>
        <v>1.4970059880239522E-3</v>
      </c>
      <c r="AJ1174" s="8">
        <f t="shared" si="713"/>
        <v>0</v>
      </c>
      <c r="AK1174" s="22">
        <f t="shared" si="714"/>
        <v>0.69868705461430491</v>
      </c>
      <c r="AL1174" s="4">
        <f t="shared" si="686"/>
        <v>0.69059466884413534</v>
      </c>
      <c r="AM1174" s="4"/>
      <c r="AN1174" s="21">
        <f t="shared" si="715"/>
        <v>8.2535067022600134E-2</v>
      </c>
      <c r="AO1174" s="4">
        <f t="shared" si="687"/>
        <v>8.0446594259545867E-2</v>
      </c>
      <c r="AP1174" s="3"/>
      <c r="AQ1174" s="20">
        <f t="shared" si="716"/>
        <v>0</v>
      </c>
      <c r="AR1174" s="19">
        <f t="shared" si="717"/>
        <v>4.7575650680424078</v>
      </c>
      <c r="AS1174" s="4">
        <f t="shared" si="688"/>
        <v>4.7538715008652854</v>
      </c>
      <c r="AT1174" s="3"/>
      <c r="AU1174" s="4">
        <v>3.4</v>
      </c>
      <c r="AV1174" s="4"/>
      <c r="AW1174" s="18">
        <f t="shared" si="718"/>
        <v>29.106393983153474</v>
      </c>
      <c r="AX1174" s="18">
        <f t="shared" si="689"/>
        <v>1.1607294009496815E-2</v>
      </c>
      <c r="AY1174" s="3">
        <f t="shared" si="690"/>
        <v>8.9420060168465394</v>
      </c>
      <c r="AZ1174"/>
      <c r="BA1174" s="17">
        <f t="shared" si="691"/>
        <v>1.0555457356672496E-4</v>
      </c>
      <c r="BB1174" s="17">
        <f t="shared" si="692"/>
        <v>1.2391189070876408E-4</v>
      </c>
      <c r="BC1174" s="16">
        <f t="shared" si="693"/>
        <v>8.063871016738681E-4</v>
      </c>
      <c r="BD1174" s="15">
        <f t="shared" si="694"/>
        <v>8.2462266596999281E-4</v>
      </c>
      <c r="BE1174" s="15">
        <f t="shared" si="695"/>
        <v>9.6803530352999152E-4</v>
      </c>
      <c r="BF1174" s="14">
        <f t="shared" si="696"/>
        <v>6.2997278006695911E-3</v>
      </c>
      <c r="BG1174" s="13">
        <f t="shared" si="697"/>
        <v>2.1281758267431656E-4</v>
      </c>
      <c r="BH1174" s="13">
        <f t="shared" si="698"/>
        <v>2.4982933618289334E-4</v>
      </c>
      <c r="BI1174" s="13">
        <f t="shared" si="699"/>
        <v>1.6258258441970569E-3</v>
      </c>
      <c r="BJ1174" s="12">
        <f t="shared" si="700"/>
        <v>3.7637840051637188E-4</v>
      </c>
      <c r="BK1174" s="12">
        <f t="shared" si="701"/>
        <v>4.4183551364965391E-4</v>
      </c>
      <c r="BL1174" s="12">
        <f t="shared" si="702"/>
        <v>2.8753532629563002E-3</v>
      </c>
    </row>
    <row r="1175" spans="1:64" x14ac:dyDescent="0.25">
      <c r="A1175">
        <v>1146</v>
      </c>
      <c r="B1175" s="23">
        <f t="shared" si="680"/>
        <v>5.3925544396014775E-3</v>
      </c>
      <c r="C1175" s="22">
        <f t="shared" si="681"/>
        <v>0.695385088005812</v>
      </c>
      <c r="D1175" s="21">
        <f t="shared" si="682"/>
        <v>8.1965967482273278E-2</v>
      </c>
      <c r="E1175" s="19">
        <f t="shared" si="683"/>
        <v>4.7556551129093574</v>
      </c>
      <c r="F1175" s="54">
        <f t="shared" si="719"/>
        <v>1.8</v>
      </c>
      <c r="G1175" s="4">
        <f t="shared" si="684"/>
        <v>7.3383987228370442</v>
      </c>
      <c r="H1175" s="4"/>
      <c r="I1175">
        <v>2016</v>
      </c>
      <c r="J1175">
        <v>6</v>
      </c>
      <c r="K1175">
        <v>8.0000000000000002E-3</v>
      </c>
      <c r="L1175">
        <v>0</v>
      </c>
      <c r="M1175">
        <v>1</v>
      </c>
      <c r="N1175">
        <v>25.41</v>
      </c>
      <c r="O1175">
        <v>29.71</v>
      </c>
      <c r="P1175">
        <v>208.5</v>
      </c>
      <c r="Q1175" s="11">
        <f t="shared" si="703"/>
        <v>-126.66499999999999</v>
      </c>
      <c r="R1175" s="10">
        <f t="shared" si="704"/>
        <v>-44.944400000000002</v>
      </c>
      <c r="S1175" s="4"/>
      <c r="T1175">
        <v>1146</v>
      </c>
      <c r="U1175" s="4">
        <f t="shared" si="705"/>
        <v>3.8832907479600096</v>
      </c>
      <c r="V1175" s="10">
        <f t="shared" si="706"/>
        <v>0.2</v>
      </c>
      <c r="W1175">
        <f t="shared" si="707"/>
        <v>0.6</v>
      </c>
      <c r="X1175" s="4">
        <f t="shared" si="708"/>
        <v>0.46599488975520115</v>
      </c>
      <c r="Y1175" s="4"/>
      <c r="Z1175"/>
      <c r="AB1175"/>
      <c r="AC1175">
        <v>1146</v>
      </c>
      <c r="AD1175" s="4">
        <f t="shared" si="709"/>
        <v>3.2095808383233539E-3</v>
      </c>
      <c r="AE1175" s="4">
        <f t="shared" si="710"/>
        <v>0</v>
      </c>
      <c r="AF1175" s="23">
        <f t="shared" si="711"/>
        <v>5.3925544396014775E-3</v>
      </c>
      <c r="AG1175" s="4">
        <f t="shared" si="685"/>
        <v>5.5848688613584891E-4</v>
      </c>
      <c r="AH1175" s="9"/>
      <c r="AI1175" s="8">
        <f t="shared" si="712"/>
        <v>4.7904191616766475E-3</v>
      </c>
      <c r="AJ1175" s="8">
        <f t="shared" si="713"/>
        <v>0</v>
      </c>
      <c r="AK1175" s="22">
        <f t="shared" si="714"/>
        <v>0.695385088005812</v>
      </c>
      <c r="AL1175" s="4">
        <f t="shared" si="686"/>
        <v>0.64965371547109463</v>
      </c>
      <c r="AM1175" s="4"/>
      <c r="AN1175" s="21">
        <f t="shared" si="715"/>
        <v>8.1965967482273278E-2</v>
      </c>
      <c r="AO1175" s="4">
        <f t="shared" si="687"/>
        <v>7.0572903678472326E-2</v>
      </c>
      <c r="AP1175" s="3"/>
      <c r="AQ1175" s="20">
        <f t="shared" si="716"/>
        <v>0</v>
      </c>
      <c r="AR1175" s="19">
        <f t="shared" si="717"/>
        <v>4.7556551129093574</v>
      </c>
      <c r="AS1175" s="4">
        <f t="shared" si="688"/>
        <v>4.7341366357513293</v>
      </c>
      <c r="AT1175" s="3"/>
      <c r="AU1175" s="4">
        <v>3.4</v>
      </c>
      <c r="AV1175" s="4"/>
      <c r="AW1175" s="18">
        <f t="shared" si="718"/>
        <v>29.118001277162971</v>
      </c>
      <c r="AX1175" s="18">
        <f t="shared" si="689"/>
        <v>6.4984823162441738E-2</v>
      </c>
      <c r="AY1175" s="3">
        <f t="shared" si="690"/>
        <v>8.9383987228370447</v>
      </c>
      <c r="AZ1175"/>
      <c r="BA1175" s="17">
        <f t="shared" si="691"/>
        <v>4.9259659470415179E-4</v>
      </c>
      <c r="BB1175" s="17">
        <f t="shared" si="692"/>
        <v>5.7826556769617816E-4</v>
      </c>
      <c r="BC1175" s="16">
        <f t="shared" si="693"/>
        <v>3.763205391065299E-3</v>
      </c>
      <c r="BD1175" s="15">
        <f t="shared" si="694"/>
        <v>4.6600752125606241E-3</v>
      </c>
      <c r="BE1175" s="15">
        <f t="shared" si="695"/>
        <v>5.4705230756146453E-3</v>
      </c>
      <c r="BF1175" s="14">
        <f t="shared" si="696"/>
        <v>3.5600774246542108E-2</v>
      </c>
      <c r="BG1175" s="13">
        <f t="shared" si="697"/>
        <v>1.1609652473673036E-3</v>
      </c>
      <c r="BH1175" s="13">
        <f t="shared" si="698"/>
        <v>1.3628722469094432E-3</v>
      </c>
      <c r="BI1175" s="13">
        <f t="shared" si="699"/>
        <v>8.8692263095242058E-3</v>
      </c>
      <c r="BJ1175" s="12">
        <f t="shared" si="700"/>
        <v>2.1927555736502798E-3</v>
      </c>
      <c r="BK1175" s="12">
        <f t="shared" si="701"/>
        <v>2.5741043690677198E-3</v>
      </c>
      <c r="BL1175" s="12">
        <f t="shared" si="702"/>
        <v>1.6751617215310127E-2</v>
      </c>
    </row>
    <row r="1176" spans="1:64" x14ac:dyDescent="0.25">
      <c r="A1176">
        <v>1147</v>
      </c>
      <c r="B1176" s="23">
        <f t="shared" si="680"/>
        <v>1.0519599400280644E-3</v>
      </c>
      <c r="C1176" s="22">
        <f t="shared" si="681"/>
        <v>0.65039024241720245</v>
      </c>
      <c r="D1176" s="21">
        <f t="shared" si="682"/>
        <v>7.9079296306754684E-2</v>
      </c>
      <c r="E1176" s="19">
        <f t="shared" si="683"/>
        <v>4.7441224010106176</v>
      </c>
      <c r="F1176" s="54">
        <f t="shared" si="719"/>
        <v>1.8</v>
      </c>
      <c r="G1176" s="4">
        <f t="shared" si="684"/>
        <v>7.2746438996746026</v>
      </c>
      <c r="H1176" s="4"/>
      <c r="I1176">
        <v>2016</v>
      </c>
      <c r="J1176">
        <v>7</v>
      </c>
      <c r="K1176">
        <v>1.23E-3</v>
      </c>
      <c r="L1176">
        <v>0</v>
      </c>
      <c r="M1176">
        <v>1</v>
      </c>
      <c r="N1176">
        <v>28.7</v>
      </c>
      <c r="O1176">
        <v>15.24</v>
      </c>
      <c r="P1176">
        <v>-1293.9000000000001</v>
      </c>
      <c r="Q1176" s="11">
        <f t="shared" si="703"/>
        <v>985.66500000000008</v>
      </c>
      <c r="R1176" s="10">
        <f t="shared" si="704"/>
        <v>0</v>
      </c>
      <c r="S1176" s="4"/>
      <c r="T1176">
        <v>1147</v>
      </c>
      <c r="U1176" s="4">
        <f t="shared" si="705"/>
        <v>4.5350866718333096</v>
      </c>
      <c r="V1176" s="10">
        <f t="shared" si="706"/>
        <v>1</v>
      </c>
      <c r="W1176">
        <f t="shared" si="707"/>
        <v>0.6</v>
      </c>
      <c r="X1176" s="4">
        <f t="shared" si="708"/>
        <v>2.7210520030999858</v>
      </c>
      <c r="Y1176" s="4"/>
      <c r="Z1176"/>
      <c r="AB1176"/>
      <c r="AC1176">
        <v>1147</v>
      </c>
      <c r="AD1176" s="4">
        <f t="shared" si="709"/>
        <v>4.9347305389221558E-4</v>
      </c>
      <c r="AE1176" s="4">
        <f t="shared" si="710"/>
        <v>0</v>
      </c>
      <c r="AF1176" s="23">
        <f t="shared" si="711"/>
        <v>1.0519599400280644E-3</v>
      </c>
      <c r="AG1176" s="4">
        <f t="shared" si="685"/>
        <v>7.1555366286685782E-4</v>
      </c>
      <c r="AH1176" s="9"/>
      <c r="AI1176" s="8">
        <f t="shared" si="712"/>
        <v>7.365269461077845E-4</v>
      </c>
      <c r="AJ1176" s="8">
        <f t="shared" si="713"/>
        <v>0</v>
      </c>
      <c r="AK1176" s="22">
        <f t="shared" si="714"/>
        <v>0.65039024241720245</v>
      </c>
      <c r="AL1176" s="4">
        <f t="shared" si="686"/>
        <v>0.64291462810754008</v>
      </c>
      <c r="AM1176" s="4"/>
      <c r="AN1176" s="21">
        <f t="shared" si="715"/>
        <v>7.9079296306754684E-2</v>
      </c>
      <c r="AO1176" s="4">
        <f t="shared" si="687"/>
        <v>7.7093406222412134E-2</v>
      </c>
      <c r="AP1176" s="3"/>
      <c r="AQ1176" s="20">
        <f t="shared" si="716"/>
        <v>0</v>
      </c>
      <c r="AR1176" s="19">
        <f t="shared" si="717"/>
        <v>4.7441224010106176</v>
      </c>
      <c r="AS1176" s="4">
        <f t="shared" si="688"/>
        <v>4.7404674792359272</v>
      </c>
      <c r="AT1176" s="3"/>
      <c r="AU1176" s="4">
        <v>3.4</v>
      </c>
      <c r="AV1176" s="4"/>
      <c r="AW1176" s="18">
        <f t="shared" si="718"/>
        <v>29.182986100325412</v>
      </c>
      <c r="AX1176" s="18">
        <f t="shared" si="689"/>
        <v>1.047270668550152E-2</v>
      </c>
      <c r="AY1176" s="3">
        <f t="shared" si="690"/>
        <v>8.8746438996746022</v>
      </c>
      <c r="AZ1176"/>
      <c r="BA1176" s="17">
        <f t="shared" si="691"/>
        <v>3.4280155321352334E-5</v>
      </c>
      <c r="BB1176" s="17">
        <f t="shared" si="692"/>
        <v>4.0241921464196216E-5</v>
      </c>
      <c r="BC1176" s="16">
        <f t="shared" si="693"/>
        <v>2.6188420037565806E-4</v>
      </c>
      <c r="BD1176" s="15">
        <f t="shared" si="694"/>
        <v>7.6177300203868485E-4</v>
      </c>
      <c r="BE1176" s="15">
        <f t="shared" si="695"/>
        <v>8.9425526326280386E-4</v>
      </c>
      <c r="BF1176" s="14">
        <f t="shared" si="696"/>
        <v>5.8195860443608829E-3</v>
      </c>
      <c r="BG1176" s="13">
        <f t="shared" si="697"/>
        <v>2.0236429925406439E-4</v>
      </c>
      <c r="BH1176" s="13">
        <f t="shared" si="698"/>
        <v>2.3755809042868428E-4</v>
      </c>
      <c r="BI1176" s="13">
        <f t="shared" si="699"/>
        <v>1.5459676946598024E-3</v>
      </c>
      <c r="BJ1176" s="12">
        <f t="shared" si="700"/>
        <v>3.7244039314920338E-4</v>
      </c>
      <c r="BK1176" s="12">
        <f t="shared" si="701"/>
        <v>4.3721263543602137E-4</v>
      </c>
      <c r="BL1176" s="12">
        <f t="shared" si="702"/>
        <v>2.8452687461051761E-3</v>
      </c>
    </row>
    <row r="1177" spans="1:64" x14ac:dyDescent="0.25">
      <c r="A1177">
        <v>1148</v>
      </c>
      <c r="B1177" s="23">
        <f t="shared" si="680"/>
        <v>1.5981883934057801E-3</v>
      </c>
      <c r="C1177" s="22">
        <f t="shared" si="681"/>
        <v>0.6442319933770011</v>
      </c>
      <c r="D1177" s="21">
        <f t="shared" si="682"/>
        <v>7.8464264072175438E-2</v>
      </c>
      <c r="E1177" s="19">
        <f t="shared" si="683"/>
        <v>4.7420767471465188</v>
      </c>
      <c r="F1177" s="54">
        <f t="shared" si="719"/>
        <v>1.8</v>
      </c>
      <c r="G1177" s="4">
        <f t="shared" si="684"/>
        <v>7.2663711929891006</v>
      </c>
      <c r="H1177" s="4"/>
      <c r="I1177">
        <v>2016</v>
      </c>
      <c r="J1177">
        <v>8</v>
      </c>
      <c r="K1177">
        <v>2.2000000000000001E-3</v>
      </c>
      <c r="L1177">
        <v>0</v>
      </c>
      <c r="M1177">
        <v>1</v>
      </c>
      <c r="N1177">
        <v>25.26</v>
      </c>
      <c r="O1177">
        <v>52.33</v>
      </c>
      <c r="P1177">
        <v>194.9</v>
      </c>
      <c r="Q1177" s="11">
        <f t="shared" si="703"/>
        <v>-93.845000000000013</v>
      </c>
      <c r="R1177" s="10">
        <f t="shared" si="704"/>
        <v>-44.944400000000002</v>
      </c>
      <c r="S1177" s="4"/>
      <c r="T1177">
        <v>1148</v>
      </c>
      <c r="U1177" s="4">
        <f t="shared" si="705"/>
        <v>3.8535371605453168</v>
      </c>
      <c r="V1177" s="10">
        <f t="shared" si="706"/>
        <v>0.2</v>
      </c>
      <c r="W1177">
        <f t="shared" si="707"/>
        <v>0.6</v>
      </c>
      <c r="X1177" s="4">
        <f t="shared" si="708"/>
        <v>0.46242445926543807</v>
      </c>
      <c r="Y1177" s="4"/>
      <c r="Z1177"/>
      <c r="AB1177"/>
      <c r="AC1177">
        <v>1148</v>
      </c>
      <c r="AD1177" s="4">
        <f t="shared" si="709"/>
        <v>8.826347305389223E-4</v>
      </c>
      <c r="AE1177" s="4">
        <f t="shared" si="710"/>
        <v>0</v>
      </c>
      <c r="AF1177" s="23">
        <f t="shared" si="711"/>
        <v>1.5981883934057801E-3</v>
      </c>
      <c r="AG1177" s="4">
        <f t="shared" si="685"/>
        <v>1.155513623277272E-3</v>
      </c>
      <c r="AH1177" s="9"/>
      <c r="AI1177" s="8">
        <f t="shared" si="712"/>
        <v>1.317365269461078E-3</v>
      </c>
      <c r="AJ1177" s="8">
        <f t="shared" si="713"/>
        <v>0</v>
      </c>
      <c r="AK1177" s="22">
        <f t="shared" si="714"/>
        <v>0.6442319933770011</v>
      </c>
      <c r="AL1177" s="4">
        <f t="shared" si="686"/>
        <v>0.63799415738948395</v>
      </c>
      <c r="AM1177" s="4"/>
      <c r="AN1177" s="21">
        <f t="shared" si="715"/>
        <v>7.8464264072175438E-2</v>
      </c>
      <c r="AO1177" s="4">
        <f t="shared" si="687"/>
        <v>7.6802545493257532E-2</v>
      </c>
      <c r="AP1177" s="3"/>
      <c r="AQ1177" s="20">
        <f t="shared" si="716"/>
        <v>0</v>
      </c>
      <c r="AR1177" s="19">
        <f t="shared" si="717"/>
        <v>4.7420767471465188</v>
      </c>
      <c r="AS1177" s="4">
        <f t="shared" si="688"/>
        <v>4.7390017889392801</v>
      </c>
      <c r="AT1177" s="3"/>
      <c r="AU1177" s="4">
        <v>3.4</v>
      </c>
      <c r="AV1177" s="4"/>
      <c r="AW1177" s="18">
        <f t="shared" si="718"/>
        <v>29.193458807010913</v>
      </c>
      <c r="AX1177" s="18">
        <f t="shared" si="689"/>
        <v>8.8880060612387766E-3</v>
      </c>
      <c r="AY1177" s="3">
        <f t="shared" si="690"/>
        <v>8.8663711929891011</v>
      </c>
      <c r="AZ1177"/>
      <c r="BA1177" s="17">
        <f t="shared" si="691"/>
        <v>4.5109027111219239E-5</v>
      </c>
      <c r="BB1177" s="17">
        <f t="shared" si="692"/>
        <v>5.2954075304474761E-5</v>
      </c>
      <c r="BC1177" s="16">
        <f t="shared" si="693"/>
        <v>3.4461166771281422E-4</v>
      </c>
      <c r="BD1177" s="15">
        <f t="shared" si="694"/>
        <v>6.3564208232279621E-4</v>
      </c>
      <c r="BE1177" s="15">
        <f t="shared" si="695"/>
        <v>7.4618853142241297E-4</v>
      </c>
      <c r="BF1177" s="14">
        <f t="shared" si="696"/>
        <v>4.8560053737719397E-3</v>
      </c>
      <c r="BG1177" s="13">
        <f t="shared" si="697"/>
        <v>1.6933088010835616E-4</v>
      </c>
      <c r="BH1177" s="13">
        <f t="shared" si="698"/>
        <v>1.9877972882285287E-4</v>
      </c>
      <c r="BI1177" s="13">
        <f t="shared" si="699"/>
        <v>1.2936079699866973E-3</v>
      </c>
      <c r="BJ1177" s="12">
        <f t="shared" si="700"/>
        <v>3.1334149243682696E-4</v>
      </c>
      <c r="BK1177" s="12">
        <f t="shared" si="701"/>
        <v>3.6783566503453596E-4</v>
      </c>
      <c r="BL1177" s="12">
        <f t="shared" si="702"/>
        <v>2.3937810497673246E-3</v>
      </c>
    </row>
    <row r="1178" spans="1:64" x14ac:dyDescent="0.25">
      <c r="A1178">
        <v>1149</v>
      </c>
      <c r="B1178" s="23">
        <f t="shared" si="680"/>
        <v>8.0200046412413455E-3</v>
      </c>
      <c r="C1178" s="22">
        <f t="shared" si="681"/>
        <v>0.64823966637151986</v>
      </c>
      <c r="D1178" s="21">
        <f t="shared" si="682"/>
        <v>7.7965968975236721E-2</v>
      </c>
      <c r="E1178" s="19">
        <f t="shared" si="683"/>
        <v>4.740367546939865</v>
      </c>
      <c r="F1178" s="54">
        <f t="shared" si="719"/>
        <v>1.8</v>
      </c>
      <c r="G1178" s="4">
        <f t="shared" si="684"/>
        <v>7.2745931869278628</v>
      </c>
      <c r="H1178" s="4"/>
      <c r="I1178">
        <v>2016</v>
      </c>
      <c r="J1178">
        <v>9</v>
      </c>
      <c r="K1178">
        <v>1.711E-2</v>
      </c>
      <c r="L1178">
        <v>0</v>
      </c>
      <c r="M1178">
        <v>1</v>
      </c>
      <c r="N1178">
        <v>22.17</v>
      </c>
      <c r="O1178">
        <v>57.41</v>
      </c>
      <c r="P1178">
        <v>135.1</v>
      </c>
      <c r="Q1178" s="11">
        <f t="shared" si="703"/>
        <v>-43.914999999999992</v>
      </c>
      <c r="R1178" s="10">
        <f t="shared" si="704"/>
        <v>-44.944400000000002</v>
      </c>
      <c r="S1178" s="4"/>
      <c r="T1178">
        <v>1149</v>
      </c>
      <c r="U1178" s="4">
        <f t="shared" si="705"/>
        <v>3.2432579303620557</v>
      </c>
      <c r="V1178" s="10">
        <f t="shared" si="706"/>
        <v>0.2</v>
      </c>
      <c r="W1178">
        <f t="shared" si="707"/>
        <v>0.6</v>
      </c>
      <c r="X1178" s="4">
        <f t="shared" si="708"/>
        <v>0.38919095164344669</v>
      </c>
      <c r="Y1178" s="4"/>
      <c r="Z1178"/>
      <c r="AB1178"/>
      <c r="AC1178">
        <v>1149</v>
      </c>
      <c r="AD1178" s="4">
        <f t="shared" si="709"/>
        <v>6.8644910179640733E-3</v>
      </c>
      <c r="AE1178" s="4">
        <f t="shared" si="710"/>
        <v>0</v>
      </c>
      <c r="AF1178" s="23">
        <f t="shared" si="711"/>
        <v>8.0200046412413455E-3</v>
      </c>
      <c r="AG1178" s="4">
        <f t="shared" si="685"/>
        <v>6.1650665851755524E-3</v>
      </c>
      <c r="AH1178" s="9"/>
      <c r="AI1178" s="8">
        <f t="shared" si="712"/>
        <v>1.0245508982035929E-2</v>
      </c>
      <c r="AJ1178" s="8">
        <f t="shared" si="713"/>
        <v>0</v>
      </c>
      <c r="AK1178" s="22">
        <f t="shared" si="714"/>
        <v>0.64823966637151986</v>
      </c>
      <c r="AL1178" s="4">
        <f t="shared" si="686"/>
        <v>0.64314440658354011</v>
      </c>
      <c r="AM1178" s="4"/>
      <c r="AN1178" s="21">
        <f t="shared" si="715"/>
        <v>7.7965968975236721E-2</v>
      </c>
      <c r="AO1178" s="4">
        <f t="shared" si="687"/>
        <v>7.662411099023024E-2</v>
      </c>
      <c r="AP1178" s="3"/>
      <c r="AQ1178" s="20">
        <f t="shared" si="716"/>
        <v>0</v>
      </c>
      <c r="AR1178" s="19">
        <f t="shared" si="717"/>
        <v>4.740367546939865</v>
      </c>
      <c r="AS1178" s="4">
        <f t="shared" si="688"/>
        <v>4.7378743896363718</v>
      </c>
      <c r="AT1178" s="3"/>
      <c r="AU1178" s="4">
        <v>3.4</v>
      </c>
      <c r="AV1178" s="4"/>
      <c r="AW1178" s="18">
        <f t="shared" si="718"/>
        <v>29.20234681307215</v>
      </c>
      <c r="AX1178" s="18">
        <f t="shared" si="689"/>
        <v>8.3960291732135487E-3</v>
      </c>
      <c r="AY1178" s="3">
        <f t="shared" si="690"/>
        <v>8.8745931869278625</v>
      </c>
      <c r="AZ1178"/>
      <c r="BA1178" s="17">
        <f t="shared" si="691"/>
        <v>1.890201491185358E-4</v>
      </c>
      <c r="BB1178" s="17">
        <f t="shared" si="692"/>
        <v>2.2189321853045507E-4</v>
      </c>
      <c r="BC1178" s="16">
        <f t="shared" si="693"/>
        <v>1.4440246884168024E-3</v>
      </c>
      <c r="BD1178" s="15">
        <f t="shared" si="694"/>
        <v>5.1921235955679375E-4</v>
      </c>
      <c r="BE1178" s="15">
        <f t="shared" si="695"/>
        <v>6.0951016121884476E-4</v>
      </c>
      <c r="BF1178" s="14">
        <f t="shared" si="696"/>
        <v>3.9665372672041174E-3</v>
      </c>
      <c r="BG1178" s="13">
        <f t="shared" si="697"/>
        <v>1.3673674740372391E-4</v>
      </c>
      <c r="BH1178" s="13">
        <f t="shared" si="698"/>
        <v>1.6051705130002374E-4</v>
      </c>
      <c r="BI1178" s="13">
        <f t="shared" si="699"/>
        <v>1.0446041863027334E-3</v>
      </c>
      <c r="BJ1178" s="12">
        <f t="shared" si="700"/>
        <v>2.5405536521351952E-4</v>
      </c>
      <c r="BK1178" s="12">
        <f t="shared" si="701"/>
        <v>2.9823890698978383E-4</v>
      </c>
      <c r="BL1178" s="12">
        <f t="shared" si="702"/>
        <v>1.9408630312898955E-3</v>
      </c>
    </row>
    <row r="1179" spans="1:64" x14ac:dyDescent="0.25">
      <c r="A1179">
        <v>1150</v>
      </c>
      <c r="B1179" s="23">
        <f t="shared" si="680"/>
        <v>7.5572222737983075E-3</v>
      </c>
      <c r="C1179" s="22">
        <f t="shared" si="681"/>
        <v>0.64522225089491736</v>
      </c>
      <c r="D1179" s="21">
        <f t="shared" si="682"/>
        <v>7.7723135611522803E-2</v>
      </c>
      <c r="E1179" s="19">
        <f t="shared" si="683"/>
        <v>4.7391645489744105</v>
      </c>
      <c r="F1179" s="54">
        <f t="shared" si="719"/>
        <v>1.8</v>
      </c>
      <c r="G1179" s="4">
        <f t="shared" si="684"/>
        <v>7.2696671577546486</v>
      </c>
      <c r="H1179" s="4"/>
      <c r="I1179">
        <v>2016</v>
      </c>
      <c r="J1179">
        <v>10</v>
      </c>
      <c r="K1179">
        <v>3.47E-3</v>
      </c>
      <c r="L1179">
        <v>0</v>
      </c>
      <c r="M1179">
        <v>1</v>
      </c>
      <c r="N1179">
        <v>19</v>
      </c>
      <c r="O1179">
        <v>28.19</v>
      </c>
      <c r="P1179">
        <v>94.8</v>
      </c>
      <c r="Q1179" s="11">
        <f t="shared" si="703"/>
        <v>-42.91</v>
      </c>
      <c r="R1179" s="10">
        <f t="shared" si="704"/>
        <v>-44.944400000000002</v>
      </c>
      <c r="S1179" s="4"/>
      <c r="T1179">
        <v>1150</v>
      </c>
      <c r="U1179" s="4">
        <f t="shared" si="705"/>
        <v>2.6304006351357674</v>
      </c>
      <c r="V1179" s="10">
        <f t="shared" si="706"/>
        <v>0.2</v>
      </c>
      <c r="W1179">
        <f t="shared" si="707"/>
        <v>0.6</v>
      </c>
      <c r="X1179" s="4">
        <f t="shared" si="708"/>
        <v>0.31564807621629204</v>
      </c>
      <c r="Y1179" s="4"/>
      <c r="Z1179"/>
      <c r="AB1179"/>
      <c r="AC1179">
        <v>1150</v>
      </c>
      <c r="AD1179" s="4">
        <f t="shared" si="709"/>
        <v>1.3921556886227547E-3</v>
      </c>
      <c r="AE1179" s="4">
        <f t="shared" si="710"/>
        <v>0</v>
      </c>
      <c r="AF1179" s="23">
        <f t="shared" si="711"/>
        <v>7.5572222737983075E-3</v>
      </c>
      <c r="AG1179" s="4">
        <f t="shared" si="685"/>
        <v>6.1719215522847625E-3</v>
      </c>
      <c r="AH1179" s="9"/>
      <c r="AI1179" s="8">
        <f t="shared" si="712"/>
        <v>2.0778443113772457E-3</v>
      </c>
      <c r="AJ1179" s="8">
        <f t="shared" si="713"/>
        <v>0</v>
      </c>
      <c r="AK1179" s="22">
        <f t="shared" si="714"/>
        <v>0.64522225089491736</v>
      </c>
      <c r="AL1179" s="4">
        <f t="shared" si="686"/>
        <v>0.64131453336115118</v>
      </c>
      <c r="AM1179" s="4"/>
      <c r="AN1179" s="21">
        <f t="shared" si="715"/>
        <v>7.7723135611522803E-2</v>
      </c>
      <c r="AO1179" s="4">
        <f t="shared" si="687"/>
        <v>7.6691309691044401E-2</v>
      </c>
      <c r="AP1179" s="3"/>
      <c r="AQ1179" s="20">
        <f t="shared" si="716"/>
        <v>0</v>
      </c>
      <c r="AR1179" s="19">
        <f t="shared" si="717"/>
        <v>4.7391645489744105</v>
      </c>
      <c r="AS1179" s="4">
        <f t="shared" si="688"/>
        <v>4.7372456377769669</v>
      </c>
      <c r="AT1179" s="3"/>
      <c r="AU1179" s="4">
        <v>3.4</v>
      </c>
      <c r="AV1179" s="4"/>
      <c r="AW1179" s="18">
        <f t="shared" si="718"/>
        <v>29.210742842245363</v>
      </c>
      <c r="AX1179" s="18">
        <f t="shared" si="689"/>
        <v>6.4175653980704699E-3</v>
      </c>
      <c r="AY1179" s="3">
        <f t="shared" si="690"/>
        <v>8.8696671577546482</v>
      </c>
      <c r="AZ1179"/>
      <c r="BA1179" s="17">
        <f t="shared" si="691"/>
        <v>1.4116360818531719E-4</v>
      </c>
      <c r="BB1179" s="17">
        <f t="shared" si="692"/>
        <v>1.6571380091319842E-4</v>
      </c>
      <c r="BC1179" s="16">
        <f t="shared" si="693"/>
        <v>1.0784233124150294E-3</v>
      </c>
      <c r="BD1179" s="15">
        <f t="shared" si="694"/>
        <v>3.9820054827717684E-4</v>
      </c>
      <c r="BE1179" s="15">
        <f t="shared" si="695"/>
        <v>4.6745281754277283E-4</v>
      </c>
      <c r="BF1179" s="14">
        <f t="shared" si="696"/>
        <v>3.0420641679462256E-3</v>
      </c>
      <c r="BG1179" s="13">
        <f t="shared" si="697"/>
        <v>1.0514415223484975E-4</v>
      </c>
      <c r="BH1179" s="13">
        <f t="shared" si="698"/>
        <v>1.2343009175395405E-4</v>
      </c>
      <c r="BI1179" s="13">
        <f t="shared" si="699"/>
        <v>8.0325167648959822E-4</v>
      </c>
      <c r="BJ1179" s="12">
        <f t="shared" si="700"/>
        <v>1.9553907986302556E-4</v>
      </c>
      <c r="BK1179" s="12">
        <f t="shared" si="701"/>
        <v>2.2954587636094304E-4</v>
      </c>
      <c r="BL1179" s="12">
        <f t="shared" si="702"/>
        <v>1.4938262412196163E-3</v>
      </c>
    </row>
    <row r="1180" spans="1:64" x14ac:dyDescent="0.25">
      <c r="A1180">
        <v>1151</v>
      </c>
      <c r="B1180" s="23">
        <f t="shared" si="680"/>
        <v>7.5721011930033255E-3</v>
      </c>
      <c r="C1180" s="22">
        <f t="shared" si="681"/>
        <v>0.64340435372043259</v>
      </c>
      <c r="D1180" s="21">
        <f t="shared" si="682"/>
        <v>7.7531357079604776E-2</v>
      </c>
      <c r="E1180" s="19">
        <f t="shared" si="683"/>
        <v>4.7382317803635381</v>
      </c>
      <c r="F1180" s="54">
        <f t="shared" si="719"/>
        <v>1.8</v>
      </c>
      <c r="G1180" s="4">
        <f t="shared" si="684"/>
        <v>7.2667395923565783</v>
      </c>
      <c r="H1180" s="4"/>
      <c r="I1180">
        <v>2016</v>
      </c>
      <c r="J1180">
        <v>11</v>
      </c>
      <c r="K1180">
        <v>3.49E-3</v>
      </c>
      <c r="L1180">
        <v>0</v>
      </c>
      <c r="M1180">
        <v>1</v>
      </c>
      <c r="N1180">
        <v>11.95</v>
      </c>
      <c r="O1180">
        <v>29.47</v>
      </c>
      <c r="P1180">
        <v>35.5</v>
      </c>
      <c r="Q1180" s="11">
        <f t="shared" si="703"/>
        <v>2.8449999999999989</v>
      </c>
      <c r="R1180" s="10">
        <f t="shared" si="704"/>
        <v>-42.099400000000003</v>
      </c>
      <c r="S1180" s="4"/>
      <c r="T1180">
        <v>1151</v>
      </c>
      <c r="U1180" s="4">
        <f t="shared" si="705"/>
        <v>1.3913263786366823</v>
      </c>
      <c r="V1180" s="10">
        <f t="shared" si="706"/>
        <v>0.2910797603228904</v>
      </c>
      <c r="W1180">
        <f t="shared" si="707"/>
        <v>0.6</v>
      </c>
      <c r="X1180" s="4">
        <f t="shared" si="708"/>
        <v>0.24299216929468831</v>
      </c>
      <c r="Y1180" s="4"/>
      <c r="Z1180"/>
      <c r="AB1180"/>
      <c r="AC1180">
        <v>1151</v>
      </c>
      <c r="AD1180" s="4">
        <f t="shared" si="709"/>
        <v>1.4001796407185632E-3</v>
      </c>
      <c r="AE1180" s="4">
        <f t="shared" si="710"/>
        <v>0</v>
      </c>
      <c r="AF1180" s="23">
        <f t="shared" si="711"/>
        <v>7.5721011930033255E-3</v>
      </c>
      <c r="AG1180" s="4">
        <f t="shared" si="685"/>
        <v>6.7435325751171891E-3</v>
      </c>
      <c r="AH1180" s="9"/>
      <c r="AI1180" s="8">
        <f t="shared" si="712"/>
        <v>2.0898203592814375E-3</v>
      </c>
      <c r="AJ1180" s="8">
        <f t="shared" si="713"/>
        <v>0</v>
      </c>
      <c r="AK1180" s="22">
        <f t="shared" si="714"/>
        <v>0.64340435372043259</v>
      </c>
      <c r="AL1180" s="4">
        <f t="shared" si="686"/>
        <v>0.64117137754931475</v>
      </c>
      <c r="AM1180" s="4"/>
      <c r="AN1180" s="21">
        <f t="shared" si="715"/>
        <v>7.7531357079604776E-2</v>
      </c>
      <c r="AO1180" s="4">
        <f t="shared" si="687"/>
        <v>7.6940618847933864E-2</v>
      </c>
      <c r="AP1180" s="3"/>
      <c r="AQ1180" s="20">
        <f t="shared" si="716"/>
        <v>0</v>
      </c>
      <c r="AR1180" s="19">
        <f t="shared" si="717"/>
        <v>4.7382317803635381</v>
      </c>
      <c r="AS1180" s="4">
        <f t="shared" si="688"/>
        <v>4.7371337116363712</v>
      </c>
      <c r="AT1180" s="3"/>
      <c r="AU1180" s="4">
        <v>3.4</v>
      </c>
      <c r="AV1180" s="4"/>
      <c r="AW1180" s="18">
        <f t="shared" si="718"/>
        <v>29.217160407643433</v>
      </c>
      <c r="AX1180" s="18">
        <f t="shared" si="689"/>
        <v>3.6980346487128896E-3</v>
      </c>
      <c r="AY1180" s="3">
        <f t="shared" si="690"/>
        <v>8.8667395923565788</v>
      </c>
      <c r="AZ1180"/>
      <c r="BA1180" s="17">
        <f t="shared" si="691"/>
        <v>8.443201819900641E-5</v>
      </c>
      <c r="BB1180" s="17">
        <f t="shared" si="692"/>
        <v>9.9115847451007523E-5</v>
      </c>
      <c r="BC1180" s="16">
        <f t="shared" si="693"/>
        <v>6.4502075223612251E-4</v>
      </c>
      <c r="BD1180" s="15">
        <f t="shared" si="694"/>
        <v>2.2754263273784518E-4</v>
      </c>
      <c r="BE1180" s="15">
        <f t="shared" si="695"/>
        <v>2.6711526451833996E-4</v>
      </c>
      <c r="BF1180" s="14">
        <f t="shared" si="696"/>
        <v>1.7383182738616547E-3</v>
      </c>
      <c r="BG1180" s="13">
        <f t="shared" si="697"/>
        <v>6.019685038824574E-5</v>
      </c>
      <c r="BH1180" s="13">
        <f t="shared" si="698"/>
        <v>7.0665867847071091E-5</v>
      </c>
      <c r="BI1180" s="13">
        <f t="shared" si="699"/>
        <v>4.598755134355952E-4</v>
      </c>
      <c r="BJ1180" s="12">
        <f t="shared" si="700"/>
        <v>1.118943642741914E-4</v>
      </c>
      <c r="BK1180" s="12">
        <f t="shared" si="701"/>
        <v>1.3135425371318122E-4</v>
      </c>
      <c r="BL1180" s="12">
        <f t="shared" si="702"/>
        <v>8.5482010917951737E-4</v>
      </c>
    </row>
    <row r="1181" spans="1:64" x14ac:dyDescent="0.25">
      <c r="A1181">
        <v>1152</v>
      </c>
      <c r="B1181" s="23">
        <f t="shared" ref="B1181:B1229" si="720">AF1181</f>
        <v>6.7435325751171891E-3</v>
      </c>
      <c r="C1181" s="22">
        <f t="shared" ref="C1181:C1229" si="721">AK1181</f>
        <v>0.64117137754931475</v>
      </c>
      <c r="D1181" s="21">
        <f t="shared" ref="D1181:D1229" si="722">AN1181</f>
        <v>7.7424684713533157E-2</v>
      </c>
      <c r="E1181" s="19">
        <f t="shared" ref="E1181:E1229" si="723">AR1181</f>
        <v>4.7377019628699006</v>
      </c>
      <c r="F1181" s="54">
        <f t="shared" si="719"/>
        <v>1.8</v>
      </c>
      <c r="G1181" s="4">
        <f t="shared" ref="G1181:G1229" si="724">SUM(B1181:F1181)</f>
        <v>7.263041557707866</v>
      </c>
      <c r="H1181" s="4"/>
      <c r="I1181">
        <v>2016</v>
      </c>
      <c r="J1181">
        <v>12</v>
      </c>
      <c r="K1181">
        <v>0</v>
      </c>
      <c r="L1181">
        <v>0</v>
      </c>
      <c r="M1181">
        <v>1</v>
      </c>
      <c r="N1181">
        <v>5.09</v>
      </c>
      <c r="O1181">
        <v>10.92</v>
      </c>
      <c r="P1181">
        <v>7.6</v>
      </c>
      <c r="Q1181" s="11">
        <f t="shared" si="703"/>
        <v>5.2200000000000006</v>
      </c>
      <c r="R1181" s="10">
        <f t="shared" si="704"/>
        <v>-36.879400000000004</v>
      </c>
      <c r="S1181" s="4"/>
      <c r="T1181">
        <v>1152</v>
      </c>
      <c r="U1181" s="4">
        <f t="shared" si="705"/>
        <v>0.50584256645035186</v>
      </c>
      <c r="V1181" s="10">
        <f t="shared" si="706"/>
        <v>0.45819271247947657</v>
      </c>
      <c r="W1181">
        <f t="shared" si="707"/>
        <v>0.6</v>
      </c>
      <c r="X1181" s="4">
        <f t="shared" si="708"/>
        <v>0.13906402656567995</v>
      </c>
      <c r="Y1181" s="4"/>
      <c r="Z1181"/>
      <c r="AB1181"/>
      <c r="AC1181">
        <v>1152</v>
      </c>
      <c r="AD1181" s="4">
        <f t="shared" si="709"/>
        <v>0</v>
      </c>
      <c r="AE1181" s="4">
        <f t="shared" si="710"/>
        <v>0</v>
      </c>
      <c r="AF1181" s="23">
        <f t="shared" si="711"/>
        <v>6.7435325751171891E-3</v>
      </c>
      <c r="AG1181" s="4">
        <f t="shared" ref="AG1181:AG1229" si="725">AF1181*EXP(-X1182*B$17/$P$17)</f>
        <v>5.0470745044345526E-3</v>
      </c>
      <c r="AH1181" s="9"/>
      <c r="AI1181" s="8">
        <f t="shared" si="712"/>
        <v>0</v>
      </c>
      <c r="AJ1181" s="8">
        <f t="shared" si="713"/>
        <v>0</v>
      </c>
      <c r="AK1181" s="22">
        <f t="shared" si="714"/>
        <v>0.64117137754931475</v>
      </c>
      <c r="AL1181" s="4">
        <f t="shared" ref="AL1181:AL1229" si="726">AK1181*EXP(-X1182*C$17/$P$17)</f>
        <v>0.635621669257043</v>
      </c>
      <c r="AM1181" s="4"/>
      <c r="AN1181" s="21">
        <f t="shared" si="715"/>
        <v>7.7424684713533157E-2</v>
      </c>
      <c r="AO1181" s="4">
        <f t="shared" ref="AO1181:AO1229" si="727">(AN1181*EXP(-X1182*D$17/$P$17))</f>
        <v>7.5957995333228889E-2</v>
      </c>
      <c r="AP1181" s="3"/>
      <c r="AQ1181" s="20">
        <f t="shared" si="716"/>
        <v>0</v>
      </c>
      <c r="AR1181" s="19">
        <f t="shared" si="717"/>
        <v>4.7377019628699006</v>
      </c>
      <c r="AS1181" s="4">
        <f t="shared" ref="AS1181:AS1229" si="728">AR1181*EXP(-X1182*E$17/$P$17)</f>
        <v>4.7349570218709669</v>
      </c>
      <c r="AT1181" s="3"/>
      <c r="AU1181" s="4">
        <v>3.4</v>
      </c>
      <c r="AV1181" s="4"/>
      <c r="AW1181" s="18">
        <f t="shared" si="718"/>
        <v>29.220858442292148</v>
      </c>
      <c r="AX1181" s="18">
        <f t="shared" ref="AX1181:AX1229" si="729">BC1181+BF1181+BI1181+BL1181</f>
        <v>8.9196193460384637E-3</v>
      </c>
      <c r="AY1181" s="3">
        <f t="shared" ref="AY1181:AY1229" si="730">AF1181+AK1181+AN1181+AR1181+AU1181</f>
        <v>8.8630415577078665</v>
      </c>
      <c r="AZ1181"/>
      <c r="BA1181" s="17">
        <f t="shared" ref="BA1181:BA1229" si="731">(AF1181-AG1181)*$AY$25</f>
        <v>1.7287087104886147E-4</v>
      </c>
      <c r="BB1181" s="17">
        <f t="shared" ref="BB1181:BB1229" si="732">(AF1181-AG1181)*$AZ$25</f>
        <v>2.0293537036170697E-4</v>
      </c>
      <c r="BC1181" s="16">
        <f t="shared" ref="BC1181:BC1229" si="733">(AF1181-AG1181)*$AX$25</f>
        <v>1.3206518292720683E-3</v>
      </c>
      <c r="BD1181" s="15">
        <f t="shared" ref="BD1181:BD1229" si="734">(AK1181-AL1181)*$AY$25</f>
        <v>5.6552114262751064E-4</v>
      </c>
      <c r="BE1181" s="15">
        <f t="shared" ref="BE1181:BE1229" si="735">(AK1181-AL1181)*$AZ$25</f>
        <v>6.6387264569316466E-4</v>
      </c>
      <c r="BF1181" s="14">
        <f t="shared" ref="BF1181:BF1229" si="736">(AK1181-AL1181)*$AX$25</f>
        <v>4.320314503951074E-3</v>
      </c>
      <c r="BG1181" s="13">
        <f t="shared" ref="BG1181:BG1229" si="737">(AN1181-AO1181)*$AY$25</f>
        <v>1.4945719856741796E-4</v>
      </c>
      <c r="BH1181" s="13">
        <f t="shared" ref="BH1181:BH1229" si="738">(AN1181-AO1181)*$AZ$25</f>
        <v>1.754497548400124E-4</v>
      </c>
      <c r="BI1181" s="13">
        <f t="shared" ref="BI1181:BI1229" si="739">(AN1181-AO1181)*$AX$25</f>
        <v>1.1417824268968371E-3</v>
      </c>
      <c r="BJ1181" s="12">
        <f t="shared" ref="BJ1181:BJ1229" si="740">(AR1181-AS1181)*$AY$25</f>
        <v>2.7971238998701934E-4</v>
      </c>
      <c r="BK1181" s="12">
        <f t="shared" ref="BK1181:BK1229" si="741">(AR1181-AS1181)*$AZ$25</f>
        <v>3.2835802302824007E-4</v>
      </c>
      <c r="BL1181" s="12">
        <f t="shared" ref="BL1181:BL1229" si="742">(AR1181-AS1181)*$AX$25</f>
        <v>2.1368705859184834E-3</v>
      </c>
    </row>
    <row r="1182" spans="1:64" x14ac:dyDescent="0.25">
      <c r="A1182">
        <v>1153</v>
      </c>
      <c r="B1182" s="23">
        <f t="shared" si="720"/>
        <v>5.58066731880581E-3</v>
      </c>
      <c r="C1182" s="22">
        <f t="shared" si="721"/>
        <v>0.63641807644267179</v>
      </c>
      <c r="D1182" s="21">
        <f t="shared" si="722"/>
        <v>7.7125556935459694E-2</v>
      </c>
      <c r="E1182" s="19">
        <f t="shared" si="723"/>
        <v>4.73632763766489</v>
      </c>
      <c r="F1182" s="54">
        <f t="shared" si="719"/>
        <v>1.8</v>
      </c>
      <c r="G1182" s="4">
        <f t="shared" si="724"/>
        <v>7.2554519383618272</v>
      </c>
      <c r="H1182" s="4"/>
      <c r="I1182">
        <v>2017</v>
      </c>
      <c r="J1182">
        <v>1</v>
      </c>
      <c r="K1182">
        <v>1.33E-3</v>
      </c>
      <c r="L1182">
        <v>0</v>
      </c>
      <c r="M1182">
        <v>1</v>
      </c>
      <c r="N1182">
        <v>5.82</v>
      </c>
      <c r="O1182">
        <v>55.61</v>
      </c>
      <c r="P1182">
        <v>10.3</v>
      </c>
      <c r="Q1182" s="11">
        <f t="shared" ref="Q1182:Q1229" si="743">O1182-0.75*P1182</f>
        <v>47.884999999999998</v>
      </c>
      <c r="R1182" s="10">
        <f t="shared" ref="R1182:R1229" si="744">IF(M1182=1,MAX($L$17,MIN(0,R1181+Q1182)),MAX(MIN($L$18,R1181),MIN(0,R1181+Q1182)))</f>
        <v>0</v>
      </c>
      <c r="S1182" s="4"/>
      <c r="T1182">
        <v>1153</v>
      </c>
      <c r="U1182" s="4">
        <f t="shared" ref="U1182:U1229" si="745">IF(N1182&lt;-5,0,47.91/(1+EXP(106.06/(N1182+18.27))))</f>
        <v>0.57955027837191642</v>
      </c>
      <c r="V1182" s="10">
        <f t="shared" ref="V1182:V1229" si="746">IF(R1182&gt;$L$19,1,$L$21+($L$20-$L$21)*($L$17-R1182)/($L$17-$L$19))</f>
        <v>1</v>
      </c>
      <c r="W1182">
        <f t="shared" ref="W1182:W1229" si="747">IF(M1182=1,0.6,1)</f>
        <v>0.6</v>
      </c>
      <c r="X1182" s="4">
        <f t="shared" ref="X1182:X1229" si="748">U1182*V1182*W1182</f>
        <v>0.34773016702314985</v>
      </c>
      <c r="Y1182" s="4"/>
      <c r="Z1182"/>
      <c r="AB1182"/>
      <c r="AC1182">
        <v>1153</v>
      </c>
      <c r="AD1182" s="4">
        <f t="shared" ref="AD1182:AD1229" si="749">K1182*$R$16</f>
        <v>5.3359281437125755E-4</v>
      </c>
      <c r="AE1182" s="4">
        <f t="shared" ref="AE1182:AE1229" si="750">$P$19*L1182</f>
        <v>0</v>
      </c>
      <c r="AF1182" s="23">
        <f t="shared" ref="AF1182:AF1229" si="751">AG1181+AD1182+AE1182</f>
        <v>5.58066731880581E-3</v>
      </c>
      <c r="AG1182" s="4">
        <f t="shared" si="725"/>
        <v>3.1161410474150834E-3</v>
      </c>
      <c r="AH1182" s="9"/>
      <c r="AI1182" s="8">
        <f t="shared" ref="AI1182:AI1229" si="752">K1182*$S$16</f>
        <v>7.9640718562874258E-4</v>
      </c>
      <c r="AJ1182" s="8">
        <f t="shared" ref="AJ1182:AJ1229" si="753">$P$20*L1182</f>
        <v>0</v>
      </c>
      <c r="AK1182" s="22">
        <f t="shared" ref="AK1182:AK1229" si="754">AL1181+AI1182+AJ1182</f>
        <v>0.63641807644267179</v>
      </c>
      <c r="AL1182" s="4">
        <f t="shared" si="726"/>
        <v>0.62538928462249344</v>
      </c>
      <c r="AM1182" s="4"/>
      <c r="AN1182" s="21">
        <f t="shared" ref="AN1182:AN1229" si="755">AO1181+BA1181+BD1181+BG1181+BJ1181</f>
        <v>7.7125556935459694E-2</v>
      </c>
      <c r="AO1182" s="4">
        <f t="shared" si="727"/>
        <v>7.4215694762991696E-2</v>
      </c>
      <c r="AP1182" s="3"/>
      <c r="AQ1182" s="20">
        <f t="shared" ref="AQ1182:AQ1229" si="756">$P$21*L1182</f>
        <v>0</v>
      </c>
      <c r="AR1182" s="19">
        <f t="shared" ref="AR1182:AR1229" si="757">AS1181+BB1181+BE1181+BH1181+BK1181+AQ1182</f>
        <v>4.73632763766489</v>
      </c>
      <c r="AS1182" s="4">
        <f t="shared" si="728"/>
        <v>4.7308110138281085</v>
      </c>
      <c r="AT1182" s="3"/>
      <c r="AU1182" s="4">
        <v>3.4</v>
      </c>
      <c r="AV1182" s="4"/>
      <c r="AW1182" s="18">
        <f t="shared" ref="AW1182:AW1229" si="758">AW1181+AX1181</f>
        <v>29.229778061638186</v>
      </c>
      <c r="AX1182" s="18">
        <f t="shared" si="729"/>
        <v>1.70640405933421E-2</v>
      </c>
      <c r="AY1182" s="3">
        <f t="shared" si="730"/>
        <v>8.8554519383618278</v>
      </c>
      <c r="AZ1182"/>
      <c r="BA1182" s="17">
        <f t="shared" si="731"/>
        <v>2.5113783277100501E-4</v>
      </c>
      <c r="BB1182" s="17">
        <f t="shared" si="732"/>
        <v>2.9481397760074498E-4</v>
      </c>
      <c r="BC1182" s="16">
        <f t="shared" si="733"/>
        <v>1.9185744610189768E-3</v>
      </c>
      <c r="BD1182" s="15">
        <f t="shared" si="734"/>
        <v>1.123845547095433E-3</v>
      </c>
      <c r="BE1182" s="15">
        <f t="shared" si="735"/>
        <v>1.3192969465902907E-3</v>
      </c>
      <c r="BF1182" s="14">
        <f t="shared" si="736"/>
        <v>8.5856493264926288E-3</v>
      </c>
      <c r="BG1182" s="13">
        <f t="shared" si="737"/>
        <v>2.9651803193948736E-4</v>
      </c>
      <c r="BH1182" s="13">
        <f t="shared" si="738"/>
        <v>3.4808638532026777E-4</v>
      </c>
      <c r="BI1182" s="13">
        <f t="shared" si="739"/>
        <v>2.2652577552082424E-3</v>
      </c>
      <c r="BJ1182" s="12">
        <f t="shared" si="740"/>
        <v>5.6214980163321832E-4</v>
      </c>
      <c r="BK1182" s="12">
        <f t="shared" si="741"/>
        <v>6.5991498452595192E-4</v>
      </c>
      <c r="BL1182" s="12">
        <f t="shared" si="742"/>
        <v>4.2945590506222502E-3</v>
      </c>
    </row>
    <row r="1183" spans="1:64" x14ac:dyDescent="0.25">
      <c r="A1183">
        <v>1154</v>
      </c>
      <c r="B1183" s="23">
        <f t="shared" si="720"/>
        <v>3.2726081132833469E-3</v>
      </c>
      <c r="C1183" s="22">
        <f t="shared" si="721"/>
        <v>0.62562281755662519</v>
      </c>
      <c r="D1183" s="21">
        <f t="shared" si="722"/>
        <v>7.6449345976430841E-2</v>
      </c>
      <c r="E1183" s="19">
        <f t="shared" si="723"/>
        <v>4.7334331261221463</v>
      </c>
      <c r="F1183" s="54">
        <f t="shared" si="719"/>
        <v>1.8</v>
      </c>
      <c r="G1183" s="4">
        <f t="shared" si="724"/>
        <v>7.2387778977684851</v>
      </c>
      <c r="H1183" s="4"/>
      <c r="I1183">
        <v>2017</v>
      </c>
      <c r="J1183">
        <v>2</v>
      </c>
      <c r="K1183">
        <v>3.8999999999999999E-4</v>
      </c>
      <c r="L1183">
        <v>0</v>
      </c>
      <c r="M1183">
        <v>1</v>
      </c>
      <c r="N1183">
        <v>10.46</v>
      </c>
      <c r="O1183">
        <v>17.02</v>
      </c>
      <c r="P1183">
        <v>28.8</v>
      </c>
      <c r="Q1183" s="11">
        <f t="shared" si="743"/>
        <v>-4.5800000000000018</v>
      </c>
      <c r="R1183" s="10">
        <f t="shared" si="744"/>
        <v>-4.5800000000000018</v>
      </c>
      <c r="S1183" s="4"/>
      <c r="T1183">
        <v>1154</v>
      </c>
      <c r="U1183" s="4">
        <f t="shared" si="745"/>
        <v>1.1654259358099557</v>
      </c>
      <c r="V1183" s="10">
        <f t="shared" si="746"/>
        <v>1</v>
      </c>
      <c r="W1183">
        <f t="shared" si="747"/>
        <v>0.6</v>
      </c>
      <c r="X1183" s="4">
        <f t="shared" si="748"/>
        <v>0.69925556148597334</v>
      </c>
      <c r="Y1183" s="4"/>
      <c r="Z1183"/>
      <c r="AB1183"/>
      <c r="AC1183">
        <v>1154</v>
      </c>
      <c r="AD1183" s="4">
        <f t="shared" si="749"/>
        <v>1.5646706586826348E-4</v>
      </c>
      <c r="AE1183" s="4">
        <f t="shared" si="750"/>
        <v>0</v>
      </c>
      <c r="AF1183" s="23">
        <f t="shared" si="751"/>
        <v>3.2726081132833469E-3</v>
      </c>
      <c r="AG1183" s="4">
        <f t="shared" si="725"/>
        <v>1.7977011516424504E-3</v>
      </c>
      <c r="AH1183" s="9"/>
      <c r="AI1183" s="8">
        <f t="shared" si="752"/>
        <v>2.3353293413173654E-4</v>
      </c>
      <c r="AJ1183" s="8">
        <f t="shared" si="753"/>
        <v>0</v>
      </c>
      <c r="AK1183" s="22">
        <f t="shared" si="754"/>
        <v>0.62562281755662519</v>
      </c>
      <c r="AL1183" s="4">
        <f t="shared" si="726"/>
        <v>0.61447933858499104</v>
      </c>
      <c r="AM1183" s="4"/>
      <c r="AN1183" s="21">
        <f t="shared" si="755"/>
        <v>7.6449345976430841E-2</v>
      </c>
      <c r="AO1183" s="4">
        <f t="shared" si="727"/>
        <v>7.3485579778753668E-2</v>
      </c>
      <c r="AP1183" s="3"/>
      <c r="AQ1183" s="20">
        <f t="shared" si="756"/>
        <v>0</v>
      </c>
      <c r="AR1183" s="19">
        <f t="shared" si="757"/>
        <v>4.7334331261221463</v>
      </c>
      <c r="AS1183" s="4">
        <f t="shared" si="728"/>
        <v>4.7277651259223958</v>
      </c>
      <c r="AT1183" s="3"/>
      <c r="AU1183" s="4">
        <v>3.4</v>
      </c>
      <c r="AV1183" s="4"/>
      <c r="AW1183" s="18">
        <f t="shared" si="758"/>
        <v>29.246842102231529</v>
      </c>
      <c r="AX1183" s="18">
        <f t="shared" si="729"/>
        <v>1.6542732787117986E-2</v>
      </c>
      <c r="AY1183" s="3">
        <f t="shared" si="730"/>
        <v>8.8387778977684857</v>
      </c>
      <c r="AZ1183"/>
      <c r="BA1183" s="17">
        <f t="shared" si="731"/>
        <v>1.5029457879397806E-4</v>
      </c>
      <c r="BB1183" s="17">
        <f t="shared" si="732"/>
        <v>1.7643276641032205E-4</v>
      </c>
      <c r="BC1183" s="16">
        <f t="shared" si="733"/>
        <v>1.1481796164365965E-3</v>
      </c>
      <c r="BD1183" s="15">
        <f t="shared" si="734"/>
        <v>1.1355322890862316E-3</v>
      </c>
      <c r="BE1183" s="15">
        <f t="shared" si="735"/>
        <v>1.3330161654490544E-3</v>
      </c>
      <c r="BF1183" s="14">
        <f t="shared" si="736"/>
        <v>8.6749305170988611E-3</v>
      </c>
      <c r="BG1183" s="13">
        <f t="shared" si="737"/>
        <v>3.0201090910043031E-4</v>
      </c>
      <c r="BH1183" s="13">
        <f t="shared" si="738"/>
        <v>3.5453454546572249E-4</v>
      </c>
      <c r="BI1183" s="13">
        <f t="shared" si="739"/>
        <v>2.3072207431110202E-3</v>
      </c>
      <c r="BJ1183" s="12">
        <f t="shared" si="740"/>
        <v>5.7757521306831146E-4</v>
      </c>
      <c r="BK1183" s="12">
        <f t="shared" si="741"/>
        <v>6.780230762106265E-4</v>
      </c>
      <c r="BL1183" s="12">
        <f t="shared" si="742"/>
        <v>4.412401910471507E-3</v>
      </c>
    </row>
    <row r="1184" spans="1:64" x14ac:dyDescent="0.25">
      <c r="A1184">
        <v>1155</v>
      </c>
      <c r="B1184" s="23">
        <f t="shared" si="720"/>
        <v>1.9060245049358636E-3</v>
      </c>
      <c r="C1184" s="22">
        <f t="shared" si="721"/>
        <v>0.61464101523169767</v>
      </c>
      <c r="D1184" s="21">
        <f t="shared" si="722"/>
        <v>7.5650992768802619E-2</v>
      </c>
      <c r="E1184" s="19">
        <f t="shared" si="723"/>
        <v>4.7303071324759314</v>
      </c>
      <c r="F1184" s="54">
        <f t="shared" si="719"/>
        <v>1.8</v>
      </c>
      <c r="G1184" s="4">
        <f t="shared" si="724"/>
        <v>7.2225051649813672</v>
      </c>
      <c r="H1184" s="4"/>
      <c r="I1184">
        <v>2017</v>
      </c>
      <c r="J1184">
        <v>3</v>
      </c>
      <c r="K1184">
        <v>2.7E-4</v>
      </c>
      <c r="L1184">
        <v>0</v>
      </c>
      <c r="M1184">
        <v>1</v>
      </c>
      <c r="N1184">
        <v>14.19</v>
      </c>
      <c r="O1184">
        <v>20.57</v>
      </c>
      <c r="P1184">
        <v>61.2</v>
      </c>
      <c r="Q1184" s="11">
        <f t="shared" si="743"/>
        <v>-25.330000000000005</v>
      </c>
      <c r="R1184" s="10">
        <f t="shared" si="744"/>
        <v>-29.910000000000007</v>
      </c>
      <c r="S1184" s="4"/>
      <c r="T1184">
        <v>1155</v>
      </c>
      <c r="U1184" s="4">
        <f t="shared" si="745"/>
        <v>1.7586054551593548</v>
      </c>
      <c r="V1184" s="10">
        <f t="shared" si="746"/>
        <v>0.68131091339137528</v>
      </c>
      <c r="W1184">
        <f t="shared" si="747"/>
        <v>0.6</v>
      </c>
      <c r="X1184" s="4">
        <f t="shared" si="748"/>
        <v>0.71889425336980517</v>
      </c>
      <c r="Y1184" s="4"/>
      <c r="Z1184"/>
      <c r="AB1184"/>
      <c r="AC1184">
        <v>1155</v>
      </c>
      <c r="AD1184" s="4">
        <f t="shared" si="749"/>
        <v>1.0832335329341319E-4</v>
      </c>
      <c r="AE1184" s="4">
        <f t="shared" si="750"/>
        <v>0</v>
      </c>
      <c r="AF1184" s="23">
        <f t="shared" si="751"/>
        <v>1.9060245049358636E-3</v>
      </c>
      <c r="AG1184" s="4">
        <f t="shared" si="725"/>
        <v>1.5440597675399799E-3</v>
      </c>
      <c r="AH1184" s="9"/>
      <c r="AI1184" s="8">
        <f t="shared" si="752"/>
        <v>1.6167664670658686E-4</v>
      </c>
      <c r="AJ1184" s="8">
        <f t="shared" si="753"/>
        <v>0</v>
      </c>
      <c r="AK1184" s="22">
        <f t="shared" si="754"/>
        <v>0.61464101523169767</v>
      </c>
      <c r="AL1184" s="4">
        <f t="shared" si="726"/>
        <v>0.61076987237286195</v>
      </c>
      <c r="AM1184" s="4"/>
      <c r="AN1184" s="21">
        <f t="shared" si="755"/>
        <v>7.5650992768802619E-2</v>
      </c>
      <c r="AO1184" s="4">
        <f t="shared" si="727"/>
        <v>7.4606726166377618E-2</v>
      </c>
      <c r="AP1184" s="3"/>
      <c r="AQ1184" s="20">
        <f t="shared" si="756"/>
        <v>0</v>
      </c>
      <c r="AR1184" s="19">
        <f t="shared" si="757"/>
        <v>4.7303071324759314</v>
      </c>
      <c r="AS1184" s="4">
        <f t="shared" si="728"/>
        <v>4.7283151040845288</v>
      </c>
      <c r="AT1184" s="3"/>
      <c r="AU1184" s="4">
        <v>3.4</v>
      </c>
      <c r="AV1184" s="4"/>
      <c r="AW1184" s="18">
        <f t="shared" si="758"/>
        <v>29.263384835018648</v>
      </c>
      <c r="AX1184" s="18">
        <f t="shared" si="729"/>
        <v>5.6590551774814346E-3</v>
      </c>
      <c r="AY1184" s="3">
        <f t="shared" si="730"/>
        <v>8.8225051649813668</v>
      </c>
      <c r="AZ1184"/>
      <c r="BA1184" s="17">
        <f t="shared" si="731"/>
        <v>3.6884589441942448E-5</v>
      </c>
      <c r="BB1184" s="17">
        <f t="shared" si="732"/>
        <v>4.3299300649236782E-5</v>
      </c>
      <c r="BC1184" s="16">
        <f t="shared" si="733"/>
        <v>2.8178084730470451E-4</v>
      </c>
      <c r="BD1184" s="15">
        <f t="shared" si="734"/>
        <v>3.9447355023176526E-4</v>
      </c>
      <c r="BE1184" s="15">
        <f t="shared" si="735"/>
        <v>4.6307764592424616E-4</v>
      </c>
      <c r="BF1184" s="14">
        <f t="shared" si="736"/>
        <v>3.0135916626797079E-3</v>
      </c>
      <c r="BG1184" s="13">
        <f t="shared" si="737"/>
        <v>1.0641187087860321E-4</v>
      </c>
      <c r="BH1184" s="13">
        <f t="shared" si="738"/>
        <v>1.249182832053168E-4</v>
      </c>
      <c r="BI1184" s="13">
        <f t="shared" si="739"/>
        <v>8.1293644834108084E-4</v>
      </c>
      <c r="BJ1184" s="12">
        <f t="shared" si="740"/>
        <v>2.029897992334429E-4</v>
      </c>
      <c r="BK1184" s="12">
        <f t="shared" si="741"/>
        <v>2.3829237301317208E-4</v>
      </c>
      <c r="BL1184" s="12">
        <f t="shared" si="742"/>
        <v>1.5507462191559412E-3</v>
      </c>
    </row>
    <row r="1185" spans="1:64" x14ac:dyDescent="0.25">
      <c r="A1185">
        <v>1156</v>
      </c>
      <c r="B1185" s="23">
        <f t="shared" si="720"/>
        <v>2.1338202465818962E-3</v>
      </c>
      <c r="C1185" s="22">
        <f t="shared" si="721"/>
        <v>0.61165011189382001</v>
      </c>
      <c r="D1185" s="21">
        <f t="shared" si="722"/>
        <v>7.5347485976163378E-2</v>
      </c>
      <c r="E1185" s="19">
        <f t="shared" si="723"/>
        <v>4.7291846916873208</v>
      </c>
      <c r="F1185" s="54">
        <f t="shared" si="719"/>
        <v>1.8</v>
      </c>
      <c r="G1185" s="4">
        <f t="shared" si="724"/>
        <v>7.2183161098038857</v>
      </c>
      <c r="H1185" s="4"/>
      <c r="I1185">
        <v>2017</v>
      </c>
      <c r="J1185">
        <v>4</v>
      </c>
      <c r="K1185">
        <v>1.47E-3</v>
      </c>
      <c r="L1185">
        <v>0</v>
      </c>
      <c r="M1185">
        <v>1</v>
      </c>
      <c r="N1185">
        <v>16.170000000000002</v>
      </c>
      <c r="O1185">
        <v>43.18</v>
      </c>
      <c r="P1185">
        <v>83</v>
      </c>
      <c r="Q1185" s="11">
        <f t="shared" si="743"/>
        <v>-19.07</v>
      </c>
      <c r="R1185" s="10">
        <f t="shared" si="744"/>
        <v>-44.944400000000002</v>
      </c>
      <c r="S1185" s="4"/>
      <c r="T1185">
        <v>1156</v>
      </c>
      <c r="U1185" s="4">
        <f t="shared" si="745"/>
        <v>2.1060450148380592</v>
      </c>
      <c r="V1185" s="10">
        <f t="shared" si="746"/>
        <v>0.2</v>
      </c>
      <c r="W1185">
        <f t="shared" si="747"/>
        <v>0.6</v>
      </c>
      <c r="X1185" s="4">
        <f t="shared" si="748"/>
        <v>0.25272540178056713</v>
      </c>
      <c r="Y1185" s="4"/>
      <c r="Z1185"/>
      <c r="AB1185"/>
      <c r="AC1185">
        <v>1156</v>
      </c>
      <c r="AD1185" s="4">
        <f t="shared" si="749"/>
        <v>5.8976047904191621E-4</v>
      </c>
      <c r="AE1185" s="4">
        <f t="shared" si="750"/>
        <v>0</v>
      </c>
      <c r="AF1185" s="23">
        <f t="shared" si="751"/>
        <v>2.1338202465818962E-3</v>
      </c>
      <c r="AG1185" s="4">
        <f t="shared" si="725"/>
        <v>1.6114109025725731E-3</v>
      </c>
      <c r="AH1185" s="9"/>
      <c r="AI1185" s="8">
        <f t="shared" si="752"/>
        <v>8.8023952095808385E-4</v>
      </c>
      <c r="AJ1185" s="8">
        <f t="shared" si="753"/>
        <v>0</v>
      </c>
      <c r="AK1185" s="22">
        <f t="shared" si="754"/>
        <v>0.61165011189382001</v>
      </c>
      <c r="AL1185" s="4">
        <f t="shared" si="726"/>
        <v>0.60651914418741981</v>
      </c>
      <c r="AM1185" s="4"/>
      <c r="AN1185" s="21">
        <f t="shared" si="755"/>
        <v>7.5347485976163378E-2</v>
      </c>
      <c r="AO1185" s="4">
        <f t="shared" si="727"/>
        <v>7.3963927649250152E-2</v>
      </c>
      <c r="AP1185" s="3"/>
      <c r="AQ1185" s="20">
        <f t="shared" si="756"/>
        <v>0</v>
      </c>
      <c r="AR1185" s="19">
        <f t="shared" si="757"/>
        <v>4.7291846916873208</v>
      </c>
      <c r="AS1185" s="4">
        <f t="shared" si="728"/>
        <v>4.7265294914340572</v>
      </c>
      <c r="AT1185" s="3"/>
      <c r="AU1185" s="4">
        <v>3.4</v>
      </c>
      <c r="AV1185" s="4"/>
      <c r="AW1185" s="18">
        <f t="shared" si="758"/>
        <v>29.26904389019613</v>
      </c>
      <c r="AX1185" s="18">
        <f t="shared" si="729"/>
        <v>7.5450946128814717E-3</v>
      </c>
      <c r="AY1185" s="3">
        <f t="shared" si="730"/>
        <v>8.8183161098038862</v>
      </c>
      <c r="AZ1185"/>
      <c r="BA1185" s="17">
        <f t="shared" si="731"/>
        <v>5.3234064492154827E-5</v>
      </c>
      <c r="BB1185" s="17">
        <f t="shared" si="732"/>
        <v>6.2492162664703495E-5</v>
      </c>
      <c r="BC1185" s="16">
        <f t="shared" si="733"/>
        <v>4.0668311685246485E-4</v>
      </c>
      <c r="BD1185" s="15">
        <f t="shared" si="734"/>
        <v>5.2285103419742328E-4</v>
      </c>
      <c r="BE1185" s="15">
        <f t="shared" si="735"/>
        <v>6.1378164884045346E-4</v>
      </c>
      <c r="BF1185" s="14">
        <f t="shared" si="736"/>
        <v>3.9943350233623259E-3</v>
      </c>
      <c r="BG1185" s="13">
        <f t="shared" si="737"/>
        <v>1.4098605633333015E-4</v>
      </c>
      <c r="BH1185" s="13">
        <f t="shared" si="738"/>
        <v>1.6550537047825713E-4</v>
      </c>
      <c r="BI1185" s="13">
        <f t="shared" si="739"/>
        <v>1.0770669001016384E-3</v>
      </c>
      <c r="BJ1185" s="12">
        <f t="shared" si="740"/>
        <v>2.7056771312133692E-4</v>
      </c>
      <c r="BK1185" s="12">
        <f t="shared" si="741"/>
        <v>3.1762296757722162E-4</v>
      </c>
      <c r="BL1185" s="12">
        <f t="shared" si="742"/>
        <v>2.0670095725650425E-3</v>
      </c>
    </row>
    <row r="1186" spans="1:64" x14ac:dyDescent="0.25">
      <c r="A1186">
        <v>1157</v>
      </c>
      <c r="B1186" s="23">
        <f t="shared" si="720"/>
        <v>1.7117103037701778E-3</v>
      </c>
      <c r="C1186" s="22">
        <f t="shared" si="721"/>
        <v>0.60666884478622218</v>
      </c>
      <c r="D1186" s="21">
        <f t="shared" si="722"/>
        <v>7.4951566517394416E-2</v>
      </c>
      <c r="E1186" s="19">
        <f t="shared" si="723"/>
        <v>4.7276888935836174</v>
      </c>
      <c r="F1186" s="54">
        <f t="shared" ref="F1186:F1249" si="759">$F$21</f>
        <v>1.8</v>
      </c>
      <c r="G1186" s="4">
        <f t="shared" si="724"/>
        <v>7.2110210151910037</v>
      </c>
      <c r="H1186" s="4"/>
      <c r="I1186">
        <v>2017</v>
      </c>
      <c r="J1186">
        <v>5</v>
      </c>
      <c r="K1186">
        <v>2.5000000000000001E-4</v>
      </c>
      <c r="L1186">
        <v>0</v>
      </c>
      <c r="M1186">
        <v>1</v>
      </c>
      <c r="N1186">
        <v>19.93</v>
      </c>
      <c r="O1186">
        <v>17.27</v>
      </c>
      <c r="P1186">
        <v>135</v>
      </c>
      <c r="Q1186" s="11">
        <f t="shared" si="743"/>
        <v>-83.98</v>
      </c>
      <c r="R1186" s="10">
        <f t="shared" si="744"/>
        <v>-44.944400000000002</v>
      </c>
      <c r="S1186" s="4"/>
      <c r="T1186">
        <v>1157</v>
      </c>
      <c r="U1186" s="4">
        <f t="shared" si="745"/>
        <v>2.8080378400097574</v>
      </c>
      <c r="V1186" s="10">
        <f t="shared" si="746"/>
        <v>0.2</v>
      </c>
      <c r="W1186">
        <f t="shared" si="747"/>
        <v>0.6</v>
      </c>
      <c r="X1186" s="4">
        <f t="shared" si="748"/>
        <v>0.33696454080117094</v>
      </c>
      <c r="Y1186" s="4"/>
      <c r="Z1186"/>
      <c r="AB1186"/>
      <c r="AC1186">
        <v>1157</v>
      </c>
      <c r="AD1186" s="4">
        <f t="shared" si="749"/>
        <v>1.0029940119760481E-4</v>
      </c>
      <c r="AE1186" s="4">
        <f t="shared" si="750"/>
        <v>0</v>
      </c>
      <c r="AF1186" s="23">
        <f t="shared" si="751"/>
        <v>1.7117103037701778E-3</v>
      </c>
      <c r="AG1186" s="4">
        <f t="shared" si="725"/>
        <v>1.1441714288223655E-3</v>
      </c>
      <c r="AH1186" s="9"/>
      <c r="AI1186" s="8">
        <f t="shared" si="752"/>
        <v>1.4970059880239523E-4</v>
      </c>
      <c r="AJ1186" s="8">
        <f t="shared" si="753"/>
        <v>0</v>
      </c>
      <c r="AK1186" s="22">
        <f t="shared" si="754"/>
        <v>0.60666884478622218</v>
      </c>
      <c r="AL1186" s="4">
        <f t="shared" si="726"/>
        <v>0.59938175294391782</v>
      </c>
      <c r="AM1186" s="4"/>
      <c r="AN1186" s="21">
        <f t="shared" si="755"/>
        <v>7.4951566517394416E-2</v>
      </c>
      <c r="AO1186" s="4">
        <f t="shared" si="727"/>
        <v>7.2985187696499795E-2</v>
      </c>
      <c r="AP1186" s="3"/>
      <c r="AQ1186" s="20">
        <f t="shared" si="756"/>
        <v>0</v>
      </c>
      <c r="AR1186" s="19">
        <f t="shared" si="757"/>
        <v>4.7276888935836174</v>
      </c>
      <c r="AS1186" s="4">
        <f t="shared" si="728"/>
        <v>4.7238816847530218</v>
      </c>
      <c r="AT1186" s="3"/>
      <c r="AU1186" s="4">
        <v>3.4</v>
      </c>
      <c r="AV1186" s="4"/>
      <c r="AW1186" s="18">
        <f t="shared" si="758"/>
        <v>29.276588984809013</v>
      </c>
      <c r="AX1186" s="18">
        <f t="shared" si="729"/>
        <v>1.0609240410614208E-2</v>
      </c>
      <c r="AY1186" s="3">
        <f t="shared" si="730"/>
        <v>8.8110210151910042</v>
      </c>
      <c r="AZ1186"/>
      <c r="BA1186" s="17">
        <f t="shared" si="731"/>
        <v>5.7832811409739357E-5</v>
      </c>
      <c r="BB1186" s="17">
        <f t="shared" si="732"/>
        <v>6.789069165491142E-5</v>
      </c>
      <c r="BC1186" s="16">
        <f t="shared" si="733"/>
        <v>4.4181537188316166E-4</v>
      </c>
      <c r="BD1186" s="15">
        <f t="shared" si="734"/>
        <v>7.4256236329218995E-4</v>
      </c>
      <c r="BE1186" s="15">
        <f t="shared" si="735"/>
        <v>8.7170364386474476E-4</v>
      </c>
      <c r="BF1186" s="14">
        <f t="shared" si="736"/>
        <v>5.6728258351474263E-3</v>
      </c>
      <c r="BG1186" s="13">
        <f t="shared" si="737"/>
        <v>2.0037608087967789E-4</v>
      </c>
      <c r="BH1186" s="13">
        <f t="shared" si="738"/>
        <v>2.3522409494570884E-4</v>
      </c>
      <c r="BI1186" s="13">
        <f t="shared" si="739"/>
        <v>1.5307786450692344E-3</v>
      </c>
      <c r="BJ1186" s="12">
        <f t="shared" si="740"/>
        <v>3.8795860515735808E-4</v>
      </c>
      <c r="BK1186" s="12">
        <f t="shared" si="741"/>
        <v>4.5542966692385515E-4</v>
      </c>
      <c r="BL1186" s="12">
        <f t="shared" si="742"/>
        <v>2.9638205585143856E-3</v>
      </c>
    </row>
    <row r="1187" spans="1:64" x14ac:dyDescent="0.25">
      <c r="A1187">
        <v>1158</v>
      </c>
      <c r="B1187" s="23">
        <f t="shared" si="720"/>
        <v>2.5724349018762579E-3</v>
      </c>
      <c r="C1187" s="22">
        <f t="shared" si="721"/>
        <v>0.60151348947086392</v>
      </c>
      <c r="D1187" s="21">
        <f t="shared" si="722"/>
        <v>7.4373917557238767E-2</v>
      </c>
      <c r="E1187" s="19">
        <f t="shared" si="723"/>
        <v>4.725511932850412</v>
      </c>
      <c r="F1187" s="54">
        <f t="shared" si="759"/>
        <v>1.8</v>
      </c>
      <c r="G1187" s="4">
        <f t="shared" si="724"/>
        <v>7.2039717747803911</v>
      </c>
      <c r="H1187" s="4"/>
      <c r="I1187">
        <v>2017</v>
      </c>
      <c r="J1187">
        <v>6</v>
      </c>
      <c r="K1187">
        <v>3.5599999999999998E-3</v>
      </c>
      <c r="L1187">
        <v>0</v>
      </c>
      <c r="M1187">
        <v>1</v>
      </c>
      <c r="N1187">
        <v>26.14</v>
      </c>
      <c r="O1187">
        <v>40.9</v>
      </c>
      <c r="P1187">
        <v>219.4</v>
      </c>
      <c r="Q1187" s="11">
        <f t="shared" si="743"/>
        <v>-123.65</v>
      </c>
      <c r="R1187" s="10">
        <f t="shared" si="744"/>
        <v>-44.944400000000002</v>
      </c>
      <c r="S1187" s="4"/>
      <c r="T1187">
        <v>1158</v>
      </c>
      <c r="U1187" s="4">
        <f t="shared" si="745"/>
        <v>4.028123162131874</v>
      </c>
      <c r="V1187" s="10">
        <f t="shared" si="746"/>
        <v>0.2</v>
      </c>
      <c r="W1187">
        <f t="shared" si="747"/>
        <v>0.6</v>
      </c>
      <c r="X1187" s="4">
        <f t="shared" si="748"/>
        <v>0.48337477945582485</v>
      </c>
      <c r="Y1187" s="4"/>
      <c r="Z1187"/>
      <c r="AB1187"/>
      <c r="AC1187">
        <v>1158</v>
      </c>
      <c r="AD1187" s="4">
        <f t="shared" si="749"/>
        <v>1.4282634730538924E-3</v>
      </c>
      <c r="AE1187" s="4">
        <f t="shared" si="750"/>
        <v>0</v>
      </c>
      <c r="AF1187" s="23">
        <f t="shared" si="751"/>
        <v>2.5724349018762579E-3</v>
      </c>
      <c r="AG1187" s="4">
        <f t="shared" si="725"/>
        <v>1.7032162161183439E-3</v>
      </c>
      <c r="AH1187" s="9"/>
      <c r="AI1187" s="8">
        <f t="shared" si="752"/>
        <v>2.1317365269461078E-3</v>
      </c>
      <c r="AJ1187" s="8">
        <f t="shared" si="753"/>
        <v>0</v>
      </c>
      <c r="AK1187" s="22">
        <f t="shared" si="754"/>
        <v>0.60151348947086392</v>
      </c>
      <c r="AL1187" s="4">
        <f t="shared" si="726"/>
        <v>0.59411857801274515</v>
      </c>
      <c r="AM1187" s="4"/>
      <c r="AN1187" s="21">
        <f t="shared" si="755"/>
        <v>7.4373917557238767E-2</v>
      </c>
      <c r="AO1187" s="4">
        <f t="shared" si="727"/>
        <v>7.237719264832454E-2</v>
      </c>
      <c r="AP1187" s="3"/>
      <c r="AQ1187" s="20">
        <f t="shared" si="756"/>
        <v>0</v>
      </c>
      <c r="AR1187" s="19">
        <f t="shared" si="757"/>
        <v>4.725511932850412</v>
      </c>
      <c r="AS1187" s="4">
        <f t="shared" si="728"/>
        <v>4.7216165558096703</v>
      </c>
      <c r="AT1187" s="3"/>
      <c r="AU1187" s="4">
        <v>3.4</v>
      </c>
      <c r="AV1187" s="4"/>
      <c r="AW1187" s="18">
        <f t="shared" si="758"/>
        <v>29.287198225219626</v>
      </c>
      <c r="AX1187" s="18">
        <f t="shared" si="729"/>
        <v>1.1020286403188839E-2</v>
      </c>
      <c r="AY1187" s="3">
        <f t="shared" si="730"/>
        <v>8.8039717747803916</v>
      </c>
      <c r="AZ1187"/>
      <c r="BA1187" s="17">
        <f t="shared" si="731"/>
        <v>8.8574303094006405E-5</v>
      </c>
      <c r="BB1187" s="17">
        <f t="shared" si="732"/>
        <v>1.03978529719051E-4</v>
      </c>
      <c r="BC1187" s="16">
        <f t="shared" si="733"/>
        <v>6.7666585294485658E-4</v>
      </c>
      <c r="BD1187" s="15">
        <f t="shared" si="734"/>
        <v>7.5354929614016204E-4</v>
      </c>
      <c r="BE1187" s="15">
        <f t="shared" si="735"/>
        <v>8.8460134764279893E-4</v>
      </c>
      <c r="BF1187" s="14">
        <f t="shared" si="736"/>
        <v>5.7567608143358085E-3</v>
      </c>
      <c r="BG1187" s="13">
        <f t="shared" si="737"/>
        <v>2.0346837933345803E-4</v>
      </c>
      <c r="BH1187" s="13">
        <f t="shared" si="738"/>
        <v>2.3885418443492899E-4</v>
      </c>
      <c r="BI1187" s="13">
        <f t="shared" si="739"/>
        <v>1.5544023451458402E-3</v>
      </c>
      <c r="BJ1187" s="12">
        <f t="shared" si="740"/>
        <v>3.9694303899051857E-4</v>
      </c>
      <c r="BK1187" s="12">
        <f t="shared" si="741"/>
        <v>4.6597661098886963E-4</v>
      </c>
      <c r="BL1187" s="12">
        <f t="shared" si="742"/>
        <v>3.0324573907623332E-3</v>
      </c>
    </row>
    <row r="1188" spans="1:64" x14ac:dyDescent="0.25">
      <c r="A1188">
        <v>1159</v>
      </c>
      <c r="B1188" s="23">
        <f t="shared" si="720"/>
        <v>7.9057311861782248E-3</v>
      </c>
      <c r="C1188" s="22">
        <f t="shared" si="721"/>
        <v>0.60337606304268532</v>
      </c>
      <c r="D1188" s="21">
        <f t="shared" si="722"/>
        <v>7.381972766588267E-2</v>
      </c>
      <c r="E1188" s="19">
        <f t="shared" si="723"/>
        <v>4.7233099664824554</v>
      </c>
      <c r="F1188" s="54">
        <f t="shared" si="759"/>
        <v>1.8</v>
      </c>
      <c r="G1188" s="4">
        <f t="shared" si="724"/>
        <v>7.2084114883772017</v>
      </c>
      <c r="H1188" s="4"/>
      <c r="I1188">
        <v>2017</v>
      </c>
      <c r="J1188">
        <v>7</v>
      </c>
      <c r="K1188">
        <v>1.546E-2</v>
      </c>
      <c r="L1188">
        <v>0</v>
      </c>
      <c r="M1188">
        <v>1</v>
      </c>
      <c r="N1188">
        <v>26.62</v>
      </c>
      <c r="O1188">
        <v>115.06</v>
      </c>
      <c r="P1188">
        <v>228.3</v>
      </c>
      <c r="Q1188" s="11">
        <f t="shared" si="743"/>
        <v>-56.16500000000002</v>
      </c>
      <c r="R1188" s="10">
        <f t="shared" si="744"/>
        <v>-44.944400000000002</v>
      </c>
      <c r="S1188" s="4"/>
      <c r="T1188">
        <v>1159</v>
      </c>
      <c r="U1188" s="4">
        <f t="shared" si="745"/>
        <v>4.1233452748966011</v>
      </c>
      <c r="V1188" s="10">
        <f t="shared" si="746"/>
        <v>0.2</v>
      </c>
      <c r="W1188">
        <f t="shared" si="747"/>
        <v>0.6</v>
      </c>
      <c r="X1188" s="4">
        <f t="shared" si="748"/>
        <v>0.49480143298759216</v>
      </c>
      <c r="Y1188" s="4"/>
      <c r="Z1188"/>
      <c r="AB1188"/>
      <c r="AC1188">
        <v>1159</v>
      </c>
      <c r="AD1188" s="4">
        <f t="shared" si="749"/>
        <v>6.2025149700598806E-3</v>
      </c>
      <c r="AE1188" s="4">
        <f t="shared" si="750"/>
        <v>0</v>
      </c>
      <c r="AF1188" s="23">
        <f t="shared" si="751"/>
        <v>7.9057311861782248E-3</v>
      </c>
      <c r="AG1188" s="4">
        <f t="shared" si="725"/>
        <v>5.5047749815761446E-3</v>
      </c>
      <c r="AH1188" s="9"/>
      <c r="AI1188" s="8">
        <f t="shared" si="752"/>
        <v>9.2574850299401209E-3</v>
      </c>
      <c r="AJ1188" s="8">
        <f t="shared" si="753"/>
        <v>0</v>
      </c>
      <c r="AK1188" s="22">
        <f t="shared" si="754"/>
        <v>0.60337606304268532</v>
      </c>
      <c r="AL1188" s="4">
        <f t="shared" si="726"/>
        <v>0.59685935163586445</v>
      </c>
      <c r="AM1188" s="4"/>
      <c r="AN1188" s="21">
        <f t="shared" si="755"/>
        <v>7.381972766588267E-2</v>
      </c>
      <c r="AO1188" s="4">
        <f t="shared" si="727"/>
        <v>7.2077061976494786E-2</v>
      </c>
      <c r="AP1188" s="3"/>
      <c r="AQ1188" s="20">
        <f t="shared" si="756"/>
        <v>0</v>
      </c>
      <c r="AR1188" s="19">
        <f t="shared" si="757"/>
        <v>4.7233099664824554</v>
      </c>
      <c r="AS1188" s="4">
        <f t="shared" si="728"/>
        <v>4.7198917913535103</v>
      </c>
      <c r="AT1188" s="3"/>
      <c r="AU1188" s="4">
        <v>3.4</v>
      </c>
      <c r="AV1188" s="4"/>
      <c r="AW1188" s="18">
        <f t="shared" si="758"/>
        <v>29.298218511622814</v>
      </c>
      <c r="AX1188" s="18">
        <f t="shared" si="729"/>
        <v>1.0959780399227773E-2</v>
      </c>
      <c r="AY1188" s="3">
        <f t="shared" si="730"/>
        <v>8.8084114883772013</v>
      </c>
      <c r="AZ1188"/>
      <c r="BA1188" s="17">
        <f t="shared" si="731"/>
        <v>2.4465997575331543E-4</v>
      </c>
      <c r="BB1188" s="17">
        <f t="shared" si="732"/>
        <v>2.8720953675389201E-4</v>
      </c>
      <c r="BC1188" s="16">
        <f t="shared" si="733"/>
        <v>1.869086692094873E-3</v>
      </c>
      <c r="BD1188" s="15">
        <f t="shared" si="734"/>
        <v>6.6405978240173232E-4</v>
      </c>
      <c r="BE1188" s="15">
        <f t="shared" si="735"/>
        <v>7.7954844021072922E-4</v>
      </c>
      <c r="BF1188" s="14">
        <f t="shared" si="736"/>
        <v>5.0731031842084018E-3</v>
      </c>
      <c r="BG1188" s="13">
        <f t="shared" si="737"/>
        <v>1.7757947624972897E-4</v>
      </c>
      <c r="BH1188" s="13">
        <f t="shared" si="738"/>
        <v>2.0846286342359488E-4</v>
      </c>
      <c r="BI1188" s="13">
        <f t="shared" si="739"/>
        <v>1.3566233497145609E-3</v>
      </c>
      <c r="BJ1188" s="12">
        <f t="shared" si="740"/>
        <v>3.4831565963814909E-4</v>
      </c>
      <c r="BK1188" s="12">
        <f t="shared" si="741"/>
        <v>4.0889229609695761E-4</v>
      </c>
      <c r="BL1188" s="12">
        <f t="shared" si="742"/>
        <v>2.6609671732099383E-3</v>
      </c>
    </row>
    <row r="1189" spans="1:64" x14ac:dyDescent="0.25">
      <c r="A1189">
        <v>1160</v>
      </c>
      <c r="B1189" s="23">
        <f t="shared" si="720"/>
        <v>1.7171601328881535E-2</v>
      </c>
      <c r="C1189" s="22">
        <f t="shared" si="721"/>
        <v>0.61427252528855902</v>
      </c>
      <c r="D1189" s="21">
        <f t="shared" si="722"/>
        <v>7.3511676870537723E-2</v>
      </c>
      <c r="E1189" s="19">
        <f t="shared" si="723"/>
        <v>4.7215759044899963</v>
      </c>
      <c r="F1189" s="54">
        <f t="shared" si="759"/>
        <v>1.8</v>
      </c>
      <c r="G1189" s="4">
        <f t="shared" si="724"/>
        <v>7.2265317079779745</v>
      </c>
      <c r="H1189" s="4"/>
      <c r="I1189">
        <v>2017</v>
      </c>
      <c r="J1189">
        <v>8</v>
      </c>
      <c r="K1189">
        <v>2.9080000000000002E-2</v>
      </c>
      <c r="L1189">
        <v>0</v>
      </c>
      <c r="M1189">
        <v>1</v>
      </c>
      <c r="N1189">
        <v>24.08</v>
      </c>
      <c r="O1189">
        <v>119.88</v>
      </c>
      <c r="P1189">
        <v>179.3</v>
      </c>
      <c r="Q1189" s="11">
        <f t="shared" si="743"/>
        <v>-14.595000000000027</v>
      </c>
      <c r="R1189" s="10">
        <f t="shared" si="744"/>
        <v>-44.944400000000002</v>
      </c>
      <c r="S1189" s="4"/>
      <c r="T1189">
        <v>1160</v>
      </c>
      <c r="U1189" s="4">
        <f t="shared" si="745"/>
        <v>3.6197206899624743</v>
      </c>
      <c r="V1189" s="10">
        <f t="shared" si="746"/>
        <v>0.2</v>
      </c>
      <c r="W1189">
        <f t="shared" si="747"/>
        <v>0.6</v>
      </c>
      <c r="X1189" s="4">
        <f t="shared" si="748"/>
        <v>0.43436648279549694</v>
      </c>
      <c r="Y1189" s="4"/>
      <c r="Z1189"/>
      <c r="AB1189"/>
      <c r="AC1189">
        <v>1160</v>
      </c>
      <c r="AD1189" s="4">
        <f t="shared" si="749"/>
        <v>1.1666826347305391E-2</v>
      </c>
      <c r="AE1189" s="4">
        <f t="shared" si="750"/>
        <v>0</v>
      </c>
      <c r="AF1189" s="23">
        <f t="shared" si="751"/>
        <v>1.7171601328881535E-2</v>
      </c>
      <c r="AG1189" s="4">
        <f t="shared" si="725"/>
        <v>1.2498275125865254E-2</v>
      </c>
      <c r="AH1189" s="9"/>
      <c r="AI1189" s="8">
        <f t="shared" si="752"/>
        <v>1.7413173652694614E-2</v>
      </c>
      <c r="AJ1189" s="8">
        <f t="shared" si="753"/>
        <v>0</v>
      </c>
      <c r="AK1189" s="22">
        <f t="shared" si="754"/>
        <v>0.61427252528855902</v>
      </c>
      <c r="AL1189" s="4">
        <f t="shared" si="726"/>
        <v>0.60844632100960105</v>
      </c>
      <c r="AM1189" s="4"/>
      <c r="AN1189" s="21">
        <f t="shared" si="755"/>
        <v>7.3511676870537723E-2</v>
      </c>
      <c r="AO1189" s="4">
        <f t="shared" si="727"/>
        <v>7.1986477402356128E-2</v>
      </c>
      <c r="AP1189" s="3"/>
      <c r="AQ1189" s="20">
        <f t="shared" si="756"/>
        <v>0</v>
      </c>
      <c r="AR1189" s="19">
        <f t="shared" si="757"/>
        <v>4.7215759044899963</v>
      </c>
      <c r="AS1189" s="4">
        <f t="shared" si="728"/>
        <v>4.7185770862237604</v>
      </c>
      <c r="AT1189" s="3"/>
      <c r="AU1189" s="4">
        <v>3.4</v>
      </c>
      <c r="AV1189" s="4"/>
      <c r="AW1189" s="18">
        <f t="shared" si="758"/>
        <v>29.309178292022043</v>
      </c>
      <c r="AX1189" s="18">
        <f t="shared" si="729"/>
        <v>1.1695471156650025E-2</v>
      </c>
      <c r="AY1189" s="3">
        <f t="shared" si="730"/>
        <v>8.8265317079779742</v>
      </c>
      <c r="AZ1189"/>
      <c r="BA1189" s="17">
        <f t="shared" si="731"/>
        <v>4.7621688114331642E-4</v>
      </c>
      <c r="BB1189" s="17">
        <f t="shared" si="732"/>
        <v>5.590372082986758E-4</v>
      </c>
      <c r="BC1189" s="16">
        <f t="shared" si="733"/>
        <v>3.6380721135742893E-3</v>
      </c>
      <c r="BD1189" s="15">
        <f t="shared" si="734"/>
        <v>5.9369637600697632E-4</v>
      </c>
      <c r="BE1189" s="15">
        <f t="shared" si="735"/>
        <v>6.9694791966036344E-4</v>
      </c>
      <c r="BF1189" s="14">
        <f t="shared" si="736"/>
        <v>4.5355599832906301E-3</v>
      </c>
      <c r="BG1189" s="13">
        <f t="shared" si="737"/>
        <v>1.5541943838418462E-4</v>
      </c>
      <c r="BH1189" s="13">
        <f t="shared" si="738"/>
        <v>1.824489059292602E-4</v>
      </c>
      <c r="BI1189" s="13">
        <f t="shared" si="739"/>
        <v>1.187331123868151E-3</v>
      </c>
      <c r="BJ1189" s="12">
        <f t="shared" si="740"/>
        <v>3.055827519467316E-4</v>
      </c>
      <c r="BK1189" s="12">
        <f t="shared" si="741"/>
        <v>3.5872757837225009E-4</v>
      </c>
      <c r="BL1189" s="12">
        <f t="shared" si="742"/>
        <v>2.334507935916955E-3</v>
      </c>
    </row>
    <row r="1190" spans="1:64" x14ac:dyDescent="0.25">
      <c r="A1190">
        <v>1161</v>
      </c>
      <c r="B1190" s="23">
        <f t="shared" si="720"/>
        <v>2.0742885904308367E-2</v>
      </c>
      <c r="C1190" s="22">
        <f t="shared" si="721"/>
        <v>0.62075171023115794</v>
      </c>
      <c r="D1190" s="21">
        <f t="shared" si="722"/>
        <v>7.3517392849837326E-2</v>
      </c>
      <c r="E1190" s="19">
        <f t="shared" si="723"/>
        <v>4.7203742478360207</v>
      </c>
      <c r="F1190" s="54">
        <f t="shared" si="759"/>
        <v>1.8</v>
      </c>
      <c r="G1190" s="4">
        <f t="shared" si="724"/>
        <v>7.2353862368213244</v>
      </c>
      <c r="H1190" s="4"/>
      <c r="I1190">
        <v>2017</v>
      </c>
      <c r="J1190">
        <v>9</v>
      </c>
      <c r="K1190">
        <v>2.0549999999999999E-2</v>
      </c>
      <c r="L1190">
        <v>0</v>
      </c>
      <c r="M1190">
        <v>1</v>
      </c>
      <c r="N1190">
        <v>21.83</v>
      </c>
      <c r="O1190">
        <v>91.18</v>
      </c>
      <c r="P1190">
        <v>131.9</v>
      </c>
      <c r="Q1190" s="11">
        <f t="shared" si="743"/>
        <v>-7.7450000000000045</v>
      </c>
      <c r="R1190" s="10">
        <f t="shared" si="744"/>
        <v>-44.944400000000002</v>
      </c>
      <c r="S1190" s="4"/>
      <c r="T1190">
        <v>1161</v>
      </c>
      <c r="U1190" s="4">
        <f t="shared" si="745"/>
        <v>3.1766628888936812</v>
      </c>
      <c r="V1190" s="10">
        <f t="shared" si="746"/>
        <v>0.2</v>
      </c>
      <c r="W1190">
        <f t="shared" si="747"/>
        <v>0.6</v>
      </c>
      <c r="X1190" s="4">
        <f t="shared" si="748"/>
        <v>0.38119954666724176</v>
      </c>
      <c r="Y1190" s="4"/>
      <c r="Z1190"/>
      <c r="AB1190"/>
      <c r="AC1190">
        <v>1161</v>
      </c>
      <c r="AD1190" s="4">
        <f t="shared" si="749"/>
        <v>8.244610778443115E-3</v>
      </c>
      <c r="AE1190" s="4">
        <f t="shared" si="750"/>
        <v>0</v>
      </c>
      <c r="AF1190" s="23">
        <f t="shared" si="751"/>
        <v>2.0742885904308367E-2</v>
      </c>
      <c r="AG1190" s="4">
        <f t="shared" si="725"/>
        <v>1.6752241827491667E-2</v>
      </c>
      <c r="AH1190" s="9"/>
      <c r="AI1190" s="8">
        <f t="shared" si="752"/>
        <v>1.2305389221556887E-2</v>
      </c>
      <c r="AJ1190" s="8">
        <f t="shared" si="753"/>
        <v>0</v>
      </c>
      <c r="AK1190" s="22">
        <f t="shared" si="754"/>
        <v>0.62075171023115794</v>
      </c>
      <c r="AL1190" s="4">
        <f t="shared" si="726"/>
        <v>0.61678533250733392</v>
      </c>
      <c r="AM1190" s="4"/>
      <c r="AN1190" s="21">
        <f t="shared" si="755"/>
        <v>7.3517392849837326E-2</v>
      </c>
      <c r="AO1190" s="4">
        <f t="shared" si="727"/>
        <v>7.2487904475964635E-2</v>
      </c>
      <c r="AP1190" s="3"/>
      <c r="AQ1190" s="20">
        <f t="shared" si="756"/>
        <v>0</v>
      </c>
      <c r="AR1190" s="19">
        <f t="shared" si="757"/>
        <v>4.7203742478360207</v>
      </c>
      <c r="AS1190" s="4">
        <f t="shared" si="728"/>
        <v>4.7183574622624498</v>
      </c>
      <c r="AT1190" s="3"/>
      <c r="AU1190" s="4">
        <v>3.4</v>
      </c>
      <c r="AV1190" s="4"/>
      <c r="AW1190" s="18">
        <f t="shared" si="758"/>
        <v>29.320873763178692</v>
      </c>
      <c r="AX1190" s="18">
        <f t="shared" si="729"/>
        <v>8.565801247231393E-3</v>
      </c>
      <c r="AY1190" s="3">
        <f t="shared" si="730"/>
        <v>8.835386236821325</v>
      </c>
      <c r="AZ1190"/>
      <c r="BA1190" s="17">
        <f t="shared" si="731"/>
        <v>4.0665085069133952E-4</v>
      </c>
      <c r="BB1190" s="17">
        <f t="shared" si="732"/>
        <v>4.7737273776809423E-4</v>
      </c>
      <c r="BC1190" s="16">
        <f t="shared" si="733"/>
        <v>3.106620488357267E-3</v>
      </c>
      <c r="BD1190" s="15">
        <f t="shared" si="734"/>
        <v>4.041780836648397E-4</v>
      </c>
      <c r="BE1190" s="15">
        <f t="shared" si="735"/>
        <v>4.7446992430220312E-4</v>
      </c>
      <c r="BF1190" s="14">
        <f t="shared" si="736"/>
        <v>3.0877297158569792E-3</v>
      </c>
      <c r="BG1190" s="13">
        <f t="shared" si="737"/>
        <v>1.0490595376426578E-4</v>
      </c>
      <c r="BH1190" s="13">
        <f t="shared" si="738"/>
        <v>1.2315046746239896E-4</v>
      </c>
      <c r="BI1190" s="13">
        <f t="shared" si="739"/>
        <v>8.0143195264602708E-4</v>
      </c>
      <c r="BJ1190" s="12">
        <f t="shared" si="740"/>
        <v>2.0551258227188902E-4</v>
      </c>
      <c r="BK1190" s="12">
        <f t="shared" si="741"/>
        <v>2.4125390092786972E-4</v>
      </c>
      <c r="BL1190" s="12">
        <f t="shared" si="742"/>
        <v>1.5700190903711198E-3</v>
      </c>
    </row>
    <row r="1191" spans="1:64" x14ac:dyDescent="0.25">
      <c r="A1191">
        <v>1162</v>
      </c>
      <c r="B1191" s="23">
        <f t="shared" si="720"/>
        <v>2.4796253803539572E-2</v>
      </c>
      <c r="C1191" s="22">
        <f t="shared" si="721"/>
        <v>0.62879132053128606</v>
      </c>
      <c r="D1191" s="21">
        <f t="shared" si="722"/>
        <v>7.3609151946356977E-2</v>
      </c>
      <c r="E1191" s="19">
        <f t="shared" si="723"/>
        <v>4.71967370929291</v>
      </c>
      <c r="F1191" s="54">
        <f t="shared" si="759"/>
        <v>1.8</v>
      </c>
      <c r="G1191" s="4">
        <f t="shared" si="724"/>
        <v>7.2468704355740927</v>
      </c>
      <c r="H1191" s="4"/>
      <c r="I1191">
        <v>2017</v>
      </c>
      <c r="J1191">
        <v>10</v>
      </c>
      <c r="K1191">
        <v>2.0049999999999998E-2</v>
      </c>
      <c r="L1191">
        <v>0</v>
      </c>
      <c r="M1191">
        <v>1</v>
      </c>
      <c r="N1191">
        <v>16.34</v>
      </c>
      <c r="O1191">
        <v>9.64</v>
      </c>
      <c r="P1191">
        <v>73.099999999999994</v>
      </c>
      <c r="Q1191" s="11">
        <f t="shared" si="743"/>
        <v>-45.184999999999995</v>
      </c>
      <c r="R1191" s="10">
        <f t="shared" si="744"/>
        <v>-44.944400000000002</v>
      </c>
      <c r="S1191" s="4"/>
      <c r="T1191">
        <v>1162</v>
      </c>
      <c r="U1191" s="4">
        <f t="shared" si="745"/>
        <v>2.1367125014325548</v>
      </c>
      <c r="V1191" s="10">
        <f t="shared" si="746"/>
        <v>0.2</v>
      </c>
      <c r="W1191">
        <f t="shared" si="747"/>
        <v>0.6</v>
      </c>
      <c r="X1191" s="4">
        <f t="shared" si="748"/>
        <v>0.25640550017190661</v>
      </c>
      <c r="Y1191" s="4"/>
      <c r="Z1191"/>
      <c r="AB1191"/>
      <c r="AC1191">
        <v>1162</v>
      </c>
      <c r="AD1191" s="4">
        <f t="shared" si="749"/>
        <v>8.0440119760479042E-3</v>
      </c>
      <c r="AE1191" s="4">
        <f t="shared" si="750"/>
        <v>0</v>
      </c>
      <c r="AF1191" s="23">
        <f t="shared" si="751"/>
        <v>2.4796253803539572E-2</v>
      </c>
      <c r="AG1191" s="4">
        <f t="shared" si="725"/>
        <v>2.1473573656486899E-2</v>
      </c>
      <c r="AH1191" s="9"/>
      <c r="AI1191" s="8">
        <f t="shared" si="752"/>
        <v>1.2005988023952096E-2</v>
      </c>
      <c r="AJ1191" s="8">
        <f t="shared" si="753"/>
        <v>0</v>
      </c>
      <c r="AK1191" s="22">
        <f t="shared" si="754"/>
        <v>0.62879132053128606</v>
      </c>
      <c r="AL1191" s="4">
        <f t="shared" si="726"/>
        <v>0.62608325135081022</v>
      </c>
      <c r="AM1191" s="4"/>
      <c r="AN1191" s="21">
        <f t="shared" si="755"/>
        <v>7.3609151946356977E-2</v>
      </c>
      <c r="AO1191" s="4">
        <f t="shared" si="727"/>
        <v>7.2913512285952983E-2</v>
      </c>
      <c r="AP1191" s="3"/>
      <c r="AQ1191" s="20">
        <f t="shared" si="756"/>
        <v>0</v>
      </c>
      <c r="AR1191" s="19">
        <f t="shared" si="757"/>
        <v>4.71967370929291</v>
      </c>
      <c r="AS1191" s="4">
        <f t="shared" si="728"/>
        <v>4.7183158700963945</v>
      </c>
      <c r="AT1191" s="3"/>
      <c r="AU1191" s="4">
        <v>3.4</v>
      </c>
      <c r="AV1191" s="4"/>
      <c r="AW1191" s="18">
        <f t="shared" si="758"/>
        <v>29.329439564425925</v>
      </c>
      <c r="AX1191" s="18">
        <f t="shared" si="729"/>
        <v>6.2933773162739595E-3</v>
      </c>
      <c r="AY1191" s="3">
        <f t="shared" si="730"/>
        <v>8.8468704355740932</v>
      </c>
      <c r="AZ1191"/>
      <c r="BA1191" s="17">
        <f t="shared" si="731"/>
        <v>3.3858462001753136E-4</v>
      </c>
      <c r="BB1191" s="17">
        <f t="shared" si="732"/>
        <v>3.9746890175971074E-4</v>
      </c>
      <c r="BC1191" s="16">
        <f t="shared" si="733"/>
        <v>2.5866266252754315E-3</v>
      </c>
      <c r="BD1191" s="15">
        <f t="shared" si="734"/>
        <v>2.7595511270199399E-4</v>
      </c>
      <c r="BE1191" s="15">
        <f t="shared" si="735"/>
        <v>3.2394730621538426E-4</v>
      </c>
      <c r="BF1191" s="14">
        <f t="shared" si="736"/>
        <v>2.1081667615584581E-3</v>
      </c>
      <c r="BG1191" s="13">
        <f t="shared" si="737"/>
        <v>7.0886416887263749E-5</v>
      </c>
      <c r="BH1191" s="13">
        <f t="shared" si="738"/>
        <v>8.3214489389396568E-5</v>
      </c>
      <c r="BI1191" s="13">
        <f t="shared" si="739"/>
        <v>5.41538754127333E-4</v>
      </c>
      <c r="BJ1191" s="12">
        <f t="shared" si="740"/>
        <v>1.3836524975324475E-4</v>
      </c>
      <c r="BK1191" s="12">
        <f t="shared" si="741"/>
        <v>1.6242877144946122E-4</v>
      </c>
      <c r="BL1191" s="12">
        <f t="shared" si="742"/>
        <v>1.0570451753127365E-3</v>
      </c>
    </row>
    <row r="1192" spans="1:64" x14ac:dyDescent="0.25">
      <c r="A1192">
        <v>1163</v>
      </c>
      <c r="B1192" s="23">
        <f t="shared" si="720"/>
        <v>2.1473573656486899E-2</v>
      </c>
      <c r="C1192" s="22">
        <f t="shared" si="721"/>
        <v>0.62608325135081022</v>
      </c>
      <c r="D1192" s="21">
        <f t="shared" si="722"/>
        <v>7.3737303685313019E-2</v>
      </c>
      <c r="E1192" s="19">
        <f t="shared" si="723"/>
        <v>4.7192829295652086</v>
      </c>
      <c r="F1192" s="54">
        <f t="shared" si="759"/>
        <v>1.8</v>
      </c>
      <c r="G1192" s="4">
        <f t="shared" si="724"/>
        <v>7.2405770582578191</v>
      </c>
      <c r="H1192" s="4"/>
      <c r="I1192">
        <v>2017</v>
      </c>
      <c r="J1192">
        <v>11</v>
      </c>
      <c r="K1192">
        <v>0</v>
      </c>
      <c r="L1192">
        <v>0</v>
      </c>
      <c r="M1192">
        <v>1</v>
      </c>
      <c r="N1192">
        <v>12.25</v>
      </c>
      <c r="O1192">
        <v>1.78</v>
      </c>
      <c r="P1192">
        <v>37.6</v>
      </c>
      <c r="Q1192" s="11">
        <f t="shared" si="743"/>
        <v>-26.42</v>
      </c>
      <c r="R1192" s="10">
        <f t="shared" si="744"/>
        <v>-44.944400000000002</v>
      </c>
      <c r="S1192" s="4"/>
      <c r="T1192">
        <v>1163</v>
      </c>
      <c r="U1192" s="4">
        <f t="shared" si="745"/>
        <v>1.4386953857730134</v>
      </c>
      <c r="V1192" s="10">
        <f t="shared" si="746"/>
        <v>0.2</v>
      </c>
      <c r="W1192">
        <f t="shared" si="747"/>
        <v>0.6</v>
      </c>
      <c r="X1192" s="4">
        <f t="shared" si="748"/>
        <v>0.1726434462927616</v>
      </c>
      <c r="Y1192" s="4"/>
      <c r="Z1192"/>
      <c r="AB1192"/>
      <c r="AC1192">
        <v>1163</v>
      </c>
      <c r="AD1192" s="4">
        <f t="shared" si="749"/>
        <v>0</v>
      </c>
      <c r="AE1192" s="4">
        <f t="shared" si="750"/>
        <v>0</v>
      </c>
      <c r="AF1192" s="23">
        <f t="shared" si="751"/>
        <v>2.1473573656486899E-2</v>
      </c>
      <c r="AG1192" s="4">
        <f t="shared" si="725"/>
        <v>2.037629420108894E-2</v>
      </c>
      <c r="AH1192" s="9"/>
      <c r="AI1192" s="8">
        <f t="shared" si="752"/>
        <v>0</v>
      </c>
      <c r="AJ1192" s="8">
        <f t="shared" si="753"/>
        <v>0</v>
      </c>
      <c r="AK1192" s="22">
        <f t="shared" si="754"/>
        <v>0.62608325135081022</v>
      </c>
      <c r="AL1192" s="4">
        <f t="shared" si="726"/>
        <v>0.625098867680838</v>
      </c>
      <c r="AM1192" s="4"/>
      <c r="AN1192" s="21">
        <f t="shared" si="755"/>
        <v>7.3737303685313019E-2</v>
      </c>
      <c r="AO1192" s="4">
        <f t="shared" si="727"/>
        <v>7.3482484339637361E-2</v>
      </c>
      <c r="AP1192" s="3"/>
      <c r="AQ1192" s="20">
        <f t="shared" si="756"/>
        <v>0</v>
      </c>
      <c r="AR1192" s="19">
        <f t="shared" si="757"/>
        <v>4.7192829295652086</v>
      </c>
      <c r="AS1192" s="4">
        <f t="shared" si="728"/>
        <v>4.7187878945332757</v>
      </c>
      <c r="AT1192" s="3"/>
      <c r="AU1192" s="4">
        <v>3.4</v>
      </c>
      <c r="AV1192" s="4"/>
      <c r="AW1192" s="18">
        <f t="shared" si="758"/>
        <v>29.335732941742201</v>
      </c>
      <c r="AX1192" s="18">
        <f t="shared" si="729"/>
        <v>2.2042683132274133E-3</v>
      </c>
      <c r="AY1192" s="3">
        <f t="shared" si="730"/>
        <v>8.8405770582578196</v>
      </c>
      <c r="AZ1192"/>
      <c r="BA1192" s="17">
        <f t="shared" si="731"/>
        <v>1.1181393664644902E-4</v>
      </c>
      <c r="BB1192" s="17">
        <f t="shared" si="732"/>
        <v>1.3125983867191842E-4</v>
      </c>
      <c r="BC1192" s="16">
        <f t="shared" si="733"/>
        <v>8.5420568007959119E-4</v>
      </c>
      <c r="BD1192" s="15">
        <f t="shared" si="734"/>
        <v>1.0030973674810478E-4</v>
      </c>
      <c r="BE1192" s="15">
        <f t="shared" si="735"/>
        <v>1.1775490835647082E-4</v>
      </c>
      <c r="BF1192" s="14">
        <f t="shared" si="736"/>
        <v>7.6631902486764636E-4</v>
      </c>
      <c r="BG1192" s="13">
        <f t="shared" si="737"/>
        <v>2.596636074201726E-5</v>
      </c>
      <c r="BH1192" s="13">
        <f t="shared" si="738"/>
        <v>3.0482249566715913E-5</v>
      </c>
      <c r="BI1192" s="13">
        <f t="shared" si="739"/>
        <v>1.9837073536692497E-4</v>
      </c>
      <c r="BJ1192" s="12">
        <f t="shared" si="740"/>
        <v>5.0444593149002869E-5</v>
      </c>
      <c r="BK1192" s="12">
        <f t="shared" si="741"/>
        <v>5.9217565870568582E-5</v>
      </c>
      <c r="BL1192" s="12">
        <f t="shared" si="742"/>
        <v>3.8537287291325089E-4</v>
      </c>
    </row>
    <row r="1193" spans="1:64" x14ac:dyDescent="0.25">
      <c r="A1193">
        <v>1164</v>
      </c>
      <c r="B1193" s="23">
        <f t="shared" si="720"/>
        <v>2.037629420108894E-2</v>
      </c>
      <c r="C1193" s="22">
        <f t="shared" si="721"/>
        <v>0.625098867680838</v>
      </c>
      <c r="D1193" s="21">
        <f t="shared" si="722"/>
        <v>7.3771018966922924E-2</v>
      </c>
      <c r="E1193" s="19">
        <f t="shared" si="723"/>
        <v>4.719126609095742</v>
      </c>
      <c r="F1193" s="54">
        <f t="shared" si="759"/>
        <v>1.8</v>
      </c>
      <c r="G1193" s="4">
        <f t="shared" si="724"/>
        <v>7.2383727899445915</v>
      </c>
      <c r="H1193" s="4"/>
      <c r="I1193">
        <v>2017</v>
      </c>
      <c r="J1193">
        <v>12</v>
      </c>
      <c r="K1193">
        <v>0</v>
      </c>
      <c r="L1193">
        <v>0</v>
      </c>
      <c r="M1193">
        <v>1</v>
      </c>
      <c r="N1193">
        <v>5.28</v>
      </c>
      <c r="O1193">
        <v>0</v>
      </c>
      <c r="P1193">
        <v>8.3000000000000007</v>
      </c>
      <c r="Q1193" s="11">
        <f t="shared" si="743"/>
        <v>-6.2250000000000005</v>
      </c>
      <c r="R1193" s="10">
        <f t="shared" si="744"/>
        <v>-44.944400000000002</v>
      </c>
      <c r="S1193" s="4"/>
      <c r="T1193">
        <v>1164</v>
      </c>
      <c r="U1193" s="4">
        <f t="shared" si="745"/>
        <v>0.52450870693068175</v>
      </c>
      <c r="V1193" s="10">
        <f t="shared" si="746"/>
        <v>0.2</v>
      </c>
      <c r="W1193">
        <f t="shared" si="747"/>
        <v>0.6</v>
      </c>
      <c r="X1193" s="4">
        <f t="shared" si="748"/>
        <v>6.2941044831681808E-2</v>
      </c>
      <c r="Y1193" s="4"/>
      <c r="Z1193"/>
      <c r="AB1193"/>
      <c r="AC1193">
        <v>1164</v>
      </c>
      <c r="AD1193" s="4">
        <f t="shared" si="749"/>
        <v>0</v>
      </c>
      <c r="AE1193" s="4">
        <f t="shared" si="750"/>
        <v>0</v>
      </c>
      <c r="AF1193" s="23">
        <f t="shared" si="751"/>
        <v>2.037629420108894E-2</v>
      </c>
      <c r="AG1193" s="4">
        <f t="shared" si="725"/>
        <v>1.95573347299276E-2</v>
      </c>
      <c r="AH1193" s="9"/>
      <c r="AI1193" s="8">
        <f t="shared" si="752"/>
        <v>0</v>
      </c>
      <c r="AJ1193" s="8">
        <f t="shared" si="753"/>
        <v>0</v>
      </c>
      <c r="AK1193" s="22">
        <f t="shared" si="754"/>
        <v>0.625098867680838</v>
      </c>
      <c r="AL1193" s="4">
        <f t="shared" si="726"/>
        <v>0.62433006075889497</v>
      </c>
      <c r="AM1193" s="4"/>
      <c r="AN1193" s="21">
        <f t="shared" si="755"/>
        <v>7.3771018966922924E-2</v>
      </c>
      <c r="AO1193" s="4">
        <f t="shared" si="727"/>
        <v>7.3571558669955142E-2</v>
      </c>
      <c r="AP1193" s="3"/>
      <c r="AQ1193" s="20">
        <f t="shared" si="756"/>
        <v>0</v>
      </c>
      <c r="AR1193" s="19">
        <f t="shared" si="757"/>
        <v>4.719126609095742</v>
      </c>
      <c r="AS1193" s="4">
        <f t="shared" si="728"/>
        <v>4.7187394510108547</v>
      </c>
      <c r="AT1193" s="3"/>
      <c r="AU1193" s="4">
        <v>3.4</v>
      </c>
      <c r="AV1193" s="4"/>
      <c r="AW1193" s="18">
        <f t="shared" si="758"/>
        <v>29.337937210055429</v>
      </c>
      <c r="AX1193" s="18">
        <f t="shared" si="729"/>
        <v>1.6927062803480069E-3</v>
      </c>
      <c r="AY1193" s="3">
        <f t="shared" si="730"/>
        <v>8.8383727899445912</v>
      </c>
      <c r="AZ1193"/>
      <c r="BA1193" s="17">
        <f t="shared" si="731"/>
        <v>8.3452835988105428E-5</v>
      </c>
      <c r="BB1193" s="17">
        <f t="shared" si="732"/>
        <v>9.796637268168898E-5</v>
      </c>
      <c r="BC1193" s="16">
        <f t="shared" si="733"/>
        <v>6.3754026249154578E-4</v>
      </c>
      <c r="BD1193" s="15">
        <f t="shared" si="734"/>
        <v>7.8342238197025909E-5</v>
      </c>
      <c r="BE1193" s="15">
        <f t="shared" si="735"/>
        <v>9.1966975274769547E-5</v>
      </c>
      <c r="BF1193" s="14">
        <f t="shared" si="736"/>
        <v>5.9849770847123732E-4</v>
      </c>
      <c r="BG1193" s="13">
        <f t="shared" si="737"/>
        <v>2.0325215148176557E-5</v>
      </c>
      <c r="BH1193" s="13">
        <f t="shared" si="738"/>
        <v>2.3860035173946392E-5</v>
      </c>
      <c r="BI1193" s="13">
        <f t="shared" si="739"/>
        <v>1.5527504664565928E-4</v>
      </c>
      <c r="BJ1193" s="12">
        <f t="shared" si="740"/>
        <v>3.9451818187966447E-5</v>
      </c>
      <c r="BK1193" s="12">
        <f t="shared" si="741"/>
        <v>4.6313003959786704E-5</v>
      </c>
      <c r="BL1193" s="12">
        <f t="shared" si="742"/>
        <v>3.0139326273956481E-4</v>
      </c>
    </row>
    <row r="1194" spans="1:64" x14ac:dyDescent="0.25">
      <c r="A1194">
        <v>1165</v>
      </c>
      <c r="B1194" s="23">
        <f t="shared" si="720"/>
        <v>1.95573347299276E-2</v>
      </c>
      <c r="C1194" s="22">
        <f t="shared" si="721"/>
        <v>0.62433006075889497</v>
      </c>
      <c r="D1194" s="21">
        <f t="shared" si="722"/>
        <v>7.3793130777476429E-2</v>
      </c>
      <c r="E1194" s="19">
        <f t="shared" si="723"/>
        <v>4.7189995573979449</v>
      </c>
      <c r="F1194" s="54">
        <f t="shared" si="759"/>
        <v>1.8</v>
      </c>
      <c r="G1194" s="4">
        <f t="shared" si="724"/>
        <v>7.2366800836642433</v>
      </c>
      <c r="H1194" s="4"/>
      <c r="I1194">
        <v>2018</v>
      </c>
      <c r="J1194">
        <v>1</v>
      </c>
      <c r="K1194">
        <v>0</v>
      </c>
      <c r="L1194">
        <v>0</v>
      </c>
      <c r="M1194">
        <v>1</v>
      </c>
      <c r="N1194">
        <v>4.05</v>
      </c>
      <c r="O1194">
        <v>0</v>
      </c>
      <c r="P1194">
        <v>5.2</v>
      </c>
      <c r="Q1194" s="11">
        <f t="shared" si="743"/>
        <v>-3.9000000000000004</v>
      </c>
      <c r="R1194" s="10">
        <f t="shared" si="744"/>
        <v>-44.944400000000002</v>
      </c>
      <c r="S1194" s="4"/>
      <c r="T1194">
        <v>1165</v>
      </c>
      <c r="U1194" s="4">
        <f t="shared" si="745"/>
        <v>0.41021782110406996</v>
      </c>
      <c r="V1194" s="10">
        <f t="shared" si="746"/>
        <v>0.2</v>
      </c>
      <c r="W1194">
        <f t="shared" si="747"/>
        <v>0.6</v>
      </c>
      <c r="X1194" s="4">
        <f t="shared" si="748"/>
        <v>4.9226138532488396E-2</v>
      </c>
      <c r="Y1194" s="4"/>
      <c r="Z1194"/>
      <c r="AB1194"/>
      <c r="AC1194">
        <v>1165</v>
      </c>
      <c r="AD1194" s="4">
        <f t="shared" si="749"/>
        <v>0</v>
      </c>
      <c r="AE1194" s="4">
        <f t="shared" si="750"/>
        <v>0</v>
      </c>
      <c r="AF1194" s="23">
        <f t="shared" si="751"/>
        <v>1.95573347299276E-2</v>
      </c>
      <c r="AG1194" s="4">
        <f t="shared" si="725"/>
        <v>1.8174534566718029E-2</v>
      </c>
      <c r="AH1194" s="9"/>
      <c r="AI1194" s="8">
        <f t="shared" si="752"/>
        <v>0</v>
      </c>
      <c r="AJ1194" s="8">
        <f t="shared" si="753"/>
        <v>0</v>
      </c>
      <c r="AK1194" s="22">
        <f t="shared" si="754"/>
        <v>0.62433006075889497</v>
      </c>
      <c r="AL1194" s="4">
        <f t="shared" si="726"/>
        <v>0.62295812576589793</v>
      </c>
      <c r="AM1194" s="4"/>
      <c r="AN1194" s="21">
        <f t="shared" si="755"/>
        <v>7.3793130777476429E-2</v>
      </c>
      <c r="AO1194" s="4">
        <f t="shared" si="727"/>
        <v>7.3436856058657254E-2</v>
      </c>
      <c r="AP1194" s="3"/>
      <c r="AQ1194" s="20">
        <f t="shared" si="756"/>
        <v>0</v>
      </c>
      <c r="AR1194" s="19">
        <f t="shared" si="757"/>
        <v>4.7189995573979449</v>
      </c>
      <c r="AS1194" s="4">
        <f t="shared" si="728"/>
        <v>4.7183075293021091</v>
      </c>
      <c r="AT1194" s="3"/>
      <c r="AU1194" s="4">
        <v>3.4</v>
      </c>
      <c r="AV1194" s="4"/>
      <c r="AW1194" s="18">
        <f t="shared" si="758"/>
        <v>29.339629916335777</v>
      </c>
      <c r="AX1194" s="18">
        <f t="shared" si="729"/>
        <v>2.9605736444688439E-3</v>
      </c>
      <c r="AY1194" s="3">
        <f t="shared" si="730"/>
        <v>8.836680083664243</v>
      </c>
      <c r="AZ1194"/>
      <c r="BA1194" s="17">
        <f t="shared" si="731"/>
        <v>1.4090879865032965E-4</v>
      </c>
      <c r="BB1194" s="17">
        <f t="shared" si="732"/>
        <v>1.6541467667647395E-4</v>
      </c>
      <c r="BC1194" s="16">
        <f t="shared" si="733"/>
        <v>1.0764766878827673E-3</v>
      </c>
      <c r="BD1194" s="15">
        <f t="shared" si="734"/>
        <v>1.398016263180485E-4</v>
      </c>
      <c r="BE1194" s="15">
        <f t="shared" si="735"/>
        <v>1.6411495263423087E-4</v>
      </c>
      <c r="BF1194" s="14">
        <f t="shared" si="736"/>
        <v>1.0680184140447577E-3</v>
      </c>
      <c r="BG1194" s="13">
        <f t="shared" si="737"/>
        <v>3.6304770532982251E-5</v>
      </c>
      <c r="BH1194" s="13">
        <f t="shared" si="738"/>
        <v>4.2618643669153077E-5</v>
      </c>
      <c r="BI1194" s="13">
        <f t="shared" si="739"/>
        <v>2.7735130461703917E-4</v>
      </c>
      <c r="BJ1194" s="12">
        <f t="shared" si="740"/>
        <v>7.0518394639297184E-5</v>
      </c>
      <c r="BK1194" s="12">
        <f t="shared" si="741"/>
        <v>8.278246327221842E-5</v>
      </c>
      <c r="BL1194" s="12">
        <f t="shared" si="742"/>
        <v>5.3872723792427937E-4</v>
      </c>
    </row>
    <row r="1195" spans="1:64" x14ac:dyDescent="0.25">
      <c r="A1195">
        <v>1166</v>
      </c>
      <c r="B1195" s="23">
        <f t="shared" si="720"/>
        <v>1.8415253129592281E-2</v>
      </c>
      <c r="C1195" s="22">
        <f t="shared" si="721"/>
        <v>0.62331740720302364</v>
      </c>
      <c r="D1195" s="21">
        <f t="shared" si="722"/>
        <v>7.3824389648797922E-2</v>
      </c>
      <c r="E1195" s="19">
        <f t="shared" si="723"/>
        <v>4.7187624600383602</v>
      </c>
      <c r="F1195" s="54">
        <f t="shared" si="759"/>
        <v>1.8</v>
      </c>
      <c r="G1195" s="4">
        <f t="shared" si="724"/>
        <v>7.2343195100197741</v>
      </c>
      <c r="H1195" s="4"/>
      <c r="I1195">
        <v>2018</v>
      </c>
      <c r="J1195">
        <v>2</v>
      </c>
      <c r="K1195" s="102">
        <v>5.9999999999999995E-4</v>
      </c>
      <c r="L1195">
        <v>0</v>
      </c>
      <c r="M1195">
        <v>1</v>
      </c>
      <c r="N1195">
        <v>7.2</v>
      </c>
      <c r="O1195">
        <v>5.08</v>
      </c>
      <c r="P1195">
        <v>14.6</v>
      </c>
      <c r="Q1195" s="11">
        <f t="shared" si="743"/>
        <v>-5.8699999999999992</v>
      </c>
      <c r="R1195" s="10">
        <f t="shared" si="744"/>
        <v>-44.944400000000002</v>
      </c>
      <c r="S1195" s="4"/>
      <c r="T1195">
        <v>1166</v>
      </c>
      <c r="U1195" s="4">
        <f t="shared" si="745"/>
        <v>0.73328979413107831</v>
      </c>
      <c r="V1195" s="10">
        <f t="shared" si="746"/>
        <v>0.2</v>
      </c>
      <c r="W1195">
        <f t="shared" si="747"/>
        <v>0.6</v>
      </c>
      <c r="X1195" s="4">
        <f t="shared" si="748"/>
        <v>8.7994775295729397E-2</v>
      </c>
      <c r="Y1195" s="4"/>
      <c r="Z1195"/>
      <c r="AB1195"/>
      <c r="AC1195">
        <v>1166</v>
      </c>
      <c r="AD1195" s="4">
        <f t="shared" si="749"/>
        <v>2.407185628742515E-4</v>
      </c>
      <c r="AE1195" s="4">
        <f t="shared" si="750"/>
        <v>0</v>
      </c>
      <c r="AF1195" s="23">
        <f t="shared" si="751"/>
        <v>1.8415253129592281E-2</v>
      </c>
      <c r="AG1195" s="4">
        <f t="shared" si="725"/>
        <v>1.5693805499255871E-2</v>
      </c>
      <c r="AH1195" s="9"/>
      <c r="AI1195" s="8">
        <f t="shared" si="752"/>
        <v>3.592814371257485E-4</v>
      </c>
      <c r="AJ1195" s="8">
        <f t="shared" si="753"/>
        <v>0</v>
      </c>
      <c r="AK1195" s="22">
        <f t="shared" si="754"/>
        <v>0.62331740720302364</v>
      </c>
      <c r="AL1195" s="4">
        <f t="shared" si="726"/>
        <v>0.62033426785280632</v>
      </c>
      <c r="AM1195" s="4"/>
      <c r="AN1195" s="21">
        <f t="shared" si="755"/>
        <v>7.3824389648797922E-2</v>
      </c>
      <c r="AO1195" s="4">
        <f t="shared" si="727"/>
        <v>7.3049324264801249E-2</v>
      </c>
      <c r="AP1195" s="3"/>
      <c r="AQ1195" s="20">
        <f t="shared" si="756"/>
        <v>0</v>
      </c>
      <c r="AR1195" s="19">
        <f t="shared" si="757"/>
        <v>4.7187624600383602</v>
      </c>
      <c r="AS1195" s="4">
        <f t="shared" si="728"/>
        <v>4.717253516396525</v>
      </c>
      <c r="AT1195" s="3"/>
      <c r="AU1195" s="4">
        <v>3.4</v>
      </c>
      <c r="AV1195" s="4"/>
      <c r="AW1195" s="18">
        <f t="shared" si="758"/>
        <v>29.342590489980246</v>
      </c>
      <c r="AX1195" s="18">
        <f t="shared" si="729"/>
        <v>6.218929964418982E-3</v>
      </c>
      <c r="AY1195" s="3">
        <f t="shared" si="730"/>
        <v>8.8343195100197747</v>
      </c>
      <c r="AZ1195"/>
      <c r="BA1195" s="17">
        <f t="shared" si="731"/>
        <v>2.7731839088767312E-4</v>
      </c>
      <c r="BB1195" s="17">
        <f t="shared" si="732"/>
        <v>3.2554767625944236E-4</v>
      </c>
      <c r="BC1195" s="16">
        <f t="shared" si="733"/>
        <v>2.1185815631892947E-3</v>
      </c>
      <c r="BD1195" s="15">
        <f t="shared" si="734"/>
        <v>3.0398505382729087E-4</v>
      </c>
      <c r="BE1195" s="15">
        <f t="shared" si="735"/>
        <v>3.5685201971029801E-4</v>
      </c>
      <c r="BF1195" s="14">
        <f t="shared" si="736"/>
        <v>2.3223022766797343E-3</v>
      </c>
      <c r="BG1195" s="13">
        <f t="shared" si="737"/>
        <v>7.8979982097294375E-5</v>
      </c>
      <c r="BH1195" s="13">
        <f t="shared" si="738"/>
        <v>9.2715631157693406E-5</v>
      </c>
      <c r="BI1195" s="13">
        <f t="shared" si="739"/>
        <v>6.033697707416854E-4</v>
      </c>
      <c r="BJ1195" s="12">
        <f t="shared" si="740"/>
        <v>1.5376295249238008E-4</v>
      </c>
      <c r="BK1195" s="12">
        <f t="shared" si="741"/>
        <v>1.8050433553453313E-4</v>
      </c>
      <c r="BL1195" s="12">
        <f t="shared" si="742"/>
        <v>1.1746763538082678E-3</v>
      </c>
    </row>
    <row r="1196" spans="1:64" x14ac:dyDescent="0.25">
      <c r="A1196">
        <v>1167</v>
      </c>
      <c r="B1196" s="23">
        <f t="shared" si="720"/>
        <v>1.5858296517219941E-2</v>
      </c>
      <c r="C1196" s="22">
        <f t="shared" si="721"/>
        <v>0.62057977683484222</v>
      </c>
      <c r="D1196" s="21">
        <f t="shared" si="722"/>
        <v>7.3863370644105891E-2</v>
      </c>
      <c r="E1196" s="19">
        <f t="shared" si="723"/>
        <v>4.718209136059186</v>
      </c>
      <c r="F1196" s="54">
        <f t="shared" si="759"/>
        <v>1.8</v>
      </c>
      <c r="G1196" s="4">
        <f t="shared" si="724"/>
        <v>7.228510580055354</v>
      </c>
      <c r="H1196" s="4"/>
      <c r="I1196">
        <v>2018</v>
      </c>
      <c r="J1196">
        <v>3</v>
      </c>
      <c r="K1196">
        <v>4.0999999999999999E-4</v>
      </c>
      <c r="L1196">
        <v>0</v>
      </c>
      <c r="M1196">
        <v>1</v>
      </c>
      <c r="N1196">
        <v>13.24</v>
      </c>
      <c r="O1196">
        <v>23.88</v>
      </c>
      <c r="P1196">
        <v>53.5</v>
      </c>
      <c r="Q1196" s="11">
        <f t="shared" si="743"/>
        <v>-16.245000000000001</v>
      </c>
      <c r="R1196" s="10">
        <f t="shared" si="744"/>
        <v>-44.944400000000002</v>
      </c>
      <c r="S1196" s="4"/>
      <c r="T1196">
        <v>1167</v>
      </c>
      <c r="U1196" s="4">
        <f t="shared" si="745"/>
        <v>1.5991321533001372</v>
      </c>
      <c r="V1196" s="10">
        <f t="shared" si="746"/>
        <v>0.2</v>
      </c>
      <c r="W1196">
        <f t="shared" si="747"/>
        <v>0.6</v>
      </c>
      <c r="X1196" s="4">
        <f t="shared" si="748"/>
        <v>0.19189585839601647</v>
      </c>
      <c r="Y1196" s="4"/>
      <c r="Z1196"/>
      <c r="AB1196"/>
      <c r="AC1196">
        <v>1167</v>
      </c>
      <c r="AD1196" s="4">
        <f t="shared" si="749"/>
        <v>1.6449101796407189E-4</v>
      </c>
      <c r="AE1196" s="4">
        <f t="shared" si="750"/>
        <v>0</v>
      </c>
      <c r="AF1196" s="23">
        <f t="shared" si="751"/>
        <v>1.5858296517219941E-2</v>
      </c>
      <c r="AG1196" s="4">
        <f t="shared" si="725"/>
        <v>1.3148256009692685E-2</v>
      </c>
      <c r="AH1196" s="9"/>
      <c r="AI1196" s="8">
        <f t="shared" si="752"/>
        <v>2.4550898203592818E-4</v>
      </c>
      <c r="AJ1196" s="8">
        <f t="shared" si="753"/>
        <v>0</v>
      </c>
      <c r="AK1196" s="22">
        <f t="shared" si="754"/>
        <v>0.62057977683484222</v>
      </c>
      <c r="AL1196" s="4">
        <f t="shared" si="726"/>
        <v>0.6171005982198482</v>
      </c>
      <c r="AM1196" s="4"/>
      <c r="AN1196" s="21">
        <f t="shared" si="755"/>
        <v>7.3863370644105891E-2</v>
      </c>
      <c r="AO1196" s="4">
        <f t="shared" si="727"/>
        <v>7.295540772009626E-2</v>
      </c>
      <c r="AP1196" s="3"/>
      <c r="AQ1196" s="20">
        <f t="shared" si="756"/>
        <v>0</v>
      </c>
      <c r="AR1196" s="19">
        <f t="shared" si="757"/>
        <v>4.718209136059186</v>
      </c>
      <c r="AS1196" s="4">
        <f t="shared" si="728"/>
        <v>4.7164410479540289</v>
      </c>
      <c r="AT1196" s="3"/>
      <c r="AU1196" s="4">
        <v>3.4</v>
      </c>
      <c r="AV1196" s="4"/>
      <c r="AW1196" s="18">
        <f t="shared" si="758"/>
        <v>29.348809419944665</v>
      </c>
      <c r="AX1196" s="18">
        <f t="shared" si="729"/>
        <v>6.9013997134080522E-3</v>
      </c>
      <c r="AY1196" s="3">
        <f t="shared" si="730"/>
        <v>8.8285105800553545</v>
      </c>
      <c r="AZ1196"/>
      <c r="BA1196" s="17">
        <f t="shared" si="731"/>
        <v>2.76155993012796E-4</v>
      </c>
      <c r="BB1196" s="17">
        <f t="shared" si="732"/>
        <v>3.2418312223241269E-4</v>
      </c>
      <c r="BC1196" s="16">
        <f t="shared" si="733"/>
        <v>2.1097013922820483E-3</v>
      </c>
      <c r="BD1196" s="15">
        <f t="shared" si="734"/>
        <v>3.5453197936484958E-4</v>
      </c>
      <c r="BE1196" s="15">
        <f t="shared" si="735"/>
        <v>4.1618971490656252E-4</v>
      </c>
      <c r="BF1196" s="14">
        <f t="shared" si="736"/>
        <v>2.7084569207226155E-3</v>
      </c>
      <c r="BG1196" s="13">
        <f t="shared" si="737"/>
        <v>9.2522381935709723E-5</v>
      </c>
      <c r="BH1196" s="13">
        <f t="shared" si="738"/>
        <v>1.0861323096800706E-4</v>
      </c>
      <c r="BI1196" s="13">
        <f t="shared" si="739"/>
        <v>7.0682731110591429E-4</v>
      </c>
      <c r="BJ1196" s="12">
        <f t="shared" si="740"/>
        <v>1.8017004729545654E-4</v>
      </c>
      <c r="BK1196" s="12">
        <f t="shared" si="741"/>
        <v>2.1150396856423157E-4</v>
      </c>
      <c r="BL1196" s="12">
        <f t="shared" si="742"/>
        <v>1.3764140892974738E-3</v>
      </c>
    </row>
    <row r="1197" spans="1:64" x14ac:dyDescent="0.25">
      <c r="A1197">
        <v>1168</v>
      </c>
      <c r="B1197" s="23">
        <f t="shared" si="720"/>
        <v>1.4307717087536996E-2</v>
      </c>
      <c r="C1197" s="22">
        <f t="shared" si="721"/>
        <v>0.61883113714200388</v>
      </c>
      <c r="D1197" s="21">
        <f t="shared" si="722"/>
        <v>7.3858788121705057E-2</v>
      </c>
      <c r="E1197" s="19">
        <f t="shared" si="723"/>
        <v>4.7175015379906995</v>
      </c>
      <c r="F1197" s="54">
        <f t="shared" si="759"/>
        <v>1.8</v>
      </c>
      <c r="G1197" s="4">
        <f t="shared" si="724"/>
        <v>7.2244991803419456</v>
      </c>
      <c r="H1197" s="4"/>
      <c r="I1197">
        <v>2018</v>
      </c>
      <c r="J1197">
        <v>4</v>
      </c>
      <c r="K1197">
        <v>2.8900000000000002E-3</v>
      </c>
      <c r="L1197">
        <v>0</v>
      </c>
      <c r="M1197">
        <v>1</v>
      </c>
      <c r="N1197">
        <v>14.86</v>
      </c>
      <c r="O1197">
        <v>1.01</v>
      </c>
      <c r="P1197">
        <v>70.8</v>
      </c>
      <c r="Q1197" s="11">
        <f t="shared" si="743"/>
        <v>-52.089999999999996</v>
      </c>
      <c r="R1197" s="10">
        <f t="shared" si="744"/>
        <v>-44.944400000000002</v>
      </c>
      <c r="S1197" s="4"/>
      <c r="T1197">
        <v>1168</v>
      </c>
      <c r="U1197" s="4">
        <f t="shared" si="745"/>
        <v>1.8740367595729026</v>
      </c>
      <c r="V1197" s="10">
        <f t="shared" si="746"/>
        <v>0.2</v>
      </c>
      <c r="W1197">
        <f t="shared" si="747"/>
        <v>0.6</v>
      </c>
      <c r="X1197" s="4">
        <f t="shared" si="748"/>
        <v>0.2248844111487483</v>
      </c>
      <c r="Y1197" s="4"/>
      <c r="Z1197"/>
      <c r="AB1197"/>
      <c r="AC1197">
        <v>1168</v>
      </c>
      <c r="AD1197" s="4">
        <f t="shared" si="749"/>
        <v>1.1594610778443116E-3</v>
      </c>
      <c r="AE1197" s="4">
        <f t="shared" si="750"/>
        <v>0</v>
      </c>
      <c r="AF1197" s="23">
        <f t="shared" si="751"/>
        <v>1.4307717087536996E-2</v>
      </c>
      <c r="AG1197" s="4">
        <f t="shared" si="725"/>
        <v>9.8155886270393632E-3</v>
      </c>
      <c r="AH1197" s="9"/>
      <c r="AI1197" s="8">
        <f t="shared" si="752"/>
        <v>1.7305389221556888E-3</v>
      </c>
      <c r="AJ1197" s="8">
        <f t="shared" si="753"/>
        <v>0</v>
      </c>
      <c r="AK1197" s="22">
        <f t="shared" si="754"/>
        <v>0.61883113714200388</v>
      </c>
      <c r="AL1197" s="4">
        <f t="shared" si="726"/>
        <v>0.61187475845268591</v>
      </c>
      <c r="AM1197" s="4"/>
      <c r="AN1197" s="21">
        <f t="shared" si="755"/>
        <v>7.3858788121705057E-2</v>
      </c>
      <c r="AO1197" s="4">
        <f t="shared" si="727"/>
        <v>7.2044530212355573E-2</v>
      </c>
      <c r="AP1197" s="3"/>
      <c r="AQ1197" s="20">
        <f t="shared" si="756"/>
        <v>0</v>
      </c>
      <c r="AR1197" s="19">
        <f t="shared" si="757"/>
        <v>4.7175015379906995</v>
      </c>
      <c r="AS1197" s="4">
        <f t="shared" si="728"/>
        <v>4.7139475111496987</v>
      </c>
      <c r="AT1197" s="3"/>
      <c r="AU1197" s="4">
        <v>3.4</v>
      </c>
      <c r="AV1197" s="4"/>
      <c r="AW1197" s="18">
        <f t="shared" si="758"/>
        <v>29.355710819658071</v>
      </c>
      <c r="AX1197" s="18">
        <f t="shared" si="729"/>
        <v>1.3091468259221457E-2</v>
      </c>
      <c r="AY1197" s="3">
        <f t="shared" si="730"/>
        <v>8.8244991803419452</v>
      </c>
      <c r="AZ1197"/>
      <c r="BA1197" s="17">
        <f t="shared" si="731"/>
        <v>4.5775263960230289E-4</v>
      </c>
      <c r="BB1197" s="17">
        <f t="shared" si="732"/>
        <v>5.3736179431574684E-4</v>
      </c>
      <c r="BC1197" s="16">
        <f t="shared" si="733"/>
        <v>3.4970140265795837E-3</v>
      </c>
      <c r="BD1197" s="15">
        <f t="shared" si="734"/>
        <v>7.0886234334352916E-4</v>
      </c>
      <c r="BE1197" s="15">
        <f t="shared" si="735"/>
        <v>8.3214275088153416E-4</v>
      </c>
      <c r="BF1197" s="14">
        <f t="shared" si="736"/>
        <v>5.4153735950929144E-3</v>
      </c>
      <c r="BG1197" s="13">
        <f t="shared" si="737"/>
        <v>1.8487479915747605E-4</v>
      </c>
      <c r="BH1197" s="13">
        <f t="shared" si="738"/>
        <v>2.1702693814138493E-4</v>
      </c>
      <c r="BI1197" s="13">
        <f t="shared" si="739"/>
        <v>1.4123561720506236E-3</v>
      </c>
      <c r="BJ1197" s="12">
        <f t="shared" si="740"/>
        <v>3.6215909273114012E-4</v>
      </c>
      <c r="BK1197" s="12">
        <f t="shared" si="741"/>
        <v>4.2514328277133841E-4</v>
      </c>
      <c r="BL1197" s="12">
        <f t="shared" si="742"/>
        <v>2.7667244654983342E-3</v>
      </c>
    </row>
    <row r="1198" spans="1:64" x14ac:dyDescent="0.25">
      <c r="A1198">
        <v>1169</v>
      </c>
      <c r="B1198" s="23">
        <f t="shared" si="720"/>
        <v>1.0192714375542358E-2</v>
      </c>
      <c r="C1198" s="22">
        <f t="shared" si="721"/>
        <v>0.61243763270418294</v>
      </c>
      <c r="D1198" s="21">
        <f t="shared" si="722"/>
        <v>7.3758179087190026E-2</v>
      </c>
      <c r="E1198" s="19">
        <f t="shared" si="723"/>
        <v>4.7159591859158088</v>
      </c>
      <c r="F1198" s="54">
        <f t="shared" si="759"/>
        <v>1.8</v>
      </c>
      <c r="G1198" s="4">
        <f t="shared" si="724"/>
        <v>7.2123477120827237</v>
      </c>
      <c r="H1198" s="4"/>
      <c r="I1198">
        <v>2018</v>
      </c>
      <c r="J1198">
        <v>5</v>
      </c>
      <c r="K1198">
        <v>9.3999999999999997E-4</v>
      </c>
      <c r="L1198">
        <v>0</v>
      </c>
      <c r="M1198">
        <v>1</v>
      </c>
      <c r="N1198">
        <v>24.83</v>
      </c>
      <c r="O1198">
        <v>31.49</v>
      </c>
      <c r="P1198">
        <v>198.6</v>
      </c>
      <c r="Q1198" s="11">
        <f t="shared" si="743"/>
        <v>-117.46</v>
      </c>
      <c r="R1198" s="10">
        <f t="shared" si="744"/>
        <v>-44.944400000000002</v>
      </c>
      <c r="S1198" s="4"/>
      <c r="T1198">
        <v>1169</v>
      </c>
      <c r="U1198" s="4">
        <f t="shared" si="745"/>
        <v>3.76827250055188</v>
      </c>
      <c r="V1198" s="10">
        <f t="shared" si="746"/>
        <v>0.2</v>
      </c>
      <c r="W1198">
        <f t="shared" si="747"/>
        <v>0.6</v>
      </c>
      <c r="X1198" s="4">
        <f t="shared" si="748"/>
        <v>0.45219270006622558</v>
      </c>
      <c r="Y1198" s="4"/>
      <c r="Z1198"/>
      <c r="AB1198"/>
      <c r="AC1198">
        <v>1169</v>
      </c>
      <c r="AD1198" s="4">
        <f t="shared" si="749"/>
        <v>3.7712574850299403E-4</v>
      </c>
      <c r="AE1198" s="4">
        <f t="shared" si="750"/>
        <v>0</v>
      </c>
      <c r="AF1198" s="23">
        <f t="shared" si="751"/>
        <v>1.0192714375542358E-2</v>
      </c>
      <c r="AG1198" s="4">
        <f t="shared" si="725"/>
        <v>1.1815660371826589E-3</v>
      </c>
      <c r="AH1198" s="9"/>
      <c r="AI1198" s="8">
        <f t="shared" si="752"/>
        <v>5.6287425149700605E-4</v>
      </c>
      <c r="AJ1198" s="8">
        <f t="shared" si="753"/>
        <v>0</v>
      </c>
      <c r="AK1198" s="22">
        <f t="shared" si="754"/>
        <v>0.61243763270418294</v>
      </c>
      <c r="AL1198" s="4">
        <f t="shared" si="726"/>
        <v>0.57409916268831851</v>
      </c>
      <c r="AM1198" s="4"/>
      <c r="AN1198" s="21">
        <f t="shared" si="755"/>
        <v>7.3758179087190026E-2</v>
      </c>
      <c r="AO1198" s="4">
        <f t="shared" si="727"/>
        <v>6.398015443413993E-2</v>
      </c>
      <c r="AP1198" s="3"/>
      <c r="AQ1198" s="20">
        <f t="shared" si="756"/>
        <v>0</v>
      </c>
      <c r="AR1198" s="19">
        <f t="shared" si="757"/>
        <v>4.7159591859158088</v>
      </c>
      <c r="AS1198" s="4">
        <f t="shared" si="728"/>
        <v>4.6956787142734058</v>
      </c>
      <c r="AT1198" s="3"/>
      <c r="AU1198" s="4">
        <v>3.4</v>
      </c>
      <c r="AV1198" s="4"/>
      <c r="AW1198" s="18">
        <f t="shared" si="758"/>
        <v>29.368802287917294</v>
      </c>
      <c r="AX1198" s="18">
        <f t="shared" si="729"/>
        <v>6.0260356550670455E-2</v>
      </c>
      <c r="AY1198" s="3">
        <f t="shared" si="730"/>
        <v>8.8123477120827243</v>
      </c>
      <c r="AZ1198"/>
      <c r="BA1198" s="17">
        <f t="shared" si="731"/>
        <v>9.182455430660389E-4</v>
      </c>
      <c r="BB1198" s="17">
        <f t="shared" si="732"/>
        <v>1.0779404201210021E-3</v>
      </c>
      <c r="BC1198" s="16">
        <f t="shared" si="733"/>
        <v>7.014962375172659E-3</v>
      </c>
      <c r="BD1198" s="15">
        <f t="shared" si="734"/>
        <v>3.9067306294556792E-3</v>
      </c>
      <c r="BE1198" s="15">
        <f t="shared" si="735"/>
        <v>4.5861620432740575E-3</v>
      </c>
      <c r="BF1198" s="14">
        <f t="shared" si="736"/>
        <v>2.9845577343134699E-2</v>
      </c>
      <c r="BG1198" s="13">
        <f t="shared" si="737"/>
        <v>9.9639105034281163E-4</v>
      </c>
      <c r="BH1198" s="13">
        <f t="shared" si="738"/>
        <v>1.169676450402431E-3</v>
      </c>
      <c r="BI1198" s="13">
        <f t="shared" si="739"/>
        <v>7.6119571523048544E-3</v>
      </c>
      <c r="BJ1198" s="12">
        <f t="shared" si="740"/>
        <v>2.0666015026785784E-3</v>
      </c>
      <c r="BK1198" s="12">
        <f t="shared" si="741"/>
        <v>2.4260104596661573E-3</v>
      </c>
      <c r="BL1198" s="12">
        <f t="shared" si="742"/>
        <v>1.5787859680058251E-2</v>
      </c>
    </row>
    <row r="1199" spans="1:64" x14ac:dyDescent="0.25">
      <c r="A1199">
        <v>1170</v>
      </c>
      <c r="B1199" s="23">
        <f t="shared" si="720"/>
        <v>2.9668953785000245E-3</v>
      </c>
      <c r="C1199" s="22">
        <f t="shared" si="721"/>
        <v>0.5767638333470011</v>
      </c>
      <c r="D1199" s="21">
        <f t="shared" si="722"/>
        <v>7.1868123159683037E-2</v>
      </c>
      <c r="E1199" s="19">
        <f t="shared" si="723"/>
        <v>4.7049385036468685</v>
      </c>
      <c r="F1199" s="54">
        <f t="shared" si="759"/>
        <v>1.8</v>
      </c>
      <c r="G1199" s="4">
        <f t="shared" si="724"/>
        <v>7.1565373555320528</v>
      </c>
      <c r="H1199" s="4"/>
      <c r="I1199">
        <v>2018</v>
      </c>
      <c r="J1199">
        <v>6</v>
      </c>
      <c r="K1199">
        <v>4.45E-3</v>
      </c>
      <c r="L1199">
        <v>0</v>
      </c>
      <c r="M1199">
        <v>1</v>
      </c>
      <c r="N1199">
        <v>27.56</v>
      </c>
      <c r="O1199">
        <v>33.020000000000003</v>
      </c>
      <c r="P1199">
        <v>-1235.2</v>
      </c>
      <c r="Q1199" s="11">
        <f t="shared" si="743"/>
        <v>959.42000000000007</v>
      </c>
      <c r="R1199" s="10">
        <f t="shared" si="744"/>
        <v>0</v>
      </c>
      <c r="S1199" s="4"/>
      <c r="T1199">
        <v>1170</v>
      </c>
      <c r="U1199" s="4">
        <f t="shared" si="745"/>
        <v>4.3096649588366311</v>
      </c>
      <c r="V1199" s="10">
        <f t="shared" si="746"/>
        <v>1</v>
      </c>
      <c r="W1199">
        <f t="shared" si="747"/>
        <v>0.6</v>
      </c>
      <c r="X1199" s="4">
        <f t="shared" si="748"/>
        <v>2.5857989753019788</v>
      </c>
      <c r="Y1199" s="4"/>
      <c r="Z1199"/>
      <c r="AB1199"/>
      <c r="AC1199">
        <v>1170</v>
      </c>
      <c r="AD1199" s="4">
        <f t="shared" si="749"/>
        <v>1.7853293413173654E-3</v>
      </c>
      <c r="AE1199" s="4">
        <f t="shared" si="750"/>
        <v>0</v>
      </c>
      <c r="AF1199" s="23">
        <f t="shared" si="751"/>
        <v>2.9668953785000245E-3</v>
      </c>
      <c r="AG1199" s="4">
        <f t="shared" si="725"/>
        <v>3.4461207033643324E-4</v>
      </c>
      <c r="AH1199" s="9"/>
      <c r="AI1199" s="8">
        <f t="shared" si="752"/>
        <v>2.664670658682635E-3</v>
      </c>
      <c r="AJ1199" s="8">
        <f t="shared" si="753"/>
        <v>0</v>
      </c>
      <c r="AK1199" s="22">
        <f t="shared" si="754"/>
        <v>0.5767638333470011</v>
      </c>
      <c r="AL1199" s="4">
        <f t="shared" si="726"/>
        <v>0.54069065957130757</v>
      </c>
      <c r="AM1199" s="4"/>
      <c r="AN1199" s="21">
        <f t="shared" si="755"/>
        <v>7.1868123159683037E-2</v>
      </c>
      <c r="AO1199" s="4">
        <f t="shared" si="727"/>
        <v>6.2348809883814652E-2</v>
      </c>
      <c r="AP1199" s="3"/>
      <c r="AQ1199" s="20">
        <f t="shared" si="756"/>
        <v>0</v>
      </c>
      <c r="AR1199" s="19">
        <f t="shared" si="757"/>
        <v>4.7049385036468685</v>
      </c>
      <c r="AS1199" s="4">
        <f t="shared" si="728"/>
        <v>4.6847239811477186</v>
      </c>
      <c r="AT1199" s="3"/>
      <c r="AU1199" s="4">
        <v>3.4</v>
      </c>
      <c r="AV1199" s="4"/>
      <c r="AW1199" s="18">
        <f t="shared" si="758"/>
        <v>29.429062644467965</v>
      </c>
      <c r="AX1199" s="18">
        <f t="shared" si="729"/>
        <v>5.3270559615719498E-2</v>
      </c>
      <c r="AY1199" s="3">
        <f t="shared" si="730"/>
        <v>8.7565373555320534</v>
      </c>
      <c r="AZ1199"/>
      <c r="BA1199" s="17">
        <f t="shared" si="731"/>
        <v>2.6721344161292503E-4</v>
      </c>
      <c r="BB1199" s="17">
        <f t="shared" si="732"/>
        <v>3.1368534450212937E-4</v>
      </c>
      <c r="BC1199" s="16">
        <f t="shared" si="733"/>
        <v>2.041384522048537E-3</v>
      </c>
      <c r="BD1199" s="15">
        <f t="shared" si="734"/>
        <v>3.6758945475096755E-3</v>
      </c>
      <c r="BE1199" s="15">
        <f t="shared" si="735"/>
        <v>4.3151805557722278E-3</v>
      </c>
      <c r="BF1199" s="14">
        <f t="shared" si="736"/>
        <v>2.8082098672411623E-2</v>
      </c>
      <c r="BG1199" s="13">
        <f t="shared" si="737"/>
        <v>9.7002808747532576E-4</v>
      </c>
      <c r="BH1199" s="13">
        <f t="shared" si="738"/>
        <v>1.1387286244275562E-3</v>
      </c>
      <c r="BI1199" s="13">
        <f t="shared" si="739"/>
        <v>7.4105565639655041E-3</v>
      </c>
      <c r="BJ1199" s="12">
        <f t="shared" si="740"/>
        <v>2.0598812152537913E-3</v>
      </c>
      <c r="BK1199" s="12">
        <f t="shared" si="741"/>
        <v>2.418121426602277E-3</v>
      </c>
      <c r="BL1199" s="12">
        <f t="shared" si="742"/>
        <v>1.5736519857293834E-2</v>
      </c>
    </row>
    <row r="1200" spans="1:64" x14ac:dyDescent="0.25">
      <c r="A1200">
        <v>1171</v>
      </c>
      <c r="B1200" s="23">
        <f t="shared" si="720"/>
        <v>2.1820971002765531E-3</v>
      </c>
      <c r="C1200" s="22">
        <f t="shared" si="721"/>
        <v>0.54343317454136741</v>
      </c>
      <c r="D1200" s="21">
        <f t="shared" si="722"/>
        <v>6.9321827175666373E-2</v>
      </c>
      <c r="E1200" s="19">
        <f t="shared" si="723"/>
        <v>4.6929096970990232</v>
      </c>
      <c r="F1200" s="54">
        <f t="shared" si="759"/>
        <v>1.8</v>
      </c>
      <c r="G1200" s="4">
        <f t="shared" si="724"/>
        <v>7.1078467959163332</v>
      </c>
      <c r="H1200" s="4"/>
      <c r="I1200">
        <v>2018</v>
      </c>
      <c r="J1200">
        <v>7</v>
      </c>
      <c r="K1200">
        <v>4.5799999999999999E-3</v>
      </c>
      <c r="L1200">
        <v>0</v>
      </c>
      <c r="M1200">
        <v>1</v>
      </c>
      <c r="N1200">
        <v>27.54</v>
      </c>
      <c r="O1200">
        <v>22.1</v>
      </c>
      <c r="P1200">
        <v>-1244.2</v>
      </c>
      <c r="Q1200" s="11">
        <f t="shared" si="743"/>
        <v>955.25000000000011</v>
      </c>
      <c r="R1200" s="10">
        <f t="shared" si="744"/>
        <v>0</v>
      </c>
      <c r="S1200" s="4"/>
      <c r="T1200">
        <v>1171</v>
      </c>
      <c r="U1200" s="4">
        <f t="shared" si="745"/>
        <v>4.3057040147660421</v>
      </c>
      <c r="V1200" s="10">
        <f t="shared" si="746"/>
        <v>1</v>
      </c>
      <c r="W1200">
        <f t="shared" si="747"/>
        <v>0.6</v>
      </c>
      <c r="X1200" s="4">
        <f t="shared" si="748"/>
        <v>2.5834224088596254</v>
      </c>
      <c r="Y1200" s="4"/>
      <c r="Z1200"/>
      <c r="AB1200"/>
      <c r="AC1200">
        <v>1171</v>
      </c>
      <c r="AD1200" s="4">
        <f t="shared" si="749"/>
        <v>1.8374850299401199E-3</v>
      </c>
      <c r="AE1200" s="4">
        <f t="shared" si="750"/>
        <v>0</v>
      </c>
      <c r="AF1200" s="23">
        <f t="shared" si="751"/>
        <v>2.1820971002765531E-3</v>
      </c>
      <c r="AG1200" s="4">
        <f t="shared" si="725"/>
        <v>1.4427680207268316E-3</v>
      </c>
      <c r="AH1200" s="9"/>
      <c r="AI1200" s="8">
        <f t="shared" si="752"/>
        <v>2.7425149700598802E-3</v>
      </c>
      <c r="AJ1200" s="8">
        <f t="shared" si="753"/>
        <v>0</v>
      </c>
      <c r="AK1200" s="22">
        <f t="shared" si="754"/>
        <v>0.54343317454136741</v>
      </c>
      <c r="AL1200" s="4">
        <f t="shared" si="726"/>
        <v>0.53672993765784893</v>
      </c>
      <c r="AM1200" s="4"/>
      <c r="AN1200" s="21">
        <f t="shared" si="755"/>
        <v>6.9321827175666373E-2</v>
      </c>
      <c r="AO1200" s="4">
        <f t="shared" si="727"/>
        <v>6.7454555065973504E-2</v>
      </c>
      <c r="AP1200" s="3"/>
      <c r="AQ1200" s="20">
        <f t="shared" si="756"/>
        <v>0</v>
      </c>
      <c r="AR1200" s="19">
        <f t="shared" si="757"/>
        <v>4.6929096970990232</v>
      </c>
      <c r="AS1200" s="4">
        <f t="shared" si="728"/>
        <v>4.689028174945931</v>
      </c>
      <c r="AT1200" s="3"/>
      <c r="AU1200" s="4">
        <v>3.4</v>
      </c>
      <c r="AV1200" s="4"/>
      <c r="AW1200" s="18">
        <f t="shared" si="758"/>
        <v>29.482333204083684</v>
      </c>
      <c r="AX1200" s="18">
        <f t="shared" si="729"/>
        <v>1.0269156847389526E-2</v>
      </c>
      <c r="AY1200" s="3">
        <f t="shared" si="730"/>
        <v>8.7078467959163337</v>
      </c>
      <c r="AZ1200"/>
      <c r="BA1200" s="17">
        <f t="shared" si="731"/>
        <v>7.5338414890551713E-5</v>
      </c>
      <c r="BB1200" s="17">
        <f t="shared" si="732"/>
        <v>8.8440747914995493E-5</v>
      </c>
      <c r="BC1200" s="16">
        <f t="shared" si="733"/>
        <v>5.7554991674417446E-4</v>
      </c>
      <c r="BD1200" s="15">
        <f t="shared" si="734"/>
        <v>6.8306692568853718E-4</v>
      </c>
      <c r="BE1200" s="15">
        <f t="shared" si="735"/>
        <v>8.0186117363436975E-4</v>
      </c>
      <c r="BF1200" s="14">
        <f t="shared" si="736"/>
        <v>5.2183087841955753E-3</v>
      </c>
      <c r="BG1200" s="13">
        <f t="shared" si="737"/>
        <v>1.9027700222379294E-4</v>
      </c>
      <c r="BH1200" s="13">
        <f t="shared" si="738"/>
        <v>2.2336865478445259E-4</v>
      </c>
      <c r="BI1200" s="13">
        <f t="shared" si="739"/>
        <v>1.4536264526846237E-3</v>
      </c>
      <c r="BJ1200" s="12">
        <f t="shared" si="740"/>
        <v>3.9553121129040528E-4</v>
      </c>
      <c r="BK1200" s="12">
        <f t="shared" si="741"/>
        <v>4.6431924803656274E-4</v>
      </c>
      <c r="BL1200" s="12">
        <f t="shared" si="742"/>
        <v>3.021671693765153E-3</v>
      </c>
    </row>
    <row r="1201" spans="1:64" x14ac:dyDescent="0.25">
      <c r="A1201">
        <v>1172</v>
      </c>
      <c r="B1201" s="23">
        <f t="shared" si="720"/>
        <v>2.1328279009663526E-3</v>
      </c>
      <c r="C1201" s="22">
        <f t="shared" si="721"/>
        <v>0.53775987777760936</v>
      </c>
      <c r="D1201" s="21">
        <f t="shared" si="722"/>
        <v>6.8798768620066786E-2</v>
      </c>
      <c r="E1201" s="19">
        <f t="shared" si="723"/>
        <v>4.6906061647703021</v>
      </c>
      <c r="F1201" s="54">
        <f t="shared" si="759"/>
        <v>1.8</v>
      </c>
      <c r="G1201" s="4">
        <f t="shared" si="724"/>
        <v>7.0992976390689444</v>
      </c>
      <c r="H1201" s="4"/>
      <c r="I1201">
        <v>2018</v>
      </c>
      <c r="J1201">
        <v>8</v>
      </c>
      <c r="K1201">
        <v>1.72E-3</v>
      </c>
      <c r="L1201">
        <v>0</v>
      </c>
      <c r="M1201">
        <v>1</v>
      </c>
      <c r="N1201">
        <v>26.69</v>
      </c>
      <c r="O1201">
        <v>23.37</v>
      </c>
      <c r="P1201">
        <v>214.9</v>
      </c>
      <c r="Q1201" s="11">
        <f t="shared" si="743"/>
        <v>-137.80500000000001</v>
      </c>
      <c r="R1201" s="10">
        <f t="shared" si="744"/>
        <v>-44.944400000000002</v>
      </c>
      <c r="S1201" s="4"/>
      <c r="T1201">
        <v>1172</v>
      </c>
      <c r="U1201" s="4">
        <f t="shared" si="745"/>
        <v>4.1372288193469204</v>
      </c>
      <c r="V1201" s="10">
        <f t="shared" si="746"/>
        <v>0.2</v>
      </c>
      <c r="W1201">
        <f t="shared" si="747"/>
        <v>0.6</v>
      </c>
      <c r="X1201" s="4">
        <f t="shared" si="748"/>
        <v>0.49646745832163047</v>
      </c>
      <c r="Y1201" s="4"/>
      <c r="Z1201"/>
      <c r="AB1201"/>
      <c r="AC1201">
        <v>1172</v>
      </c>
      <c r="AD1201" s="4">
        <f t="shared" si="749"/>
        <v>6.9005988023952106E-4</v>
      </c>
      <c r="AE1201" s="4">
        <f t="shared" si="750"/>
        <v>0</v>
      </c>
      <c r="AF1201" s="23">
        <f t="shared" si="751"/>
        <v>2.1328279009663526E-3</v>
      </c>
      <c r="AG1201" s="4">
        <f t="shared" si="725"/>
        <v>1.5484246420673362E-3</v>
      </c>
      <c r="AH1201" s="9"/>
      <c r="AI1201" s="8">
        <f t="shared" si="752"/>
        <v>1.0299401197604791E-3</v>
      </c>
      <c r="AJ1201" s="8">
        <f t="shared" si="753"/>
        <v>0</v>
      </c>
      <c r="AK1201" s="22">
        <f t="shared" si="754"/>
        <v>0.53775987777760936</v>
      </c>
      <c r="AL1201" s="4">
        <f t="shared" si="726"/>
        <v>0.5326187171573511</v>
      </c>
      <c r="AM1201" s="4"/>
      <c r="AN1201" s="21">
        <f t="shared" si="755"/>
        <v>6.8798768620066786E-2</v>
      </c>
      <c r="AO1201" s="4">
        <f t="shared" si="727"/>
        <v>6.7360038449637019E-2</v>
      </c>
      <c r="AP1201" s="3"/>
      <c r="AQ1201" s="20">
        <f t="shared" si="756"/>
        <v>0</v>
      </c>
      <c r="AR1201" s="19">
        <f t="shared" si="757"/>
        <v>4.6906061647703021</v>
      </c>
      <c r="AS1201" s="4">
        <f t="shared" si="728"/>
        <v>4.6876031619177514</v>
      </c>
      <c r="AT1201" s="3"/>
      <c r="AU1201" s="4">
        <v>3.4</v>
      </c>
      <c r="AV1201" s="4"/>
      <c r="AW1201" s="18">
        <f t="shared" si="758"/>
        <v>29.492602360931073</v>
      </c>
      <c r="AX1201" s="18">
        <f t="shared" si="729"/>
        <v>7.9149962410550029E-3</v>
      </c>
      <c r="AY1201" s="3">
        <f t="shared" si="730"/>
        <v>8.6992976390689449</v>
      </c>
      <c r="AZ1201"/>
      <c r="BA1201" s="17">
        <f t="shared" si="731"/>
        <v>5.9551309964893142E-5</v>
      </c>
      <c r="BB1201" s="17">
        <f t="shared" si="732"/>
        <v>6.9908059524004997E-5</v>
      </c>
      <c r="BC1201" s="16">
        <f t="shared" si="733"/>
        <v>4.5494388941011833E-4</v>
      </c>
      <c r="BD1201" s="15">
        <f t="shared" si="734"/>
        <v>5.2388970289641494E-4</v>
      </c>
      <c r="BE1201" s="15">
        <f t="shared" si="735"/>
        <v>6.1500095557405227E-4</v>
      </c>
      <c r="BF1201" s="14">
        <f t="shared" si="736"/>
        <v>4.0022699617878006E-3</v>
      </c>
      <c r="BG1201" s="13">
        <f t="shared" si="737"/>
        <v>1.4660812552024386E-4</v>
      </c>
      <c r="BH1201" s="13">
        <f t="shared" si="738"/>
        <v>1.7210519082811235E-4</v>
      </c>
      <c r="BI1201" s="13">
        <f t="shared" si="739"/>
        <v>1.1200168540814106E-3</v>
      </c>
      <c r="BJ1201" s="12">
        <f t="shared" si="740"/>
        <v>3.0600916571652567E-4</v>
      </c>
      <c r="BK1201" s="12">
        <f t="shared" si="741"/>
        <v>3.5922815105853012E-4</v>
      </c>
      <c r="BL1201" s="12">
        <f t="shared" si="742"/>
        <v>2.3377655357756737E-3</v>
      </c>
    </row>
    <row r="1202" spans="1:64" x14ac:dyDescent="0.25">
      <c r="A1202">
        <v>1173</v>
      </c>
      <c r="B1202" s="23">
        <f t="shared" si="720"/>
        <v>6.7720174564385944E-3</v>
      </c>
      <c r="C1202" s="22">
        <f t="shared" si="721"/>
        <v>0.54041512434297989</v>
      </c>
      <c r="D1202" s="21">
        <f t="shared" si="722"/>
        <v>6.8396096753735092E-2</v>
      </c>
      <c r="E1202" s="19">
        <f t="shared" si="723"/>
        <v>4.6888194042747369</v>
      </c>
      <c r="F1202" s="54">
        <f t="shared" si="759"/>
        <v>1.8</v>
      </c>
      <c r="G1202" s="4">
        <f t="shared" si="724"/>
        <v>7.1044026428278899</v>
      </c>
      <c r="H1202" s="4"/>
      <c r="I1202">
        <v>2018</v>
      </c>
      <c r="J1202">
        <v>9</v>
      </c>
      <c r="K1202">
        <v>1.302E-2</v>
      </c>
      <c r="L1202">
        <v>0</v>
      </c>
      <c r="M1202">
        <v>1</v>
      </c>
      <c r="N1202">
        <v>21.96</v>
      </c>
      <c r="O1202">
        <v>91.68</v>
      </c>
      <c r="P1202">
        <v>132.80000000000001</v>
      </c>
      <c r="Q1202" s="11">
        <f t="shared" si="743"/>
        <v>-7.9200000000000017</v>
      </c>
      <c r="R1202" s="10">
        <f t="shared" si="744"/>
        <v>-44.944400000000002</v>
      </c>
      <c r="S1202" s="4"/>
      <c r="T1202">
        <v>1173</v>
      </c>
      <c r="U1202" s="4">
        <f t="shared" si="745"/>
        <v>3.202106980745925</v>
      </c>
      <c r="V1202" s="10">
        <f t="shared" si="746"/>
        <v>0.2</v>
      </c>
      <c r="W1202">
        <f t="shared" si="747"/>
        <v>0.6</v>
      </c>
      <c r="X1202" s="4">
        <f t="shared" si="748"/>
        <v>0.38425283768951102</v>
      </c>
      <c r="Y1202" s="4"/>
      <c r="Z1202"/>
      <c r="AB1202"/>
      <c r="AC1202">
        <v>1173</v>
      </c>
      <c r="AD1202" s="4">
        <f t="shared" si="749"/>
        <v>5.2235928143712579E-3</v>
      </c>
      <c r="AE1202" s="4">
        <f t="shared" si="750"/>
        <v>0</v>
      </c>
      <c r="AF1202" s="23">
        <f t="shared" si="751"/>
        <v>6.7720174564385944E-3</v>
      </c>
      <c r="AG1202" s="4">
        <f t="shared" si="725"/>
        <v>2.6417127090039684E-3</v>
      </c>
      <c r="AH1202" s="9"/>
      <c r="AI1202" s="8">
        <f t="shared" si="752"/>
        <v>7.7964071856287433E-3</v>
      </c>
      <c r="AJ1202" s="8">
        <f t="shared" si="753"/>
        <v>0</v>
      </c>
      <c r="AK1202" s="22">
        <f t="shared" si="754"/>
        <v>0.54041512434297989</v>
      </c>
      <c r="AL1202" s="4">
        <f t="shared" si="726"/>
        <v>0.52536667404211079</v>
      </c>
      <c r="AM1202" s="4"/>
      <c r="AN1202" s="21">
        <f t="shared" si="755"/>
        <v>6.8396096753735092E-2</v>
      </c>
      <c r="AO1202" s="4">
        <f t="shared" si="727"/>
        <v>6.4275930737440479E-2</v>
      </c>
      <c r="AP1202" s="3"/>
      <c r="AQ1202" s="20">
        <f t="shared" si="756"/>
        <v>0</v>
      </c>
      <c r="AR1202" s="19">
        <f t="shared" si="757"/>
        <v>4.6888194042747369</v>
      </c>
      <c r="AS1202" s="4">
        <f t="shared" si="728"/>
        <v>4.6799998666634224</v>
      </c>
      <c r="AT1202" s="3"/>
      <c r="AU1202" s="4">
        <v>3.4</v>
      </c>
      <c r="AV1202" s="4"/>
      <c r="AW1202" s="18">
        <f t="shared" si="758"/>
        <v>29.500517357172129</v>
      </c>
      <c r="AX1202" s="18">
        <f t="shared" si="729"/>
        <v>2.500344802903106E-2</v>
      </c>
      <c r="AY1202" s="3">
        <f t="shared" si="730"/>
        <v>8.7044026428278904</v>
      </c>
      <c r="AZ1202"/>
      <c r="BA1202" s="17">
        <f t="shared" si="731"/>
        <v>4.2088242068898406E-4</v>
      </c>
      <c r="BB1202" s="17">
        <f t="shared" si="732"/>
        <v>4.9407936341750304E-4</v>
      </c>
      <c r="BC1202" s="16">
        <f t="shared" si="733"/>
        <v>3.2153429633281394E-3</v>
      </c>
      <c r="BD1202" s="15">
        <f t="shared" si="734"/>
        <v>1.5334529962181451E-3</v>
      </c>
      <c r="BE1202" s="15">
        <f t="shared" si="735"/>
        <v>1.8001404738213008E-3</v>
      </c>
      <c r="BF1202" s="14">
        <f t="shared" si="736"/>
        <v>1.1714856830829654E-2</v>
      </c>
      <c r="BG1202" s="13">
        <f t="shared" si="737"/>
        <v>4.1984927326624874E-4</v>
      </c>
      <c r="BH1202" s="13">
        <f t="shared" si="738"/>
        <v>4.9286653818211813E-4</v>
      </c>
      <c r="BI1202" s="13">
        <f t="shared" si="739"/>
        <v>3.2074502048462464E-3</v>
      </c>
      <c r="BJ1202" s="12">
        <f t="shared" si="740"/>
        <v>8.9872020739223543E-4</v>
      </c>
      <c r="BK1202" s="12">
        <f t="shared" si="741"/>
        <v>1.0550193738952328E-3</v>
      </c>
      <c r="BL1202" s="12">
        <f t="shared" si="742"/>
        <v>6.8657980300270201E-3</v>
      </c>
    </row>
    <row r="1203" spans="1:64" x14ac:dyDescent="0.25">
      <c r="A1203">
        <v>1174</v>
      </c>
      <c r="B1203" s="23">
        <f t="shared" si="720"/>
        <v>9.7348863616985807E-3</v>
      </c>
      <c r="C1203" s="22">
        <f t="shared" si="721"/>
        <v>0.53595350038941614</v>
      </c>
      <c r="D1203" s="21">
        <f t="shared" si="722"/>
        <v>6.7548835635006077E-2</v>
      </c>
      <c r="E1203" s="19">
        <f t="shared" si="723"/>
        <v>4.6838419724127389</v>
      </c>
      <c r="F1203" s="54">
        <f t="shared" si="759"/>
        <v>1.8</v>
      </c>
      <c r="G1203" s="4">
        <f t="shared" si="724"/>
        <v>7.0970791947988596</v>
      </c>
      <c r="H1203" s="4"/>
      <c r="I1203">
        <v>2018</v>
      </c>
      <c r="J1203">
        <v>10</v>
      </c>
      <c r="K1203">
        <v>1.7680000000000001E-2</v>
      </c>
      <c r="L1203">
        <v>0</v>
      </c>
      <c r="M1203">
        <v>1</v>
      </c>
      <c r="N1203">
        <v>14.91</v>
      </c>
      <c r="O1203">
        <v>117.86</v>
      </c>
      <c r="P1203">
        <v>61.6</v>
      </c>
      <c r="Q1203" s="11">
        <f t="shared" si="743"/>
        <v>71.66</v>
      </c>
      <c r="R1203" s="10">
        <f t="shared" si="744"/>
        <v>0</v>
      </c>
      <c r="S1203" s="4"/>
      <c r="T1203">
        <v>1174</v>
      </c>
      <c r="U1203" s="4">
        <f t="shared" si="745"/>
        <v>1.8827431635716114</v>
      </c>
      <c r="V1203" s="10">
        <f t="shared" si="746"/>
        <v>1</v>
      </c>
      <c r="W1203">
        <f t="shared" si="747"/>
        <v>0.6</v>
      </c>
      <c r="X1203" s="4">
        <f t="shared" si="748"/>
        <v>1.1296458981429669</v>
      </c>
      <c r="Y1203" s="4"/>
      <c r="Z1203"/>
      <c r="AB1203"/>
      <c r="AC1203">
        <v>1174</v>
      </c>
      <c r="AD1203" s="4">
        <f t="shared" si="749"/>
        <v>7.0931736526946123E-3</v>
      </c>
      <c r="AE1203" s="4">
        <f t="shared" si="750"/>
        <v>0</v>
      </c>
      <c r="AF1203" s="23">
        <f t="shared" si="751"/>
        <v>9.7348863616985807E-3</v>
      </c>
      <c r="AG1203" s="4">
        <f t="shared" si="725"/>
        <v>6.4945136881987293E-3</v>
      </c>
      <c r="AH1203" s="9"/>
      <c r="AI1203" s="8">
        <f t="shared" si="752"/>
        <v>1.0586826347305392E-2</v>
      </c>
      <c r="AJ1203" s="8">
        <f t="shared" si="753"/>
        <v>0</v>
      </c>
      <c r="AK1203" s="22">
        <f t="shared" si="754"/>
        <v>0.53595350038941614</v>
      </c>
      <c r="AL1203" s="4">
        <f t="shared" si="726"/>
        <v>0.52948490600715881</v>
      </c>
      <c r="AM1203" s="4"/>
      <c r="AN1203" s="21">
        <f t="shared" si="755"/>
        <v>6.7548835635006077E-2</v>
      </c>
      <c r="AO1203" s="4">
        <f t="shared" si="727"/>
        <v>6.5768222860642059E-2</v>
      </c>
      <c r="AP1203" s="3"/>
      <c r="AQ1203" s="20">
        <f t="shared" si="756"/>
        <v>0</v>
      </c>
      <c r="AR1203" s="19">
        <f t="shared" si="757"/>
        <v>4.6838419724127389</v>
      </c>
      <c r="AS1203" s="4">
        <f t="shared" si="728"/>
        <v>4.680051859872119</v>
      </c>
      <c r="AT1203" s="3"/>
      <c r="AU1203" s="4">
        <v>3.4</v>
      </c>
      <c r="AV1203" s="4"/>
      <c r="AW1203" s="18">
        <f t="shared" si="758"/>
        <v>29.525520805201161</v>
      </c>
      <c r="AX1203" s="18">
        <f t="shared" si="729"/>
        <v>1.1894873223724189E-2</v>
      </c>
      <c r="AY1203" s="3">
        <f t="shared" si="730"/>
        <v>8.6970791947988602</v>
      </c>
      <c r="AZ1203"/>
      <c r="BA1203" s="17">
        <f t="shared" si="731"/>
        <v>3.3019740143971996E-4</v>
      </c>
      <c r="BB1203" s="17">
        <f t="shared" si="732"/>
        <v>3.8762303647271474E-4</v>
      </c>
      <c r="BC1203" s="16">
        <f t="shared" si="733"/>
        <v>2.5225522355874171E-3</v>
      </c>
      <c r="BD1203" s="15">
        <f t="shared" si="734"/>
        <v>6.5915660672511203E-4</v>
      </c>
      <c r="BE1203" s="15">
        <f t="shared" si="735"/>
        <v>7.7379253832947934E-4</v>
      </c>
      <c r="BF1203" s="14">
        <f t="shared" si="736"/>
        <v>5.0356452372027401E-3</v>
      </c>
      <c r="BG1203" s="13">
        <f t="shared" si="737"/>
        <v>1.8144632432982904E-4</v>
      </c>
      <c r="BH1203" s="13">
        <f t="shared" si="738"/>
        <v>2.1300220682197321E-4</v>
      </c>
      <c r="BI1203" s="13">
        <f t="shared" si="739"/>
        <v>1.3861642432122161E-3</v>
      </c>
      <c r="BJ1203" s="12">
        <f t="shared" si="740"/>
        <v>3.8621647513311606E-4</v>
      </c>
      <c r="BK1203" s="12">
        <f t="shared" si="741"/>
        <v>4.5338455776496234E-4</v>
      </c>
      <c r="BL1203" s="12">
        <f t="shared" si="742"/>
        <v>2.9505115077218163E-3</v>
      </c>
    </row>
    <row r="1204" spans="1:64" x14ac:dyDescent="0.25">
      <c r="A1204">
        <v>1175</v>
      </c>
      <c r="B1204" s="23">
        <f t="shared" si="720"/>
        <v>7.9308011133484291E-3</v>
      </c>
      <c r="C1204" s="22">
        <f t="shared" si="721"/>
        <v>0.53162861858200916</v>
      </c>
      <c r="D1204" s="21">
        <f t="shared" si="722"/>
        <v>6.7325239668269837E-2</v>
      </c>
      <c r="E1204" s="19">
        <f t="shared" si="723"/>
        <v>4.6818796622115082</v>
      </c>
      <c r="F1204" s="54">
        <f t="shared" si="759"/>
        <v>1.8</v>
      </c>
      <c r="G1204" s="4">
        <f t="shared" si="724"/>
        <v>7.0887643215751357</v>
      </c>
      <c r="H1204" s="4"/>
      <c r="I1204">
        <v>2018</v>
      </c>
      <c r="J1204">
        <v>11</v>
      </c>
      <c r="K1204">
        <v>3.5799999999999998E-3</v>
      </c>
      <c r="L1204">
        <v>0</v>
      </c>
      <c r="M1204">
        <v>1</v>
      </c>
      <c r="N1204">
        <v>7.83</v>
      </c>
      <c r="O1204">
        <v>2.54</v>
      </c>
      <c r="P1204">
        <v>16.7</v>
      </c>
      <c r="Q1204" s="11">
        <f t="shared" si="743"/>
        <v>-9.9849999999999994</v>
      </c>
      <c r="R1204" s="10">
        <f t="shared" si="744"/>
        <v>-9.9849999999999994</v>
      </c>
      <c r="S1204" s="4"/>
      <c r="T1204">
        <v>1175</v>
      </c>
      <c r="U1204" s="4">
        <f t="shared" si="745"/>
        <v>0.80951638612758914</v>
      </c>
      <c r="V1204" s="10">
        <f t="shared" si="746"/>
        <v>1</v>
      </c>
      <c r="W1204">
        <f t="shared" si="747"/>
        <v>0.6</v>
      </c>
      <c r="X1204" s="4">
        <f t="shared" si="748"/>
        <v>0.48570983167655346</v>
      </c>
      <c r="Y1204" s="4"/>
      <c r="Z1204"/>
      <c r="AB1204"/>
      <c r="AC1204">
        <v>1175</v>
      </c>
      <c r="AD1204" s="4">
        <f t="shared" si="749"/>
        <v>1.4362874251497007E-3</v>
      </c>
      <c r="AE1204" s="4">
        <f t="shared" si="750"/>
        <v>0</v>
      </c>
      <c r="AF1204" s="23">
        <f t="shared" si="751"/>
        <v>7.9308011133484291E-3</v>
      </c>
      <c r="AG1204" s="4">
        <f t="shared" si="725"/>
        <v>6.2915227934341126E-3</v>
      </c>
      <c r="AH1204" s="9"/>
      <c r="AI1204" s="8">
        <f t="shared" si="752"/>
        <v>2.1437125748502996E-3</v>
      </c>
      <c r="AJ1204" s="8">
        <f t="shared" si="753"/>
        <v>0</v>
      </c>
      <c r="AK1204" s="22">
        <f t="shared" si="754"/>
        <v>0.53162861858200916</v>
      </c>
      <c r="AL1204" s="4">
        <f t="shared" si="726"/>
        <v>0.52794844281380127</v>
      </c>
      <c r="AM1204" s="4"/>
      <c r="AN1204" s="21">
        <f t="shared" si="755"/>
        <v>6.7325239668269837E-2</v>
      </c>
      <c r="AO1204" s="4">
        <f t="shared" si="727"/>
        <v>6.6304173119480656E-2</v>
      </c>
      <c r="AP1204" s="3"/>
      <c r="AQ1204" s="20">
        <f t="shared" si="756"/>
        <v>0</v>
      </c>
      <c r="AR1204" s="19">
        <f t="shared" si="757"/>
        <v>4.6818796622115082</v>
      </c>
      <c r="AS1204" s="4">
        <f t="shared" si="728"/>
        <v>4.6797119771428433</v>
      </c>
      <c r="AT1204" s="3"/>
      <c r="AU1204" s="4">
        <v>3.4</v>
      </c>
      <c r="AV1204" s="4"/>
      <c r="AW1204" s="18">
        <f t="shared" si="758"/>
        <v>29.537415678424885</v>
      </c>
      <c r="AX1204" s="18">
        <f t="shared" si="729"/>
        <v>6.6234336250768815E-3</v>
      </c>
      <c r="AY1204" s="3">
        <f t="shared" si="730"/>
        <v>8.6887643215751353</v>
      </c>
      <c r="AZ1204"/>
      <c r="BA1204" s="17">
        <f t="shared" si="731"/>
        <v>1.6704419399005344E-4</v>
      </c>
      <c r="BB1204" s="17">
        <f t="shared" si="732"/>
        <v>1.9609535816223663E-4</v>
      </c>
      <c r="BC1204" s="16">
        <f t="shared" si="733"/>
        <v>1.2761387677620265E-3</v>
      </c>
      <c r="BD1204" s="15">
        <f t="shared" si="734"/>
        <v>3.750138017894032E-4</v>
      </c>
      <c r="BE1204" s="15">
        <f t="shared" si="735"/>
        <v>4.4023359340495159E-4</v>
      </c>
      <c r="BF1204" s="14">
        <f t="shared" si="736"/>
        <v>2.8649283730135394E-3</v>
      </c>
      <c r="BG1204" s="13">
        <f t="shared" si="737"/>
        <v>1.0404776088395387E-4</v>
      </c>
      <c r="BH1204" s="13">
        <f t="shared" si="738"/>
        <v>1.2214302364638063E-4</v>
      </c>
      <c r="BI1204" s="13">
        <f t="shared" si="739"/>
        <v>7.9487576425884741E-4</v>
      </c>
      <c r="BJ1204" s="12">
        <f t="shared" si="740"/>
        <v>2.2088940036633602E-4</v>
      </c>
      <c r="BK1204" s="12">
        <f t="shared" si="741"/>
        <v>2.5930494825613358E-4</v>
      </c>
      <c r="BL1204" s="12">
        <f t="shared" si="742"/>
        <v>1.687490720042468E-3</v>
      </c>
    </row>
    <row r="1205" spans="1:64" x14ac:dyDescent="0.25">
      <c r="A1205">
        <v>1176</v>
      </c>
      <c r="B1205" s="23">
        <f t="shared" si="720"/>
        <v>6.4479898593023761E-3</v>
      </c>
      <c r="C1205" s="22">
        <f t="shared" si="721"/>
        <v>0.52818197574793302</v>
      </c>
      <c r="D1205" s="21">
        <f t="shared" si="722"/>
        <v>6.7171168276510401E-2</v>
      </c>
      <c r="E1205" s="19">
        <f t="shared" si="723"/>
        <v>4.6807297540663129</v>
      </c>
      <c r="F1205" s="54">
        <f t="shared" si="759"/>
        <v>1.8</v>
      </c>
      <c r="G1205" s="4">
        <f t="shared" si="724"/>
        <v>7.0825308879500586</v>
      </c>
      <c r="H1205" s="4"/>
      <c r="I1205">
        <v>2018</v>
      </c>
      <c r="J1205">
        <v>12</v>
      </c>
      <c r="K1205">
        <v>3.8999999999999999E-4</v>
      </c>
      <c r="L1205">
        <v>0</v>
      </c>
      <c r="M1205">
        <v>1</v>
      </c>
      <c r="N1205">
        <v>4.6399999999999997</v>
      </c>
      <c r="O1205">
        <v>26.66</v>
      </c>
      <c r="P1205">
        <v>6.4</v>
      </c>
      <c r="Q1205" s="11">
        <f t="shared" si="743"/>
        <v>21.86</v>
      </c>
      <c r="R1205" s="10">
        <f t="shared" si="744"/>
        <v>0</v>
      </c>
      <c r="S1205" s="4"/>
      <c r="T1205">
        <v>1176</v>
      </c>
      <c r="U1205" s="4">
        <f t="shared" si="745"/>
        <v>0.46310182945671519</v>
      </c>
      <c r="V1205" s="10">
        <f t="shared" si="746"/>
        <v>1</v>
      </c>
      <c r="W1205">
        <f t="shared" si="747"/>
        <v>0.6</v>
      </c>
      <c r="X1205" s="4">
        <f t="shared" si="748"/>
        <v>0.27786109767402911</v>
      </c>
      <c r="Y1205" s="4"/>
      <c r="Z1205"/>
      <c r="AB1205"/>
      <c r="AC1205">
        <v>1176</v>
      </c>
      <c r="AD1205" s="4">
        <f t="shared" si="749"/>
        <v>1.5646706586826348E-4</v>
      </c>
      <c r="AE1205" s="4">
        <f t="shared" si="750"/>
        <v>0</v>
      </c>
      <c r="AF1205" s="23">
        <f t="shared" si="751"/>
        <v>6.4479898593023761E-3</v>
      </c>
      <c r="AG1205" s="4">
        <f t="shared" si="725"/>
        <v>4.6906368705899142E-3</v>
      </c>
      <c r="AH1205" s="9"/>
      <c r="AI1205" s="8">
        <f t="shared" si="752"/>
        <v>2.3353293413173654E-4</v>
      </c>
      <c r="AJ1205" s="8">
        <f t="shared" si="753"/>
        <v>0</v>
      </c>
      <c r="AK1205" s="22">
        <f t="shared" si="754"/>
        <v>0.52818197574793302</v>
      </c>
      <c r="AL1205" s="4">
        <f t="shared" si="726"/>
        <v>0.52316393876371492</v>
      </c>
      <c r="AM1205" s="4"/>
      <c r="AN1205" s="21">
        <f t="shared" si="755"/>
        <v>6.7171168276510401E-2</v>
      </c>
      <c r="AO1205" s="4">
        <f t="shared" si="727"/>
        <v>6.5775202631957672E-2</v>
      </c>
      <c r="AP1205" s="3"/>
      <c r="AQ1205" s="20">
        <f t="shared" si="756"/>
        <v>0</v>
      </c>
      <c r="AR1205" s="19">
        <f t="shared" si="757"/>
        <v>4.6807297540663129</v>
      </c>
      <c r="AS1205" s="4">
        <f t="shared" si="728"/>
        <v>4.677751884691963</v>
      </c>
      <c r="AT1205" s="3"/>
      <c r="AU1205" s="4">
        <v>3.4</v>
      </c>
      <c r="AV1205" s="4"/>
      <c r="AW1205" s="18">
        <f t="shared" si="758"/>
        <v>29.544039112049962</v>
      </c>
      <c r="AX1205" s="18">
        <f t="shared" si="729"/>
        <v>8.6794036557033341E-3</v>
      </c>
      <c r="AY1205" s="3">
        <f t="shared" si="730"/>
        <v>8.6825308879500582</v>
      </c>
      <c r="AZ1205"/>
      <c r="BA1205" s="17">
        <f t="shared" si="731"/>
        <v>1.7907612757962207E-4</v>
      </c>
      <c r="BB1205" s="17">
        <f t="shared" si="732"/>
        <v>2.1021980194129548E-4</v>
      </c>
      <c r="BC1205" s="16">
        <f t="shared" si="733"/>
        <v>1.3680570591915445E-3</v>
      </c>
      <c r="BD1205" s="15">
        <f t="shared" si="734"/>
        <v>5.1134327420666707E-4</v>
      </c>
      <c r="BE1205" s="15">
        <f t="shared" si="735"/>
        <v>6.0027253928608747E-4</v>
      </c>
      <c r="BF1205" s="14">
        <f t="shared" si="736"/>
        <v>3.9064211707253455E-3</v>
      </c>
      <c r="BG1205" s="13">
        <f t="shared" si="737"/>
        <v>1.4225037511891492E-4</v>
      </c>
      <c r="BH1205" s="13">
        <f t="shared" si="738"/>
        <v>1.6698957079176971E-4</v>
      </c>
      <c r="BI1205" s="13">
        <f t="shared" si="739"/>
        <v>1.0867256986420452E-3</v>
      </c>
      <c r="BJ1205" s="12">
        <f t="shared" si="740"/>
        <v>3.0344803771450844E-4</v>
      </c>
      <c r="BK1205" s="12">
        <f t="shared" si="741"/>
        <v>3.5622160949094468E-4</v>
      </c>
      <c r="BL1205" s="12">
        <f t="shared" si="742"/>
        <v>2.318199727144398E-3</v>
      </c>
    </row>
    <row r="1206" spans="1:64" x14ac:dyDescent="0.25">
      <c r="A1206">
        <v>1177</v>
      </c>
      <c r="B1206" s="23">
        <f t="shared" si="720"/>
        <v>4.6906368705899142E-3</v>
      </c>
      <c r="C1206" s="22">
        <f t="shared" si="721"/>
        <v>0.52316393876371492</v>
      </c>
      <c r="D1206" s="21">
        <f t="shared" si="722"/>
        <v>6.6911320446577396E-2</v>
      </c>
      <c r="E1206" s="19">
        <f t="shared" si="723"/>
        <v>4.6790855882134723</v>
      </c>
      <c r="F1206" s="54">
        <f t="shared" si="759"/>
        <v>1.8</v>
      </c>
      <c r="G1206" s="4">
        <f t="shared" si="724"/>
        <v>7.0738514842943543</v>
      </c>
      <c r="H1206" s="4"/>
      <c r="I1206">
        <v>2019</v>
      </c>
      <c r="J1206">
        <v>1</v>
      </c>
      <c r="K1206">
        <v>0</v>
      </c>
      <c r="L1206">
        <v>0</v>
      </c>
      <c r="M1206">
        <v>1</v>
      </c>
      <c r="N1206">
        <v>6.35</v>
      </c>
      <c r="O1206">
        <v>0</v>
      </c>
      <c r="P1206">
        <v>12.6</v>
      </c>
      <c r="Q1206" s="11">
        <f t="shared" si="743"/>
        <v>-9.4499999999999993</v>
      </c>
      <c r="R1206" s="10">
        <f t="shared" si="744"/>
        <v>-9.4499999999999993</v>
      </c>
      <c r="S1206" s="4"/>
      <c r="T1206">
        <v>1177</v>
      </c>
      <c r="U1206" s="4">
        <f t="shared" si="745"/>
        <v>0.63640013194477474</v>
      </c>
      <c r="V1206" s="10">
        <f t="shared" si="746"/>
        <v>1</v>
      </c>
      <c r="W1206">
        <f t="shared" si="747"/>
        <v>0.6</v>
      </c>
      <c r="X1206" s="4">
        <f t="shared" si="748"/>
        <v>0.38184007916686485</v>
      </c>
      <c r="Y1206" s="4"/>
      <c r="Z1206"/>
      <c r="AB1206"/>
      <c r="AC1206">
        <v>1177</v>
      </c>
      <c r="AD1206" s="4">
        <f t="shared" si="749"/>
        <v>0</v>
      </c>
      <c r="AE1206" s="4">
        <f t="shared" si="750"/>
        <v>0</v>
      </c>
      <c r="AF1206" s="23">
        <f t="shared" si="751"/>
        <v>4.6906368705899142E-3</v>
      </c>
      <c r="AG1206" s="4">
        <f t="shared" si="725"/>
        <v>3.0671608055626203E-3</v>
      </c>
      <c r="AH1206" s="9"/>
      <c r="AI1206" s="8">
        <f t="shared" si="752"/>
        <v>0</v>
      </c>
      <c r="AJ1206" s="8">
        <f t="shared" si="753"/>
        <v>0</v>
      </c>
      <c r="AK1206" s="22">
        <f t="shared" si="754"/>
        <v>0.52316393876371492</v>
      </c>
      <c r="AL1206" s="4">
        <f t="shared" si="726"/>
        <v>0.51653879229566191</v>
      </c>
      <c r="AM1206" s="4"/>
      <c r="AN1206" s="21">
        <f t="shared" si="755"/>
        <v>6.6911320446577396E-2</v>
      </c>
      <c r="AO1206" s="4">
        <f t="shared" si="727"/>
        <v>6.5061326378558937E-2</v>
      </c>
      <c r="AP1206" s="3"/>
      <c r="AQ1206" s="20">
        <f t="shared" si="756"/>
        <v>0</v>
      </c>
      <c r="AR1206" s="19">
        <f t="shared" si="757"/>
        <v>4.6790855882134723</v>
      </c>
      <c r="AS1206" s="4">
        <f t="shared" si="728"/>
        <v>4.6751117752600022</v>
      </c>
      <c r="AT1206" s="3"/>
      <c r="AU1206" s="4">
        <v>3.4</v>
      </c>
      <c r="AV1206" s="4"/>
      <c r="AW1206" s="18">
        <f t="shared" si="758"/>
        <v>29.552718515705664</v>
      </c>
      <c r="AX1206" s="18">
        <f t="shared" si="729"/>
        <v>1.0955048141016166E-2</v>
      </c>
      <c r="AY1206" s="3">
        <f t="shared" si="730"/>
        <v>8.6738514842943548</v>
      </c>
      <c r="AZ1206"/>
      <c r="BA1206" s="17">
        <f t="shared" si="731"/>
        <v>1.6543392750951701E-4</v>
      </c>
      <c r="BB1206" s="17">
        <f t="shared" si="732"/>
        <v>1.9420504533725909E-4</v>
      </c>
      <c r="BC1206" s="16">
        <f t="shared" si="733"/>
        <v>1.2638370921805179E-3</v>
      </c>
      <c r="BD1206" s="15">
        <f t="shared" si="734"/>
        <v>6.7510942978847566E-4</v>
      </c>
      <c r="BE1206" s="15">
        <f t="shared" si="735"/>
        <v>7.9251976540386268E-4</v>
      </c>
      <c r="BF1206" s="14">
        <f t="shared" si="736"/>
        <v>5.1575172728606736E-3</v>
      </c>
      <c r="BG1206" s="13">
        <f t="shared" si="737"/>
        <v>1.8851635150928881E-4</v>
      </c>
      <c r="BH1206" s="13">
        <f t="shared" si="738"/>
        <v>2.2130180394568685E-4</v>
      </c>
      <c r="BI1206" s="13">
        <f t="shared" si="739"/>
        <v>1.4401759125634841E-3</v>
      </c>
      <c r="BJ1206" s="12">
        <f t="shared" si="740"/>
        <v>4.049357414269611E-4</v>
      </c>
      <c r="BK1206" s="12">
        <f t="shared" si="741"/>
        <v>4.7535934863164998E-4</v>
      </c>
      <c r="BL1206" s="12">
        <f t="shared" si="742"/>
        <v>3.0935178634114908E-3</v>
      </c>
    </row>
    <row r="1207" spans="1:64" x14ac:dyDescent="0.25">
      <c r="A1207">
        <v>1178</v>
      </c>
      <c r="B1207" s="23">
        <f t="shared" si="720"/>
        <v>3.0671608055626203E-3</v>
      </c>
      <c r="C1207" s="22">
        <f t="shared" si="721"/>
        <v>0.51653879229566191</v>
      </c>
      <c r="D1207" s="21">
        <f t="shared" si="722"/>
        <v>6.6495321828793183E-2</v>
      </c>
      <c r="E1207" s="19">
        <f t="shared" si="723"/>
        <v>4.6767951612233212</v>
      </c>
      <c r="F1207" s="54">
        <f t="shared" si="759"/>
        <v>1.8</v>
      </c>
      <c r="G1207" s="4">
        <f t="shared" si="724"/>
        <v>7.0628964361533386</v>
      </c>
      <c r="H1207" s="4"/>
      <c r="I1207">
        <v>2019</v>
      </c>
      <c r="J1207">
        <v>2</v>
      </c>
      <c r="K1207">
        <v>0</v>
      </c>
      <c r="L1207">
        <v>0</v>
      </c>
      <c r="M1207">
        <v>1</v>
      </c>
      <c r="N1207">
        <v>8.15</v>
      </c>
      <c r="O1207">
        <v>7.62</v>
      </c>
      <c r="P1207">
        <v>19.399999999999999</v>
      </c>
      <c r="Q1207" s="11">
        <f t="shared" si="743"/>
        <v>-6.9299999999999988</v>
      </c>
      <c r="R1207" s="10">
        <f t="shared" si="744"/>
        <v>-16.38</v>
      </c>
      <c r="S1207" s="4"/>
      <c r="T1207">
        <v>1178</v>
      </c>
      <c r="U1207" s="4">
        <f t="shared" si="745"/>
        <v>0.84963210377341325</v>
      </c>
      <c r="V1207" s="10">
        <f t="shared" si="746"/>
        <v>1</v>
      </c>
      <c r="W1207">
        <f t="shared" si="747"/>
        <v>0.6</v>
      </c>
      <c r="X1207" s="4">
        <f t="shared" si="748"/>
        <v>0.50977926226404791</v>
      </c>
      <c r="Y1207" s="4"/>
      <c r="Z1207"/>
      <c r="AB1207"/>
      <c r="AC1207">
        <v>1178</v>
      </c>
      <c r="AD1207" s="4">
        <f t="shared" si="749"/>
        <v>0</v>
      </c>
      <c r="AE1207" s="4">
        <f t="shared" si="750"/>
        <v>0</v>
      </c>
      <c r="AF1207" s="23">
        <f t="shared" si="751"/>
        <v>3.0671608055626203E-3</v>
      </c>
      <c r="AG1207" s="4">
        <f t="shared" si="725"/>
        <v>1.8616898839971846E-3</v>
      </c>
      <c r="AH1207" s="9"/>
      <c r="AI1207" s="8">
        <f t="shared" si="752"/>
        <v>0</v>
      </c>
      <c r="AJ1207" s="8">
        <f t="shared" si="753"/>
        <v>0</v>
      </c>
      <c r="AK1207" s="22">
        <f t="shared" si="754"/>
        <v>0.51653879229566191</v>
      </c>
      <c r="AL1207" s="4">
        <f t="shared" si="726"/>
        <v>0.50885971058060342</v>
      </c>
      <c r="AM1207" s="4"/>
      <c r="AN1207" s="21">
        <f t="shared" si="755"/>
        <v>6.6495321828793183E-2</v>
      </c>
      <c r="AO1207" s="4">
        <f t="shared" si="727"/>
        <v>6.4339897491168155E-2</v>
      </c>
      <c r="AP1207" s="3"/>
      <c r="AQ1207" s="20">
        <f t="shared" si="756"/>
        <v>0</v>
      </c>
      <c r="AR1207" s="19">
        <f t="shared" si="757"/>
        <v>4.6767951612233212</v>
      </c>
      <c r="AS1207" s="4">
        <f t="shared" si="728"/>
        <v>4.6721275464769603</v>
      </c>
      <c r="AT1207" s="3"/>
      <c r="AU1207" s="4">
        <v>3.4</v>
      </c>
      <c r="AV1207" s="4"/>
      <c r="AW1207" s="18">
        <f t="shared" si="758"/>
        <v>29.563673563846681</v>
      </c>
      <c r="AX1207" s="18">
        <f t="shared" si="729"/>
        <v>1.2227982581930205E-2</v>
      </c>
      <c r="AY1207" s="3">
        <f t="shared" si="730"/>
        <v>8.6628964361533392</v>
      </c>
      <c r="AZ1207"/>
      <c r="BA1207" s="17">
        <f t="shared" si="731"/>
        <v>1.2283876143855205E-4</v>
      </c>
      <c r="BB1207" s="17">
        <f t="shared" si="732"/>
        <v>1.4420202429743067E-4</v>
      </c>
      <c r="BC1207" s="16">
        <f t="shared" si="733"/>
        <v>9.3843013582945302E-4</v>
      </c>
      <c r="BD1207" s="15">
        <f t="shared" si="734"/>
        <v>7.8250654577238007E-4</v>
      </c>
      <c r="BE1207" s="15">
        <f t="shared" si="735"/>
        <v>9.1859464068931574E-4</v>
      </c>
      <c r="BF1207" s="14">
        <f t="shared" si="736"/>
        <v>5.9779805285967939E-3</v>
      </c>
      <c r="BG1207" s="13">
        <f t="shared" si="737"/>
        <v>2.1964001891023433E-4</v>
      </c>
      <c r="BH1207" s="13">
        <f t="shared" si="738"/>
        <v>2.5783828306853593E-4</v>
      </c>
      <c r="BI1207" s="13">
        <f t="shared" si="739"/>
        <v>1.6779460356462581E-3</v>
      </c>
      <c r="BJ1207" s="12">
        <f t="shared" si="740"/>
        <v>4.7563487767147375E-4</v>
      </c>
      <c r="BK1207" s="12">
        <f t="shared" si="741"/>
        <v>5.5835398683173009E-4</v>
      </c>
      <c r="BL1207" s="12">
        <f t="shared" si="742"/>
        <v>3.6336258818577007E-3</v>
      </c>
    </row>
    <row r="1208" spans="1:64" x14ac:dyDescent="0.25">
      <c r="A1208">
        <v>1179</v>
      </c>
      <c r="B1208" s="23">
        <f t="shared" si="720"/>
        <v>2.4113306025600589E-3</v>
      </c>
      <c r="C1208" s="22">
        <f t="shared" si="721"/>
        <v>0.50968006986204051</v>
      </c>
      <c r="D1208" s="21">
        <f t="shared" si="722"/>
        <v>6.5940517694960787E-2</v>
      </c>
      <c r="E1208" s="19">
        <f t="shared" si="723"/>
        <v>4.6740065354118467</v>
      </c>
      <c r="F1208" s="54">
        <f t="shared" si="759"/>
        <v>1.8</v>
      </c>
      <c r="G1208" s="4">
        <f t="shared" si="724"/>
        <v>7.0520384535714076</v>
      </c>
      <c r="H1208" s="4"/>
      <c r="I1208">
        <v>2019</v>
      </c>
      <c r="J1208">
        <v>3</v>
      </c>
      <c r="K1208">
        <v>1.3699999999999999E-3</v>
      </c>
      <c r="L1208">
        <v>0</v>
      </c>
      <c r="M1208">
        <v>1</v>
      </c>
      <c r="N1208">
        <v>9.2799999999999994</v>
      </c>
      <c r="O1208">
        <v>27.94</v>
      </c>
      <c r="P1208">
        <v>30.1</v>
      </c>
      <c r="Q1208" s="11">
        <f t="shared" si="743"/>
        <v>5.3649999999999984</v>
      </c>
      <c r="R1208" s="10">
        <f t="shared" si="744"/>
        <v>-11.015000000000001</v>
      </c>
      <c r="S1208" s="4"/>
      <c r="T1208">
        <v>1179</v>
      </c>
      <c r="U1208" s="4">
        <f t="shared" si="745"/>
        <v>0.9985353992381456</v>
      </c>
      <c r="V1208" s="10">
        <f t="shared" si="746"/>
        <v>1</v>
      </c>
      <c r="W1208">
        <f t="shared" si="747"/>
        <v>0.6</v>
      </c>
      <c r="X1208" s="4">
        <f t="shared" si="748"/>
        <v>0.59912123954288732</v>
      </c>
      <c r="Y1208" s="4"/>
      <c r="Z1208"/>
      <c r="AB1208"/>
      <c r="AC1208">
        <v>1179</v>
      </c>
      <c r="AD1208" s="4">
        <f t="shared" si="749"/>
        <v>5.4964071856287424E-4</v>
      </c>
      <c r="AE1208" s="4">
        <f t="shared" si="750"/>
        <v>0</v>
      </c>
      <c r="AF1208" s="23">
        <f t="shared" si="751"/>
        <v>2.4113306025600589E-3</v>
      </c>
      <c r="AG1208" s="4">
        <f t="shared" si="725"/>
        <v>1.3129369149117438E-3</v>
      </c>
      <c r="AH1208" s="9"/>
      <c r="AI1208" s="8">
        <f t="shared" si="752"/>
        <v>8.2035928143712577E-4</v>
      </c>
      <c r="AJ1208" s="8">
        <f t="shared" si="753"/>
        <v>0</v>
      </c>
      <c r="AK1208" s="22">
        <f t="shared" si="754"/>
        <v>0.50968006986204051</v>
      </c>
      <c r="AL1208" s="4">
        <f t="shared" si="726"/>
        <v>0.50046909567023523</v>
      </c>
      <c r="AM1208" s="4"/>
      <c r="AN1208" s="21">
        <f t="shared" si="755"/>
        <v>6.5940517694960787E-2</v>
      </c>
      <c r="AO1208" s="4">
        <f t="shared" si="727"/>
        <v>6.3347211329300587E-2</v>
      </c>
      <c r="AP1208" s="3"/>
      <c r="AQ1208" s="20">
        <f t="shared" si="756"/>
        <v>0</v>
      </c>
      <c r="AR1208" s="19">
        <f t="shared" si="757"/>
        <v>4.6740065354118467</v>
      </c>
      <c r="AS1208" s="4">
        <f t="shared" si="728"/>
        <v>4.6683272177757775</v>
      </c>
      <c r="AT1208" s="3"/>
      <c r="AU1208" s="4">
        <v>3.4</v>
      </c>
      <c r="AV1208" s="4"/>
      <c r="AW1208" s="18">
        <f t="shared" si="758"/>
        <v>29.575901546428611</v>
      </c>
      <c r="AX1208" s="18">
        <f t="shared" si="729"/>
        <v>1.446563401329942E-2</v>
      </c>
      <c r="AY1208" s="3">
        <f t="shared" si="730"/>
        <v>8.6520384535714072</v>
      </c>
      <c r="AZ1208"/>
      <c r="BA1208" s="17">
        <f t="shared" si="731"/>
        <v>1.1192747809082575E-4</v>
      </c>
      <c r="BB1208" s="17">
        <f t="shared" si="732"/>
        <v>1.3139312645444763E-4</v>
      </c>
      <c r="BC1208" s="16">
        <f t="shared" si="733"/>
        <v>8.5507308310304173E-4</v>
      </c>
      <c r="BD1208" s="15">
        <f t="shared" si="734"/>
        <v>9.3860800880580153E-4</v>
      </c>
      <c r="BE1208" s="15">
        <f t="shared" si="735"/>
        <v>1.1018441842502887E-3</v>
      </c>
      <c r="BF1208" s="14">
        <f t="shared" si="736"/>
        <v>7.1705219987491875E-3</v>
      </c>
      <c r="BG1208" s="13">
        <f t="shared" si="737"/>
        <v>2.6426066053482957E-4</v>
      </c>
      <c r="BH1208" s="13">
        <f t="shared" si="738"/>
        <v>3.1021903628001733E-4</v>
      </c>
      <c r="BI1208" s="13">
        <f t="shared" si="739"/>
        <v>2.0188266688453533E-3</v>
      </c>
      <c r="BJ1208" s="12">
        <f t="shared" si="740"/>
        <v>5.7872847179499395E-4</v>
      </c>
      <c r="BK1208" s="12">
        <f t="shared" si="741"/>
        <v>6.793769016723842E-4</v>
      </c>
      <c r="BL1208" s="12">
        <f t="shared" si="742"/>
        <v>4.4212122626018369E-3</v>
      </c>
    </row>
    <row r="1209" spans="1:64" x14ac:dyDescent="0.25">
      <c r="A1209">
        <v>1180</v>
      </c>
      <c r="B1209" s="23">
        <f t="shared" si="720"/>
        <v>1.5055117652111451E-3</v>
      </c>
      <c r="C1209" s="22">
        <f t="shared" si="721"/>
        <v>0.50075652081993582</v>
      </c>
      <c r="D1209" s="21">
        <f t="shared" si="722"/>
        <v>6.5240735948527029E-2</v>
      </c>
      <c r="E1209" s="19">
        <f t="shared" si="723"/>
        <v>4.670550051024434</v>
      </c>
      <c r="F1209" s="54">
        <f t="shared" si="759"/>
        <v>1.8</v>
      </c>
      <c r="G1209" s="4">
        <f t="shared" si="724"/>
        <v>7.038052819558108</v>
      </c>
      <c r="H1209" s="4"/>
      <c r="I1209">
        <v>2019</v>
      </c>
      <c r="J1209">
        <v>4</v>
      </c>
      <c r="K1209">
        <v>4.8000000000000001E-4</v>
      </c>
      <c r="L1209">
        <v>0</v>
      </c>
      <c r="M1209">
        <v>1</v>
      </c>
      <c r="N1209">
        <v>16.2</v>
      </c>
      <c r="O1209">
        <v>41.41</v>
      </c>
      <c r="P1209">
        <v>84.8</v>
      </c>
      <c r="Q1209" s="11">
        <f t="shared" si="743"/>
        <v>-22.189999999999998</v>
      </c>
      <c r="R1209" s="10">
        <f t="shared" si="744"/>
        <v>-33.204999999999998</v>
      </c>
      <c r="S1209" s="4"/>
      <c r="T1209">
        <v>1180</v>
      </c>
      <c r="U1209" s="4">
        <f t="shared" si="745"/>
        <v>2.1114481247951806</v>
      </c>
      <c r="V1209" s="10">
        <f t="shared" si="746"/>
        <v>0.5758248640894692</v>
      </c>
      <c r="W1209">
        <f t="shared" si="747"/>
        <v>0.6</v>
      </c>
      <c r="X1209" s="4">
        <f t="shared" si="748"/>
        <v>0.72949459769528968</v>
      </c>
      <c r="Y1209" s="4"/>
      <c r="Z1209"/>
      <c r="AB1209"/>
      <c r="AC1209">
        <v>1180</v>
      </c>
      <c r="AD1209" s="4">
        <f t="shared" si="749"/>
        <v>1.9257485029940122E-4</v>
      </c>
      <c r="AE1209" s="4">
        <f t="shared" si="750"/>
        <v>0</v>
      </c>
      <c r="AF1209" s="23">
        <f t="shared" si="751"/>
        <v>1.5055117652111451E-3</v>
      </c>
      <c r="AG1209" s="4">
        <f t="shared" si="725"/>
        <v>3.9274304099922678E-4</v>
      </c>
      <c r="AH1209" s="9"/>
      <c r="AI1209" s="8">
        <f t="shared" si="752"/>
        <v>2.8742514970059882E-4</v>
      </c>
      <c r="AJ1209" s="8">
        <f t="shared" si="753"/>
        <v>0</v>
      </c>
      <c r="AK1209" s="22">
        <f t="shared" si="754"/>
        <v>0.50075652081993582</v>
      </c>
      <c r="AL1209" s="4">
        <f t="shared" si="726"/>
        <v>0.48097150079131484</v>
      </c>
      <c r="AM1209" s="4"/>
      <c r="AN1209" s="21">
        <f t="shared" si="755"/>
        <v>6.5240735948527029E-2</v>
      </c>
      <c r="AO1209" s="4">
        <f t="shared" si="727"/>
        <v>5.9703921585066731E-2</v>
      </c>
      <c r="AP1209" s="3"/>
      <c r="AQ1209" s="20">
        <f t="shared" si="756"/>
        <v>0</v>
      </c>
      <c r="AR1209" s="19">
        <f t="shared" si="757"/>
        <v>4.670550051024434</v>
      </c>
      <c r="AS1209" s="4">
        <f t="shared" si="728"/>
        <v>4.6580149616093589</v>
      </c>
      <c r="AT1209" s="3"/>
      <c r="AU1209" s="4">
        <v>3.4</v>
      </c>
      <c r="AV1209" s="4"/>
      <c r="AW1209" s="18">
        <f t="shared" si="758"/>
        <v>29.590367180441909</v>
      </c>
      <c r="AX1209" s="18">
        <f t="shared" si="729"/>
        <v>3.0336968898389841E-2</v>
      </c>
      <c r="AY1209" s="3">
        <f t="shared" si="730"/>
        <v>8.6380528195581086</v>
      </c>
      <c r="AZ1209"/>
      <c r="BA1209" s="17">
        <f t="shared" si="731"/>
        <v>1.1339230951522363E-4</v>
      </c>
      <c r="BB1209" s="17">
        <f t="shared" si="732"/>
        <v>1.3311271117004514E-4</v>
      </c>
      <c r="BC1209" s="16">
        <f t="shared" si="733"/>
        <v>8.6626370352664973E-4</v>
      </c>
      <c r="BD1209" s="15">
        <f t="shared" si="734"/>
        <v>2.0161144593986964E-3</v>
      </c>
      <c r="BE1209" s="15">
        <f t="shared" si="735"/>
        <v>2.3667430610332524E-3</v>
      </c>
      <c r="BF1209" s="14">
        <f t="shared" si="736"/>
        <v>1.5402162508189033E-2</v>
      </c>
      <c r="BG1209" s="13">
        <f t="shared" si="737"/>
        <v>5.6420723764901586E-4</v>
      </c>
      <c r="BH1209" s="13">
        <f t="shared" si="738"/>
        <v>6.6233023550101857E-4</v>
      </c>
      <c r="BI1209" s="13">
        <f t="shared" si="739"/>
        <v>4.3102768903102639E-3</v>
      </c>
      <c r="BJ1209" s="12">
        <f t="shared" si="740"/>
        <v>1.2773388646071492E-3</v>
      </c>
      <c r="BK1209" s="12">
        <f t="shared" si="741"/>
        <v>1.4994847541040445E-3</v>
      </c>
      <c r="BL1209" s="12">
        <f t="shared" si="742"/>
        <v>9.7582657963638918E-3</v>
      </c>
    </row>
    <row r="1210" spans="1:64" x14ac:dyDescent="0.25">
      <c r="A1210">
        <v>1181</v>
      </c>
      <c r="B1210" s="23">
        <f t="shared" si="720"/>
        <v>1.5361562146519216E-3</v>
      </c>
      <c r="C1210" s="22">
        <f t="shared" si="721"/>
        <v>0.48267808761766212</v>
      </c>
      <c r="D1210" s="21">
        <f t="shared" si="722"/>
        <v>6.3674974456236821E-2</v>
      </c>
      <c r="E1210" s="19">
        <f t="shared" si="723"/>
        <v>4.6626766323711681</v>
      </c>
      <c r="F1210" s="54">
        <f t="shared" si="759"/>
        <v>1.8</v>
      </c>
      <c r="G1210" s="4">
        <f t="shared" si="724"/>
        <v>7.0105658506597193</v>
      </c>
      <c r="H1210" s="4"/>
      <c r="I1210">
        <v>2019</v>
      </c>
      <c r="J1210">
        <v>5</v>
      </c>
      <c r="K1210">
        <v>2.8500000000000001E-3</v>
      </c>
      <c r="L1210">
        <v>0</v>
      </c>
      <c r="M1210">
        <v>1</v>
      </c>
      <c r="N1210">
        <v>19.3</v>
      </c>
      <c r="O1210">
        <v>135.63</v>
      </c>
      <c r="P1210">
        <v>129.1</v>
      </c>
      <c r="Q1210" s="11">
        <f t="shared" si="743"/>
        <v>38.805000000000007</v>
      </c>
      <c r="R1210" s="10">
        <f t="shared" si="744"/>
        <v>0</v>
      </c>
      <c r="S1210" s="4"/>
      <c r="T1210">
        <v>1181</v>
      </c>
      <c r="U1210" s="4">
        <f t="shared" si="745"/>
        <v>2.6874652087695341</v>
      </c>
      <c r="V1210" s="10">
        <f t="shared" si="746"/>
        <v>1</v>
      </c>
      <c r="W1210">
        <f t="shared" si="747"/>
        <v>0.6</v>
      </c>
      <c r="X1210" s="4">
        <f t="shared" si="748"/>
        <v>1.6124791252617203</v>
      </c>
      <c r="Y1210" s="4"/>
      <c r="Z1210"/>
      <c r="AB1210"/>
      <c r="AC1210">
        <v>1181</v>
      </c>
      <c r="AD1210" s="4">
        <f t="shared" si="749"/>
        <v>1.1434131736526949E-3</v>
      </c>
      <c r="AE1210" s="4">
        <f t="shared" si="750"/>
        <v>0</v>
      </c>
      <c r="AF1210" s="23">
        <f t="shared" si="751"/>
        <v>1.5361562146519216E-3</v>
      </c>
      <c r="AG1210" s="4">
        <f t="shared" si="725"/>
        <v>1.0632947747252206E-3</v>
      </c>
      <c r="AH1210" s="9"/>
      <c r="AI1210" s="8">
        <f t="shared" si="752"/>
        <v>1.7065868263473056E-3</v>
      </c>
      <c r="AJ1210" s="8">
        <f t="shared" si="753"/>
        <v>0</v>
      </c>
      <c r="AK1210" s="22">
        <f t="shared" si="754"/>
        <v>0.48267808761766212</v>
      </c>
      <c r="AL1210" s="4">
        <f t="shared" si="726"/>
        <v>0.4773799034554807</v>
      </c>
      <c r="AM1210" s="4"/>
      <c r="AN1210" s="21">
        <f t="shared" si="755"/>
        <v>6.3674974456236821E-2</v>
      </c>
      <c r="AO1210" s="4">
        <f t="shared" si="727"/>
        <v>6.214743188899309E-2</v>
      </c>
      <c r="AP1210" s="3"/>
      <c r="AQ1210" s="20">
        <f t="shared" si="756"/>
        <v>0</v>
      </c>
      <c r="AR1210" s="19">
        <f t="shared" si="757"/>
        <v>4.6626766323711681</v>
      </c>
      <c r="AS1210" s="4">
        <f t="shared" si="728"/>
        <v>4.6592469945961268</v>
      </c>
      <c r="AT1210" s="3"/>
      <c r="AU1210" s="4">
        <v>3.4</v>
      </c>
      <c r="AV1210" s="4"/>
      <c r="AW1210" s="18">
        <f t="shared" si="758"/>
        <v>29.620704149340298</v>
      </c>
      <c r="AX1210" s="18">
        <f t="shared" si="729"/>
        <v>8.3516660170715497E-3</v>
      </c>
      <c r="AY1210" s="3">
        <f t="shared" si="730"/>
        <v>8.6105658506597198</v>
      </c>
      <c r="AZ1210"/>
      <c r="BA1210" s="17">
        <f t="shared" si="731"/>
        <v>4.8185080679686233E-5</v>
      </c>
      <c r="BB1210" s="17">
        <f t="shared" si="732"/>
        <v>5.6565094710936005E-5</v>
      </c>
      <c r="BC1210" s="16">
        <f t="shared" si="733"/>
        <v>3.6811126453607877E-4</v>
      </c>
      <c r="BD1210" s="15">
        <f t="shared" si="734"/>
        <v>5.3989056783763315E-4</v>
      </c>
      <c r="BE1210" s="15">
        <f t="shared" si="735"/>
        <v>6.3378457963548238E-4</v>
      </c>
      <c r="BF1210" s="14">
        <f t="shared" si="736"/>
        <v>4.1245090147083033E-3</v>
      </c>
      <c r="BG1210" s="13">
        <f t="shared" si="737"/>
        <v>1.5565820265594886E-4</v>
      </c>
      <c r="BH1210" s="13">
        <f t="shared" si="738"/>
        <v>1.8272919442220082E-4</v>
      </c>
      <c r="BI1210" s="13">
        <f t="shared" si="739"/>
        <v>1.1891551701655814E-3</v>
      </c>
      <c r="BJ1210" s="12">
        <f t="shared" si="740"/>
        <v>3.4948371539469117E-4</v>
      </c>
      <c r="BK1210" s="12">
        <f t="shared" si="741"/>
        <v>4.1026349198507221E-4</v>
      </c>
      <c r="BL1210" s="12">
        <f t="shared" si="742"/>
        <v>2.6698905676615869E-3</v>
      </c>
    </row>
    <row r="1211" spans="1:64" x14ac:dyDescent="0.25">
      <c r="A1211">
        <v>1182</v>
      </c>
      <c r="B1211" s="23">
        <f t="shared" si="720"/>
        <v>5.5206001639467785E-3</v>
      </c>
      <c r="C1211" s="22">
        <f t="shared" si="721"/>
        <v>0.48403259806625915</v>
      </c>
      <c r="D1211" s="21">
        <f t="shared" si="722"/>
        <v>6.3240649455561043E-2</v>
      </c>
      <c r="E1211" s="19">
        <f t="shared" si="723"/>
        <v>4.6605303369568807</v>
      </c>
      <c r="F1211" s="54">
        <f t="shared" si="759"/>
        <v>1.8</v>
      </c>
      <c r="G1211" s="4">
        <f t="shared" si="724"/>
        <v>7.0133241846426477</v>
      </c>
      <c r="H1211" s="4"/>
      <c r="I1211">
        <v>2019</v>
      </c>
      <c r="J1211">
        <v>6</v>
      </c>
      <c r="K1211">
        <v>1.111E-2</v>
      </c>
      <c r="L1211">
        <v>0</v>
      </c>
      <c r="M1211">
        <v>1</v>
      </c>
      <c r="N1211">
        <v>24.38</v>
      </c>
      <c r="O1211">
        <v>42.42</v>
      </c>
      <c r="P1211">
        <v>194.7</v>
      </c>
      <c r="Q1211" s="11">
        <f t="shared" si="743"/>
        <v>-103.60499999999998</v>
      </c>
      <c r="R1211" s="10">
        <f t="shared" si="744"/>
        <v>-44.944400000000002</v>
      </c>
      <c r="S1211" s="4"/>
      <c r="T1211">
        <v>1182</v>
      </c>
      <c r="U1211" s="4">
        <f t="shared" si="745"/>
        <v>3.6791096634424063</v>
      </c>
      <c r="V1211" s="10">
        <f t="shared" si="746"/>
        <v>0.2</v>
      </c>
      <c r="W1211">
        <f t="shared" si="747"/>
        <v>0.6</v>
      </c>
      <c r="X1211" s="4">
        <f t="shared" si="748"/>
        <v>0.44149315961308877</v>
      </c>
      <c r="Y1211" s="4"/>
      <c r="Z1211"/>
      <c r="AB1211"/>
      <c r="AC1211">
        <v>1182</v>
      </c>
      <c r="AD1211" s="4">
        <f t="shared" si="749"/>
        <v>4.4573053892215577E-3</v>
      </c>
      <c r="AE1211" s="4">
        <f t="shared" si="750"/>
        <v>0</v>
      </c>
      <c r="AF1211" s="23">
        <f t="shared" si="751"/>
        <v>5.5206001639467785E-3</v>
      </c>
      <c r="AG1211" s="4">
        <f t="shared" si="725"/>
        <v>6.6913740489156991E-4</v>
      </c>
      <c r="AH1211" s="9"/>
      <c r="AI1211" s="8">
        <f t="shared" si="752"/>
        <v>6.6526946107784441E-3</v>
      </c>
      <c r="AJ1211" s="8">
        <f t="shared" si="753"/>
        <v>0</v>
      </c>
      <c r="AK1211" s="22">
        <f t="shared" si="754"/>
        <v>0.48403259806625915</v>
      </c>
      <c r="AL1211" s="4">
        <f t="shared" si="726"/>
        <v>0.45433948498509841</v>
      </c>
      <c r="AM1211" s="4"/>
      <c r="AN1211" s="21">
        <f t="shared" si="755"/>
        <v>6.3240649455561043E-2</v>
      </c>
      <c r="AO1211" s="4">
        <f t="shared" si="727"/>
        <v>5.5018562127697852E-2</v>
      </c>
      <c r="AP1211" s="3"/>
      <c r="AQ1211" s="20">
        <f t="shared" si="756"/>
        <v>0</v>
      </c>
      <c r="AR1211" s="19">
        <f t="shared" si="757"/>
        <v>4.6605303369568807</v>
      </c>
      <c r="AS1211" s="4">
        <f t="shared" si="728"/>
        <v>4.6409019958989308</v>
      </c>
      <c r="AT1211" s="3"/>
      <c r="AU1211" s="4">
        <v>3.4</v>
      </c>
      <c r="AV1211" s="4"/>
      <c r="AW1211" s="18">
        <f t="shared" si="758"/>
        <v>29.629055815357368</v>
      </c>
      <c r="AX1211" s="18">
        <f t="shared" si="729"/>
        <v>4.8573010964771977E-2</v>
      </c>
      <c r="AY1211" s="3">
        <f t="shared" si="730"/>
        <v>8.6133241846426483</v>
      </c>
      <c r="AZ1211"/>
      <c r="BA1211" s="17">
        <f t="shared" si="731"/>
        <v>4.9436918454548787E-4</v>
      </c>
      <c r="BB1211" s="17">
        <f t="shared" si="732"/>
        <v>5.8034643403165971E-4</v>
      </c>
      <c r="BC1211" s="16">
        <f t="shared" si="733"/>
        <v>3.776747140478061E-3</v>
      </c>
      <c r="BD1211" s="15">
        <f t="shared" si="734"/>
        <v>3.0257596171693805E-3</v>
      </c>
      <c r="BE1211" s="15">
        <f t="shared" si="735"/>
        <v>3.5519786810249252E-3</v>
      </c>
      <c r="BF1211" s="14">
        <f t="shared" si="736"/>
        <v>2.3115374782966436E-2</v>
      </c>
      <c r="BG1211" s="13">
        <f t="shared" si="737"/>
        <v>8.3783939183099056E-4</v>
      </c>
      <c r="BH1211" s="13">
        <f t="shared" si="738"/>
        <v>9.8355059041029327E-4</v>
      </c>
      <c r="BI1211" s="13">
        <f t="shared" si="739"/>
        <v>6.4006973456219082E-3</v>
      </c>
      <c r="BJ1211" s="12">
        <f t="shared" si="740"/>
        <v>2.0001487066323717E-3</v>
      </c>
      <c r="BK1211" s="12">
        <f t="shared" si="741"/>
        <v>2.3480006556119144E-3</v>
      </c>
      <c r="BL1211" s="12">
        <f t="shared" si="742"/>
        <v>1.5280191695705577E-2</v>
      </c>
    </row>
    <row r="1212" spans="1:64" x14ac:dyDescent="0.25">
      <c r="A1212">
        <v>1183</v>
      </c>
      <c r="B1212" s="23">
        <f t="shared" si="720"/>
        <v>3.8626703390233072E-3</v>
      </c>
      <c r="C1212" s="22">
        <f t="shared" si="721"/>
        <v>0.45910595205096666</v>
      </c>
      <c r="D1212" s="21">
        <f t="shared" si="722"/>
        <v>6.137667902787608E-2</v>
      </c>
      <c r="E1212" s="19">
        <f t="shared" si="723"/>
        <v>4.6483658722600101</v>
      </c>
      <c r="F1212" s="54">
        <f t="shared" si="759"/>
        <v>1.8</v>
      </c>
      <c r="G1212" s="4">
        <f t="shared" si="724"/>
        <v>6.972711173677876</v>
      </c>
      <c r="H1212" s="4"/>
      <c r="I1212">
        <v>2019</v>
      </c>
      <c r="J1212">
        <v>7</v>
      </c>
      <c r="K1212">
        <v>7.9600000000000001E-3</v>
      </c>
      <c r="L1212">
        <v>0</v>
      </c>
      <c r="M1212">
        <v>1</v>
      </c>
      <c r="N1212">
        <v>27.11</v>
      </c>
      <c r="O1212">
        <v>84.84</v>
      </c>
      <c r="P1212">
        <v>-1226.3</v>
      </c>
      <c r="Q1212" s="11">
        <f t="shared" si="743"/>
        <v>1004.5649999999999</v>
      </c>
      <c r="R1212" s="10">
        <f t="shared" si="744"/>
        <v>0</v>
      </c>
      <c r="S1212" s="4"/>
      <c r="T1212">
        <v>1183</v>
      </c>
      <c r="U1212" s="4">
        <f t="shared" si="745"/>
        <v>4.2205048623941206</v>
      </c>
      <c r="V1212" s="10">
        <f t="shared" si="746"/>
        <v>1</v>
      </c>
      <c r="W1212">
        <f t="shared" si="747"/>
        <v>0.6</v>
      </c>
      <c r="X1212" s="4">
        <f t="shared" si="748"/>
        <v>2.5323029174364722</v>
      </c>
      <c r="Y1212" s="4"/>
      <c r="Z1212"/>
      <c r="AB1212"/>
      <c r="AC1212">
        <v>1183</v>
      </c>
      <c r="AD1212" s="4">
        <f t="shared" si="749"/>
        <v>3.193532934131737E-3</v>
      </c>
      <c r="AE1212" s="4">
        <f t="shared" si="750"/>
        <v>0</v>
      </c>
      <c r="AF1212" s="23">
        <f t="shared" si="751"/>
        <v>3.8626703390233072E-3</v>
      </c>
      <c r="AG1212" s="4">
        <f t="shared" si="725"/>
        <v>4.1003983930227884E-4</v>
      </c>
      <c r="AH1212" s="9"/>
      <c r="AI1212" s="8">
        <f t="shared" si="752"/>
        <v>4.7664670658682639E-3</v>
      </c>
      <c r="AJ1212" s="8">
        <f t="shared" si="753"/>
        <v>0</v>
      </c>
      <c r="AK1212" s="22">
        <f t="shared" si="754"/>
        <v>0.45910595205096666</v>
      </c>
      <c r="AL1212" s="4">
        <f t="shared" si="726"/>
        <v>0.42923099541645782</v>
      </c>
      <c r="AM1212" s="4"/>
      <c r="AN1212" s="21">
        <f t="shared" si="755"/>
        <v>6.137667902787608E-2</v>
      </c>
      <c r="AO1212" s="4">
        <f t="shared" si="727"/>
        <v>5.2931636448449157E-2</v>
      </c>
      <c r="AP1212" s="3"/>
      <c r="AQ1212" s="20">
        <f t="shared" si="756"/>
        <v>0</v>
      </c>
      <c r="AR1212" s="19">
        <f t="shared" si="757"/>
        <v>4.6483658722600101</v>
      </c>
      <c r="AS1212" s="4">
        <f t="shared" si="728"/>
        <v>4.627561303929971</v>
      </c>
      <c r="AT1212" s="3"/>
      <c r="AU1212" s="4">
        <v>3.4</v>
      </c>
      <c r="AV1212" s="4"/>
      <c r="AW1212" s="18">
        <f t="shared" si="758"/>
        <v>29.677628826322142</v>
      </c>
      <c r="AX1212" s="18">
        <f t="shared" si="729"/>
        <v>4.8714844472326338E-2</v>
      </c>
      <c r="AY1212" s="3">
        <f t="shared" si="730"/>
        <v>8.5727111736778756</v>
      </c>
      <c r="AZ1212"/>
      <c r="BA1212" s="17">
        <f t="shared" si="731"/>
        <v>3.5182669834950319E-4</v>
      </c>
      <c r="BB1212" s="17">
        <f t="shared" si="732"/>
        <v>4.1301395023637331E-4</v>
      </c>
      <c r="BC1212" s="16">
        <f t="shared" si="733"/>
        <v>2.6877898511351523E-3</v>
      </c>
      <c r="BD1212" s="15">
        <f t="shared" si="734"/>
        <v>3.0442896675167241E-3</v>
      </c>
      <c r="BE1212" s="15">
        <f t="shared" si="735"/>
        <v>3.5737313488239807E-3</v>
      </c>
      <c r="BF1212" s="14">
        <f t="shared" si="736"/>
        <v>2.3256935618168141E-2</v>
      </c>
      <c r="BG1212" s="13">
        <f t="shared" si="737"/>
        <v>8.6055876769344927E-4</v>
      </c>
      <c r="BH1212" s="13">
        <f t="shared" si="738"/>
        <v>1.0102211620749188E-3</v>
      </c>
      <c r="BI1212" s="13">
        <f t="shared" si="739"/>
        <v>6.5742626496585552E-3</v>
      </c>
      <c r="BJ1212" s="12">
        <f t="shared" si="740"/>
        <v>2.1200075092703105E-3</v>
      </c>
      <c r="BK1212" s="12">
        <f t="shared" si="741"/>
        <v>2.4887044674042776E-3</v>
      </c>
      <c r="BL1212" s="12">
        <f t="shared" si="742"/>
        <v>1.6195856353364489E-2</v>
      </c>
    </row>
    <row r="1213" spans="1:64" x14ac:dyDescent="0.25">
      <c r="A1213">
        <v>1184</v>
      </c>
      <c r="B1213" s="23">
        <f t="shared" si="720"/>
        <v>1.2204590009789256E-3</v>
      </c>
      <c r="C1213" s="22">
        <f t="shared" si="721"/>
        <v>0.43044057625478116</v>
      </c>
      <c r="D1213" s="21">
        <f t="shared" si="722"/>
        <v>5.9308319091279142E-2</v>
      </c>
      <c r="E1213" s="19">
        <f t="shared" si="723"/>
        <v>4.6350469748585104</v>
      </c>
      <c r="F1213" s="54">
        <f t="shared" si="759"/>
        <v>1.8</v>
      </c>
      <c r="G1213" s="4">
        <f t="shared" si="724"/>
        <v>6.9260163292055497</v>
      </c>
      <c r="H1213" s="4"/>
      <c r="I1213">
        <v>2019</v>
      </c>
      <c r="J1213">
        <v>8</v>
      </c>
      <c r="K1213">
        <v>2.0200000000000001E-3</v>
      </c>
      <c r="L1213">
        <v>0</v>
      </c>
      <c r="M1213">
        <v>1</v>
      </c>
      <c r="N1213">
        <v>28.45</v>
      </c>
      <c r="O1213">
        <v>41.15</v>
      </c>
      <c r="P1213">
        <v>-1202.2</v>
      </c>
      <c r="Q1213" s="11">
        <f t="shared" si="743"/>
        <v>942.80000000000007</v>
      </c>
      <c r="R1213" s="10">
        <f t="shared" si="744"/>
        <v>0</v>
      </c>
      <c r="S1213" s="4"/>
      <c r="T1213">
        <v>1184</v>
      </c>
      <c r="U1213" s="4">
        <f t="shared" si="745"/>
        <v>4.4857193938878073</v>
      </c>
      <c r="V1213" s="10">
        <f t="shared" si="746"/>
        <v>1</v>
      </c>
      <c r="W1213">
        <f t="shared" si="747"/>
        <v>0.6</v>
      </c>
      <c r="X1213" s="4">
        <f t="shared" si="748"/>
        <v>2.6914316363326845</v>
      </c>
      <c r="Y1213" s="4"/>
      <c r="Z1213"/>
      <c r="AB1213"/>
      <c r="AC1213">
        <v>1184</v>
      </c>
      <c r="AD1213" s="4">
        <f t="shared" si="749"/>
        <v>8.1041916167664684E-4</v>
      </c>
      <c r="AE1213" s="4">
        <f t="shared" si="750"/>
        <v>0</v>
      </c>
      <c r="AF1213" s="23">
        <f t="shared" si="751"/>
        <v>1.2204590009789256E-3</v>
      </c>
      <c r="AG1213" s="4">
        <f t="shared" si="725"/>
        <v>1.8345007859040896E-4</v>
      </c>
      <c r="AH1213" s="9"/>
      <c r="AI1213" s="8">
        <f t="shared" si="752"/>
        <v>1.2095808383233535E-3</v>
      </c>
      <c r="AJ1213" s="8">
        <f t="shared" si="753"/>
        <v>0</v>
      </c>
      <c r="AK1213" s="22">
        <f t="shared" si="754"/>
        <v>0.43044057625478116</v>
      </c>
      <c r="AL1213" s="4">
        <f t="shared" si="726"/>
        <v>0.40665212431818504</v>
      </c>
      <c r="AM1213" s="4"/>
      <c r="AN1213" s="21">
        <f t="shared" si="755"/>
        <v>5.9308319091279142E-2</v>
      </c>
      <c r="AO1213" s="4">
        <f t="shared" si="727"/>
        <v>5.2335607072848733E-2</v>
      </c>
      <c r="AP1213" s="3"/>
      <c r="AQ1213" s="20">
        <f t="shared" si="756"/>
        <v>0</v>
      </c>
      <c r="AR1213" s="19">
        <f t="shared" si="757"/>
        <v>4.6350469748585104</v>
      </c>
      <c r="AS1213" s="4">
        <f t="shared" si="728"/>
        <v>4.6175130271499656</v>
      </c>
      <c r="AT1213" s="3"/>
      <c r="AU1213" s="4">
        <v>3.4</v>
      </c>
      <c r="AV1213" s="4"/>
      <c r="AW1213" s="18">
        <f t="shared" si="758"/>
        <v>29.726343670794467</v>
      </c>
      <c r="AX1213" s="18">
        <f t="shared" si="729"/>
        <v>3.8403870051148516E-2</v>
      </c>
      <c r="AY1213" s="3">
        <f t="shared" si="730"/>
        <v>8.5260163292055502</v>
      </c>
      <c r="AZ1213"/>
      <c r="BA1213" s="17">
        <f t="shared" si="731"/>
        <v>1.0567230560942085E-4</v>
      </c>
      <c r="BB1213" s="17">
        <f t="shared" si="732"/>
        <v>1.2405009788932014E-4</v>
      </c>
      <c r="BC1213" s="16">
        <f t="shared" si="733"/>
        <v>8.072865188897756E-4</v>
      </c>
      <c r="BD1213" s="15">
        <f t="shared" si="734"/>
        <v>2.4240684036055133E-3</v>
      </c>
      <c r="BE1213" s="15">
        <f t="shared" si="735"/>
        <v>2.8456455172760371E-3</v>
      </c>
      <c r="BF1213" s="14">
        <f t="shared" si="736"/>
        <v>1.8518738015714575E-2</v>
      </c>
      <c r="BG1213" s="13">
        <f t="shared" si="737"/>
        <v>7.1052672684913368E-4</v>
      </c>
      <c r="BH1213" s="13">
        <f t="shared" si="738"/>
        <v>8.3409659238811338E-4</v>
      </c>
      <c r="BI1213" s="13">
        <f t="shared" si="739"/>
        <v>5.4280886991931628E-3</v>
      </c>
      <c r="BJ1213" s="12">
        <f t="shared" si="740"/>
        <v>1.7867278099491361E-3</v>
      </c>
      <c r="BK1213" s="12">
        <f t="shared" si="741"/>
        <v>2.0974630812446381E-3</v>
      </c>
      <c r="BL1213" s="12">
        <f t="shared" si="742"/>
        <v>1.3649756817351E-2</v>
      </c>
    </row>
    <row r="1214" spans="1:64" x14ac:dyDescent="0.25">
      <c r="A1214">
        <v>1185</v>
      </c>
      <c r="B1214" s="23">
        <f t="shared" si="720"/>
        <v>4.355905168410769E-3</v>
      </c>
      <c r="C1214" s="22">
        <f t="shared" si="721"/>
        <v>0.41287966922836467</v>
      </c>
      <c r="D1214" s="21">
        <f t="shared" si="722"/>
        <v>5.7362602318861936E-2</v>
      </c>
      <c r="E1214" s="19">
        <f t="shared" si="723"/>
        <v>4.6234142824387634</v>
      </c>
      <c r="F1214" s="54">
        <f t="shared" si="759"/>
        <v>1.8</v>
      </c>
      <c r="G1214" s="4">
        <f t="shared" si="724"/>
        <v>6.8980124591544003</v>
      </c>
      <c r="H1214" s="4"/>
      <c r="I1214">
        <v>2019</v>
      </c>
      <c r="J1214">
        <v>9</v>
      </c>
      <c r="K1214">
        <v>1.04E-2</v>
      </c>
      <c r="L1214">
        <v>0</v>
      </c>
      <c r="M1214">
        <v>1</v>
      </c>
      <c r="N1214">
        <v>24.94</v>
      </c>
      <c r="O1214">
        <v>170.44</v>
      </c>
      <c r="P1214">
        <v>167.1</v>
      </c>
      <c r="Q1214" s="11">
        <f t="shared" si="743"/>
        <v>45.115000000000009</v>
      </c>
      <c r="R1214" s="10">
        <f t="shared" si="744"/>
        <v>0</v>
      </c>
      <c r="S1214" s="4"/>
      <c r="T1214">
        <v>1185</v>
      </c>
      <c r="U1214" s="4">
        <f t="shared" si="745"/>
        <v>3.7900794361549659</v>
      </c>
      <c r="V1214" s="10">
        <f t="shared" si="746"/>
        <v>1</v>
      </c>
      <c r="W1214">
        <f t="shared" si="747"/>
        <v>0.6</v>
      </c>
      <c r="X1214" s="4">
        <f t="shared" si="748"/>
        <v>2.2740476616929794</v>
      </c>
      <c r="Y1214" s="4"/>
      <c r="Z1214"/>
      <c r="AB1214"/>
      <c r="AC1214">
        <v>1185</v>
      </c>
      <c r="AD1214" s="4">
        <f t="shared" si="749"/>
        <v>4.1724550898203597E-3</v>
      </c>
      <c r="AE1214" s="4">
        <f t="shared" si="750"/>
        <v>0</v>
      </c>
      <c r="AF1214" s="23">
        <f t="shared" si="751"/>
        <v>4.355905168410769E-3</v>
      </c>
      <c r="AG1214" s="4">
        <f t="shared" si="725"/>
        <v>1.8640405944231888E-3</v>
      </c>
      <c r="AH1214" s="9"/>
      <c r="AI1214" s="8">
        <f t="shared" si="752"/>
        <v>6.2275449101796406E-3</v>
      </c>
      <c r="AJ1214" s="8">
        <f t="shared" si="753"/>
        <v>0</v>
      </c>
      <c r="AK1214" s="22">
        <f t="shared" si="754"/>
        <v>0.41287966922836467</v>
      </c>
      <c r="AL1214" s="4">
        <f t="shared" si="726"/>
        <v>0.40249900085074841</v>
      </c>
      <c r="AM1214" s="4"/>
      <c r="AN1214" s="21">
        <f t="shared" si="755"/>
        <v>5.7362602318861936E-2</v>
      </c>
      <c r="AO1214" s="4">
        <f t="shared" si="727"/>
        <v>5.4237507607132106E-2</v>
      </c>
      <c r="AP1214" s="3"/>
      <c r="AQ1214" s="20">
        <f t="shared" si="756"/>
        <v>0</v>
      </c>
      <c r="AR1214" s="19">
        <f t="shared" si="757"/>
        <v>4.6234142824387634</v>
      </c>
      <c r="AS1214" s="4">
        <f t="shared" si="728"/>
        <v>4.615572362354821</v>
      </c>
      <c r="AT1214" s="3"/>
      <c r="AU1214" s="4">
        <v>3.4</v>
      </c>
      <c r="AV1214" s="4"/>
      <c r="AW1214" s="18">
        <f t="shared" si="758"/>
        <v>29.764747540845615</v>
      </c>
      <c r="AX1214" s="18">
        <f t="shared" si="729"/>
        <v>1.8558514876109003E-2</v>
      </c>
      <c r="AY1214" s="3">
        <f t="shared" si="730"/>
        <v>8.4980124591544008</v>
      </c>
      <c r="AZ1214"/>
      <c r="BA1214" s="17">
        <f t="shared" si="731"/>
        <v>2.539236347101085E-4</v>
      </c>
      <c r="BB1214" s="17">
        <f t="shared" si="732"/>
        <v>2.9808426683360561E-4</v>
      </c>
      <c r="BC1214" s="16">
        <f t="shared" si="733"/>
        <v>1.9398566724438667E-3</v>
      </c>
      <c r="BD1214" s="15">
        <f t="shared" si="734"/>
        <v>1.0578010830446284E-3</v>
      </c>
      <c r="BE1214" s="15">
        <f t="shared" si="735"/>
        <v>1.2417664887915201E-3</v>
      </c>
      <c r="BF1214" s="14">
        <f t="shared" si="736"/>
        <v>8.0811008057801049E-3</v>
      </c>
      <c r="BG1214" s="13">
        <f t="shared" si="737"/>
        <v>3.1845045525324446E-4</v>
      </c>
      <c r="BH1214" s="13">
        <f t="shared" si="738"/>
        <v>3.7383314312337395E-4</v>
      </c>
      <c r="BI1214" s="13">
        <f t="shared" si="739"/>
        <v>2.4328111133532118E-3</v>
      </c>
      <c r="BJ1214" s="12">
        <f t="shared" si="740"/>
        <v>7.9909994772884728E-4</v>
      </c>
      <c r="BK1214" s="12">
        <f t="shared" si="741"/>
        <v>9.3807385168169033E-4</v>
      </c>
      <c r="BL1214" s="12">
        <f t="shared" si="742"/>
        <v>6.1047462845318185E-3</v>
      </c>
    </row>
    <row r="1215" spans="1:64" x14ac:dyDescent="0.25">
      <c r="A1215">
        <v>1186</v>
      </c>
      <c r="B1215" s="23">
        <f t="shared" si="720"/>
        <v>6.9833220315489381E-3</v>
      </c>
      <c r="C1215" s="22">
        <f t="shared" si="721"/>
        <v>0.41013971941362265</v>
      </c>
      <c r="D1215" s="21">
        <f t="shared" si="722"/>
        <v>5.6666782727868931E-2</v>
      </c>
      <c r="E1215" s="19">
        <f t="shared" si="723"/>
        <v>4.6184241201052512</v>
      </c>
      <c r="F1215" s="54">
        <f t="shared" si="759"/>
        <v>1.8</v>
      </c>
      <c r="G1215" s="4">
        <f t="shared" si="724"/>
        <v>6.8922139442782919</v>
      </c>
      <c r="H1215" s="4"/>
      <c r="I1215">
        <v>2019</v>
      </c>
      <c r="J1215">
        <v>10</v>
      </c>
      <c r="K1215">
        <v>1.2760000000000001E-2</v>
      </c>
      <c r="L1215">
        <v>0</v>
      </c>
      <c r="M1215">
        <v>1</v>
      </c>
      <c r="N1215">
        <v>13.83</v>
      </c>
      <c r="O1215">
        <v>32.76</v>
      </c>
      <c r="P1215">
        <v>55.8</v>
      </c>
      <c r="Q1215" s="11">
        <f t="shared" si="743"/>
        <v>-9.0899999999999963</v>
      </c>
      <c r="R1215" s="10">
        <f t="shared" si="744"/>
        <v>-9.0899999999999963</v>
      </c>
      <c r="S1215" s="4"/>
      <c r="T1215">
        <v>1186</v>
      </c>
      <c r="U1215" s="4">
        <f t="shared" si="745"/>
        <v>1.6975718806923199</v>
      </c>
      <c r="V1215" s="10">
        <f t="shared" si="746"/>
        <v>1</v>
      </c>
      <c r="W1215">
        <f t="shared" si="747"/>
        <v>0.6</v>
      </c>
      <c r="X1215" s="4">
        <f t="shared" si="748"/>
        <v>1.0185431284153919</v>
      </c>
      <c r="Y1215" s="4"/>
      <c r="Z1215"/>
      <c r="AB1215"/>
      <c r="AC1215">
        <v>1186</v>
      </c>
      <c r="AD1215" s="4">
        <f t="shared" si="749"/>
        <v>5.1192814371257495E-3</v>
      </c>
      <c r="AE1215" s="4">
        <f t="shared" si="750"/>
        <v>0</v>
      </c>
      <c r="AF1215" s="23">
        <f t="shared" si="751"/>
        <v>6.9833220315489381E-3</v>
      </c>
      <c r="AG1215" s="4">
        <f t="shared" si="725"/>
        <v>4.4764883262190039E-3</v>
      </c>
      <c r="AH1215" s="9"/>
      <c r="AI1215" s="8">
        <f t="shared" si="752"/>
        <v>7.6407185628742528E-3</v>
      </c>
      <c r="AJ1215" s="8">
        <f t="shared" si="753"/>
        <v>0</v>
      </c>
      <c r="AK1215" s="22">
        <f t="shared" si="754"/>
        <v>0.41013971941362265</v>
      </c>
      <c r="AL1215" s="4">
        <f t="shared" si="726"/>
        <v>0.40470455417215573</v>
      </c>
      <c r="AM1215" s="4"/>
      <c r="AN1215" s="21">
        <f t="shared" si="755"/>
        <v>5.6666782727868931E-2</v>
      </c>
      <c r="AO1215" s="4">
        <f t="shared" si="727"/>
        <v>5.5027822998520312E-2</v>
      </c>
      <c r="AP1215" s="3"/>
      <c r="AQ1215" s="20">
        <f t="shared" si="756"/>
        <v>0</v>
      </c>
      <c r="AR1215" s="19">
        <f t="shared" si="757"/>
        <v>4.6184241201052512</v>
      </c>
      <c r="AS1215" s="4">
        <f t="shared" si="728"/>
        <v>4.6143184503426351</v>
      </c>
      <c r="AT1215" s="3"/>
      <c r="AU1215" s="4">
        <v>3.4</v>
      </c>
      <c r="AV1215" s="4"/>
      <c r="AW1215" s="18">
        <f t="shared" si="758"/>
        <v>29.783306055721724</v>
      </c>
      <c r="AX1215" s="18">
        <f t="shared" si="729"/>
        <v>1.0654711246087111E-2</v>
      </c>
      <c r="AY1215" s="3">
        <f t="shared" si="730"/>
        <v>8.4922139442782925</v>
      </c>
      <c r="AZ1215"/>
      <c r="BA1215" s="17">
        <f t="shared" si="731"/>
        <v>2.5544900502059086E-4</v>
      </c>
      <c r="BB1215" s="17">
        <f t="shared" si="732"/>
        <v>2.9987491893721533E-4</v>
      </c>
      <c r="BC1215" s="16">
        <f t="shared" si="733"/>
        <v>1.9515097813721282E-3</v>
      </c>
      <c r="BD1215" s="15">
        <f t="shared" si="734"/>
        <v>5.5384908464540161E-4</v>
      </c>
      <c r="BE1215" s="15">
        <f t="shared" si="735"/>
        <v>6.5017066458373238E-4</v>
      </c>
      <c r="BF1215" s="14">
        <f t="shared" si="736"/>
        <v>4.2311454922377882E-3</v>
      </c>
      <c r="BG1215" s="13">
        <f t="shared" si="737"/>
        <v>1.6701172927456655E-4</v>
      </c>
      <c r="BH1215" s="13">
        <f t="shared" si="738"/>
        <v>1.9605724740927376E-4</v>
      </c>
      <c r="BI1215" s="13">
        <f t="shared" si="739"/>
        <v>1.2758907526647784E-3</v>
      </c>
      <c r="BJ1215" s="12">
        <f t="shared" si="740"/>
        <v>4.1837208968967596E-4</v>
      </c>
      <c r="BK1215" s="12">
        <f t="shared" si="741"/>
        <v>4.9113245311396738E-4</v>
      </c>
      <c r="BL1215" s="12">
        <f t="shared" si="742"/>
        <v>3.1961652198124169E-3</v>
      </c>
    </row>
    <row r="1216" spans="1:64" x14ac:dyDescent="0.25">
      <c r="A1216">
        <v>1187</v>
      </c>
      <c r="B1216" s="23">
        <f t="shared" si="720"/>
        <v>4.8295422184345725E-3</v>
      </c>
      <c r="C1216" s="22">
        <f t="shared" si="721"/>
        <v>0.40523150027994015</v>
      </c>
      <c r="D1216" s="21">
        <f t="shared" si="722"/>
        <v>5.6422504907150547E-2</v>
      </c>
      <c r="E1216" s="19">
        <f t="shared" si="723"/>
        <v>4.6159556856266795</v>
      </c>
      <c r="F1216" s="54">
        <f t="shared" si="759"/>
        <v>1.8</v>
      </c>
      <c r="G1216" s="4">
        <f t="shared" si="724"/>
        <v>6.8824392330322048</v>
      </c>
      <c r="H1216" s="4"/>
      <c r="I1216">
        <v>2019</v>
      </c>
      <c r="J1216">
        <v>11</v>
      </c>
      <c r="K1216">
        <v>8.8000000000000003E-4</v>
      </c>
      <c r="L1216">
        <v>0</v>
      </c>
      <c r="M1216">
        <v>1</v>
      </c>
      <c r="N1216">
        <v>8.4600000000000009</v>
      </c>
      <c r="O1216">
        <v>28.71</v>
      </c>
      <c r="P1216">
        <v>20.399999999999999</v>
      </c>
      <c r="Q1216" s="11">
        <f t="shared" si="743"/>
        <v>13.410000000000002</v>
      </c>
      <c r="R1216" s="10">
        <f t="shared" si="744"/>
        <v>0</v>
      </c>
      <c r="S1216" s="4"/>
      <c r="T1216">
        <v>1187</v>
      </c>
      <c r="U1216" s="4">
        <f t="shared" si="745"/>
        <v>0.88937171201626297</v>
      </c>
      <c r="V1216" s="10">
        <f t="shared" si="746"/>
        <v>1</v>
      </c>
      <c r="W1216">
        <f t="shared" si="747"/>
        <v>0.6</v>
      </c>
      <c r="X1216" s="4">
        <f t="shared" si="748"/>
        <v>0.53362302720975774</v>
      </c>
      <c r="Y1216" s="4"/>
      <c r="Z1216"/>
      <c r="AB1216"/>
      <c r="AC1216">
        <v>1187</v>
      </c>
      <c r="AD1216" s="4">
        <f t="shared" si="749"/>
        <v>3.5305389221556893E-4</v>
      </c>
      <c r="AE1216" s="4">
        <f t="shared" si="750"/>
        <v>0</v>
      </c>
      <c r="AF1216" s="23">
        <f t="shared" si="751"/>
        <v>4.8295422184345725E-3</v>
      </c>
      <c r="AG1216" s="4">
        <f t="shared" si="725"/>
        <v>3.4238501277362547E-3</v>
      </c>
      <c r="AH1216" s="9"/>
      <c r="AI1216" s="8">
        <f t="shared" si="752"/>
        <v>5.2694610778443115E-4</v>
      </c>
      <c r="AJ1216" s="8">
        <f t="shared" si="753"/>
        <v>0</v>
      </c>
      <c r="AK1216" s="22">
        <f t="shared" si="754"/>
        <v>0.40523150027994015</v>
      </c>
      <c r="AL1216" s="4">
        <f t="shared" si="726"/>
        <v>0.40107118469181419</v>
      </c>
      <c r="AM1216" s="4"/>
      <c r="AN1216" s="21">
        <f t="shared" si="755"/>
        <v>5.6422504907150547E-2</v>
      </c>
      <c r="AO1216" s="4">
        <f t="shared" si="727"/>
        <v>5.5155971993639752E-2</v>
      </c>
      <c r="AP1216" s="3"/>
      <c r="AQ1216" s="20">
        <f t="shared" si="756"/>
        <v>0</v>
      </c>
      <c r="AR1216" s="19">
        <f t="shared" si="757"/>
        <v>4.6159556856266795</v>
      </c>
      <c r="AS1216" s="4">
        <f t="shared" si="728"/>
        <v>4.6127811295067422</v>
      </c>
      <c r="AT1216" s="3"/>
      <c r="AU1216" s="4">
        <v>3.4</v>
      </c>
      <c r="AV1216" s="4"/>
      <c r="AW1216" s="18">
        <f t="shared" si="758"/>
        <v>29.79396076696781</v>
      </c>
      <c r="AX1216" s="18">
        <f t="shared" si="729"/>
        <v>7.7902842440703401E-3</v>
      </c>
      <c r="AY1216" s="3">
        <f t="shared" si="730"/>
        <v>8.4824392330322045</v>
      </c>
      <c r="AZ1216"/>
      <c r="BA1216" s="17">
        <f t="shared" si="731"/>
        <v>1.43241510264814E-4</v>
      </c>
      <c r="BB1216" s="17">
        <f t="shared" si="732"/>
        <v>1.6815307726739034E-4</v>
      </c>
      <c r="BC1216" s="16">
        <f t="shared" si="733"/>
        <v>1.0942975031661135E-3</v>
      </c>
      <c r="BD1216" s="15">
        <f t="shared" si="734"/>
        <v>4.2394055708556017E-4</v>
      </c>
      <c r="BE1216" s="15">
        <f t="shared" si="735"/>
        <v>4.9766934962217936E-4</v>
      </c>
      <c r="BF1216" s="14">
        <f t="shared" si="736"/>
        <v>3.2387056814182232E-3</v>
      </c>
      <c r="BG1216" s="13">
        <f t="shared" si="737"/>
        <v>1.2906104297795101E-4</v>
      </c>
      <c r="BH1216" s="13">
        <f t="shared" si="738"/>
        <v>1.5150644175672507E-4</v>
      </c>
      <c r="BI1216" s="13">
        <f t="shared" si="739"/>
        <v>9.8596542877611953E-4</v>
      </c>
      <c r="BJ1216" s="12">
        <f t="shared" si="740"/>
        <v>3.23490625044576E-4</v>
      </c>
      <c r="BK1216" s="12">
        <f t="shared" si="741"/>
        <v>3.7974986418276308E-4</v>
      </c>
      <c r="BL1216" s="12">
        <f t="shared" si="742"/>
        <v>2.4713156307098832E-3</v>
      </c>
    </row>
    <row r="1217" spans="1:64" x14ac:dyDescent="0.25">
      <c r="A1217">
        <v>1188</v>
      </c>
      <c r="B1217" s="23">
        <f t="shared" si="720"/>
        <v>3.4398980319278716E-3</v>
      </c>
      <c r="C1217" s="22">
        <f t="shared" si="721"/>
        <v>0.4010951367876226</v>
      </c>
      <c r="D1217" s="21">
        <f t="shared" si="722"/>
        <v>5.6175705729012655E-2</v>
      </c>
      <c r="E1217" s="19">
        <f t="shared" si="723"/>
        <v>4.6139782082395717</v>
      </c>
      <c r="F1217" s="54">
        <f t="shared" si="759"/>
        <v>1.8</v>
      </c>
      <c r="G1217" s="4">
        <f t="shared" si="724"/>
        <v>6.8746889487881342</v>
      </c>
      <c r="H1217" s="4"/>
      <c r="I1217">
        <v>2019</v>
      </c>
      <c r="J1217">
        <v>12</v>
      </c>
      <c r="K1217" s="102">
        <v>4.0000000000000003E-5</v>
      </c>
      <c r="L1217">
        <v>0</v>
      </c>
      <c r="M1217">
        <v>1</v>
      </c>
      <c r="N1217">
        <v>6.81</v>
      </c>
      <c r="O1217">
        <v>11.68</v>
      </c>
      <c r="P1217">
        <v>13.7</v>
      </c>
      <c r="Q1217" s="11">
        <f t="shared" si="743"/>
        <v>1.4050000000000011</v>
      </c>
      <c r="R1217" s="10">
        <f t="shared" si="744"/>
        <v>0</v>
      </c>
      <c r="S1217" s="4"/>
      <c r="T1217">
        <v>1188</v>
      </c>
      <c r="U1217" s="4">
        <f t="shared" si="745"/>
        <v>0.68797199632845329</v>
      </c>
      <c r="V1217" s="10">
        <f t="shared" si="746"/>
        <v>1</v>
      </c>
      <c r="W1217">
        <f t="shared" si="747"/>
        <v>0.6</v>
      </c>
      <c r="X1217" s="4">
        <f t="shared" si="748"/>
        <v>0.41278319779707195</v>
      </c>
      <c r="Y1217" s="4"/>
      <c r="Z1217"/>
      <c r="AB1217"/>
      <c r="AC1217">
        <v>1188</v>
      </c>
      <c r="AD1217" s="4">
        <f t="shared" si="749"/>
        <v>1.6047904191616769E-5</v>
      </c>
      <c r="AE1217" s="4">
        <f t="shared" si="750"/>
        <v>0</v>
      </c>
      <c r="AF1217" s="23">
        <f t="shared" si="751"/>
        <v>3.4398980319278716E-3</v>
      </c>
      <c r="AG1217" s="4">
        <f t="shared" si="725"/>
        <v>2.4734087830047017E-3</v>
      </c>
      <c r="AH1217" s="9"/>
      <c r="AI1217" s="8">
        <f t="shared" si="752"/>
        <v>2.3952095808383237E-5</v>
      </c>
      <c r="AJ1217" s="8">
        <f t="shared" si="753"/>
        <v>0</v>
      </c>
      <c r="AK1217" s="22">
        <f t="shared" si="754"/>
        <v>0.4010951367876226</v>
      </c>
      <c r="AL1217" s="4">
        <f t="shared" si="726"/>
        <v>0.3971457379133177</v>
      </c>
      <c r="AM1217" s="4"/>
      <c r="AN1217" s="21">
        <f t="shared" si="755"/>
        <v>5.6175705729012655E-2</v>
      </c>
      <c r="AO1217" s="4">
        <f t="shared" si="727"/>
        <v>5.4965990551094288E-2</v>
      </c>
      <c r="AP1217" s="3"/>
      <c r="AQ1217" s="20">
        <f t="shared" si="756"/>
        <v>0</v>
      </c>
      <c r="AR1217" s="19">
        <f t="shared" si="757"/>
        <v>4.6139782082395717</v>
      </c>
      <c r="AS1217" s="4">
        <f t="shared" si="728"/>
        <v>4.6109354208120159</v>
      </c>
      <c r="AT1217" s="3"/>
      <c r="AU1217" s="4">
        <v>3.4</v>
      </c>
      <c r="AV1217" s="4"/>
      <c r="AW1217" s="18">
        <f t="shared" si="758"/>
        <v>29.80175105121188</v>
      </c>
      <c r="AX1217" s="18">
        <f t="shared" si="729"/>
        <v>7.1373717963270781E-3</v>
      </c>
      <c r="AY1217" s="3">
        <f t="shared" si="730"/>
        <v>8.4746889487881347</v>
      </c>
      <c r="AZ1217"/>
      <c r="BA1217" s="17">
        <f t="shared" si="731"/>
        <v>9.8486276323633495E-5</v>
      </c>
      <c r="BB1217" s="17">
        <f t="shared" si="732"/>
        <v>1.1561432437991757E-4</v>
      </c>
      <c r="BC1217" s="16">
        <f t="shared" si="733"/>
        <v>7.5238864821961893E-4</v>
      </c>
      <c r="BD1217" s="15">
        <f t="shared" si="734"/>
        <v>4.0244792094729185E-4</v>
      </c>
      <c r="BE1217" s="15">
        <f t="shared" si="735"/>
        <v>4.7243886372073392E-4</v>
      </c>
      <c r="BF1217" s="14">
        <f t="shared" si="736"/>
        <v>3.0745120896368736E-3</v>
      </c>
      <c r="BG1217" s="13">
        <f t="shared" si="737"/>
        <v>1.2327125564832097E-4</v>
      </c>
      <c r="BH1217" s="13">
        <f t="shared" si="738"/>
        <v>1.4470973489150724E-4</v>
      </c>
      <c r="BI1217" s="13">
        <f t="shared" si="739"/>
        <v>9.417341873785395E-4</v>
      </c>
      <c r="BJ1217" s="12">
        <f t="shared" si="740"/>
        <v>3.100632559733338E-4</v>
      </c>
      <c r="BK1217" s="12">
        <f t="shared" si="741"/>
        <v>3.6398730049043535E-4</v>
      </c>
      <c r="BL1217" s="12">
        <f t="shared" si="742"/>
        <v>2.3687368710920463E-3</v>
      </c>
    </row>
    <row r="1218" spans="1:64" x14ac:dyDescent="0.25">
      <c r="A1218">
        <v>1189</v>
      </c>
      <c r="B1218" s="23">
        <f t="shared" si="720"/>
        <v>2.4894566871963186E-3</v>
      </c>
      <c r="C1218" s="22">
        <f t="shared" si="721"/>
        <v>0.39716969000912611</v>
      </c>
      <c r="D1218" s="21">
        <f t="shared" si="722"/>
        <v>5.5900259259986866E-2</v>
      </c>
      <c r="E1218" s="19">
        <f t="shared" si="723"/>
        <v>4.6120321710354988</v>
      </c>
      <c r="F1218" s="54">
        <f t="shared" si="759"/>
        <v>1.8</v>
      </c>
      <c r="G1218" s="4">
        <f t="shared" si="724"/>
        <v>6.8675915769918081</v>
      </c>
      <c r="H1218" s="4"/>
      <c r="I1218">
        <v>2020</v>
      </c>
      <c r="J1218">
        <v>1</v>
      </c>
      <c r="K1218" s="102">
        <v>4.0000000000000003E-5</v>
      </c>
      <c r="L1218">
        <v>0</v>
      </c>
      <c r="M1218">
        <v>1</v>
      </c>
      <c r="N1218">
        <v>6.56</v>
      </c>
      <c r="O1218">
        <v>7.87</v>
      </c>
      <c r="P1218">
        <v>12</v>
      </c>
      <c r="Q1218" s="11">
        <f t="shared" si="743"/>
        <v>-1.1299999999999999</v>
      </c>
      <c r="R1218" s="10">
        <f t="shared" si="744"/>
        <v>-1.1299999999999999</v>
      </c>
      <c r="S1218" s="4"/>
      <c r="T1218">
        <v>1189</v>
      </c>
      <c r="U1218" s="4">
        <f t="shared" si="745"/>
        <v>0.65968911152135179</v>
      </c>
      <c r="V1218" s="10">
        <f t="shared" si="746"/>
        <v>1</v>
      </c>
      <c r="W1218">
        <f t="shared" si="747"/>
        <v>0.6</v>
      </c>
      <c r="X1218" s="4">
        <f t="shared" si="748"/>
        <v>0.39581346691281105</v>
      </c>
      <c r="Y1218" s="4"/>
      <c r="Z1218"/>
      <c r="AB1218"/>
      <c r="AC1218">
        <v>1189</v>
      </c>
      <c r="AD1218" s="4">
        <f t="shared" si="749"/>
        <v>1.6047904191616769E-5</v>
      </c>
      <c r="AE1218" s="4">
        <f t="shared" si="750"/>
        <v>0</v>
      </c>
      <c r="AF1218" s="23">
        <f t="shared" si="751"/>
        <v>2.4894566871963186E-3</v>
      </c>
      <c r="AG1218" s="4">
        <f t="shared" si="725"/>
        <v>1.8883871307053459E-3</v>
      </c>
      <c r="AH1218" s="9"/>
      <c r="AI1218" s="8">
        <f t="shared" si="752"/>
        <v>2.3952095808383237E-5</v>
      </c>
      <c r="AJ1218" s="8">
        <f t="shared" si="753"/>
        <v>0</v>
      </c>
      <c r="AK1218" s="22">
        <f t="shared" si="754"/>
        <v>0.39716969000912611</v>
      </c>
      <c r="AL1218" s="4">
        <f t="shared" si="726"/>
        <v>0.39389066795820998</v>
      </c>
      <c r="AM1218" s="4"/>
      <c r="AN1218" s="21">
        <f t="shared" si="755"/>
        <v>5.5900259259986866E-2</v>
      </c>
      <c r="AO1218" s="4">
        <f t="shared" si="727"/>
        <v>5.4889961769600752E-2</v>
      </c>
      <c r="AP1218" s="3"/>
      <c r="AQ1218" s="20">
        <f t="shared" si="756"/>
        <v>0</v>
      </c>
      <c r="AR1218" s="19">
        <f t="shared" si="757"/>
        <v>4.6120321710354988</v>
      </c>
      <c r="AS1218" s="4">
        <f t="shared" si="728"/>
        <v>4.6094838844987125</v>
      </c>
      <c r="AT1218" s="3"/>
      <c r="AU1218" s="4">
        <v>3.4</v>
      </c>
      <c r="AV1218" s="4"/>
      <c r="AW1218" s="18">
        <f t="shared" si="758"/>
        <v>29.808888423008206</v>
      </c>
      <c r="AX1218" s="18">
        <f t="shared" si="729"/>
        <v>5.7908301737253972E-3</v>
      </c>
      <c r="AY1218" s="3">
        <f t="shared" si="730"/>
        <v>8.4675915769918078</v>
      </c>
      <c r="AZ1218"/>
      <c r="BA1218" s="17">
        <f t="shared" si="731"/>
        <v>6.1249623310605071E-5</v>
      </c>
      <c r="BB1218" s="17">
        <f t="shared" si="732"/>
        <v>7.1901731712449422E-5</v>
      </c>
      <c r="BC1218" s="16">
        <f t="shared" si="733"/>
        <v>4.679182014679183E-4</v>
      </c>
      <c r="BD1218" s="15">
        <f t="shared" si="734"/>
        <v>3.3413581386199629E-4</v>
      </c>
      <c r="BE1218" s="15">
        <f t="shared" si="735"/>
        <v>3.9224639018582171E-4</v>
      </c>
      <c r="BF1218" s="14">
        <f t="shared" si="736"/>
        <v>2.552639846868307E-3</v>
      </c>
      <c r="BG1218" s="13">
        <f t="shared" si="737"/>
        <v>1.0295038244667526E-4</v>
      </c>
      <c r="BH1218" s="13">
        <f t="shared" si="738"/>
        <v>1.2085479678522748E-4</v>
      </c>
      <c r="BI1218" s="13">
        <f t="shared" si="739"/>
        <v>7.864923111542113E-4</v>
      </c>
      <c r="BJ1218" s="12">
        <f t="shared" si="740"/>
        <v>2.596730923736127E-4</v>
      </c>
      <c r="BK1218" s="12">
        <f t="shared" si="741"/>
        <v>3.0483363017771927E-4</v>
      </c>
      <c r="BL1218" s="12">
        <f t="shared" si="742"/>
        <v>1.9837798142349609E-3</v>
      </c>
    </row>
    <row r="1219" spans="1:64" x14ac:dyDescent="0.25">
      <c r="A1219">
        <v>1190</v>
      </c>
      <c r="B1219" s="23">
        <f t="shared" si="720"/>
        <v>1.9766506037592383E-3</v>
      </c>
      <c r="C1219" s="22">
        <f t="shared" si="721"/>
        <v>0.39402240448515607</v>
      </c>
      <c r="D1219" s="21">
        <f t="shared" si="722"/>
        <v>5.5647970681593641E-2</v>
      </c>
      <c r="E1219" s="19">
        <f t="shared" si="723"/>
        <v>4.6103737210475746</v>
      </c>
      <c r="F1219" s="54">
        <f t="shared" si="759"/>
        <v>1.8</v>
      </c>
      <c r="G1219" s="4">
        <f t="shared" si="724"/>
        <v>6.8620207468180832</v>
      </c>
      <c r="H1219" s="4"/>
      <c r="I1219">
        <v>2020</v>
      </c>
      <c r="J1219">
        <v>2</v>
      </c>
      <c r="K1219">
        <v>2.2000000000000001E-4</v>
      </c>
      <c r="L1219">
        <v>0</v>
      </c>
      <c r="M1219">
        <v>1</v>
      </c>
      <c r="N1219">
        <v>5.56</v>
      </c>
      <c r="O1219">
        <v>17.510000000000002</v>
      </c>
      <c r="P1219">
        <v>8.9</v>
      </c>
      <c r="Q1219" s="11">
        <f t="shared" si="743"/>
        <v>10.835000000000001</v>
      </c>
      <c r="R1219" s="10">
        <f t="shared" si="744"/>
        <v>0</v>
      </c>
      <c r="S1219" s="4"/>
      <c r="T1219">
        <v>1190</v>
      </c>
      <c r="U1219" s="4">
        <f t="shared" si="745"/>
        <v>0.55268278801589033</v>
      </c>
      <c r="V1219" s="10">
        <f t="shared" si="746"/>
        <v>1</v>
      </c>
      <c r="W1219">
        <f t="shared" si="747"/>
        <v>0.6</v>
      </c>
      <c r="X1219" s="4">
        <f t="shared" si="748"/>
        <v>0.33160967280953418</v>
      </c>
      <c r="Y1219" s="4"/>
      <c r="Z1219"/>
      <c r="AB1219"/>
      <c r="AC1219">
        <v>1190</v>
      </c>
      <c r="AD1219" s="4">
        <f t="shared" si="749"/>
        <v>8.8263473053892233E-5</v>
      </c>
      <c r="AE1219" s="4">
        <f t="shared" si="750"/>
        <v>0</v>
      </c>
      <c r="AF1219" s="23">
        <f t="shared" si="751"/>
        <v>1.9766506037592383E-3</v>
      </c>
      <c r="AG1219" s="4">
        <f t="shared" si="725"/>
        <v>9.0255076699017711E-4</v>
      </c>
      <c r="AH1219" s="9"/>
      <c r="AI1219" s="8">
        <f t="shared" si="752"/>
        <v>1.3173652694610779E-4</v>
      </c>
      <c r="AJ1219" s="8">
        <f t="shared" si="753"/>
        <v>0</v>
      </c>
      <c r="AK1219" s="22">
        <f t="shared" si="754"/>
        <v>0.39402240448515607</v>
      </c>
      <c r="AL1219" s="4">
        <f t="shared" si="726"/>
        <v>0.38486389324711479</v>
      </c>
      <c r="AM1219" s="4"/>
      <c r="AN1219" s="21">
        <f t="shared" si="755"/>
        <v>5.5647970681593641E-2</v>
      </c>
      <c r="AO1219" s="4">
        <f t="shared" si="727"/>
        <v>5.2841980407817311E-2</v>
      </c>
      <c r="AP1219" s="3"/>
      <c r="AQ1219" s="20">
        <f t="shared" si="756"/>
        <v>0</v>
      </c>
      <c r="AR1219" s="19">
        <f t="shared" si="757"/>
        <v>4.6103737210475746</v>
      </c>
      <c r="AS1219" s="4">
        <f t="shared" si="728"/>
        <v>4.6031509260352177</v>
      </c>
      <c r="AT1219" s="3"/>
      <c r="AU1219" s="4">
        <v>3.4</v>
      </c>
      <c r="AV1219" s="4"/>
      <c r="AW1219" s="18">
        <f t="shared" si="758"/>
        <v>29.814679253181932</v>
      </c>
      <c r="AX1219" s="18">
        <f t="shared" si="729"/>
        <v>1.5773010031965795E-2</v>
      </c>
      <c r="AY1219" s="3">
        <f t="shared" si="730"/>
        <v>8.4620207468180837</v>
      </c>
      <c r="AZ1219"/>
      <c r="BA1219" s="17">
        <f t="shared" si="731"/>
        <v>1.0945190900061071E-4</v>
      </c>
      <c r="BB1219" s="17">
        <f t="shared" si="732"/>
        <v>1.2848702360941257E-4</v>
      </c>
      <c r="BC1219" s="16">
        <f t="shared" si="733"/>
        <v>8.3616090415903797E-4</v>
      </c>
      <c r="BD1219" s="15">
        <f t="shared" si="734"/>
        <v>9.3326197834875206E-4</v>
      </c>
      <c r="BE1219" s="15">
        <f t="shared" si="735"/>
        <v>1.0955684093659265E-3</v>
      </c>
      <c r="BF1219" s="14">
        <f t="shared" si="736"/>
        <v>7.1296808503266114E-3</v>
      </c>
      <c r="BG1219" s="13">
        <f t="shared" si="737"/>
        <v>2.8593337564020003E-4</v>
      </c>
      <c r="BH1219" s="13">
        <f t="shared" si="738"/>
        <v>3.3566091922980007E-4</v>
      </c>
      <c r="BI1219" s="13">
        <f t="shared" si="739"/>
        <v>2.1843959789063293E-3</v>
      </c>
      <c r="BJ1219" s="12">
        <f t="shared" si="740"/>
        <v>7.360104483402183E-4</v>
      </c>
      <c r="BK1219" s="12">
        <f t="shared" si="741"/>
        <v>8.64012265442865E-4</v>
      </c>
      <c r="BL1219" s="12">
        <f t="shared" si="742"/>
        <v>5.6227722985738148E-3</v>
      </c>
    </row>
    <row r="1220" spans="1:64" x14ac:dyDescent="0.25">
      <c r="A1220">
        <v>1191</v>
      </c>
      <c r="B1220" s="23">
        <f t="shared" si="720"/>
        <v>2.6798561562117341E-3</v>
      </c>
      <c r="C1220" s="22">
        <f t="shared" si="721"/>
        <v>0.38751658785789322</v>
      </c>
      <c r="D1220" s="21">
        <f t="shared" si="722"/>
        <v>5.4906638119147096E-2</v>
      </c>
      <c r="E1220" s="19">
        <f t="shared" si="723"/>
        <v>4.605574654652866</v>
      </c>
      <c r="F1220" s="54">
        <f t="shared" si="759"/>
        <v>1.8</v>
      </c>
      <c r="G1220" s="4">
        <f t="shared" si="724"/>
        <v>6.8506777367861176</v>
      </c>
      <c r="H1220" s="4"/>
      <c r="I1220">
        <v>2020</v>
      </c>
      <c r="J1220">
        <v>3</v>
      </c>
      <c r="K1220">
        <v>4.4299999999999999E-3</v>
      </c>
      <c r="L1220">
        <v>0</v>
      </c>
      <c r="M1220">
        <v>1</v>
      </c>
      <c r="N1220">
        <v>13.05</v>
      </c>
      <c r="O1220">
        <v>54.85</v>
      </c>
      <c r="P1220">
        <v>51.4</v>
      </c>
      <c r="Q1220" s="11">
        <f t="shared" si="743"/>
        <v>16.300000000000004</v>
      </c>
      <c r="R1220" s="10">
        <f t="shared" si="744"/>
        <v>0</v>
      </c>
      <c r="S1220" s="4"/>
      <c r="T1220">
        <v>1191</v>
      </c>
      <c r="U1220" s="4">
        <f t="shared" si="745"/>
        <v>1.5678682737858416</v>
      </c>
      <c r="V1220" s="10">
        <f t="shared" si="746"/>
        <v>1</v>
      </c>
      <c r="W1220">
        <f t="shared" si="747"/>
        <v>0.6</v>
      </c>
      <c r="X1220" s="4">
        <f t="shared" si="748"/>
        <v>0.94072096427150487</v>
      </c>
      <c r="Y1220" s="4"/>
      <c r="Z1220"/>
      <c r="AB1220"/>
      <c r="AC1220">
        <v>1191</v>
      </c>
      <c r="AD1220" s="4">
        <f t="shared" si="749"/>
        <v>1.7773053892215572E-3</v>
      </c>
      <c r="AE1220" s="4">
        <f t="shared" si="750"/>
        <v>0</v>
      </c>
      <c r="AF1220" s="23">
        <f t="shared" si="751"/>
        <v>2.6798561562117341E-3</v>
      </c>
      <c r="AG1220" s="4">
        <f t="shared" si="725"/>
        <v>2.1959002439680447E-3</v>
      </c>
      <c r="AH1220" s="9"/>
      <c r="AI1220" s="8">
        <f t="shared" si="752"/>
        <v>2.6526946107784432E-3</v>
      </c>
      <c r="AJ1220" s="8">
        <f t="shared" si="753"/>
        <v>0</v>
      </c>
      <c r="AK1220" s="22">
        <f t="shared" si="754"/>
        <v>0.38751658785789322</v>
      </c>
      <c r="AL1220" s="4">
        <f t="shared" si="726"/>
        <v>0.38520802943083238</v>
      </c>
      <c r="AM1220" s="4"/>
      <c r="AN1220" s="21">
        <f t="shared" si="755"/>
        <v>5.4906638119147096E-2</v>
      </c>
      <c r="AO1220" s="4">
        <f t="shared" si="727"/>
        <v>5.4189597748249746E-2</v>
      </c>
      <c r="AP1220" s="3"/>
      <c r="AQ1220" s="20">
        <f t="shared" si="756"/>
        <v>0</v>
      </c>
      <c r="AR1220" s="19">
        <f t="shared" si="757"/>
        <v>4.605574654652866</v>
      </c>
      <c r="AS1220" s="4">
        <f t="shared" si="728"/>
        <v>4.6037404259653467</v>
      </c>
      <c r="AT1220" s="3"/>
      <c r="AU1220" s="4">
        <v>3.4</v>
      </c>
      <c r="AV1220" s="4"/>
      <c r="AW1220" s="18">
        <f t="shared" si="758"/>
        <v>29.8304522632139</v>
      </c>
      <c r="AX1220" s="18">
        <f t="shared" si="729"/>
        <v>4.1600069234804977E-3</v>
      </c>
      <c r="AY1220" s="3">
        <f t="shared" si="730"/>
        <v>8.4506777367861172</v>
      </c>
      <c r="AZ1220"/>
      <c r="BA1220" s="17">
        <f t="shared" si="731"/>
        <v>4.9315619138849867E-5</v>
      </c>
      <c r="BB1220" s="17">
        <f t="shared" si="732"/>
        <v>5.7892248554302012E-5</v>
      </c>
      <c r="BC1220" s="16">
        <f t="shared" si="733"/>
        <v>3.7674804455053751E-4</v>
      </c>
      <c r="BD1220" s="15">
        <f t="shared" si="734"/>
        <v>2.3524454453071846E-4</v>
      </c>
      <c r="BE1220" s="15">
        <f t="shared" si="735"/>
        <v>2.7615663923171298E-4</v>
      </c>
      <c r="BF1220" s="14">
        <f t="shared" si="736"/>
        <v>1.7971572432984159E-3</v>
      </c>
      <c r="BG1220" s="13">
        <f t="shared" si="737"/>
        <v>7.306717191327059E-5</v>
      </c>
      <c r="BH1220" s="13">
        <f t="shared" si="738"/>
        <v>8.5774506159056775E-5</v>
      </c>
      <c r="BI1220" s="13">
        <f t="shared" si="739"/>
        <v>5.5819869282502238E-4</v>
      </c>
      <c r="BJ1220" s="12">
        <f t="shared" si="740"/>
        <v>1.8690984256785814E-4</v>
      </c>
      <c r="BK1220" s="12">
        <f t="shared" si="741"/>
        <v>2.1941590214487694E-4</v>
      </c>
      <c r="BL1220" s="12">
        <f t="shared" si="742"/>
        <v>1.4279029428065221E-3</v>
      </c>
    </row>
    <row r="1221" spans="1:64" x14ac:dyDescent="0.25">
      <c r="A1221">
        <v>1192</v>
      </c>
      <c r="B1221" s="23">
        <f t="shared" si="720"/>
        <v>2.388475094267446E-3</v>
      </c>
      <c r="C1221" s="22">
        <f t="shared" si="721"/>
        <v>0.38549545458053297</v>
      </c>
      <c r="D1221" s="21">
        <f t="shared" si="722"/>
        <v>5.4734134926400446E-2</v>
      </c>
      <c r="E1221" s="19">
        <f t="shared" si="723"/>
        <v>4.6043796652614368</v>
      </c>
      <c r="F1221" s="54">
        <f t="shared" si="759"/>
        <v>1.8</v>
      </c>
      <c r="G1221" s="4">
        <f t="shared" si="724"/>
        <v>6.8469977298626379</v>
      </c>
      <c r="H1221" s="4"/>
      <c r="I1221">
        <v>2020</v>
      </c>
      <c r="J1221">
        <v>4</v>
      </c>
      <c r="K1221">
        <v>4.8000000000000001E-4</v>
      </c>
      <c r="L1221">
        <v>0</v>
      </c>
      <c r="M1221">
        <v>1</v>
      </c>
      <c r="N1221">
        <v>15.53</v>
      </c>
      <c r="O1221">
        <v>0</v>
      </c>
      <c r="P1221">
        <v>75.8</v>
      </c>
      <c r="Q1221" s="11">
        <f t="shared" si="743"/>
        <v>-56.849999999999994</v>
      </c>
      <c r="R1221" s="10">
        <f t="shared" si="744"/>
        <v>-44.944400000000002</v>
      </c>
      <c r="S1221" s="4"/>
      <c r="T1221">
        <v>1192</v>
      </c>
      <c r="U1221" s="4">
        <f t="shared" si="745"/>
        <v>1.9917102365557078</v>
      </c>
      <c r="V1221" s="10">
        <f t="shared" si="746"/>
        <v>0.2</v>
      </c>
      <c r="W1221">
        <f t="shared" si="747"/>
        <v>0.6</v>
      </c>
      <c r="X1221" s="4">
        <f t="shared" si="748"/>
        <v>0.23900522838668495</v>
      </c>
      <c r="Y1221" s="4"/>
      <c r="Z1221"/>
      <c r="AB1221"/>
      <c r="AC1221">
        <v>1192</v>
      </c>
      <c r="AD1221" s="4">
        <f t="shared" si="749"/>
        <v>1.9257485029940122E-4</v>
      </c>
      <c r="AE1221" s="4">
        <f t="shared" si="750"/>
        <v>0</v>
      </c>
      <c r="AF1221" s="23">
        <f t="shared" si="751"/>
        <v>2.388475094267446E-3</v>
      </c>
      <c r="AG1221" s="4">
        <f t="shared" si="725"/>
        <v>1.7285962290235065E-3</v>
      </c>
      <c r="AH1221" s="9"/>
      <c r="AI1221" s="8">
        <f t="shared" si="752"/>
        <v>2.8742514970059882E-4</v>
      </c>
      <c r="AJ1221" s="8">
        <f t="shared" si="753"/>
        <v>0</v>
      </c>
      <c r="AK1221" s="22">
        <f t="shared" si="754"/>
        <v>0.38549545458053297</v>
      </c>
      <c r="AL1221" s="4">
        <f t="shared" si="726"/>
        <v>0.3817740867397178</v>
      </c>
      <c r="AM1221" s="4"/>
      <c r="AN1221" s="21">
        <f t="shared" si="755"/>
        <v>5.4734134926400446E-2</v>
      </c>
      <c r="AO1221" s="4">
        <f t="shared" si="727"/>
        <v>5.3578440210459488E-2</v>
      </c>
      <c r="AP1221" s="3"/>
      <c r="AQ1221" s="20">
        <f t="shared" si="756"/>
        <v>0</v>
      </c>
      <c r="AR1221" s="19">
        <f t="shared" si="757"/>
        <v>4.6043796652614368</v>
      </c>
      <c r="AS1221" s="4">
        <f t="shared" si="728"/>
        <v>4.6014030171851994</v>
      </c>
      <c r="AT1221" s="3"/>
      <c r="AU1221" s="4">
        <v>3.4</v>
      </c>
      <c r="AV1221" s="4"/>
      <c r="AW1221" s="18">
        <f t="shared" si="758"/>
        <v>29.834612270137381</v>
      </c>
      <c r="AX1221" s="18">
        <f t="shared" si="729"/>
        <v>6.6276247782502302E-3</v>
      </c>
      <c r="AY1221" s="3">
        <f t="shared" si="730"/>
        <v>8.4469977298626375</v>
      </c>
      <c r="AZ1221"/>
      <c r="BA1221" s="17">
        <f t="shared" si="731"/>
        <v>6.7242354050962204E-5</v>
      </c>
      <c r="BB1221" s="17">
        <f t="shared" si="732"/>
        <v>7.89366764946078E-5</v>
      </c>
      <c r="BC1221" s="16">
        <f t="shared" si="733"/>
        <v>5.1369983469836951E-4</v>
      </c>
      <c r="BD1221" s="15">
        <f t="shared" si="734"/>
        <v>3.7921131754000613E-4</v>
      </c>
      <c r="BE1221" s="15">
        <f t="shared" si="735"/>
        <v>4.4516111189478984E-4</v>
      </c>
      <c r="BF1221" s="14">
        <f t="shared" si="736"/>
        <v>2.8969954113803749E-3</v>
      </c>
      <c r="BG1221" s="13">
        <f t="shared" si="737"/>
        <v>1.177665134575877E-4</v>
      </c>
      <c r="BH1221" s="13">
        <f t="shared" si="738"/>
        <v>1.3824764623282033E-4</v>
      </c>
      <c r="BI1221" s="13">
        <f t="shared" si="739"/>
        <v>8.996805562505501E-4</v>
      </c>
      <c r="BJ1221" s="12">
        <f t="shared" si="740"/>
        <v>3.0332358614558794E-4</v>
      </c>
      <c r="BK1221" s="12">
        <f t="shared" si="741"/>
        <v>3.5607551417090759E-4</v>
      </c>
      <c r="BL1221" s="12">
        <f t="shared" si="742"/>
        <v>2.3172489759209361E-3</v>
      </c>
    </row>
    <row r="1222" spans="1:64" x14ac:dyDescent="0.25">
      <c r="A1222">
        <v>1193</v>
      </c>
      <c r="B1222" s="23">
        <f t="shared" si="720"/>
        <v>2.1177579056702134E-3</v>
      </c>
      <c r="C1222" s="22">
        <f t="shared" si="721"/>
        <v>0.38235492506307112</v>
      </c>
      <c r="D1222" s="21">
        <f t="shared" si="722"/>
        <v>5.444598398165363E-2</v>
      </c>
      <c r="E1222" s="19">
        <f t="shared" si="723"/>
        <v>4.6024214381339927</v>
      </c>
      <c r="F1222" s="54">
        <f t="shared" si="759"/>
        <v>1.8</v>
      </c>
      <c r="G1222" s="4">
        <f t="shared" si="724"/>
        <v>6.8413401050843872</v>
      </c>
      <c r="H1222" s="4"/>
      <c r="I1222">
        <v>2020</v>
      </c>
      <c r="J1222">
        <v>5</v>
      </c>
      <c r="K1222">
        <v>9.7000000000000005E-4</v>
      </c>
      <c r="L1222">
        <v>0</v>
      </c>
      <c r="M1222">
        <v>1</v>
      </c>
      <c r="N1222">
        <v>22.12</v>
      </c>
      <c r="O1222">
        <v>44.95</v>
      </c>
      <c r="P1222">
        <v>161.1</v>
      </c>
      <c r="Q1222" s="11">
        <f t="shared" si="743"/>
        <v>-75.874999999999986</v>
      </c>
      <c r="R1222" s="10">
        <f t="shared" si="744"/>
        <v>-44.944400000000002</v>
      </c>
      <c r="S1222" s="4"/>
      <c r="T1222">
        <v>1193</v>
      </c>
      <c r="U1222" s="4">
        <f t="shared" si="745"/>
        <v>3.2334547562712013</v>
      </c>
      <c r="V1222" s="10">
        <f t="shared" si="746"/>
        <v>0.2</v>
      </c>
      <c r="W1222">
        <f t="shared" si="747"/>
        <v>0.6</v>
      </c>
      <c r="X1222" s="4">
        <f t="shared" si="748"/>
        <v>0.38801457075254414</v>
      </c>
      <c r="Y1222" s="4"/>
      <c r="Z1222"/>
      <c r="AB1222"/>
      <c r="AC1222">
        <v>1193</v>
      </c>
      <c r="AD1222" s="4">
        <f t="shared" si="749"/>
        <v>3.8916167664670667E-4</v>
      </c>
      <c r="AE1222" s="4">
        <f t="shared" si="750"/>
        <v>0</v>
      </c>
      <c r="AF1222" s="23">
        <f t="shared" si="751"/>
        <v>2.1177579056702134E-3</v>
      </c>
      <c r="AG1222" s="4">
        <f t="shared" si="725"/>
        <v>1.4164317226289538E-3</v>
      </c>
      <c r="AH1222" s="9"/>
      <c r="AI1222" s="8">
        <f t="shared" si="752"/>
        <v>5.8083832335329355E-4</v>
      </c>
      <c r="AJ1222" s="8">
        <f t="shared" si="753"/>
        <v>0</v>
      </c>
      <c r="AK1222" s="22">
        <f t="shared" si="754"/>
        <v>0.38235492506307112</v>
      </c>
      <c r="AL1222" s="4">
        <f t="shared" si="726"/>
        <v>0.37776895834918867</v>
      </c>
      <c r="AM1222" s="4"/>
      <c r="AN1222" s="21">
        <f t="shared" si="755"/>
        <v>5.444598398165363E-2</v>
      </c>
      <c r="AO1222" s="4">
        <f t="shared" si="727"/>
        <v>5.3019658612794444E-2</v>
      </c>
      <c r="AP1222" s="3"/>
      <c r="AQ1222" s="20">
        <f t="shared" si="756"/>
        <v>0</v>
      </c>
      <c r="AR1222" s="19">
        <f t="shared" si="757"/>
        <v>4.6024214381339927</v>
      </c>
      <c r="AS1222" s="4">
        <f t="shared" si="728"/>
        <v>4.598720581676341</v>
      </c>
      <c r="AT1222" s="3"/>
      <c r="AU1222" s="4">
        <v>3.4</v>
      </c>
      <c r="AV1222" s="4"/>
      <c r="AW1222" s="18">
        <f t="shared" si="758"/>
        <v>29.841239894915631</v>
      </c>
      <c r="AX1222" s="18">
        <f t="shared" si="729"/>
        <v>8.1074182333768056E-3</v>
      </c>
      <c r="AY1222" s="3">
        <f t="shared" si="730"/>
        <v>8.4413401050843877</v>
      </c>
      <c r="AZ1222"/>
      <c r="BA1222" s="17">
        <f t="shared" si="731"/>
        <v>7.1465879556298489E-5</v>
      </c>
      <c r="BB1222" s="17">
        <f t="shared" si="732"/>
        <v>8.3894728174785193E-5</v>
      </c>
      <c r="BC1222" s="16">
        <f t="shared" si="733"/>
        <v>5.4596557531017594E-4</v>
      </c>
      <c r="BD1222" s="15">
        <f t="shared" si="734"/>
        <v>4.673148568363602E-4</v>
      </c>
      <c r="BE1222" s="15">
        <f t="shared" si="735"/>
        <v>5.4858700585137929E-4</v>
      </c>
      <c r="BF1222" s="14">
        <f t="shared" si="736"/>
        <v>3.570064851194711E-3</v>
      </c>
      <c r="BG1222" s="13">
        <f t="shared" si="737"/>
        <v>1.4534406312474252E-4</v>
      </c>
      <c r="BH1222" s="13">
        <f t="shared" si="738"/>
        <v>1.7062129149426295E-4</v>
      </c>
      <c r="BI1222" s="13">
        <f t="shared" si="739"/>
        <v>1.1103600142401799E-3</v>
      </c>
      <c r="BJ1222" s="12">
        <f t="shared" si="740"/>
        <v>3.7712118590919305E-4</v>
      </c>
      <c r="BK1222" s="12">
        <f t="shared" si="741"/>
        <v>4.4270747911079187E-4</v>
      </c>
      <c r="BL1222" s="12">
        <f t="shared" si="742"/>
        <v>2.8810277926317397E-3</v>
      </c>
    </row>
    <row r="1223" spans="1:64" x14ac:dyDescent="0.25">
      <c r="A1223">
        <v>1194</v>
      </c>
      <c r="B1223" s="23">
        <f t="shared" si="720"/>
        <v>3.5026592675391336E-3</v>
      </c>
      <c r="C1223" s="22">
        <f t="shared" si="721"/>
        <v>0.38088273080427848</v>
      </c>
      <c r="D1223" s="21">
        <f t="shared" si="722"/>
        <v>5.4080904598221034E-2</v>
      </c>
      <c r="E1223" s="19">
        <f t="shared" si="723"/>
        <v>4.5999663921809724</v>
      </c>
      <c r="F1223" s="54">
        <f t="shared" si="759"/>
        <v>1.8</v>
      </c>
      <c r="G1223" s="4">
        <f t="shared" si="724"/>
        <v>6.8384326868510108</v>
      </c>
      <c r="H1223" s="4"/>
      <c r="I1223">
        <v>2020</v>
      </c>
      <c r="J1223">
        <v>6</v>
      </c>
      <c r="K1223">
        <v>5.1999999999999998E-3</v>
      </c>
      <c r="L1223">
        <v>0</v>
      </c>
      <c r="M1223">
        <v>1</v>
      </c>
      <c r="N1223">
        <v>26.11</v>
      </c>
      <c r="O1223">
        <v>46.48</v>
      </c>
      <c r="P1223">
        <v>218.8</v>
      </c>
      <c r="Q1223" s="11">
        <f t="shared" si="743"/>
        <v>-117.62000000000003</v>
      </c>
      <c r="R1223" s="10">
        <f t="shared" si="744"/>
        <v>-44.944400000000002</v>
      </c>
      <c r="S1223" s="4"/>
      <c r="T1223">
        <v>1194</v>
      </c>
      <c r="U1223" s="4">
        <f t="shared" si="745"/>
        <v>4.0221709970962456</v>
      </c>
      <c r="V1223" s="10">
        <f t="shared" si="746"/>
        <v>0.2</v>
      </c>
      <c r="W1223">
        <f t="shared" si="747"/>
        <v>0.6</v>
      </c>
      <c r="X1223" s="4">
        <f t="shared" si="748"/>
        <v>0.48266051965154949</v>
      </c>
      <c r="Y1223" s="4"/>
      <c r="Z1223"/>
      <c r="AB1223"/>
      <c r="AC1223">
        <v>1194</v>
      </c>
      <c r="AD1223" s="4">
        <f t="shared" si="749"/>
        <v>2.0862275449101799E-3</v>
      </c>
      <c r="AE1223" s="4">
        <f t="shared" si="750"/>
        <v>0</v>
      </c>
      <c r="AF1223" s="23">
        <f t="shared" si="751"/>
        <v>3.5026592675391336E-3</v>
      </c>
      <c r="AG1223" s="4">
        <f t="shared" si="725"/>
        <v>3.4975886790847429E-4</v>
      </c>
      <c r="AH1223" s="9"/>
      <c r="AI1223" s="8">
        <f t="shared" si="752"/>
        <v>3.1137724550898203E-3</v>
      </c>
      <c r="AJ1223" s="8">
        <f t="shared" si="753"/>
        <v>0</v>
      </c>
      <c r="AK1223" s="22">
        <f t="shared" si="754"/>
        <v>0.38088273080427848</v>
      </c>
      <c r="AL1223" s="4">
        <f t="shared" si="726"/>
        <v>0.35544499841427862</v>
      </c>
      <c r="AM1223" s="4"/>
      <c r="AN1223" s="21">
        <f t="shared" si="755"/>
        <v>5.4080904598221034E-2</v>
      </c>
      <c r="AO1223" s="4">
        <f t="shared" si="727"/>
        <v>4.6451786677620677E-2</v>
      </c>
      <c r="AP1223" s="3"/>
      <c r="AQ1223" s="20">
        <f t="shared" si="756"/>
        <v>0</v>
      </c>
      <c r="AR1223" s="19">
        <f t="shared" si="757"/>
        <v>4.5999663921809724</v>
      </c>
      <c r="AS1223" s="4">
        <f t="shared" si="728"/>
        <v>4.5788181998301596</v>
      </c>
      <c r="AT1223" s="3"/>
      <c r="AU1223" s="4">
        <v>3.4</v>
      </c>
      <c r="AV1223" s="4"/>
      <c r="AW1223" s="18">
        <f t="shared" si="758"/>
        <v>29.849347313149007</v>
      </c>
      <c r="AX1223" s="18">
        <f t="shared" si="729"/>
        <v>4.4659564686238842E-2</v>
      </c>
      <c r="AY1223" s="3">
        <f t="shared" si="730"/>
        <v>8.4384326868510104</v>
      </c>
      <c r="AZ1223"/>
      <c r="BA1223" s="17">
        <f t="shared" si="731"/>
        <v>3.2128388424898443E-4</v>
      </c>
      <c r="BB1223" s="17">
        <f t="shared" si="732"/>
        <v>3.7715934237924254E-4</v>
      </c>
      <c r="BC1223" s="16">
        <f t="shared" si="733"/>
        <v>2.4544571730024329E-3</v>
      </c>
      <c r="BD1223" s="15">
        <f t="shared" si="734"/>
        <v>2.592131825573283E-3</v>
      </c>
      <c r="BE1223" s="15">
        <f t="shared" si="735"/>
        <v>3.0429373604555932E-3</v>
      </c>
      <c r="BF1223" s="14">
        <f t="shared" si="736"/>
        <v>1.9802663203970981E-2</v>
      </c>
      <c r="BG1223" s="13">
        <f t="shared" si="737"/>
        <v>7.7741518229093088E-4</v>
      </c>
      <c r="BH1223" s="13">
        <f t="shared" si="738"/>
        <v>9.1261782268935361E-4</v>
      </c>
      <c r="BI1223" s="13">
        <f t="shared" si="739"/>
        <v>5.9390849156200735E-3</v>
      </c>
      <c r="BJ1223" s="12">
        <f t="shared" si="740"/>
        <v>2.1550231602970164E-3</v>
      </c>
      <c r="BK1223" s="12">
        <f t="shared" si="741"/>
        <v>2.5298097968704104E-3</v>
      </c>
      <c r="BL1223" s="12">
        <f t="shared" si="742"/>
        <v>1.6463359393645353E-2</v>
      </c>
    </row>
    <row r="1224" spans="1:64" x14ac:dyDescent="0.25">
      <c r="A1224">
        <v>1195</v>
      </c>
      <c r="B1224" s="23">
        <f t="shared" si="720"/>
        <v>2.5202379098246421E-3</v>
      </c>
      <c r="C1224" s="22">
        <f t="shared" si="721"/>
        <v>0.35868451937236245</v>
      </c>
      <c r="D1224" s="21">
        <f t="shared" si="722"/>
        <v>5.2297640730030889E-2</v>
      </c>
      <c r="E1224" s="19">
        <f t="shared" si="723"/>
        <v>4.5856807241525548</v>
      </c>
      <c r="F1224" s="54">
        <f t="shared" si="759"/>
        <v>1.8</v>
      </c>
      <c r="G1224" s="4">
        <f t="shared" si="724"/>
        <v>6.7991831221647727</v>
      </c>
      <c r="H1224" s="4"/>
      <c r="I1224">
        <v>2020</v>
      </c>
      <c r="J1224">
        <v>7</v>
      </c>
      <c r="K1224">
        <v>5.4099999999999999E-3</v>
      </c>
      <c r="L1224">
        <v>0</v>
      </c>
      <c r="M1224">
        <v>1</v>
      </c>
      <c r="N1224">
        <v>29.07</v>
      </c>
      <c r="O1224">
        <v>48.51</v>
      </c>
      <c r="P1224">
        <v>-1310.2</v>
      </c>
      <c r="Q1224" s="11">
        <f t="shared" si="743"/>
        <v>1031.1600000000001</v>
      </c>
      <c r="R1224" s="10">
        <f t="shared" si="744"/>
        <v>0</v>
      </c>
      <c r="S1224" s="4"/>
      <c r="T1224">
        <v>1195</v>
      </c>
      <c r="U1224" s="4">
        <f t="shared" si="745"/>
        <v>4.6080675629837957</v>
      </c>
      <c r="V1224" s="10">
        <f t="shared" si="746"/>
        <v>1</v>
      </c>
      <c r="W1224">
        <f t="shared" si="747"/>
        <v>0.6</v>
      </c>
      <c r="X1224" s="4">
        <f t="shared" si="748"/>
        <v>2.7648405377902772</v>
      </c>
      <c r="Y1224" s="4"/>
      <c r="Z1224"/>
      <c r="AB1224"/>
      <c r="AC1224">
        <v>1195</v>
      </c>
      <c r="AD1224" s="4">
        <f t="shared" si="749"/>
        <v>2.1704790419161679E-3</v>
      </c>
      <c r="AE1224" s="4">
        <f t="shared" si="750"/>
        <v>0</v>
      </c>
      <c r="AF1224" s="23">
        <f t="shared" si="751"/>
        <v>2.5202379098246421E-3</v>
      </c>
      <c r="AG1224" s="4">
        <f t="shared" si="725"/>
        <v>2.8248413754966112E-4</v>
      </c>
      <c r="AH1224" s="9"/>
      <c r="AI1224" s="8">
        <f t="shared" si="752"/>
        <v>3.2395209580838324E-3</v>
      </c>
      <c r="AJ1224" s="8">
        <f t="shared" si="753"/>
        <v>0</v>
      </c>
      <c r="AK1224" s="22">
        <f t="shared" si="754"/>
        <v>0.35868451937236245</v>
      </c>
      <c r="AL1224" s="4">
        <f t="shared" si="726"/>
        <v>0.33589165091269596</v>
      </c>
      <c r="AM1224" s="4"/>
      <c r="AN1224" s="21">
        <f t="shared" si="755"/>
        <v>5.2297640730030889E-2</v>
      </c>
      <c r="AO1224" s="4">
        <f t="shared" si="727"/>
        <v>4.5263961837752935E-2</v>
      </c>
      <c r="AP1224" s="3"/>
      <c r="AQ1224" s="20">
        <f t="shared" si="756"/>
        <v>0</v>
      </c>
      <c r="AR1224" s="19">
        <f t="shared" si="757"/>
        <v>4.5856807241525548</v>
      </c>
      <c r="AS1224" s="4">
        <f t="shared" si="728"/>
        <v>4.5656531882758014</v>
      </c>
      <c r="AT1224" s="3"/>
      <c r="AU1224" s="4">
        <v>3.4</v>
      </c>
      <c r="AV1224" s="4"/>
      <c r="AW1224" s="18">
        <f t="shared" si="758"/>
        <v>29.894006877835245</v>
      </c>
      <c r="AX1224" s="18">
        <f t="shared" si="729"/>
        <v>4.0552242943319418E-2</v>
      </c>
      <c r="AY1224" s="3">
        <f t="shared" si="730"/>
        <v>8.3991831221647733</v>
      </c>
      <c r="AZ1224"/>
      <c r="BA1224" s="17">
        <f t="shared" si="731"/>
        <v>2.2802947534706256E-4</v>
      </c>
      <c r="BB1224" s="17">
        <f t="shared" si="732"/>
        <v>2.6768677540742127E-4</v>
      </c>
      <c r="BC1224" s="16">
        <f t="shared" si="733"/>
        <v>1.7420375215204972E-3</v>
      </c>
      <c r="BD1224" s="15">
        <f t="shared" si="734"/>
        <v>2.3226173946870169E-3</v>
      </c>
      <c r="BE1224" s="15">
        <f t="shared" si="735"/>
        <v>2.7265508546325851E-3</v>
      </c>
      <c r="BF1224" s="14">
        <f t="shared" si="736"/>
        <v>1.7743700210346894E-2</v>
      </c>
      <c r="BG1224" s="13">
        <f t="shared" si="737"/>
        <v>7.1673931575379798E-4</v>
      </c>
      <c r="BH1224" s="13">
        <f t="shared" si="738"/>
        <v>8.4138963153706722E-4</v>
      </c>
      <c r="BI1224" s="13">
        <f t="shared" si="739"/>
        <v>5.47554994498709E-3</v>
      </c>
      <c r="BJ1224" s="12">
        <f t="shared" si="740"/>
        <v>2.0408270807327094E-3</v>
      </c>
      <c r="BK1224" s="12">
        <f t="shared" si="741"/>
        <v>2.3957535295557894E-3</v>
      </c>
      <c r="BL1224" s="12">
        <f t="shared" si="742"/>
        <v>1.5590955266464935E-2</v>
      </c>
    </row>
    <row r="1225" spans="1:64" x14ac:dyDescent="0.25">
      <c r="A1225">
        <v>1196</v>
      </c>
      <c r="B1225" s="23">
        <f t="shared" si="720"/>
        <v>1.2132625806634337E-3</v>
      </c>
      <c r="C1225" s="22">
        <f t="shared" si="721"/>
        <v>0.33728087246958216</v>
      </c>
      <c r="D1225" s="21">
        <f t="shared" si="722"/>
        <v>5.0572175104273524E-2</v>
      </c>
      <c r="E1225" s="19">
        <f t="shared" si="723"/>
        <v>4.5718845690669347</v>
      </c>
      <c r="F1225" s="54">
        <f t="shared" si="759"/>
        <v>1.8</v>
      </c>
      <c r="G1225" s="4">
        <f t="shared" si="724"/>
        <v>6.7609508792214541</v>
      </c>
      <c r="H1225" s="4"/>
      <c r="I1225">
        <v>2020</v>
      </c>
      <c r="J1225">
        <v>8</v>
      </c>
      <c r="K1225">
        <v>2.32E-3</v>
      </c>
      <c r="L1225">
        <v>0</v>
      </c>
      <c r="M1225">
        <v>1</v>
      </c>
      <c r="N1225">
        <v>27.9</v>
      </c>
      <c r="O1225">
        <v>10.67</v>
      </c>
      <c r="P1225">
        <v>-1180.0999999999999</v>
      </c>
      <c r="Q1225" s="11">
        <f t="shared" si="743"/>
        <v>895.74499999999989</v>
      </c>
      <c r="R1225" s="10">
        <f t="shared" si="744"/>
        <v>0</v>
      </c>
      <c r="S1225" s="4"/>
      <c r="T1225">
        <v>1196</v>
      </c>
      <c r="U1225" s="4">
        <f t="shared" si="745"/>
        <v>4.3769723719330003</v>
      </c>
      <c r="V1225" s="10">
        <f t="shared" si="746"/>
        <v>1</v>
      </c>
      <c r="W1225">
        <f t="shared" si="747"/>
        <v>0.6</v>
      </c>
      <c r="X1225" s="4">
        <f t="shared" si="748"/>
        <v>2.6261834231598002</v>
      </c>
      <c r="Y1225" s="4"/>
      <c r="Z1225"/>
      <c r="AB1225"/>
      <c r="AC1225">
        <v>1196</v>
      </c>
      <c r="AD1225" s="4">
        <f t="shared" si="749"/>
        <v>9.3077844311377262E-4</v>
      </c>
      <c r="AE1225" s="4">
        <f t="shared" si="750"/>
        <v>0</v>
      </c>
      <c r="AF1225" s="23">
        <f t="shared" si="751"/>
        <v>1.2132625806634337E-3</v>
      </c>
      <c r="AG1225" s="4">
        <f t="shared" si="725"/>
        <v>9.0131627928629991E-4</v>
      </c>
      <c r="AH1225" s="9"/>
      <c r="AI1225" s="8">
        <f t="shared" si="752"/>
        <v>1.3892215568862276E-3</v>
      </c>
      <c r="AJ1225" s="8">
        <f t="shared" si="753"/>
        <v>0</v>
      </c>
      <c r="AK1225" s="22">
        <f t="shared" si="754"/>
        <v>0.33728087246958216</v>
      </c>
      <c r="AL1225" s="4">
        <f t="shared" si="726"/>
        <v>0.33428692088813772</v>
      </c>
      <c r="AM1225" s="4"/>
      <c r="AN1225" s="21">
        <f t="shared" si="755"/>
        <v>5.0572175104273524E-2</v>
      </c>
      <c r="AO1225" s="4">
        <f t="shared" si="727"/>
        <v>4.9589817748310595E-2</v>
      </c>
      <c r="AP1225" s="3"/>
      <c r="AQ1225" s="20">
        <f t="shared" si="756"/>
        <v>0</v>
      </c>
      <c r="AR1225" s="19">
        <f t="shared" si="757"/>
        <v>4.5718845690669347</v>
      </c>
      <c r="AS1225" s="4">
        <f t="shared" si="728"/>
        <v>4.5691677375184678</v>
      </c>
      <c r="AT1225" s="3"/>
      <c r="AU1225" s="4">
        <v>3.4</v>
      </c>
      <c r="AV1225" s="4"/>
      <c r="AW1225" s="18">
        <f t="shared" si="758"/>
        <v>29.934559120778566</v>
      </c>
      <c r="AX1225" s="18">
        <f t="shared" si="729"/>
        <v>5.4532916785090752E-3</v>
      </c>
      <c r="AY1225" s="3">
        <f t="shared" si="730"/>
        <v>8.3609508792214537</v>
      </c>
      <c r="AZ1225"/>
      <c r="BA1225" s="17">
        <f t="shared" si="731"/>
        <v>3.1787657927694231E-5</v>
      </c>
      <c r="BB1225" s="17">
        <f t="shared" si="732"/>
        <v>3.7315946262945406E-5</v>
      </c>
      <c r="BC1225" s="16">
        <f t="shared" si="733"/>
        <v>2.4284269718649414E-4</v>
      </c>
      <c r="BD1225" s="15">
        <f t="shared" si="734"/>
        <v>3.0508683162098652E-4</v>
      </c>
      <c r="BE1225" s="15">
        <f t="shared" si="735"/>
        <v>3.5814541103333203E-4</v>
      </c>
      <c r="BF1225" s="14">
        <f t="shared" si="736"/>
        <v>2.3307193387901246E-3</v>
      </c>
      <c r="BG1225" s="13">
        <f t="shared" si="737"/>
        <v>1.001032532081585E-4</v>
      </c>
      <c r="BH1225" s="13">
        <f t="shared" si="738"/>
        <v>1.1751251463566432E-4</v>
      </c>
      <c r="BI1225" s="13">
        <f t="shared" si="739"/>
        <v>7.6474158811910625E-4</v>
      </c>
      <c r="BJ1225" s="12">
        <f t="shared" si="740"/>
        <v>2.7684800726463931E-4</v>
      </c>
      <c r="BK1225" s="12">
        <f t="shared" si="741"/>
        <v>3.249954867889244E-4</v>
      </c>
      <c r="BL1225" s="12">
        <f t="shared" si="742"/>
        <v>2.1149880544133501E-3</v>
      </c>
    </row>
    <row r="1226" spans="1:64" x14ac:dyDescent="0.25">
      <c r="A1226">
        <v>1197</v>
      </c>
      <c r="B1226" s="23">
        <f t="shared" si="720"/>
        <v>3.3686815487473779E-3</v>
      </c>
      <c r="C1226" s="22">
        <f t="shared" si="721"/>
        <v>0.33796955561867664</v>
      </c>
      <c r="D1226" s="21">
        <f t="shared" si="722"/>
        <v>5.0303643498332072E-2</v>
      </c>
      <c r="E1226" s="19">
        <f t="shared" si="723"/>
        <v>4.5700057068771889</v>
      </c>
      <c r="F1226" s="54">
        <f t="shared" si="759"/>
        <v>1.8</v>
      </c>
      <c r="G1226" s="4">
        <f t="shared" si="724"/>
        <v>6.7616475875429449</v>
      </c>
      <c r="H1226" s="4"/>
      <c r="I1226">
        <v>2020</v>
      </c>
      <c r="J1226">
        <v>9</v>
      </c>
      <c r="K1226">
        <v>6.1500000000000001E-3</v>
      </c>
      <c r="L1226">
        <v>0</v>
      </c>
      <c r="M1226">
        <v>1</v>
      </c>
      <c r="N1226">
        <v>20.78</v>
      </c>
      <c r="O1226">
        <v>21.34</v>
      </c>
      <c r="P1226">
        <v>119.8</v>
      </c>
      <c r="Q1226" s="11">
        <f t="shared" si="743"/>
        <v>-68.509999999999991</v>
      </c>
      <c r="R1226" s="10">
        <f t="shared" si="744"/>
        <v>-44.944400000000002</v>
      </c>
      <c r="S1226" s="4"/>
      <c r="T1226">
        <v>1197</v>
      </c>
      <c r="U1226" s="4">
        <f t="shared" si="745"/>
        <v>2.9721213021682926</v>
      </c>
      <c r="V1226" s="10">
        <f t="shared" si="746"/>
        <v>0.2</v>
      </c>
      <c r="W1226">
        <f t="shared" si="747"/>
        <v>0.6</v>
      </c>
      <c r="X1226" s="4">
        <f t="shared" si="748"/>
        <v>0.35665455626019515</v>
      </c>
      <c r="Y1226" s="4"/>
      <c r="Z1226"/>
      <c r="AB1226"/>
      <c r="AC1226">
        <v>1197</v>
      </c>
      <c r="AD1226" s="4">
        <f t="shared" si="749"/>
        <v>2.467365269461078E-3</v>
      </c>
      <c r="AE1226" s="4">
        <f t="shared" si="750"/>
        <v>0</v>
      </c>
      <c r="AF1226" s="23">
        <f t="shared" si="751"/>
        <v>3.3686815487473779E-3</v>
      </c>
      <c r="AG1226" s="4">
        <f t="shared" si="725"/>
        <v>2.7554367473780158E-3</v>
      </c>
      <c r="AH1226" s="9"/>
      <c r="AI1226" s="8">
        <f t="shared" si="752"/>
        <v>3.6826347305389225E-3</v>
      </c>
      <c r="AJ1226" s="8">
        <f t="shared" si="753"/>
        <v>0</v>
      </c>
      <c r="AK1226" s="22">
        <f t="shared" si="754"/>
        <v>0.33796955561867664</v>
      </c>
      <c r="AL1226" s="4">
        <f t="shared" si="726"/>
        <v>0.33593828079608723</v>
      </c>
      <c r="AM1226" s="4"/>
      <c r="AN1226" s="21">
        <f t="shared" si="755"/>
        <v>5.0303643498332072E-2</v>
      </c>
      <c r="AO1226" s="4">
        <f t="shared" si="727"/>
        <v>4.9640900875965892E-2</v>
      </c>
      <c r="AP1226" s="3"/>
      <c r="AQ1226" s="20">
        <f t="shared" si="756"/>
        <v>0</v>
      </c>
      <c r="AR1226" s="19">
        <f t="shared" si="757"/>
        <v>4.5700057068771889</v>
      </c>
      <c r="AS1226" s="4">
        <f t="shared" si="728"/>
        <v>4.568169431940154</v>
      </c>
      <c r="AT1226" s="3"/>
      <c r="AU1226" s="4">
        <v>3.4</v>
      </c>
      <c r="AV1226" s="4"/>
      <c r="AW1226" s="18">
        <f t="shared" si="758"/>
        <v>29.940012412457076</v>
      </c>
      <c r="AX1226" s="18">
        <f t="shared" si="729"/>
        <v>4.0041200590355229E-3</v>
      </c>
      <c r="AY1226" s="3">
        <f t="shared" si="730"/>
        <v>8.3616475875429455</v>
      </c>
      <c r="AZ1226"/>
      <c r="BA1226" s="17">
        <f t="shared" si="731"/>
        <v>6.2490293636464312E-5</v>
      </c>
      <c r="BB1226" s="17">
        <f t="shared" si="732"/>
        <v>7.3358170790632015E-5</v>
      </c>
      <c r="BC1226" s="16">
        <f t="shared" si="733"/>
        <v>4.7739633694226586E-4</v>
      </c>
      <c r="BD1226" s="15">
        <f t="shared" si="734"/>
        <v>2.0698905206619996E-4</v>
      </c>
      <c r="BE1226" s="15">
        <f t="shared" si="735"/>
        <v>2.42987148077713E-4</v>
      </c>
      <c r="BF1226" s="14">
        <f t="shared" si="736"/>
        <v>1.5812986224455E-3</v>
      </c>
      <c r="BG1226" s="13">
        <f t="shared" si="737"/>
        <v>6.7534173929537189E-5</v>
      </c>
      <c r="BH1226" s="13">
        <f t="shared" si="738"/>
        <v>7.9279247656413211E-5</v>
      </c>
      <c r="BI1226" s="13">
        <f t="shared" si="739"/>
        <v>5.1592920078022994E-4</v>
      </c>
      <c r="BJ1226" s="12">
        <f t="shared" si="740"/>
        <v>1.8711835755697552E-4</v>
      </c>
      <c r="BK1226" s="12">
        <f t="shared" si="741"/>
        <v>2.1966068061036258E-4</v>
      </c>
      <c r="BL1226" s="12">
        <f t="shared" si="742"/>
        <v>1.4294958988675273E-3</v>
      </c>
    </row>
    <row r="1227" spans="1:64" x14ac:dyDescent="0.25">
      <c r="A1227">
        <v>1198</v>
      </c>
      <c r="B1227" s="23">
        <f t="shared" si="720"/>
        <v>2.8116044120486744E-3</v>
      </c>
      <c r="C1227" s="22">
        <f t="shared" si="721"/>
        <v>0.33602211313141656</v>
      </c>
      <c r="D1227" s="21">
        <f t="shared" si="722"/>
        <v>5.0165032753155078E-2</v>
      </c>
      <c r="E1227" s="19">
        <f t="shared" si="723"/>
        <v>4.5687847171872891</v>
      </c>
      <c r="F1227" s="54">
        <f t="shared" si="759"/>
        <v>1.8</v>
      </c>
      <c r="G1227" s="4">
        <f t="shared" si="724"/>
        <v>6.7577834674839092</v>
      </c>
      <c r="H1227" s="4"/>
      <c r="I1227">
        <v>2020</v>
      </c>
      <c r="J1227">
        <v>10</v>
      </c>
      <c r="K1227">
        <v>1.3999999999999999E-4</v>
      </c>
      <c r="L1227">
        <v>0</v>
      </c>
      <c r="M1227">
        <v>1</v>
      </c>
      <c r="N1227">
        <v>15.63</v>
      </c>
      <c r="O1227">
        <v>22.86</v>
      </c>
      <c r="P1227">
        <v>66.3</v>
      </c>
      <c r="Q1227" s="11">
        <f t="shared" si="743"/>
        <v>-26.864999999999995</v>
      </c>
      <c r="R1227" s="10">
        <f t="shared" si="744"/>
        <v>-44.944400000000002</v>
      </c>
      <c r="S1227" s="4"/>
      <c r="T1227">
        <v>1198</v>
      </c>
      <c r="U1227" s="4">
        <f t="shared" si="745"/>
        <v>2.0094547695310911</v>
      </c>
      <c r="V1227" s="10">
        <f t="shared" si="746"/>
        <v>0.2</v>
      </c>
      <c r="W1227">
        <f t="shared" si="747"/>
        <v>0.6</v>
      </c>
      <c r="X1227" s="4">
        <f t="shared" si="748"/>
        <v>0.24113457234373095</v>
      </c>
      <c r="Y1227" s="4"/>
      <c r="Z1227"/>
      <c r="AB1227"/>
      <c r="AC1227">
        <v>1198</v>
      </c>
      <c r="AD1227" s="4">
        <f t="shared" si="749"/>
        <v>5.6167664670658688E-5</v>
      </c>
      <c r="AE1227" s="4">
        <f t="shared" si="750"/>
        <v>0</v>
      </c>
      <c r="AF1227" s="23">
        <f t="shared" si="751"/>
        <v>2.8116044120486744E-3</v>
      </c>
      <c r="AG1227" s="4">
        <f t="shared" si="725"/>
        <v>2.4305897596614968E-3</v>
      </c>
      <c r="AH1227" s="9"/>
      <c r="AI1227" s="8">
        <f t="shared" si="752"/>
        <v>8.3832335329341314E-5</v>
      </c>
      <c r="AJ1227" s="8">
        <f t="shared" si="753"/>
        <v>0</v>
      </c>
      <c r="AK1227" s="22">
        <f t="shared" si="754"/>
        <v>0.33602211313141656</v>
      </c>
      <c r="AL1227" s="4">
        <f t="shared" si="726"/>
        <v>0.33455735506695261</v>
      </c>
      <c r="AM1227" s="4"/>
      <c r="AN1227" s="21">
        <f t="shared" si="755"/>
        <v>5.0165032753155078E-2</v>
      </c>
      <c r="AO1227" s="4">
        <f t="shared" si="727"/>
        <v>4.9685205644739196E-2</v>
      </c>
      <c r="AP1227" s="3"/>
      <c r="AQ1227" s="20">
        <f t="shared" si="756"/>
        <v>0</v>
      </c>
      <c r="AR1227" s="19">
        <f t="shared" si="757"/>
        <v>4.5687847171872891</v>
      </c>
      <c r="AS1227" s="4">
        <f t="shared" si="728"/>
        <v>4.5674542856643123</v>
      </c>
      <c r="AT1227" s="3"/>
      <c r="AU1227" s="4">
        <v>3.4</v>
      </c>
      <c r="AV1227" s="4"/>
      <c r="AW1227" s="18">
        <f t="shared" si="758"/>
        <v>29.944016532516113</v>
      </c>
      <c r="AX1227" s="18">
        <f t="shared" si="729"/>
        <v>2.8461325224449852E-3</v>
      </c>
      <c r="AY1227" s="3">
        <f t="shared" si="730"/>
        <v>8.3577834674839089</v>
      </c>
      <c r="AZ1227"/>
      <c r="BA1227" s="17">
        <f t="shared" si="731"/>
        <v>3.8825795920819102E-5</v>
      </c>
      <c r="BB1227" s="17">
        <f t="shared" si="732"/>
        <v>4.5578108254874597E-5</v>
      </c>
      <c r="BC1227" s="16">
        <f t="shared" si="733"/>
        <v>2.9661074821148387E-4</v>
      </c>
      <c r="BD1227" s="15">
        <f t="shared" si="734"/>
        <v>1.4926039544133025E-4</v>
      </c>
      <c r="BE1227" s="15">
        <f t="shared" si="735"/>
        <v>1.7521872508330074E-4</v>
      </c>
      <c r="BF1227" s="14">
        <f t="shared" si="736"/>
        <v>1.1402789439393139E-3</v>
      </c>
      <c r="BG1227" s="13">
        <f t="shared" si="737"/>
        <v>4.8894889663457863E-5</v>
      </c>
      <c r="BH1227" s="13">
        <f t="shared" si="738"/>
        <v>5.739834873536358E-5</v>
      </c>
      <c r="BI1227" s="13">
        <f t="shared" si="739"/>
        <v>3.7353387001706116E-4</v>
      </c>
      <c r="BJ1227" s="12">
        <f t="shared" si="740"/>
        <v>1.3557237884182158E-4</v>
      </c>
      <c r="BK1227" s="12">
        <f t="shared" si="741"/>
        <v>1.5915018385779056E-4</v>
      </c>
      <c r="BL1227" s="12">
        <f t="shared" si="742"/>
        <v>1.0357089602771262E-3</v>
      </c>
    </row>
    <row r="1228" spans="1:64" x14ac:dyDescent="0.25">
      <c r="A1228">
        <v>1199</v>
      </c>
      <c r="B1228" s="23">
        <f t="shared" si="720"/>
        <v>2.996278382415988E-3</v>
      </c>
      <c r="C1228" s="22">
        <f t="shared" si="721"/>
        <v>0.33540166644419811</v>
      </c>
      <c r="D1228" s="21">
        <f t="shared" si="722"/>
        <v>5.0057759104606622E-2</v>
      </c>
      <c r="E1228" s="19">
        <f t="shared" si="723"/>
        <v>4.5678916310302426</v>
      </c>
      <c r="F1228" s="54">
        <f t="shared" si="759"/>
        <v>1.8</v>
      </c>
      <c r="G1228" s="4">
        <f t="shared" si="724"/>
        <v>6.7563473349614629</v>
      </c>
      <c r="H1228" s="4"/>
      <c r="I1228">
        <v>2020</v>
      </c>
      <c r="J1228">
        <v>11</v>
      </c>
      <c r="K1228">
        <v>1.41E-3</v>
      </c>
      <c r="L1228">
        <v>0</v>
      </c>
      <c r="M1228">
        <v>1</v>
      </c>
      <c r="N1228">
        <v>12.36</v>
      </c>
      <c r="O1228">
        <v>1.78</v>
      </c>
      <c r="P1228">
        <v>37.1</v>
      </c>
      <c r="Q1228" s="11">
        <f t="shared" si="743"/>
        <v>-26.045000000000002</v>
      </c>
      <c r="R1228" s="10">
        <f t="shared" si="744"/>
        <v>-44.944400000000002</v>
      </c>
      <c r="S1228" s="4"/>
      <c r="T1228">
        <v>1199</v>
      </c>
      <c r="U1228" s="4">
        <f t="shared" si="745"/>
        <v>1.4562135819406752</v>
      </c>
      <c r="V1228" s="10">
        <f t="shared" si="746"/>
        <v>0.2</v>
      </c>
      <c r="W1228">
        <f t="shared" si="747"/>
        <v>0.6</v>
      </c>
      <c r="X1228" s="4">
        <f t="shared" si="748"/>
        <v>0.17474562983288103</v>
      </c>
      <c r="Y1228" s="4"/>
      <c r="Z1228"/>
      <c r="AB1228"/>
      <c r="AC1228">
        <v>1199</v>
      </c>
      <c r="AD1228" s="4">
        <f t="shared" si="749"/>
        <v>5.6568862275449105E-4</v>
      </c>
      <c r="AE1228" s="4">
        <f t="shared" si="750"/>
        <v>0</v>
      </c>
      <c r="AF1228" s="23">
        <f t="shared" si="751"/>
        <v>2.996278382415988E-3</v>
      </c>
      <c r="AG1228" s="4">
        <f t="shared" si="725"/>
        <v>2.8411905724217402E-3</v>
      </c>
      <c r="AH1228" s="9"/>
      <c r="AI1228" s="8">
        <f t="shared" si="752"/>
        <v>8.4431137724550907E-4</v>
      </c>
      <c r="AJ1228" s="8">
        <f t="shared" si="753"/>
        <v>0</v>
      </c>
      <c r="AK1228" s="22">
        <f t="shared" si="754"/>
        <v>0.33540166644419811</v>
      </c>
      <c r="AL1228" s="4">
        <f t="shared" si="726"/>
        <v>0.33486731673547504</v>
      </c>
      <c r="AM1228" s="4"/>
      <c r="AN1228" s="21">
        <f t="shared" si="755"/>
        <v>5.0057759104606622E-2</v>
      </c>
      <c r="AO1228" s="4">
        <f t="shared" si="727"/>
        <v>4.988247636597283E-2</v>
      </c>
      <c r="AP1228" s="3"/>
      <c r="AQ1228" s="20">
        <f t="shared" si="756"/>
        <v>0</v>
      </c>
      <c r="AR1228" s="19">
        <f t="shared" si="757"/>
        <v>4.5678916310302426</v>
      </c>
      <c r="AS1228" s="4">
        <f t="shared" si="728"/>
        <v>4.5674061100589016</v>
      </c>
      <c r="AT1228" s="3"/>
      <c r="AU1228" s="4">
        <v>3.4</v>
      </c>
      <c r="AV1228" s="4"/>
      <c r="AW1228" s="18">
        <f t="shared" si="758"/>
        <v>29.946862665038559</v>
      </c>
      <c r="AX1228" s="18">
        <f t="shared" si="729"/>
        <v>1.0511303399990853E-3</v>
      </c>
      <c r="AY1228" s="3">
        <f t="shared" si="730"/>
        <v>8.3563473349614625</v>
      </c>
      <c r="AZ1228"/>
      <c r="BA1228" s="17">
        <f t="shared" si="731"/>
        <v>1.580361181103511E-5</v>
      </c>
      <c r="BB1228" s="17">
        <f t="shared" si="732"/>
        <v>1.8552066039041214E-5</v>
      </c>
      <c r="BC1228" s="16">
        <f t="shared" si="733"/>
        <v>1.2073213214417151E-4</v>
      </c>
      <c r="BD1228" s="15">
        <f t="shared" si="734"/>
        <v>5.4450800280900774E-5</v>
      </c>
      <c r="BE1228" s="15">
        <f t="shared" si="735"/>
        <v>6.3920504677579171E-5</v>
      </c>
      <c r="BF1228" s="14">
        <f t="shared" si="736"/>
        <v>4.1597840376458986E-4</v>
      </c>
      <c r="BG1228" s="13">
        <f t="shared" si="737"/>
        <v>1.7861496391278692E-5</v>
      </c>
      <c r="BH1228" s="13">
        <f t="shared" si="738"/>
        <v>2.096784358976194E-5</v>
      </c>
      <c r="BI1228" s="13">
        <f t="shared" si="739"/>
        <v>1.3645339865275122E-4</v>
      </c>
      <c r="BJ1228" s="12">
        <f t="shared" si="740"/>
        <v>4.9475100315587959E-5</v>
      </c>
      <c r="BK1228" s="12">
        <f t="shared" si="741"/>
        <v>5.8079465587864124E-5</v>
      </c>
      <c r="BL1228" s="12">
        <f t="shared" si="742"/>
        <v>3.7796640543757265E-4</v>
      </c>
    </row>
    <row r="1229" spans="1:64" x14ac:dyDescent="0.25">
      <c r="A1229">
        <v>1200</v>
      </c>
      <c r="B1229" s="23">
        <f t="shared" si="720"/>
        <v>2.8411905724217402E-3</v>
      </c>
      <c r="C1229" s="22">
        <f t="shared" si="721"/>
        <v>0.33486731673547504</v>
      </c>
      <c r="D1229" s="21">
        <f t="shared" si="722"/>
        <v>5.0020067374771632E-2</v>
      </c>
      <c r="E1229" s="19">
        <f t="shared" si="723"/>
        <v>4.5675676299387957</v>
      </c>
      <c r="F1229" s="54">
        <f t="shared" si="759"/>
        <v>1.8</v>
      </c>
      <c r="G1229" s="4">
        <f t="shared" si="724"/>
        <v>6.7552962046214642</v>
      </c>
      <c r="H1229" s="4"/>
      <c r="I1229">
        <v>2020</v>
      </c>
      <c r="J1229">
        <v>12</v>
      </c>
      <c r="K1229">
        <v>0</v>
      </c>
      <c r="L1229">
        <v>0</v>
      </c>
      <c r="M1229">
        <v>1</v>
      </c>
      <c r="N1229">
        <v>5.35</v>
      </c>
      <c r="O1229">
        <v>1.78</v>
      </c>
      <c r="P1229">
        <v>8</v>
      </c>
      <c r="Q1229" s="11">
        <f t="shared" si="743"/>
        <v>-4.22</v>
      </c>
      <c r="R1229" s="10">
        <f t="shared" si="744"/>
        <v>-44.944400000000002</v>
      </c>
      <c r="S1229" s="4"/>
      <c r="T1229">
        <v>1200</v>
      </c>
      <c r="U1229" s="4">
        <f t="shared" si="745"/>
        <v>0.53147799399483109</v>
      </c>
      <c r="V1229" s="10">
        <f t="shared" si="746"/>
        <v>0.2</v>
      </c>
      <c r="W1229">
        <f t="shared" si="747"/>
        <v>0.6</v>
      </c>
      <c r="X1229" s="4">
        <f t="shared" si="748"/>
        <v>6.3777359279379733E-2</v>
      </c>
      <c r="Y1229" s="4"/>
      <c r="Z1229"/>
      <c r="AB1229"/>
      <c r="AC1229">
        <v>1200</v>
      </c>
      <c r="AD1229" s="4">
        <f t="shared" si="749"/>
        <v>0</v>
      </c>
      <c r="AE1229" s="4">
        <f t="shared" si="750"/>
        <v>0</v>
      </c>
      <c r="AF1229" s="23">
        <f t="shared" si="751"/>
        <v>2.8411905724217402E-3</v>
      </c>
      <c r="AG1229" s="4">
        <f t="shared" si="725"/>
        <v>2.516836772581829E-3</v>
      </c>
      <c r="AH1229" s="9"/>
      <c r="AI1229" s="8">
        <f t="shared" si="752"/>
        <v>0</v>
      </c>
      <c r="AJ1229" s="8">
        <f t="shared" si="753"/>
        <v>0</v>
      </c>
      <c r="AK1229" s="22">
        <f t="shared" si="754"/>
        <v>0.33486731673547504</v>
      </c>
      <c r="AL1229" s="4">
        <f t="shared" si="726"/>
        <v>0.33365174669426223</v>
      </c>
      <c r="AM1229" s="4"/>
      <c r="AN1229" s="21">
        <f t="shared" si="755"/>
        <v>5.0020067374771632E-2</v>
      </c>
      <c r="AO1229" s="4">
        <f t="shared" si="727"/>
        <v>4.9621476380303238E-2</v>
      </c>
      <c r="AP1229" s="3"/>
      <c r="AQ1229" s="20">
        <f t="shared" si="756"/>
        <v>0</v>
      </c>
      <c r="AR1229" s="19">
        <f t="shared" si="757"/>
        <v>4.5675676299387957</v>
      </c>
      <c r="AS1229" s="4">
        <f t="shared" si="728"/>
        <v>4.5664604001809206</v>
      </c>
      <c r="AT1229" s="3"/>
      <c r="AU1229" s="4">
        <v>3.4</v>
      </c>
      <c r="AV1229" s="4"/>
      <c r="AW1229" s="18">
        <f t="shared" si="758"/>
        <v>29.947913795378557</v>
      </c>
      <c r="AX1229" s="18">
        <f t="shared" si="729"/>
        <v>2.3710389536157036E-3</v>
      </c>
      <c r="AY1229" s="3">
        <f t="shared" si="730"/>
        <v>8.3552962046214638</v>
      </c>
      <c r="AZ1229"/>
      <c r="BA1229" s="17">
        <f t="shared" si="731"/>
        <v>3.3051995139361756E-5</v>
      </c>
      <c r="BB1229" s="17">
        <f t="shared" si="732"/>
        <v>3.8800168207076842E-5</v>
      </c>
      <c r="BC1229" s="16">
        <f t="shared" si="733"/>
        <v>2.5250163649347265E-4</v>
      </c>
      <c r="BD1229" s="15">
        <f t="shared" si="734"/>
        <v>1.2386787240830667E-4</v>
      </c>
      <c r="BE1229" s="15">
        <f t="shared" si="735"/>
        <v>1.4541011108801219E-4</v>
      </c>
      <c r="BF1229" s="14">
        <f t="shared" si="736"/>
        <v>9.4629205771649136E-4</v>
      </c>
      <c r="BG1229" s="13">
        <f t="shared" si="737"/>
        <v>4.0616843762166566E-5</v>
      </c>
      <c r="BH1229" s="13">
        <f t="shared" si="738"/>
        <v>4.7680642677325966E-5</v>
      </c>
      <c r="BI1229" s="13">
        <f t="shared" si="739"/>
        <v>3.1029350802890129E-4</v>
      </c>
      <c r="BJ1229" s="12">
        <f t="shared" si="740"/>
        <v>1.1282788298921814E-4</v>
      </c>
      <c r="BK1229" s="12">
        <f t="shared" si="741"/>
        <v>1.3245012350908216E-4</v>
      </c>
      <c r="BL1229" s="12">
        <f t="shared" si="742"/>
        <v>8.6195175137683869E-4</v>
      </c>
    </row>
    <row r="1230" spans="1:64" x14ac:dyDescent="0.25">
      <c r="A1230">
        <v>1201</v>
      </c>
      <c r="B1230" s="23">
        <f t="shared" ref="B1230:B1293" si="760">AF1230</f>
        <v>2.6572559342584756E-3</v>
      </c>
      <c r="C1230" s="22">
        <f t="shared" ref="C1230:C1293" si="761">AK1230</f>
        <v>0.33386132753258557</v>
      </c>
      <c r="D1230" s="21">
        <f t="shared" ref="D1230:D1293" si="762">AN1230</f>
        <v>4.9931840974602286E-2</v>
      </c>
      <c r="E1230" s="19">
        <f t="shared" ref="E1230:E1293" si="763">AR1230</f>
        <v>4.5668247412264025</v>
      </c>
      <c r="F1230" s="54">
        <f t="shared" si="759"/>
        <v>1.8</v>
      </c>
      <c r="G1230" s="4">
        <f t="shared" ref="G1230:G1293" si="764">SUM(B1230:F1230)</f>
        <v>6.7532751656678487</v>
      </c>
      <c r="I1230">
        <v>2021</v>
      </c>
      <c r="J1230">
        <v>1</v>
      </c>
      <c r="K1230">
        <v>3.5E-4</v>
      </c>
      <c r="L1230">
        <v>0</v>
      </c>
      <c r="M1230">
        <v>1</v>
      </c>
      <c r="N1230">
        <v>3.76</v>
      </c>
      <c r="O1230">
        <v>17.52</v>
      </c>
      <c r="P1230">
        <v>5.5</v>
      </c>
      <c r="Q1230" s="11">
        <f t="shared" ref="Q1230:Q1293" si="765">O1230-0.75*P1230</f>
        <v>13.395</v>
      </c>
      <c r="R1230" s="10">
        <f t="shared" ref="R1230:R1293" si="766">IF(M1230=1,MAX($L$17,MIN(0,R1229+Q1230)),MAX(MIN($L$18,R1229),MIN(0,R1229+Q1230)))</f>
        <v>-31.549400000000002</v>
      </c>
      <c r="S1230" s="4"/>
      <c r="T1230">
        <v>1201</v>
      </c>
      <c r="U1230" s="4">
        <f t="shared" ref="U1230:U1293" si="767">IF(N1230&lt;-5,0,47.91/(1+EXP(106.06/(N1230+18.27))))</f>
        <v>0.38554412255354259</v>
      </c>
      <c r="V1230" s="10">
        <f t="shared" ref="V1230:V1293" si="768">IF(R1230&gt;$L$19,1,$L$21+($L$20-$L$21)*($L$17-R1230)/($L$17-$L$19))</f>
        <v>0.62882720194204467</v>
      </c>
      <c r="W1230">
        <f t="shared" ref="W1230:W1293" si="769">IF(M1230=1,0.6,1)</f>
        <v>0.6</v>
      </c>
      <c r="X1230" s="4">
        <f t="shared" ref="X1230:X1293" si="770">U1230*V1230*W1230</f>
        <v>0.14546437908632698</v>
      </c>
      <c r="Y1230" s="4"/>
      <c r="Z1230"/>
      <c r="AB1230"/>
      <c r="AC1230">
        <v>1201</v>
      </c>
      <c r="AD1230" s="4">
        <f t="shared" ref="AD1230:AD1293" si="771">K1230*$R$16</f>
        <v>1.4041916167664673E-4</v>
      </c>
      <c r="AE1230" s="4">
        <f t="shared" ref="AE1230:AE1293" si="772">$P$19*L1230</f>
        <v>0</v>
      </c>
      <c r="AF1230" s="23">
        <f t="shared" ref="AF1230:AF1293" si="773">AG1229+AD1230+AE1230</f>
        <v>2.6572559342584756E-3</v>
      </c>
      <c r="AG1230" s="4">
        <f t="shared" ref="AG1230:AG1293" si="774">AF1230*EXP(-X1231*B$17/$P$17)</f>
        <v>2.4675637527632097E-3</v>
      </c>
      <c r="AH1230" s="9"/>
      <c r="AI1230" s="8">
        <f t="shared" ref="AI1230:AI1293" si="775">K1230*$S$16</f>
        <v>2.0958083832335332E-4</v>
      </c>
      <c r="AJ1230" s="8">
        <f t="shared" ref="AJ1230:AJ1293" si="776">$P$20*L1230</f>
        <v>0</v>
      </c>
      <c r="AK1230" s="22">
        <f t="shared" ref="AK1230:AK1293" si="777">AL1229+AI1230+AJ1230</f>
        <v>0.33386132753258557</v>
      </c>
      <c r="AL1230" s="4">
        <f t="shared" ref="AL1230:AL1293" si="778">AK1230*EXP(-X1231*C$17/$P$17)</f>
        <v>0.3331203513010032</v>
      </c>
      <c r="AM1230" s="4"/>
      <c r="AN1230" s="21">
        <f t="shared" ref="AN1230:AN1293" si="779">AO1229+BA1229+BD1229+BG1229+BJ1229</f>
        <v>4.9931840974602286E-2</v>
      </c>
      <c r="AO1230" s="4">
        <f t="shared" ref="AO1230:AO1293" si="780">(AN1230*EXP(-X1231*D$17/$P$17))</f>
        <v>4.9688362936401768E-2</v>
      </c>
      <c r="AP1230" s="3"/>
      <c r="AQ1230" s="20">
        <f t="shared" ref="AQ1230:AQ1293" si="781">$P$21*L1230</f>
        <v>0</v>
      </c>
      <c r="AR1230" s="19">
        <f t="shared" ref="AR1230:AR1293" si="782">AS1229+BB1229+BE1229+BH1229+BK1229+AQ1230</f>
        <v>4.5668247412264025</v>
      </c>
      <c r="AS1230" s="4">
        <f t="shared" ref="AS1230:AS1293" si="783">AR1230*EXP(-X1231*E$17/$P$17)</f>
        <v>4.5661483289695015</v>
      </c>
      <c r="AT1230" s="3"/>
      <c r="AU1230" s="4">
        <v>4.4000000000000004</v>
      </c>
      <c r="AV1230" s="4"/>
      <c r="AW1230" s="18">
        <f t="shared" ref="AW1230:AW1293" si="784">AW1229+AX1229</f>
        <v>29.950284834332173</v>
      </c>
      <c r="AX1230" s="18">
        <f t="shared" ref="AX1230:AX1293" si="785">BC1230+BF1230+BI1230+BL1230</f>
        <v>1.4406154713559665E-3</v>
      </c>
      <c r="AY1230" s="3">
        <f t="shared" ref="AY1230:AY1293" si="786">AF1230+AK1230+AN1230+AR1230+AU1230</f>
        <v>9.3532751656678492</v>
      </c>
      <c r="AZ1230"/>
      <c r="BA1230" s="17">
        <f t="shared" ref="BA1230:BA1293" si="787">(AF1230-AG1230)*$AY$25</f>
        <v>1.9329833853806998E-5</v>
      </c>
      <c r="BB1230" s="17">
        <f t="shared" ref="BB1230:BB1293" si="788">(AF1230-AG1230)*$AZ$25</f>
        <v>2.2691544089251694E-5</v>
      </c>
      <c r="BC1230" s="16">
        <f t="shared" ref="BC1230:BC1293" si="789">(AF1230-AG1230)*$AX$25</f>
        <v>1.4767080355220717E-4</v>
      </c>
      <c r="BD1230" s="15">
        <f t="shared" ref="BD1230:BD1293" si="790">(AK1230-AL1230)*$AY$25</f>
        <v>7.5506261424194024E-5</v>
      </c>
      <c r="BE1230" s="15">
        <f t="shared" ref="BE1230:BE1293" si="791">(AK1230-AL1230)*$AZ$25</f>
        <v>8.8637785150140811E-5</v>
      </c>
      <c r="BF1230" s="14">
        <f t="shared" ref="BF1230:BF1293" si="792">(AK1230-AL1230)*$AX$25</f>
        <v>5.7683218500803395E-4</v>
      </c>
      <c r="BG1230" s="13">
        <f t="shared" ref="BG1230:BG1293" si="793">(AN1230-AO1230)*$AY$25</f>
        <v>2.4810669519261837E-5</v>
      </c>
      <c r="BH1230" s="13">
        <f t="shared" ref="BH1230:BH1293" si="794">(AN1230-AO1230)*$AZ$25</f>
        <v>2.9125568566089981E-5</v>
      </c>
      <c r="BI1230" s="13">
        <f t="shared" ref="BI1230:BI1293" si="795">(AN1230-AO1230)*$AX$25</f>
        <v>1.8954180011516571E-4</v>
      </c>
      <c r="BJ1230" s="12">
        <f t="shared" ref="BJ1230:BJ1293" si="796">(AR1230-AS1230)*$AY$25</f>
        <v>6.892712414138421E-5</v>
      </c>
      <c r="BK1230" s="12">
        <f t="shared" ref="BK1230:BK1293" si="797">(AR1230-AS1230)*$AZ$25</f>
        <v>8.0914450079016243E-5</v>
      </c>
      <c r="BL1230" s="12">
        <f t="shared" ref="BL1230:BL1293" si="798">(AR1230-AS1230)*$AX$25</f>
        <v>5.2657068268055962E-4</v>
      </c>
    </row>
    <row r="1231" spans="1:64" x14ac:dyDescent="0.25">
      <c r="A1231">
        <v>1202</v>
      </c>
      <c r="B1231" s="23">
        <f t="shared" si="760"/>
        <v>2.5076835132422518E-3</v>
      </c>
      <c r="C1231" s="22">
        <f t="shared" si="761"/>
        <v>0.33318023154052417</v>
      </c>
      <c r="D1231" s="21">
        <f t="shared" si="762"/>
        <v>4.9876936825340404E-2</v>
      </c>
      <c r="E1231" s="19">
        <f t="shared" si="763"/>
        <v>4.5663696983173852</v>
      </c>
      <c r="F1231" s="54">
        <f t="shared" si="759"/>
        <v>1.8</v>
      </c>
      <c r="G1231" s="4">
        <f t="shared" si="764"/>
        <v>6.7519345501964922</v>
      </c>
      <c r="I1231">
        <v>2021</v>
      </c>
      <c r="J1231">
        <v>2</v>
      </c>
      <c r="K1231" s="102">
        <v>1E-4</v>
      </c>
      <c r="L1231">
        <v>0</v>
      </c>
      <c r="M1231">
        <v>1</v>
      </c>
      <c r="N1231">
        <v>1.6</v>
      </c>
      <c r="O1231">
        <v>1.52</v>
      </c>
      <c r="P1231">
        <v>1.3</v>
      </c>
      <c r="Q1231" s="11">
        <f t="shared" si="765"/>
        <v>0.54499999999999993</v>
      </c>
      <c r="R1231" s="10">
        <f t="shared" si="766"/>
        <v>-31.004400000000004</v>
      </c>
      <c r="S1231" s="4"/>
      <c r="T1231">
        <v>1202</v>
      </c>
      <c r="U1231" s="4">
        <f t="shared" si="767"/>
        <v>0.22919864909896684</v>
      </c>
      <c r="V1231" s="10">
        <f t="shared" si="768"/>
        <v>0.6462748185944085</v>
      </c>
      <c r="W1231">
        <f t="shared" si="769"/>
        <v>0.6</v>
      </c>
      <c r="X1231" s="4">
        <f t="shared" si="770"/>
        <v>8.887518922111097E-2</v>
      </c>
      <c r="Y1231" s="4"/>
      <c r="Z1231"/>
      <c r="AB1231"/>
      <c r="AC1231">
        <v>1202</v>
      </c>
      <c r="AD1231" s="4">
        <f t="shared" si="771"/>
        <v>4.0119760479041922E-5</v>
      </c>
      <c r="AE1231" s="4">
        <f t="shared" si="772"/>
        <v>0</v>
      </c>
      <c r="AF1231" s="23">
        <f t="shared" si="773"/>
        <v>2.5076835132422518E-3</v>
      </c>
      <c r="AG1231" s="4">
        <f t="shared" si="774"/>
        <v>1.3625474716431791E-3</v>
      </c>
      <c r="AH1231" s="9"/>
      <c r="AI1231" s="8">
        <f t="shared" si="775"/>
        <v>5.988023952095809E-5</v>
      </c>
      <c r="AJ1231" s="8">
        <f t="shared" si="776"/>
        <v>0</v>
      </c>
      <c r="AK1231" s="22">
        <f t="shared" si="777"/>
        <v>0.33318023154052417</v>
      </c>
      <c r="AL1231" s="4">
        <f t="shared" si="778"/>
        <v>0.32713845116926943</v>
      </c>
      <c r="AM1231" s="4"/>
      <c r="AN1231" s="21">
        <f t="shared" si="779"/>
        <v>4.9876936825340404E-2</v>
      </c>
      <c r="AO1231" s="4">
        <f t="shared" si="780"/>
        <v>4.7908765711323971E-2</v>
      </c>
      <c r="AP1231" s="3"/>
      <c r="AQ1231" s="20">
        <f t="shared" si="781"/>
        <v>0</v>
      </c>
      <c r="AR1231" s="19">
        <f t="shared" si="782"/>
        <v>4.5663696983173852</v>
      </c>
      <c r="AS1231" s="4">
        <f t="shared" si="783"/>
        <v>4.560802093772069</v>
      </c>
      <c r="AT1231" s="3"/>
      <c r="AU1231" s="4">
        <v>5.4</v>
      </c>
      <c r="AV1231" s="4"/>
      <c r="AW1231" s="18">
        <f t="shared" si="784"/>
        <v>29.951725449803529</v>
      </c>
      <c r="AX1231" s="18">
        <f t="shared" si="785"/>
        <v>1.1461261880241134E-2</v>
      </c>
      <c r="AY1231" s="3">
        <f t="shared" si="786"/>
        <v>10.351934550196493</v>
      </c>
      <c r="AZ1231"/>
      <c r="BA1231" s="17">
        <f t="shared" si="787"/>
        <v>1.166905733785803E-4</v>
      </c>
      <c r="BB1231" s="17">
        <f t="shared" si="788"/>
        <v>1.3698458614007253E-4</v>
      </c>
      <c r="BC1231" s="16">
        <f t="shared" si="789"/>
        <v>8.9146088208041994E-4</v>
      </c>
      <c r="BD1231" s="15">
        <f t="shared" si="790"/>
        <v>6.1566380773822897E-4</v>
      </c>
      <c r="BE1231" s="15">
        <f t="shared" si="791"/>
        <v>7.2273577430139921E-4</v>
      </c>
      <c r="BF1231" s="14">
        <f t="shared" si="792"/>
        <v>4.7033807892151178E-3</v>
      </c>
      <c r="BG1231" s="13">
        <f t="shared" si="793"/>
        <v>2.0055871744376218E-4</v>
      </c>
      <c r="BH1231" s="13">
        <f t="shared" si="794"/>
        <v>2.3543849439050342E-4</v>
      </c>
      <c r="BI1231" s="13">
        <f t="shared" si="795"/>
        <v>1.5321739021821675E-3</v>
      </c>
      <c r="BJ1231" s="12">
        <f t="shared" si="796"/>
        <v>5.6734478973424285E-4</v>
      </c>
      <c r="BK1231" s="12">
        <f t="shared" si="797"/>
        <v>6.6601344881845898E-4</v>
      </c>
      <c r="BL1231" s="12">
        <f t="shared" si="798"/>
        <v>4.334246306763428E-3</v>
      </c>
    </row>
    <row r="1232" spans="1:64" x14ac:dyDescent="0.25">
      <c r="A1232">
        <v>1203</v>
      </c>
      <c r="B1232" s="23">
        <f t="shared" si="760"/>
        <v>1.9563199267329996E-3</v>
      </c>
      <c r="C1232" s="22">
        <f t="shared" si="761"/>
        <v>0.32802467871417962</v>
      </c>
      <c r="D1232" s="21">
        <f t="shared" si="762"/>
        <v>4.9409023599618782E-2</v>
      </c>
      <c r="E1232" s="19">
        <f t="shared" si="763"/>
        <v>4.5625632660757196</v>
      </c>
      <c r="F1232" s="54">
        <f t="shared" si="759"/>
        <v>1.8</v>
      </c>
      <c r="G1232" s="4">
        <f t="shared" si="764"/>
        <v>6.7419532883162505</v>
      </c>
      <c r="I1232">
        <v>2021</v>
      </c>
      <c r="J1232">
        <v>3</v>
      </c>
      <c r="K1232">
        <v>1.48E-3</v>
      </c>
      <c r="L1232">
        <v>0</v>
      </c>
      <c r="M1232">
        <v>1</v>
      </c>
      <c r="N1232">
        <v>10.83</v>
      </c>
      <c r="O1232">
        <v>44.45</v>
      </c>
      <c r="P1232">
        <v>40.6</v>
      </c>
      <c r="Q1232" s="11">
        <f t="shared" si="765"/>
        <v>14</v>
      </c>
      <c r="R1232" s="10">
        <f t="shared" si="766"/>
        <v>-17.004400000000004</v>
      </c>
      <c r="S1232" s="4"/>
      <c r="T1232">
        <v>1203</v>
      </c>
      <c r="U1232" s="4">
        <f t="shared" si="767"/>
        <v>1.2200066707888111</v>
      </c>
      <c r="V1232" s="10">
        <f t="shared" si="768"/>
        <v>1</v>
      </c>
      <c r="W1232">
        <f t="shared" si="769"/>
        <v>0.6</v>
      </c>
      <c r="X1232" s="4">
        <f t="shared" si="770"/>
        <v>0.73200400247328667</v>
      </c>
      <c r="Y1232" s="4"/>
      <c r="Z1232"/>
      <c r="AB1232"/>
      <c r="AC1232">
        <v>1203</v>
      </c>
      <c r="AD1232" s="4">
        <f t="shared" si="771"/>
        <v>5.9377245508982044E-4</v>
      </c>
      <c r="AE1232" s="4">
        <f t="shared" si="772"/>
        <v>0</v>
      </c>
      <c r="AF1232" s="23">
        <f t="shared" si="773"/>
        <v>1.9563199267329996E-3</v>
      </c>
      <c r="AG1232" s="4">
        <f t="shared" si="774"/>
        <v>1.6589281714599364E-3</v>
      </c>
      <c r="AH1232" s="9"/>
      <c r="AI1232" s="8">
        <f t="shared" si="775"/>
        <v>8.8622754491017976E-4</v>
      </c>
      <c r="AJ1232" s="8">
        <f t="shared" si="776"/>
        <v>0</v>
      </c>
      <c r="AK1232" s="22">
        <f t="shared" si="777"/>
        <v>0.32802467871417962</v>
      </c>
      <c r="AL1232" s="4">
        <f t="shared" si="778"/>
        <v>0.32640601243043033</v>
      </c>
      <c r="AM1232" s="4"/>
      <c r="AN1232" s="21">
        <f t="shared" si="779"/>
        <v>4.9409023599618782E-2</v>
      </c>
      <c r="AO1232" s="4">
        <f t="shared" si="780"/>
        <v>4.8874222325400132E-2</v>
      </c>
      <c r="AP1232" s="3"/>
      <c r="AQ1232" s="20">
        <f t="shared" si="781"/>
        <v>0</v>
      </c>
      <c r="AR1232" s="19">
        <f t="shared" si="782"/>
        <v>4.5625632660757196</v>
      </c>
      <c r="AS1232" s="4">
        <f t="shared" si="783"/>
        <v>4.5610588409652664</v>
      </c>
      <c r="AT1232" s="3"/>
      <c r="AU1232" s="4">
        <v>6.4</v>
      </c>
      <c r="AV1232" s="4"/>
      <c r="AW1232" s="18">
        <f t="shared" si="784"/>
        <v>29.963186711683772</v>
      </c>
      <c r="AX1232" s="18">
        <f t="shared" si="785"/>
        <v>3.0790938483620835E-3</v>
      </c>
      <c r="AY1232" s="3">
        <f t="shared" si="786"/>
        <v>11.341953288316251</v>
      </c>
      <c r="AZ1232"/>
      <c r="BA1232" s="17">
        <f t="shared" si="787"/>
        <v>3.0304534291329288E-5</v>
      </c>
      <c r="BB1232" s="17">
        <f t="shared" si="788"/>
        <v>3.5574888081125683E-5</v>
      </c>
      <c r="BC1232" s="16">
        <f t="shared" si="789"/>
        <v>2.3151233290060825E-4</v>
      </c>
      <c r="BD1232" s="15">
        <f t="shared" si="790"/>
        <v>1.6494380571196031E-4</v>
      </c>
      <c r="BE1232" s="15">
        <f t="shared" si="791"/>
        <v>1.9362968496621427E-4</v>
      </c>
      <c r="BF1232" s="14">
        <f t="shared" si="792"/>
        <v>1.2600927930711183E-3</v>
      </c>
      <c r="BG1232" s="13">
        <f t="shared" si="793"/>
        <v>5.4496815282335506E-5</v>
      </c>
      <c r="BH1232" s="13">
        <f t="shared" si="794"/>
        <v>6.3974522287959078E-5</v>
      </c>
      <c r="BI1232" s="13">
        <f t="shared" si="795"/>
        <v>4.1632993664835464E-4</v>
      </c>
      <c r="BJ1232" s="12">
        <f t="shared" si="796"/>
        <v>1.5330250936716652E-4</v>
      </c>
      <c r="BK1232" s="12">
        <f t="shared" si="797"/>
        <v>1.7996381534406505E-4</v>
      </c>
      <c r="BL1232" s="12">
        <f t="shared" si="798"/>
        <v>1.1711587857420021E-3</v>
      </c>
    </row>
    <row r="1233" spans="1:64" x14ac:dyDescent="0.25">
      <c r="A1233">
        <v>1204</v>
      </c>
      <c r="B1233" s="23">
        <f t="shared" si="760"/>
        <v>2.1122814648731102E-3</v>
      </c>
      <c r="C1233" s="22">
        <f t="shared" si="761"/>
        <v>0.32708265913701717</v>
      </c>
      <c r="D1233" s="21">
        <f t="shared" si="762"/>
        <v>4.9277269990052927E-2</v>
      </c>
      <c r="E1233" s="19">
        <f t="shared" si="763"/>
        <v>4.5615319838759447</v>
      </c>
      <c r="F1233" s="54">
        <f t="shared" si="759"/>
        <v>1.8</v>
      </c>
      <c r="G1233" s="4">
        <f t="shared" si="764"/>
        <v>6.7400041944678879</v>
      </c>
      <c r="I1233">
        <v>2021</v>
      </c>
      <c r="J1233">
        <v>4</v>
      </c>
      <c r="K1233">
        <v>1.1299999999999999E-3</v>
      </c>
      <c r="L1233">
        <v>0</v>
      </c>
      <c r="M1233">
        <v>1</v>
      </c>
      <c r="N1233">
        <v>13.54</v>
      </c>
      <c r="O1233">
        <v>3.29</v>
      </c>
      <c r="P1233">
        <v>63.8</v>
      </c>
      <c r="Q1233" s="11">
        <f t="shared" si="765"/>
        <v>-44.559999999999995</v>
      </c>
      <c r="R1233" s="10">
        <f t="shared" si="766"/>
        <v>-44.944400000000002</v>
      </c>
      <c r="S1233" s="4"/>
      <c r="T1233">
        <v>1204</v>
      </c>
      <c r="U1233" s="4">
        <f t="shared" si="767"/>
        <v>1.6489340597826461</v>
      </c>
      <c r="V1233" s="10">
        <f t="shared" si="768"/>
        <v>0.2</v>
      </c>
      <c r="W1233">
        <f t="shared" si="769"/>
        <v>0.6</v>
      </c>
      <c r="X1233" s="4">
        <f t="shared" si="770"/>
        <v>0.19787208717391755</v>
      </c>
      <c r="Y1233" s="4"/>
      <c r="Z1233"/>
      <c r="AB1233"/>
      <c r="AC1233">
        <v>1204</v>
      </c>
      <c r="AD1233" s="4">
        <f t="shared" si="771"/>
        <v>4.5335329341317368E-4</v>
      </c>
      <c r="AE1233" s="4">
        <f t="shared" si="772"/>
        <v>0</v>
      </c>
      <c r="AF1233" s="23">
        <f t="shared" si="773"/>
        <v>2.1122814648731102E-3</v>
      </c>
      <c r="AG1233" s="4">
        <f t="shared" si="774"/>
        <v>5.4736556765303467E-4</v>
      </c>
      <c r="AH1233" s="9"/>
      <c r="AI1233" s="8">
        <f t="shared" si="775"/>
        <v>6.7664670658682642E-4</v>
      </c>
      <c r="AJ1233" s="8">
        <f t="shared" si="776"/>
        <v>0</v>
      </c>
      <c r="AK1233" s="22">
        <f t="shared" si="777"/>
        <v>0.32708265913701717</v>
      </c>
      <c r="AL1233" s="4">
        <f t="shared" si="778"/>
        <v>0.31409663986283087</v>
      </c>
      <c r="AM1233" s="4"/>
      <c r="AN1233" s="21">
        <f t="shared" si="779"/>
        <v>4.9277269990052927E-2</v>
      </c>
      <c r="AO1233" s="4">
        <f t="shared" si="780"/>
        <v>4.5075373576882675E-2</v>
      </c>
      <c r="AP1233" s="3"/>
      <c r="AQ1233" s="20">
        <f t="shared" si="781"/>
        <v>0</v>
      </c>
      <c r="AR1233" s="19">
        <f t="shared" si="782"/>
        <v>4.5615319838759447</v>
      </c>
      <c r="AS1233" s="4">
        <f t="shared" si="783"/>
        <v>4.5492287561640019</v>
      </c>
      <c r="AT1233" s="3"/>
      <c r="AU1233" s="4">
        <v>7.4</v>
      </c>
      <c r="AV1233" s="4"/>
      <c r="AW1233" s="18">
        <f t="shared" si="784"/>
        <v>29.966265805532135</v>
      </c>
      <c r="AX1233" s="18">
        <f t="shared" si="785"/>
        <v>2.4176395649688251E-2</v>
      </c>
      <c r="AY1233" s="3">
        <f t="shared" si="786"/>
        <v>12.340004194467888</v>
      </c>
      <c r="AZ1233"/>
      <c r="BA1233" s="17">
        <f t="shared" si="787"/>
        <v>1.5946658449494562E-4</v>
      </c>
      <c r="BB1233" s="17">
        <f t="shared" si="788"/>
        <v>1.8719990353754484E-4</v>
      </c>
      <c r="BC1233" s="16">
        <f t="shared" si="789"/>
        <v>1.2182494091875853E-3</v>
      </c>
      <c r="BD1233" s="15">
        <f t="shared" si="790"/>
        <v>1.3232890940137203E-3</v>
      </c>
      <c r="BE1233" s="15">
        <f t="shared" si="791"/>
        <v>1.5534263277552367E-3</v>
      </c>
      <c r="BF1233" s="14">
        <f t="shared" si="792"/>
        <v>1.0109303852417345E-2</v>
      </c>
      <c r="BG1233" s="13">
        <f t="shared" si="793"/>
        <v>4.2817768712051838E-4</v>
      </c>
      <c r="BH1233" s="13">
        <f t="shared" si="794"/>
        <v>5.0264337183713031E-4</v>
      </c>
      <c r="BI1233" s="13">
        <f t="shared" si="795"/>
        <v>3.2710753542126033E-3</v>
      </c>
      <c r="BJ1233" s="12">
        <f t="shared" si="796"/>
        <v>1.2537119119131635E-3</v>
      </c>
      <c r="BK1233" s="12">
        <f t="shared" si="797"/>
        <v>1.4717487661589309E-3</v>
      </c>
      <c r="BL1233" s="12">
        <f t="shared" si="798"/>
        <v>9.5777670338707162E-3</v>
      </c>
    </row>
    <row r="1234" spans="1:64" x14ac:dyDescent="0.25">
      <c r="A1234">
        <v>1205</v>
      </c>
      <c r="B1234" s="23">
        <f t="shared" si="760"/>
        <v>5.7950302383117181E-3</v>
      </c>
      <c r="C1234" s="22">
        <f t="shared" si="761"/>
        <v>0.32192897519217217</v>
      </c>
      <c r="D1234" s="21">
        <f t="shared" si="762"/>
        <v>4.8240018854425012E-2</v>
      </c>
      <c r="E1234" s="19">
        <f t="shared" si="763"/>
        <v>4.5529437745332908</v>
      </c>
      <c r="F1234" s="54">
        <f t="shared" si="759"/>
        <v>1.8</v>
      </c>
      <c r="G1234" s="4">
        <f t="shared" si="764"/>
        <v>6.7289077988181996</v>
      </c>
      <c r="I1234">
        <v>2021</v>
      </c>
      <c r="J1234">
        <v>5</v>
      </c>
      <c r="K1234">
        <v>1.308E-2</v>
      </c>
      <c r="L1234">
        <v>0</v>
      </c>
      <c r="M1234">
        <v>1</v>
      </c>
      <c r="N1234">
        <v>19.37</v>
      </c>
      <c r="O1234">
        <v>141.97999999999999</v>
      </c>
      <c r="P1234">
        <v>131.4</v>
      </c>
      <c r="Q1234" s="11">
        <f t="shared" si="765"/>
        <v>43.429999999999978</v>
      </c>
      <c r="R1234" s="10">
        <f t="shared" si="766"/>
        <v>-1.5144000000000233</v>
      </c>
      <c r="S1234" s="4"/>
      <c r="T1234">
        <v>1205</v>
      </c>
      <c r="U1234" s="4">
        <f t="shared" si="767"/>
        <v>2.7008140245830288</v>
      </c>
      <c r="V1234" s="10">
        <f t="shared" si="768"/>
        <v>1</v>
      </c>
      <c r="W1234">
        <f t="shared" si="769"/>
        <v>0.6</v>
      </c>
      <c r="X1234" s="4">
        <f t="shared" si="770"/>
        <v>1.6204884147498173</v>
      </c>
      <c r="Y1234" s="4"/>
      <c r="Z1234"/>
      <c r="AB1234"/>
      <c r="AC1234">
        <v>1205</v>
      </c>
      <c r="AD1234" s="4">
        <f t="shared" si="771"/>
        <v>5.2476646706586831E-3</v>
      </c>
      <c r="AE1234" s="4">
        <f t="shared" si="772"/>
        <v>0</v>
      </c>
      <c r="AF1234" s="23">
        <f t="shared" si="773"/>
        <v>5.7950302383117181E-3</v>
      </c>
      <c r="AG1234" s="4">
        <f t="shared" si="774"/>
        <v>3.9434014419245421E-3</v>
      </c>
      <c r="AH1234" s="9"/>
      <c r="AI1234" s="8">
        <f t="shared" si="775"/>
        <v>7.8323353293413174E-3</v>
      </c>
      <c r="AJ1234" s="8">
        <f t="shared" si="776"/>
        <v>0</v>
      </c>
      <c r="AK1234" s="22">
        <f t="shared" si="777"/>
        <v>0.32192897519217217</v>
      </c>
      <c r="AL1234" s="4">
        <f t="shared" si="778"/>
        <v>0.31823249635784495</v>
      </c>
      <c r="AM1234" s="4"/>
      <c r="AN1234" s="21">
        <f t="shared" si="779"/>
        <v>4.8240018854425012E-2</v>
      </c>
      <c r="AO1234" s="4">
        <f t="shared" si="780"/>
        <v>4.7029815787573211E-2</v>
      </c>
      <c r="AP1234" s="3"/>
      <c r="AQ1234" s="20">
        <f t="shared" si="781"/>
        <v>0</v>
      </c>
      <c r="AR1234" s="19">
        <f t="shared" si="782"/>
        <v>4.5529437745332908</v>
      </c>
      <c r="AS1234" s="4">
        <f t="shared" si="783"/>
        <v>4.5494397481452236</v>
      </c>
      <c r="AT1234" s="3"/>
      <c r="AU1234" s="4">
        <v>8.4</v>
      </c>
      <c r="AV1234" s="4"/>
      <c r="AW1234" s="18">
        <f t="shared" si="784"/>
        <v>29.990442201181825</v>
      </c>
      <c r="AX1234" s="18">
        <f t="shared" si="785"/>
        <v>7.9889827393699233E-3</v>
      </c>
      <c r="AY1234" s="3">
        <f t="shared" si="786"/>
        <v>13.3289077988182</v>
      </c>
      <c r="AZ1234"/>
      <c r="BA1234" s="17">
        <f t="shared" si="787"/>
        <v>1.8868293205844116E-4</v>
      </c>
      <c r="BB1234" s="17">
        <f t="shared" si="788"/>
        <v>2.2149735502512659E-4</v>
      </c>
      <c r="BC1234" s="16">
        <f t="shared" si="789"/>
        <v>1.4414485093036083E-3</v>
      </c>
      <c r="BD1234" s="15">
        <f t="shared" si="790"/>
        <v>3.7667510146401366E-4</v>
      </c>
      <c r="BE1234" s="15">
        <f t="shared" si="791"/>
        <v>4.4218381476210296E-4</v>
      </c>
      <c r="BF1234" s="14">
        <f t="shared" si="792"/>
        <v>2.8776199181011052E-3</v>
      </c>
      <c r="BG1234" s="13">
        <f t="shared" si="793"/>
        <v>1.2332097204647749E-4</v>
      </c>
      <c r="BH1234" s="13">
        <f t="shared" si="794"/>
        <v>1.4476809761977791E-4</v>
      </c>
      <c r="BI1234" s="13">
        <f t="shared" si="795"/>
        <v>9.4211399718554655E-4</v>
      </c>
      <c r="BJ1234" s="12">
        <f t="shared" si="796"/>
        <v>3.5706399371228462E-4</v>
      </c>
      <c r="BK1234" s="12">
        <f t="shared" si="797"/>
        <v>4.1916207957529069E-4</v>
      </c>
      <c r="BL1234" s="12">
        <f t="shared" si="798"/>
        <v>2.7278003147796635E-3</v>
      </c>
    </row>
    <row r="1235" spans="1:64" x14ac:dyDescent="0.25">
      <c r="A1235">
        <v>1206</v>
      </c>
      <c r="B1235" s="23">
        <f t="shared" si="760"/>
        <v>1.3668431382044304E-2</v>
      </c>
      <c r="C1235" s="22">
        <f t="shared" si="761"/>
        <v>0.33274746641772518</v>
      </c>
      <c r="D1235" s="21">
        <f t="shared" si="762"/>
        <v>4.8075558786854419E-2</v>
      </c>
      <c r="E1235" s="19">
        <f t="shared" si="763"/>
        <v>4.5506673594922065</v>
      </c>
      <c r="F1235" s="54">
        <f t="shared" si="759"/>
        <v>1.8</v>
      </c>
      <c r="G1235" s="4">
        <f t="shared" si="764"/>
        <v>6.7451588160788303</v>
      </c>
      <c r="I1235">
        <v>2021</v>
      </c>
      <c r="J1235">
        <v>6</v>
      </c>
      <c r="K1235">
        <v>2.4240000000000001E-2</v>
      </c>
      <c r="L1235">
        <v>0</v>
      </c>
      <c r="M1235">
        <v>1</v>
      </c>
      <c r="N1235">
        <v>25.24</v>
      </c>
      <c r="O1235">
        <v>87.37</v>
      </c>
      <c r="P1235">
        <v>207</v>
      </c>
      <c r="Q1235" s="11">
        <f t="shared" si="765"/>
        <v>-67.88</v>
      </c>
      <c r="R1235" s="10">
        <f t="shared" si="766"/>
        <v>-44.944400000000002</v>
      </c>
      <c r="S1235" s="4"/>
      <c r="T1235">
        <v>1206</v>
      </c>
      <c r="U1235" s="4">
        <f t="shared" si="767"/>
        <v>3.8495703377327839</v>
      </c>
      <c r="V1235" s="10">
        <f t="shared" si="768"/>
        <v>0.2</v>
      </c>
      <c r="W1235">
        <f t="shared" si="769"/>
        <v>0.6</v>
      </c>
      <c r="X1235" s="4">
        <f t="shared" si="770"/>
        <v>0.46194844052793405</v>
      </c>
      <c r="Y1235" s="4"/>
      <c r="Z1235"/>
      <c r="AB1235"/>
      <c r="AC1235">
        <v>1206</v>
      </c>
      <c r="AD1235" s="4">
        <f t="shared" si="771"/>
        <v>9.7250299401197629E-3</v>
      </c>
      <c r="AE1235" s="4">
        <f t="shared" si="772"/>
        <v>0</v>
      </c>
      <c r="AF1235" s="23">
        <f t="shared" si="773"/>
        <v>1.3668431382044304E-2</v>
      </c>
      <c r="AG1235" s="4">
        <f t="shared" si="774"/>
        <v>9.2937161479183274E-3</v>
      </c>
      <c r="AH1235" s="9"/>
      <c r="AI1235" s="8">
        <f t="shared" si="775"/>
        <v>1.4514970059880242E-2</v>
      </c>
      <c r="AJ1235" s="8">
        <f t="shared" si="776"/>
        <v>0</v>
      </c>
      <c r="AK1235" s="22">
        <f t="shared" si="777"/>
        <v>0.33274746641772518</v>
      </c>
      <c r="AL1235" s="4">
        <f t="shared" si="778"/>
        <v>0.32891893787907461</v>
      </c>
      <c r="AM1235" s="4"/>
      <c r="AN1235" s="21">
        <f t="shared" si="779"/>
        <v>4.8075558786854419E-2</v>
      </c>
      <c r="AO1235" s="4">
        <f t="shared" si="780"/>
        <v>4.6867027405684346E-2</v>
      </c>
      <c r="AP1235" s="3"/>
      <c r="AQ1235" s="20">
        <f t="shared" si="781"/>
        <v>0</v>
      </c>
      <c r="AR1235" s="19">
        <f t="shared" si="782"/>
        <v>4.5506673594922065</v>
      </c>
      <c r="AS1235" s="4">
        <f t="shared" si="783"/>
        <v>4.5471578698862132</v>
      </c>
      <c r="AT1235" s="3"/>
      <c r="AU1235" s="4">
        <v>9.4</v>
      </c>
      <c r="AV1235" s="4"/>
      <c r="AW1235" s="18">
        <f t="shared" si="784"/>
        <v>29.998431183921195</v>
      </c>
      <c r="AX1235" s="18">
        <f t="shared" si="785"/>
        <v>1.0058894019618639E-2</v>
      </c>
      <c r="AY1235" s="3">
        <f t="shared" si="786"/>
        <v>14.345158816078831</v>
      </c>
      <c r="AZ1235"/>
      <c r="BA1235" s="17">
        <f t="shared" si="787"/>
        <v>4.4578810769532924E-4</v>
      </c>
      <c r="BB1235" s="17">
        <f t="shared" si="788"/>
        <v>5.2331647425103863E-4</v>
      </c>
      <c r="BC1235" s="16">
        <f t="shared" si="789"/>
        <v>3.4056106521796092E-3</v>
      </c>
      <c r="BD1235" s="15">
        <f t="shared" si="790"/>
        <v>3.9013110594925013E-4</v>
      </c>
      <c r="BE1235" s="15">
        <f t="shared" si="791"/>
        <v>4.5797999394042407E-4</v>
      </c>
      <c r="BF1235" s="14">
        <f t="shared" si="792"/>
        <v>2.9804174387608926E-3</v>
      </c>
      <c r="BG1235" s="13">
        <f t="shared" si="793"/>
        <v>1.2315062550805463E-4</v>
      </c>
      <c r="BH1235" s="13">
        <f t="shared" si="794"/>
        <v>1.4456812559641196E-4</v>
      </c>
      <c r="BI1235" s="13">
        <f t="shared" si="795"/>
        <v>9.4081263006560696E-4</v>
      </c>
      <c r="BJ1235" s="12">
        <f t="shared" si="796"/>
        <v>3.5762070139514878E-4</v>
      </c>
      <c r="BK1235" s="12">
        <f t="shared" si="797"/>
        <v>4.1981560598560943E-4</v>
      </c>
      <c r="BL1235" s="12">
        <f t="shared" si="798"/>
        <v>2.73205329861253E-3</v>
      </c>
    </row>
    <row r="1236" spans="1:64" x14ac:dyDescent="0.25">
      <c r="A1236">
        <v>1207</v>
      </c>
      <c r="B1236" s="23">
        <f t="shared" si="760"/>
        <v>2.3977548483247672E-2</v>
      </c>
      <c r="C1236" s="22">
        <f t="shared" si="761"/>
        <v>0.35083510554374525</v>
      </c>
      <c r="D1236" s="21">
        <f t="shared" si="762"/>
        <v>4.8183717946232128E-2</v>
      </c>
      <c r="E1236" s="19">
        <f t="shared" si="763"/>
        <v>4.5487035500859854</v>
      </c>
      <c r="F1236" s="54">
        <f t="shared" si="759"/>
        <v>1.8</v>
      </c>
      <c r="G1236" s="4">
        <f t="shared" si="764"/>
        <v>6.7716999220592102</v>
      </c>
      <c r="I1236">
        <v>2021</v>
      </c>
      <c r="J1236">
        <v>7</v>
      </c>
      <c r="K1236">
        <v>3.6600000000000001E-2</v>
      </c>
      <c r="L1236">
        <v>0</v>
      </c>
      <c r="M1236">
        <v>1</v>
      </c>
      <c r="N1236">
        <v>25.28</v>
      </c>
      <c r="O1236">
        <v>84.08</v>
      </c>
      <c r="P1236">
        <v>209.2</v>
      </c>
      <c r="Q1236" s="11">
        <f t="shared" si="765"/>
        <v>-72.819999999999979</v>
      </c>
      <c r="R1236" s="10">
        <f t="shared" si="766"/>
        <v>-44.944400000000002</v>
      </c>
      <c r="S1236" s="4"/>
      <c r="T1236">
        <v>1207</v>
      </c>
      <c r="U1236" s="4">
        <f t="shared" si="767"/>
        <v>3.857504064526283</v>
      </c>
      <c r="V1236" s="10">
        <f t="shared" si="768"/>
        <v>0.2</v>
      </c>
      <c r="W1236">
        <f t="shared" si="769"/>
        <v>0.6</v>
      </c>
      <c r="X1236" s="4">
        <f t="shared" si="770"/>
        <v>0.46290048774315395</v>
      </c>
      <c r="Y1236" s="4"/>
      <c r="Z1236"/>
      <c r="AB1236"/>
      <c r="AC1236">
        <v>1207</v>
      </c>
      <c r="AD1236" s="4">
        <f t="shared" si="771"/>
        <v>1.4683832335329343E-2</v>
      </c>
      <c r="AE1236" s="4">
        <f t="shared" si="772"/>
        <v>0</v>
      </c>
      <c r="AF1236" s="23">
        <f t="shared" si="773"/>
        <v>2.3977548483247672E-2</v>
      </c>
      <c r="AG1236" s="4">
        <f t="shared" si="774"/>
        <v>1.6193707911468257E-2</v>
      </c>
      <c r="AH1236" s="9"/>
      <c r="AI1236" s="8">
        <f t="shared" si="775"/>
        <v>2.1916167664670663E-2</v>
      </c>
      <c r="AJ1236" s="8">
        <f t="shared" si="776"/>
        <v>0</v>
      </c>
      <c r="AK1236" s="22">
        <f t="shared" si="777"/>
        <v>0.35083510554374525</v>
      </c>
      <c r="AL1236" s="4">
        <f t="shared" si="778"/>
        <v>0.34672829923334653</v>
      </c>
      <c r="AM1236" s="4"/>
      <c r="AN1236" s="21">
        <f t="shared" si="779"/>
        <v>4.8183717946232128E-2</v>
      </c>
      <c r="AO1236" s="4">
        <f t="shared" si="780"/>
        <v>4.6951562368356049E-2</v>
      </c>
      <c r="AP1236" s="3"/>
      <c r="AQ1236" s="20">
        <f t="shared" si="781"/>
        <v>0</v>
      </c>
      <c r="AR1236" s="19">
        <f t="shared" si="782"/>
        <v>4.5487035500859854</v>
      </c>
      <c r="AS1236" s="4">
        <f t="shared" si="783"/>
        <v>4.545134263065604</v>
      </c>
      <c r="AT1236" s="3"/>
      <c r="AU1236" s="4">
        <v>10.4</v>
      </c>
      <c r="AV1236" s="4"/>
      <c r="AW1236" s="18">
        <f t="shared" si="784"/>
        <v>30.008490077940813</v>
      </c>
      <c r="AX1236" s="18">
        <f t="shared" si="785"/>
        <v>1.2994390423006385E-2</v>
      </c>
      <c r="AY1236" s="3">
        <f t="shared" si="786"/>
        <v>15.371699922059211</v>
      </c>
      <c r="AZ1236"/>
      <c r="BA1236" s="17">
        <f t="shared" si="787"/>
        <v>7.931815840326198E-4</v>
      </c>
      <c r="BB1236" s="17">
        <f t="shared" si="788"/>
        <v>9.3112620734264056E-4</v>
      </c>
      <c r="BC1236" s="16">
        <f t="shared" si="789"/>
        <v>6.0595327804041556E-3</v>
      </c>
      <c r="BD1236" s="15">
        <f t="shared" si="790"/>
        <v>4.1848790511038892E-4</v>
      </c>
      <c r="BE1236" s="15">
        <f t="shared" si="791"/>
        <v>4.9126841034697829E-4</v>
      </c>
      <c r="BF1236" s="14">
        <f t="shared" si="792"/>
        <v>3.1970499949413585E-3</v>
      </c>
      <c r="BG1236" s="13">
        <f t="shared" si="793"/>
        <v>1.2555795612999773E-4</v>
      </c>
      <c r="BH1236" s="13">
        <f t="shared" si="794"/>
        <v>1.4739412241347559E-4</v>
      </c>
      <c r="BI1236" s="13">
        <f t="shared" si="795"/>
        <v>9.5920349933260581E-4</v>
      </c>
      <c r="BJ1236" s="12">
        <f t="shared" si="796"/>
        <v>3.6371412114443992E-4</v>
      </c>
      <c r="BK1236" s="12">
        <f t="shared" si="797"/>
        <v>4.2696875090869033E-4</v>
      </c>
      <c r="BL1236" s="12">
        <f t="shared" si="798"/>
        <v>2.7786041483282655E-3</v>
      </c>
    </row>
    <row r="1237" spans="1:64" x14ac:dyDescent="0.25">
      <c r="A1237">
        <v>1208</v>
      </c>
      <c r="B1237" s="23">
        <f t="shared" si="760"/>
        <v>2.2516582162965263E-2</v>
      </c>
      <c r="C1237" s="22">
        <f t="shared" si="761"/>
        <v>0.3561654249818495</v>
      </c>
      <c r="D1237" s="21">
        <f t="shared" si="762"/>
        <v>4.8652503934773501E-2</v>
      </c>
      <c r="E1237" s="19">
        <f t="shared" si="763"/>
        <v>4.5471310205566153</v>
      </c>
      <c r="F1237" s="54">
        <f t="shared" si="759"/>
        <v>1.8</v>
      </c>
      <c r="G1237" s="4">
        <f t="shared" si="764"/>
        <v>6.7744655316362037</v>
      </c>
      <c r="I1237">
        <v>2021</v>
      </c>
      <c r="J1237">
        <v>8</v>
      </c>
      <c r="K1237">
        <v>1.576E-2</v>
      </c>
      <c r="L1237">
        <v>0</v>
      </c>
      <c r="M1237">
        <v>1</v>
      </c>
      <c r="N1237">
        <v>25.62</v>
      </c>
      <c r="O1237">
        <v>81.78</v>
      </c>
      <c r="P1237">
        <v>200.5</v>
      </c>
      <c r="Q1237" s="11">
        <f t="shared" si="765"/>
        <v>-68.594999999999999</v>
      </c>
      <c r="R1237" s="10">
        <f t="shared" si="766"/>
        <v>-44.944400000000002</v>
      </c>
      <c r="S1237" s="4"/>
      <c r="T1237">
        <v>1208</v>
      </c>
      <c r="U1237" s="4">
        <f t="shared" si="767"/>
        <v>3.9249514638423193</v>
      </c>
      <c r="V1237" s="10">
        <f t="shared" si="768"/>
        <v>0.2</v>
      </c>
      <c r="W1237">
        <f t="shared" si="769"/>
        <v>0.6</v>
      </c>
      <c r="X1237" s="4">
        <f t="shared" si="770"/>
        <v>0.47099417566107832</v>
      </c>
      <c r="Y1237" s="4"/>
      <c r="Z1237"/>
      <c r="AB1237"/>
      <c r="AC1237">
        <v>1208</v>
      </c>
      <c r="AD1237" s="4">
        <f t="shared" si="771"/>
        <v>6.3228742514970064E-3</v>
      </c>
      <c r="AE1237" s="4">
        <f t="shared" si="772"/>
        <v>0</v>
      </c>
      <c r="AF1237" s="23">
        <f t="shared" si="773"/>
        <v>2.2516582162965263E-2</v>
      </c>
      <c r="AG1237" s="4">
        <f t="shared" si="774"/>
        <v>1.5759175167523436E-2</v>
      </c>
      <c r="AH1237" s="9"/>
      <c r="AI1237" s="8">
        <f t="shared" si="775"/>
        <v>9.437125748502995E-3</v>
      </c>
      <c r="AJ1237" s="8">
        <f t="shared" si="776"/>
        <v>0</v>
      </c>
      <c r="AK1237" s="22">
        <f t="shared" si="777"/>
        <v>0.3561654249818495</v>
      </c>
      <c r="AL1237" s="4">
        <f t="shared" si="778"/>
        <v>0.35237305211150483</v>
      </c>
      <c r="AM1237" s="4"/>
      <c r="AN1237" s="21">
        <f t="shared" si="779"/>
        <v>4.8652503934773501E-2</v>
      </c>
      <c r="AO1237" s="4">
        <f t="shared" si="780"/>
        <v>4.7520088782835902E-2</v>
      </c>
      <c r="AP1237" s="3"/>
      <c r="AQ1237" s="20">
        <f t="shared" si="781"/>
        <v>0</v>
      </c>
      <c r="AR1237" s="19">
        <f t="shared" si="782"/>
        <v>4.5471310205566153</v>
      </c>
      <c r="AS1237" s="4">
        <f t="shared" si="783"/>
        <v>4.5438870792802017</v>
      </c>
      <c r="AT1237" s="3"/>
      <c r="AU1237" s="4">
        <v>11.4</v>
      </c>
      <c r="AV1237" s="4"/>
      <c r="AW1237" s="18">
        <f t="shared" si="784"/>
        <v>30.02148446836382</v>
      </c>
      <c r="AX1237" s="18">
        <f t="shared" si="785"/>
        <v>1.1619638316722532E-2</v>
      </c>
      <c r="AY1237" s="3">
        <f t="shared" si="786"/>
        <v>16.374465531636204</v>
      </c>
      <c r="AZ1237"/>
      <c r="BA1237" s="17">
        <f t="shared" si="787"/>
        <v>6.885869173669845E-4</v>
      </c>
      <c r="BB1237" s="17">
        <f t="shared" si="788"/>
        <v>8.0834116386559044E-4</v>
      </c>
      <c r="BC1237" s="16">
        <f t="shared" si="789"/>
        <v>5.2604789142092524E-3</v>
      </c>
      <c r="BD1237" s="15">
        <f t="shared" si="790"/>
        <v>3.8644680512189264E-4</v>
      </c>
      <c r="BE1237" s="15">
        <f t="shared" si="791"/>
        <v>4.5365494514309134E-4</v>
      </c>
      <c r="BF1237" s="14">
        <f t="shared" si="792"/>
        <v>2.9522711200796899E-3</v>
      </c>
      <c r="BG1237" s="13">
        <f t="shared" si="793"/>
        <v>1.1539430127242061E-4</v>
      </c>
      <c r="BH1237" s="13">
        <f t="shared" si="794"/>
        <v>1.3546287540675464E-4</v>
      </c>
      <c r="BI1237" s="13">
        <f t="shared" si="795"/>
        <v>8.8155797525842398E-4</v>
      </c>
      <c r="BJ1237" s="12">
        <f t="shared" si="796"/>
        <v>3.3056104584967388E-4</v>
      </c>
      <c r="BK1237" s="12">
        <f t="shared" si="797"/>
        <v>3.8804992338874758E-4</v>
      </c>
      <c r="BL1237" s="12">
        <f t="shared" si="798"/>
        <v>2.5253303071751656E-3</v>
      </c>
    </row>
    <row r="1238" spans="1:64" x14ac:dyDescent="0.25">
      <c r="A1238">
        <v>1209</v>
      </c>
      <c r="B1238" s="23">
        <f t="shared" si="760"/>
        <v>1.7107199119619245E-2</v>
      </c>
      <c r="C1238" s="22">
        <f t="shared" si="761"/>
        <v>0.35438502815940903</v>
      </c>
      <c r="D1238" s="21">
        <f t="shared" si="762"/>
        <v>4.9041077852446872E-2</v>
      </c>
      <c r="E1238" s="19">
        <f t="shared" si="763"/>
        <v>4.5456725881880056</v>
      </c>
      <c r="F1238" s="54">
        <f t="shared" si="759"/>
        <v>1.8</v>
      </c>
      <c r="G1238" s="4">
        <f t="shared" si="764"/>
        <v>6.7662058933194809</v>
      </c>
      <c r="I1238">
        <v>2021</v>
      </c>
      <c r="J1238">
        <v>9</v>
      </c>
      <c r="K1238">
        <v>3.3600000000000001E-3</v>
      </c>
      <c r="L1238">
        <v>0</v>
      </c>
      <c r="M1238">
        <v>1</v>
      </c>
      <c r="N1238">
        <v>23.82</v>
      </c>
      <c r="O1238">
        <v>15.49</v>
      </c>
      <c r="P1238">
        <v>155</v>
      </c>
      <c r="Q1238" s="11">
        <f t="shared" si="765"/>
        <v>-100.76</v>
      </c>
      <c r="R1238" s="10">
        <f t="shared" si="766"/>
        <v>-44.944400000000002</v>
      </c>
      <c r="S1238" s="4"/>
      <c r="T1238">
        <v>1209</v>
      </c>
      <c r="U1238" s="4">
        <f t="shared" si="767"/>
        <v>3.5682927681692536</v>
      </c>
      <c r="V1238" s="10">
        <f t="shared" si="768"/>
        <v>0.2</v>
      </c>
      <c r="W1238">
        <f t="shared" si="769"/>
        <v>0.6</v>
      </c>
      <c r="X1238" s="4">
        <f t="shared" si="770"/>
        <v>0.42819513218031047</v>
      </c>
      <c r="Y1238" s="4"/>
      <c r="Z1238"/>
      <c r="AB1238"/>
      <c r="AC1238">
        <v>1209</v>
      </c>
      <c r="AD1238" s="4">
        <f t="shared" si="771"/>
        <v>1.3480239520958087E-3</v>
      </c>
      <c r="AE1238" s="4">
        <f t="shared" si="772"/>
        <v>0</v>
      </c>
      <c r="AF1238" s="23">
        <f t="shared" si="773"/>
        <v>1.7107199119619245E-2</v>
      </c>
      <c r="AG1238" s="4">
        <f t="shared" si="774"/>
        <v>1.3483203904237384E-2</v>
      </c>
      <c r="AH1238" s="9"/>
      <c r="AI1238" s="8">
        <f t="shared" si="775"/>
        <v>2.0119760479041919E-3</v>
      </c>
      <c r="AJ1238" s="8">
        <f t="shared" si="776"/>
        <v>0</v>
      </c>
      <c r="AK1238" s="22">
        <f t="shared" si="777"/>
        <v>0.35438502815940903</v>
      </c>
      <c r="AL1238" s="4">
        <f t="shared" si="778"/>
        <v>0.35186315423283732</v>
      </c>
      <c r="AM1238" s="4"/>
      <c r="AN1238" s="21">
        <f t="shared" si="779"/>
        <v>4.9041077852446872E-2</v>
      </c>
      <c r="AO1238" s="4">
        <f t="shared" si="780"/>
        <v>4.8276585240315473E-2</v>
      </c>
      <c r="AP1238" s="3"/>
      <c r="AQ1238" s="20">
        <f t="shared" si="781"/>
        <v>0</v>
      </c>
      <c r="AR1238" s="19">
        <f t="shared" si="782"/>
        <v>4.5456725881880056</v>
      </c>
      <c r="AS1238" s="4">
        <f t="shared" si="783"/>
        <v>4.543508866587362</v>
      </c>
      <c r="AT1238" s="3"/>
      <c r="AU1238" s="4">
        <v>12.4</v>
      </c>
      <c r="AV1238" s="4"/>
      <c r="AW1238" s="18">
        <f t="shared" si="784"/>
        <v>30.033104106680543</v>
      </c>
      <c r="AX1238" s="18">
        <f t="shared" si="785"/>
        <v>7.0639557726100491E-3</v>
      </c>
      <c r="AY1238" s="3">
        <f t="shared" si="786"/>
        <v>17.366205893319481</v>
      </c>
      <c r="AZ1238"/>
      <c r="BA1238" s="17">
        <f t="shared" si="787"/>
        <v>3.6928894405735514E-4</v>
      </c>
      <c r="BB1238" s="17">
        <f t="shared" si="788"/>
        <v>4.3351310824124296E-4</v>
      </c>
      <c r="BC1238" s="16">
        <f t="shared" si="789"/>
        <v>2.8211931630832635E-3</v>
      </c>
      <c r="BD1238" s="15">
        <f t="shared" si="790"/>
        <v>2.5698161946698751E-4</v>
      </c>
      <c r="BE1238" s="15">
        <f t="shared" si="791"/>
        <v>3.016740750264636E-4</v>
      </c>
      <c r="BF1238" s="14">
        <f t="shared" si="792"/>
        <v>1.9632182320782651E-3</v>
      </c>
      <c r="BG1238" s="13">
        <f t="shared" si="793"/>
        <v>7.7902605465748597E-5</v>
      </c>
      <c r="BH1238" s="13">
        <f t="shared" si="794"/>
        <v>9.1450884677183128E-5</v>
      </c>
      <c r="BI1238" s="13">
        <f t="shared" si="795"/>
        <v>5.95139121988468E-4</v>
      </c>
      <c r="BJ1238" s="12">
        <f t="shared" si="796"/>
        <v>2.2048551878443073E-4</v>
      </c>
      <c r="BK1238" s="12">
        <f t="shared" si="797"/>
        <v>2.5883082639911433E-4</v>
      </c>
      <c r="BL1238" s="12">
        <f t="shared" si="798"/>
        <v>1.6844052554600528E-3</v>
      </c>
    </row>
    <row r="1239" spans="1:64" x14ac:dyDescent="0.25">
      <c r="A1239">
        <v>1210</v>
      </c>
      <c r="B1239" s="23">
        <f t="shared" si="760"/>
        <v>2.197655719765056E-2</v>
      </c>
      <c r="C1239" s="22">
        <f t="shared" si="761"/>
        <v>0.36453980093942412</v>
      </c>
      <c r="D1239" s="21">
        <f t="shared" si="762"/>
        <v>4.9201243928089999E-2</v>
      </c>
      <c r="E1239" s="19">
        <f t="shared" si="763"/>
        <v>4.5445943354817064</v>
      </c>
      <c r="F1239" s="54">
        <f t="shared" si="759"/>
        <v>1.8</v>
      </c>
      <c r="G1239" s="4">
        <f t="shared" si="764"/>
        <v>6.7803119375468706</v>
      </c>
      <c r="I1239">
        <v>2021</v>
      </c>
      <c r="J1239">
        <v>10</v>
      </c>
      <c r="K1239">
        <v>2.1170000000000001E-2</v>
      </c>
      <c r="L1239">
        <v>0</v>
      </c>
      <c r="M1239">
        <v>1</v>
      </c>
      <c r="N1239">
        <v>17.670000000000002</v>
      </c>
      <c r="O1239">
        <v>34.29</v>
      </c>
      <c r="P1239">
        <v>86.4</v>
      </c>
      <c r="Q1239" s="11">
        <f t="shared" si="765"/>
        <v>-30.510000000000012</v>
      </c>
      <c r="R1239" s="10">
        <f t="shared" si="766"/>
        <v>-44.944400000000002</v>
      </c>
      <c r="S1239" s="4"/>
      <c r="T1239">
        <v>1210</v>
      </c>
      <c r="U1239" s="4">
        <f t="shared" si="767"/>
        <v>2.3805462046079624</v>
      </c>
      <c r="V1239" s="10">
        <f t="shared" si="768"/>
        <v>0.2</v>
      </c>
      <c r="W1239">
        <f t="shared" si="769"/>
        <v>0.6</v>
      </c>
      <c r="X1239" s="4">
        <f t="shared" si="770"/>
        <v>0.28566554455295551</v>
      </c>
      <c r="Y1239" s="4"/>
      <c r="Z1239"/>
      <c r="AB1239"/>
      <c r="AC1239">
        <v>1210</v>
      </c>
      <c r="AD1239" s="4">
        <f t="shared" si="771"/>
        <v>8.4933532934131761E-3</v>
      </c>
      <c r="AE1239" s="4">
        <f t="shared" si="772"/>
        <v>0</v>
      </c>
      <c r="AF1239" s="23">
        <f t="shared" si="773"/>
        <v>2.197655719765056E-2</v>
      </c>
      <c r="AG1239" s="4">
        <f t="shared" si="774"/>
        <v>1.9492953462780252E-2</v>
      </c>
      <c r="AH1239" s="9"/>
      <c r="AI1239" s="8">
        <f t="shared" si="775"/>
        <v>1.2676646706586829E-2</v>
      </c>
      <c r="AJ1239" s="8">
        <f t="shared" si="776"/>
        <v>0</v>
      </c>
      <c r="AK1239" s="22">
        <f t="shared" si="777"/>
        <v>0.36453980093942412</v>
      </c>
      <c r="AL1239" s="4">
        <f t="shared" si="778"/>
        <v>0.36323065322780179</v>
      </c>
      <c r="AM1239" s="4"/>
      <c r="AN1239" s="21">
        <f t="shared" si="779"/>
        <v>4.9201243928089999E-2</v>
      </c>
      <c r="AO1239" s="4">
        <f t="shared" si="780"/>
        <v>4.8813356337473766E-2</v>
      </c>
      <c r="AP1239" s="3"/>
      <c r="AQ1239" s="20">
        <f t="shared" si="781"/>
        <v>0</v>
      </c>
      <c r="AR1239" s="19">
        <f t="shared" si="782"/>
        <v>4.5445943354817064</v>
      </c>
      <c r="AS1239" s="4">
        <f t="shared" si="783"/>
        <v>4.543504461016453</v>
      </c>
      <c r="AT1239" s="3"/>
      <c r="AU1239" s="4">
        <v>13.4</v>
      </c>
      <c r="AV1239" s="4"/>
      <c r="AW1239" s="18">
        <f t="shared" si="784"/>
        <v>30.040168062453155</v>
      </c>
      <c r="AX1239" s="18">
        <f t="shared" si="785"/>
        <v>4.1029680711749499E-3</v>
      </c>
      <c r="AY1239" s="3">
        <f t="shared" si="786"/>
        <v>18.380311937546871</v>
      </c>
      <c r="AZ1239"/>
      <c r="BA1239" s="17">
        <f t="shared" si="787"/>
        <v>2.5308184646996481E-4</v>
      </c>
      <c r="BB1239" s="17">
        <f t="shared" si="788"/>
        <v>2.9709608063865439E-4</v>
      </c>
      <c r="BC1239" s="16">
        <f t="shared" si="789"/>
        <v>1.9334258077616888E-3</v>
      </c>
      <c r="BD1239" s="15">
        <f t="shared" si="790"/>
        <v>1.3340353596166942E-4</v>
      </c>
      <c r="BE1239" s="15">
        <f t="shared" si="791"/>
        <v>1.5660415091152497E-4</v>
      </c>
      <c r="BF1239" s="14">
        <f t="shared" si="792"/>
        <v>1.0191400247491328E-3</v>
      </c>
      <c r="BG1239" s="13">
        <f t="shared" si="793"/>
        <v>3.9526155593041205E-5</v>
      </c>
      <c r="BH1239" s="13">
        <f t="shared" si="794"/>
        <v>4.640026960922228E-5</v>
      </c>
      <c r="BI1239" s="13">
        <f t="shared" si="795"/>
        <v>3.0196116541396953E-4</v>
      </c>
      <c r="BJ1239" s="12">
        <f t="shared" si="796"/>
        <v>1.1105936032150838E-4</v>
      </c>
      <c r="BK1239" s="12">
        <f t="shared" si="797"/>
        <v>1.3037403168177073E-4</v>
      </c>
      <c r="BL1239" s="12">
        <f t="shared" si="798"/>
        <v>8.4844107325015856E-4</v>
      </c>
    </row>
    <row r="1240" spans="1:64" x14ac:dyDescent="0.25">
      <c r="A1240">
        <v>1211</v>
      </c>
      <c r="B1240" s="23">
        <f t="shared" si="760"/>
        <v>1.9492953462780252E-2</v>
      </c>
      <c r="C1240" s="22">
        <f t="shared" si="761"/>
        <v>0.36323065322780179</v>
      </c>
      <c r="D1240" s="21">
        <f t="shared" si="762"/>
        <v>4.9350427235819949E-2</v>
      </c>
      <c r="E1240" s="19">
        <f t="shared" si="763"/>
        <v>4.5441349355492928</v>
      </c>
      <c r="F1240" s="54">
        <f t="shared" si="759"/>
        <v>1.8</v>
      </c>
      <c r="G1240" s="4">
        <f t="shared" si="764"/>
        <v>6.7762089694756948</v>
      </c>
      <c r="I1240">
        <v>2021</v>
      </c>
      <c r="J1240">
        <v>11</v>
      </c>
      <c r="K1240">
        <v>0</v>
      </c>
      <c r="L1240">
        <v>0</v>
      </c>
      <c r="M1240">
        <v>1</v>
      </c>
      <c r="N1240">
        <v>10.69</v>
      </c>
      <c r="O1240">
        <v>7.62</v>
      </c>
      <c r="P1240">
        <v>31.6</v>
      </c>
      <c r="Q1240" s="11">
        <f t="shared" si="765"/>
        <v>-16.080000000000002</v>
      </c>
      <c r="R1240" s="10">
        <f t="shared" si="766"/>
        <v>-44.944400000000002</v>
      </c>
      <c r="S1240" s="4"/>
      <c r="T1240">
        <v>1211</v>
      </c>
      <c r="U1240" s="4">
        <f t="shared" si="767"/>
        <v>1.1992326391722916</v>
      </c>
      <c r="V1240" s="10">
        <f t="shared" si="768"/>
        <v>0.2</v>
      </c>
      <c r="W1240">
        <f t="shared" si="769"/>
        <v>0.6</v>
      </c>
      <c r="X1240" s="4">
        <f t="shared" si="770"/>
        <v>0.14390791670067499</v>
      </c>
      <c r="Y1240" s="4"/>
      <c r="Z1240"/>
      <c r="AB1240"/>
      <c r="AC1240">
        <v>1211</v>
      </c>
      <c r="AD1240" s="4">
        <f t="shared" si="771"/>
        <v>0</v>
      </c>
      <c r="AE1240" s="4">
        <f t="shared" si="772"/>
        <v>0</v>
      </c>
      <c r="AF1240" s="23">
        <f t="shared" si="773"/>
        <v>1.9492953462780252E-2</v>
      </c>
      <c r="AG1240" s="4">
        <f t="shared" si="774"/>
        <v>1.749886977278578E-2</v>
      </c>
      <c r="AH1240" s="9"/>
      <c r="AI1240" s="8">
        <f t="shared" si="775"/>
        <v>0</v>
      </c>
      <c r="AJ1240" s="8">
        <f t="shared" si="776"/>
        <v>0</v>
      </c>
      <c r="AK1240" s="22">
        <f t="shared" si="777"/>
        <v>0.36323065322780179</v>
      </c>
      <c r="AL1240" s="4">
        <f t="shared" si="778"/>
        <v>0.3620565946690999</v>
      </c>
      <c r="AM1240" s="4"/>
      <c r="AN1240" s="21">
        <f t="shared" si="779"/>
        <v>4.9350427235819949E-2</v>
      </c>
      <c r="AO1240" s="4">
        <f t="shared" si="780"/>
        <v>4.9000177371774381E-2</v>
      </c>
      <c r="AP1240" s="3"/>
      <c r="AQ1240" s="20">
        <f t="shared" si="781"/>
        <v>0</v>
      </c>
      <c r="AR1240" s="19">
        <f t="shared" si="782"/>
        <v>4.5441349355492928</v>
      </c>
      <c r="AS1240" s="4">
        <f t="shared" si="783"/>
        <v>4.5431542648821832</v>
      </c>
      <c r="AT1240" s="3"/>
      <c r="AU1240" s="4">
        <v>14.4</v>
      </c>
      <c r="AV1240" s="4"/>
      <c r="AW1240" s="18">
        <f t="shared" si="784"/>
        <v>30.044271030524332</v>
      </c>
      <c r="AX1240" s="18">
        <f t="shared" si="785"/>
        <v>3.5024122275123144E-3</v>
      </c>
      <c r="AY1240" s="3">
        <f t="shared" si="786"/>
        <v>19.376208969475694</v>
      </c>
      <c r="AZ1240"/>
      <c r="BA1240" s="17">
        <f t="shared" si="787"/>
        <v>2.0319923633300353E-4</v>
      </c>
      <c r="BB1240" s="17">
        <f t="shared" si="788"/>
        <v>2.3853823395613457E-4</v>
      </c>
      <c r="BC1240" s="16">
        <f t="shared" si="789"/>
        <v>1.552346219705334E-3</v>
      </c>
      <c r="BD1240" s="15">
        <f t="shared" si="790"/>
        <v>1.1963780845081452E-4</v>
      </c>
      <c r="BE1240" s="15">
        <f t="shared" si="791"/>
        <v>1.4044438383356488E-4</v>
      </c>
      <c r="BF1240" s="14">
        <f t="shared" si="792"/>
        <v>9.139763664175166E-4</v>
      </c>
      <c r="BG1240" s="13">
        <f t="shared" si="793"/>
        <v>3.5690831461539639E-5</v>
      </c>
      <c r="BH1240" s="13">
        <f t="shared" si="794"/>
        <v>4.1897932585285657E-5</v>
      </c>
      <c r="BI1240" s="13">
        <f t="shared" si="795"/>
        <v>2.7266109999874284E-4</v>
      </c>
      <c r="BJ1240" s="12">
        <f t="shared" si="796"/>
        <v>9.9931377830687543E-5</v>
      </c>
      <c r="BK1240" s="12">
        <f t="shared" si="797"/>
        <v>1.1731074788819841E-4</v>
      </c>
      <c r="BL1240" s="12">
        <f t="shared" si="798"/>
        <v>7.6342854139072069E-4</v>
      </c>
    </row>
    <row r="1241" spans="1:64" x14ac:dyDescent="0.25">
      <c r="A1241">
        <v>1212</v>
      </c>
      <c r="B1241" s="23">
        <f t="shared" si="760"/>
        <v>1.749886977278578E-2</v>
      </c>
      <c r="C1241" s="22">
        <f t="shared" si="761"/>
        <v>0.3620565946690999</v>
      </c>
      <c r="D1241" s="21">
        <f t="shared" si="762"/>
        <v>4.945863662585042E-2</v>
      </c>
      <c r="E1241" s="19">
        <f t="shared" si="763"/>
        <v>4.5436924561804473</v>
      </c>
      <c r="F1241" s="54">
        <f t="shared" si="759"/>
        <v>1.8</v>
      </c>
      <c r="G1241" s="4">
        <f t="shared" si="764"/>
        <v>6.772706557248183</v>
      </c>
      <c r="I1241">
        <v>2021</v>
      </c>
      <c r="J1241">
        <v>12</v>
      </c>
      <c r="K1241">
        <v>0</v>
      </c>
      <c r="L1241">
        <v>0</v>
      </c>
      <c r="M1241">
        <v>1</v>
      </c>
      <c r="N1241">
        <v>9.86</v>
      </c>
      <c r="O1241">
        <v>0</v>
      </c>
      <c r="P1241">
        <v>26.9</v>
      </c>
      <c r="Q1241" s="11">
        <f t="shared" si="765"/>
        <v>-20.174999999999997</v>
      </c>
      <c r="R1241" s="10">
        <f t="shared" si="766"/>
        <v>-44.944400000000002</v>
      </c>
      <c r="S1241" s="4"/>
      <c r="T1241">
        <v>1212</v>
      </c>
      <c r="U1241" s="4">
        <f t="shared" si="767"/>
        <v>1.0791674494849564</v>
      </c>
      <c r="V1241" s="10">
        <f t="shared" si="768"/>
        <v>0.2</v>
      </c>
      <c r="W1241">
        <f t="shared" si="769"/>
        <v>0.6</v>
      </c>
      <c r="X1241" s="4">
        <f t="shared" si="770"/>
        <v>0.12950009393819475</v>
      </c>
      <c r="Y1241" s="4"/>
      <c r="Z1241"/>
      <c r="AB1241"/>
      <c r="AC1241">
        <v>1212</v>
      </c>
      <c r="AD1241" s="4">
        <f t="shared" si="771"/>
        <v>0</v>
      </c>
      <c r="AE1241" s="4">
        <f t="shared" si="772"/>
        <v>0</v>
      </c>
      <c r="AF1241" s="23">
        <f t="shared" si="773"/>
        <v>1.749886977278578E-2</v>
      </c>
      <c r="AG1241" s="4">
        <f t="shared" si="774"/>
        <v>1.6341568025797195E-2</v>
      </c>
      <c r="AH1241" s="9"/>
      <c r="AI1241" s="8">
        <f t="shared" si="775"/>
        <v>0</v>
      </c>
      <c r="AJ1241" s="8">
        <f t="shared" si="776"/>
        <v>0</v>
      </c>
      <c r="AK1241" s="22">
        <f t="shared" si="777"/>
        <v>0.3620565946690999</v>
      </c>
      <c r="AL1241" s="4">
        <f t="shared" si="778"/>
        <v>0.36131415344658557</v>
      </c>
      <c r="AM1241" s="4"/>
      <c r="AN1241" s="21">
        <f t="shared" si="779"/>
        <v>4.945863662585042E-2</v>
      </c>
      <c r="AO1241" s="4">
        <f t="shared" si="780"/>
        <v>4.9235784985063501E-2</v>
      </c>
      <c r="AP1241" s="3"/>
      <c r="AQ1241" s="20">
        <f t="shared" si="781"/>
        <v>0</v>
      </c>
      <c r="AR1241" s="19">
        <f t="shared" si="782"/>
        <v>4.5436924561804473</v>
      </c>
      <c r="AS1241" s="4">
        <f t="shared" si="783"/>
        <v>4.5430707012529519</v>
      </c>
      <c r="AT1241" s="3"/>
      <c r="AU1241" s="4">
        <v>15.4</v>
      </c>
      <c r="AV1241" s="4"/>
      <c r="AW1241" s="18">
        <f t="shared" si="784"/>
        <v>30.047773442751843</v>
      </c>
      <c r="AX1241" s="18">
        <f t="shared" si="785"/>
        <v>2.1364101476316526E-3</v>
      </c>
      <c r="AY1241" s="3">
        <f t="shared" si="786"/>
        <v>20.372706557248183</v>
      </c>
      <c r="AZ1241"/>
      <c r="BA1241" s="17">
        <f t="shared" si="787"/>
        <v>1.1793027162043699E-4</v>
      </c>
      <c r="BB1241" s="17">
        <f t="shared" si="788"/>
        <v>1.3843988407616516E-4</v>
      </c>
      <c r="BC1241" s="16">
        <f t="shared" si="789"/>
        <v>9.0093159129198304E-4</v>
      </c>
      <c r="BD1241" s="15">
        <f t="shared" si="790"/>
        <v>7.5655545549078819E-5</v>
      </c>
      <c r="BE1241" s="15">
        <f t="shared" si="791"/>
        <v>8.8813031731527309E-5</v>
      </c>
      <c r="BF1241" s="14">
        <f t="shared" si="792"/>
        <v>5.7797264523371677E-4</v>
      </c>
      <c r="BG1241" s="13">
        <f t="shared" si="793"/>
        <v>2.270881781475502E-5</v>
      </c>
      <c r="BH1241" s="13">
        <f t="shared" si="794"/>
        <v>2.6658177434712415E-5</v>
      </c>
      <c r="BI1241" s="13">
        <f t="shared" si="795"/>
        <v>1.7348464553745225E-4</v>
      </c>
      <c r="BJ1241" s="12">
        <f t="shared" si="796"/>
        <v>6.3357484486368325E-5</v>
      </c>
      <c r="BK1241" s="12">
        <f t="shared" si="797"/>
        <v>7.437617744051933E-5</v>
      </c>
      <c r="BL1241" s="12">
        <f t="shared" si="798"/>
        <v>4.8402126556850057E-4</v>
      </c>
    </row>
    <row r="1242" spans="1:64" x14ac:dyDescent="0.25">
      <c r="A1242">
        <v>1213</v>
      </c>
      <c r="B1242" s="23">
        <f t="shared" si="760"/>
        <v>1.6341568025797195E-2</v>
      </c>
      <c r="C1242" s="22">
        <f t="shared" si="761"/>
        <v>0.36131415344658557</v>
      </c>
      <c r="D1242" s="21">
        <f t="shared" si="762"/>
        <v>4.9515437104534141E-2</v>
      </c>
      <c r="E1242" s="19">
        <f t="shared" si="763"/>
        <v>4.5433989885236352</v>
      </c>
      <c r="F1242" s="54">
        <f t="shared" si="759"/>
        <v>1.8</v>
      </c>
      <c r="G1242" s="4">
        <f t="shared" si="764"/>
        <v>6.7705701471005524</v>
      </c>
      <c r="I1242">
        <v>2022</v>
      </c>
      <c r="J1242">
        <v>1</v>
      </c>
      <c r="K1242">
        <v>0</v>
      </c>
      <c r="L1242">
        <v>0</v>
      </c>
      <c r="M1242">
        <v>1</v>
      </c>
      <c r="N1242">
        <v>4.58</v>
      </c>
      <c r="O1242">
        <v>8.1199999999999992</v>
      </c>
      <c r="P1242">
        <v>6.7</v>
      </c>
      <c r="Q1242" s="11">
        <f t="shared" si="765"/>
        <v>3.0949999999999989</v>
      </c>
      <c r="R1242" s="10">
        <f t="shared" si="766"/>
        <v>-41.849400000000003</v>
      </c>
      <c r="S1242" s="4"/>
      <c r="T1242">
        <v>1213</v>
      </c>
      <c r="U1242" s="4">
        <f t="shared" si="767"/>
        <v>0.45755986824278899</v>
      </c>
      <c r="V1242" s="10">
        <f t="shared" si="768"/>
        <v>0.2990832542001215</v>
      </c>
      <c r="W1242">
        <f t="shared" si="769"/>
        <v>0.6</v>
      </c>
      <c r="X1242" s="4">
        <f t="shared" si="770"/>
        <v>8.2109096631259287E-2</v>
      </c>
      <c r="Y1242" s="4"/>
      <c r="Z1242"/>
      <c r="AB1242"/>
      <c r="AC1242">
        <v>1213</v>
      </c>
      <c r="AD1242" s="4">
        <f t="shared" si="771"/>
        <v>0</v>
      </c>
      <c r="AE1242" s="4">
        <f t="shared" si="772"/>
        <v>0</v>
      </c>
      <c r="AF1242" s="23">
        <f t="shared" si="773"/>
        <v>1.6341568025797195E-2</v>
      </c>
      <c r="AG1242" s="4">
        <f t="shared" si="774"/>
        <v>1.5369081006112915E-2</v>
      </c>
      <c r="AH1242" s="9"/>
      <c r="AI1242" s="8">
        <f t="shared" si="775"/>
        <v>0</v>
      </c>
      <c r="AJ1242" s="8">
        <f t="shared" si="776"/>
        <v>0</v>
      </c>
      <c r="AK1242" s="22">
        <f t="shared" si="777"/>
        <v>0.36131415344658557</v>
      </c>
      <c r="AL1242" s="4">
        <f t="shared" si="778"/>
        <v>0.36064971999836076</v>
      </c>
      <c r="AM1242" s="4"/>
      <c r="AN1242" s="21">
        <f t="shared" si="779"/>
        <v>4.9515437104534141E-2</v>
      </c>
      <c r="AO1242" s="4">
        <f t="shared" si="780"/>
        <v>4.9315335568895918E-2</v>
      </c>
      <c r="AP1242" s="3"/>
      <c r="AQ1242" s="20">
        <f t="shared" si="781"/>
        <v>0</v>
      </c>
      <c r="AR1242" s="19">
        <f t="shared" si="782"/>
        <v>4.5433989885236352</v>
      </c>
      <c r="AS1242" s="4">
        <f t="shared" si="783"/>
        <v>4.5428415087545453</v>
      </c>
      <c r="AT1242" s="3"/>
      <c r="AU1242" s="4">
        <v>16.399999999999999</v>
      </c>
      <c r="AV1242" s="4"/>
      <c r="AW1242" s="18">
        <f t="shared" si="784"/>
        <v>30.049909852899475</v>
      </c>
      <c r="AX1242" s="18">
        <f t="shared" si="785"/>
        <v>1.8640620719592015E-3</v>
      </c>
      <c r="AY1242" s="3">
        <f t="shared" si="786"/>
        <v>21.370570147100551</v>
      </c>
      <c r="AZ1242"/>
      <c r="BA1242" s="17">
        <f t="shared" si="787"/>
        <v>9.9097455505567066E-5</v>
      </c>
      <c r="BB1242" s="17">
        <f t="shared" si="788"/>
        <v>1.1633179559349177E-4</v>
      </c>
      <c r="BC1242" s="16">
        <f t="shared" si="789"/>
        <v>7.5705776858522086E-4</v>
      </c>
      <c r="BD1242" s="15">
        <f t="shared" si="790"/>
        <v>6.7706470872223013E-5</v>
      </c>
      <c r="BE1242" s="15">
        <f t="shared" si="791"/>
        <v>7.9481509284783542E-5</v>
      </c>
      <c r="BF1242" s="14">
        <f t="shared" si="792"/>
        <v>5.1724546806780397E-4</v>
      </c>
      <c r="BG1242" s="13">
        <f t="shared" si="793"/>
        <v>2.0390558046668947E-5</v>
      </c>
      <c r="BH1242" s="13">
        <f t="shared" si="794"/>
        <v>2.3936742054785284E-5</v>
      </c>
      <c r="BI1242" s="13">
        <f t="shared" si="795"/>
        <v>1.5577423553676819E-4</v>
      </c>
      <c r="BJ1242" s="12">
        <f t="shared" si="796"/>
        <v>5.6807777887440124E-5</v>
      </c>
      <c r="BK1242" s="12">
        <f t="shared" si="797"/>
        <v>6.6687391433081878E-5</v>
      </c>
      <c r="BL1242" s="12">
        <f t="shared" si="798"/>
        <v>4.3398459976940829E-4</v>
      </c>
    </row>
    <row r="1243" spans="1:64" x14ac:dyDescent="0.25">
      <c r="A1243">
        <v>1214</v>
      </c>
      <c r="B1243" s="23">
        <f t="shared" si="760"/>
        <v>1.5369081006112915E-2</v>
      </c>
      <c r="C1243" s="22">
        <f t="shared" si="761"/>
        <v>0.36064971999836076</v>
      </c>
      <c r="D1243" s="21">
        <f t="shared" si="762"/>
        <v>4.955933783120782E-2</v>
      </c>
      <c r="E1243" s="19">
        <f t="shared" si="763"/>
        <v>4.5431279461929117</v>
      </c>
      <c r="F1243" s="54">
        <f t="shared" si="759"/>
        <v>1.8</v>
      </c>
      <c r="G1243" s="4">
        <f t="shared" si="764"/>
        <v>6.7687060850285929</v>
      </c>
      <c r="I1243">
        <v>2022</v>
      </c>
      <c r="J1243">
        <v>2</v>
      </c>
      <c r="K1243">
        <v>0</v>
      </c>
      <c r="L1243">
        <v>0</v>
      </c>
      <c r="M1243">
        <v>1</v>
      </c>
      <c r="N1243">
        <v>6.14</v>
      </c>
      <c r="O1243">
        <v>4.5599999999999996</v>
      </c>
      <c r="P1243">
        <v>11.3</v>
      </c>
      <c r="Q1243" s="11">
        <f t="shared" si="765"/>
        <v>-3.9150000000000018</v>
      </c>
      <c r="R1243" s="10">
        <f t="shared" si="766"/>
        <v>-44.944400000000002</v>
      </c>
      <c r="S1243" s="4"/>
      <c r="T1243">
        <v>1214</v>
      </c>
      <c r="U1243" s="4">
        <f t="shared" si="767"/>
        <v>0.61354282880415734</v>
      </c>
      <c r="V1243" s="10">
        <f t="shared" si="768"/>
        <v>0.2</v>
      </c>
      <c r="W1243">
        <f t="shared" si="769"/>
        <v>0.6</v>
      </c>
      <c r="X1243" s="4">
        <f t="shared" si="770"/>
        <v>7.3625139456498886E-2</v>
      </c>
      <c r="Y1243" s="4"/>
      <c r="Z1243"/>
      <c r="AB1243"/>
      <c r="AC1243">
        <v>1214</v>
      </c>
      <c r="AD1243" s="4">
        <f t="shared" si="771"/>
        <v>0</v>
      </c>
      <c r="AE1243" s="4">
        <f t="shared" si="772"/>
        <v>0</v>
      </c>
      <c r="AF1243" s="23">
        <f t="shared" si="773"/>
        <v>1.5369081006112915E-2</v>
      </c>
      <c r="AG1243" s="4">
        <f t="shared" si="774"/>
        <v>1.3397965907752288E-2</v>
      </c>
      <c r="AH1243" s="9"/>
      <c r="AI1243" s="8">
        <f t="shared" si="775"/>
        <v>0</v>
      </c>
      <c r="AJ1243" s="8">
        <f t="shared" si="776"/>
        <v>0</v>
      </c>
      <c r="AK1243" s="22">
        <f t="shared" si="777"/>
        <v>0.36064971999836076</v>
      </c>
      <c r="AL1243" s="4">
        <f t="shared" si="778"/>
        <v>0.35916774533682255</v>
      </c>
      <c r="AM1243" s="4"/>
      <c r="AN1243" s="21">
        <f t="shared" si="779"/>
        <v>4.955933783120782E-2</v>
      </c>
      <c r="AO1243" s="4">
        <f t="shared" si="780"/>
        <v>4.9112415999161087E-2</v>
      </c>
      <c r="AP1243" s="3"/>
      <c r="AQ1243" s="20">
        <f t="shared" si="781"/>
        <v>0</v>
      </c>
      <c r="AR1243" s="19">
        <f t="shared" si="782"/>
        <v>4.5431279461929117</v>
      </c>
      <c r="AS1243" s="4">
        <f t="shared" si="783"/>
        <v>4.5418809845096009</v>
      </c>
      <c r="AT1243" s="3"/>
      <c r="AU1243" s="4">
        <v>17.399999999999999</v>
      </c>
      <c r="AV1243" s="4"/>
      <c r="AW1243" s="18">
        <f t="shared" si="784"/>
        <v>30.051773914971434</v>
      </c>
      <c r="AX1243" s="18">
        <f t="shared" si="785"/>
        <v>4.0067949739816715E-3</v>
      </c>
      <c r="AY1243" s="3">
        <f t="shared" si="786"/>
        <v>22.368706085028592</v>
      </c>
      <c r="AZ1243"/>
      <c r="BA1243" s="17">
        <f t="shared" si="787"/>
        <v>2.0085871256107763E-4</v>
      </c>
      <c r="BB1243" s="17">
        <f t="shared" si="788"/>
        <v>2.3579066257169981E-4</v>
      </c>
      <c r="BC1243" s="16">
        <f t="shared" si="789"/>
        <v>1.5344657232278503E-3</v>
      </c>
      <c r="BD1243" s="15">
        <f t="shared" si="790"/>
        <v>1.5101478488611502E-4</v>
      </c>
      <c r="BE1243" s="15">
        <f t="shared" si="791"/>
        <v>1.7727822573587415E-4</v>
      </c>
      <c r="BF1243" s="14">
        <f t="shared" si="792"/>
        <v>1.153681650916221E-3</v>
      </c>
      <c r="BG1243" s="13">
        <f t="shared" si="793"/>
        <v>4.5541807211057812E-5</v>
      </c>
      <c r="BH1243" s="13">
        <f t="shared" si="794"/>
        <v>5.3462121508633082E-5</v>
      </c>
      <c r="BI1243" s="13">
        <f t="shared" si="795"/>
        <v>3.4791790332704218E-4</v>
      </c>
      <c r="BJ1243" s="12">
        <f t="shared" si="796"/>
        <v>1.2706671392813125E-4</v>
      </c>
      <c r="BK1243" s="12">
        <f t="shared" si="797"/>
        <v>1.4916527287215408E-4</v>
      </c>
      <c r="BL1243" s="12">
        <f t="shared" si="798"/>
        <v>9.7072969651055803E-4</v>
      </c>
    </row>
    <row r="1244" spans="1:64" x14ac:dyDescent="0.25">
      <c r="A1244">
        <v>1215</v>
      </c>
      <c r="B1244" s="23">
        <f t="shared" si="760"/>
        <v>1.3397965907752288E-2</v>
      </c>
      <c r="C1244" s="22">
        <f t="shared" si="761"/>
        <v>0.35916774533682255</v>
      </c>
      <c r="D1244" s="21">
        <f t="shared" si="762"/>
        <v>4.9636898017747469E-2</v>
      </c>
      <c r="E1244" s="19">
        <f t="shared" si="763"/>
        <v>4.5424966807922891</v>
      </c>
      <c r="F1244" s="54">
        <f t="shared" si="759"/>
        <v>1.8</v>
      </c>
      <c r="G1244" s="4">
        <f t="shared" si="764"/>
        <v>6.7646992900546108</v>
      </c>
      <c r="I1244">
        <v>2022</v>
      </c>
      <c r="J1244">
        <v>3</v>
      </c>
      <c r="K1244">
        <v>0</v>
      </c>
      <c r="L1244">
        <v>0</v>
      </c>
      <c r="M1244">
        <v>1</v>
      </c>
      <c r="N1244">
        <v>11.83</v>
      </c>
      <c r="O1244">
        <v>3.8</v>
      </c>
      <c r="P1244">
        <v>44.4</v>
      </c>
      <c r="Q1244" s="11">
        <f t="shared" si="765"/>
        <v>-29.499999999999996</v>
      </c>
      <c r="R1244" s="10">
        <f t="shared" si="766"/>
        <v>-44.944400000000002</v>
      </c>
      <c r="S1244" s="4"/>
      <c r="T1244">
        <v>1215</v>
      </c>
      <c r="U1244" s="4">
        <f t="shared" si="767"/>
        <v>1.3725486685297212</v>
      </c>
      <c r="V1244" s="10">
        <f t="shared" si="768"/>
        <v>0.2</v>
      </c>
      <c r="W1244">
        <f t="shared" si="769"/>
        <v>0.6</v>
      </c>
      <c r="X1244" s="4">
        <f t="shared" si="770"/>
        <v>0.16470584022356657</v>
      </c>
      <c r="Y1244" s="4"/>
      <c r="Z1244"/>
      <c r="AB1244"/>
      <c r="AC1244">
        <v>1215</v>
      </c>
      <c r="AD1244" s="4">
        <f t="shared" si="771"/>
        <v>0</v>
      </c>
      <c r="AE1244" s="4">
        <f t="shared" si="772"/>
        <v>0</v>
      </c>
      <c r="AF1244" s="23">
        <f t="shared" si="773"/>
        <v>1.3397965907752288E-2</v>
      </c>
      <c r="AG1244" s="4">
        <f t="shared" si="774"/>
        <v>6.4821856484990328E-3</v>
      </c>
      <c r="AH1244" s="9"/>
      <c r="AI1244" s="8">
        <f t="shared" si="775"/>
        <v>0</v>
      </c>
      <c r="AJ1244" s="8">
        <f t="shared" si="776"/>
        <v>0</v>
      </c>
      <c r="AK1244" s="22">
        <f t="shared" si="777"/>
        <v>0.35916774533682255</v>
      </c>
      <c r="AL1244" s="4">
        <f t="shared" si="778"/>
        <v>0.35142916960088</v>
      </c>
      <c r="AM1244" s="4"/>
      <c r="AN1244" s="21">
        <f t="shared" si="779"/>
        <v>4.9636898017747469E-2</v>
      </c>
      <c r="AO1244" s="4">
        <f t="shared" si="780"/>
        <v>4.7314437843588991E-2</v>
      </c>
      <c r="AP1244" s="3"/>
      <c r="AQ1244" s="20">
        <f t="shared" si="781"/>
        <v>0</v>
      </c>
      <c r="AR1244" s="19">
        <f t="shared" si="782"/>
        <v>4.5424966807922891</v>
      </c>
      <c r="AS1244" s="4">
        <f t="shared" si="783"/>
        <v>4.5359053521613131</v>
      </c>
      <c r="AT1244" s="3"/>
      <c r="AU1244" s="4">
        <v>18.399999999999999</v>
      </c>
      <c r="AV1244" s="4"/>
      <c r="AW1244" s="18">
        <f t="shared" si="784"/>
        <v>30.055780709945417</v>
      </c>
      <c r="AX1244" s="18">
        <f t="shared" si="785"/>
        <v>1.8347234205783044E-2</v>
      </c>
      <c r="AY1244" s="3">
        <f t="shared" si="786"/>
        <v>23.36469929005461</v>
      </c>
      <c r="AZ1244"/>
      <c r="BA1244" s="17">
        <f t="shared" si="787"/>
        <v>7.0472532039566422E-4</v>
      </c>
      <c r="BB1244" s="17">
        <f t="shared" si="788"/>
        <v>8.2728624568186666E-4</v>
      </c>
      <c r="BC1244" s="16">
        <f t="shared" si="789"/>
        <v>5.3837686931757249E-3</v>
      </c>
      <c r="BD1244" s="15">
        <f t="shared" si="790"/>
        <v>7.8856904940283472E-4</v>
      </c>
      <c r="BE1244" s="15">
        <f t="shared" si="791"/>
        <v>9.2571149277724074E-4</v>
      </c>
      <c r="BF1244" s="14">
        <f t="shared" si="792"/>
        <v>6.0242951937624798E-3</v>
      </c>
      <c r="BG1244" s="13">
        <f t="shared" si="793"/>
        <v>2.3666114725813002E-4</v>
      </c>
      <c r="BH1244" s="13">
        <f t="shared" si="794"/>
        <v>2.7781960765084826E-4</v>
      </c>
      <c r="BI1244" s="13">
        <f t="shared" si="795"/>
        <v>1.8079794192494996E-3</v>
      </c>
      <c r="BJ1244" s="12">
        <f t="shared" si="796"/>
        <v>6.7166335643510427E-4</v>
      </c>
      <c r="BK1244" s="12">
        <f t="shared" si="797"/>
        <v>7.8847437494555719E-4</v>
      </c>
      <c r="BL1244" s="12">
        <f t="shared" si="798"/>
        <v>5.1311908995953399E-3</v>
      </c>
    </row>
    <row r="1245" spans="1:64" x14ac:dyDescent="0.25">
      <c r="A1245">
        <v>1216</v>
      </c>
      <c r="B1245" s="23">
        <f t="shared" si="760"/>
        <v>6.4821856484990328E-3</v>
      </c>
      <c r="C1245" s="22">
        <f t="shared" si="761"/>
        <v>0.35142916960088</v>
      </c>
      <c r="D1245" s="21">
        <f t="shared" si="762"/>
        <v>4.9716056717080723E-2</v>
      </c>
      <c r="E1245" s="19">
        <f t="shared" si="763"/>
        <v>4.5387246438823681</v>
      </c>
      <c r="F1245" s="54">
        <f t="shared" si="759"/>
        <v>1.8</v>
      </c>
      <c r="G1245" s="4">
        <f t="shared" si="764"/>
        <v>6.7463520558488277</v>
      </c>
      <c r="I1245">
        <v>2022</v>
      </c>
      <c r="J1245">
        <v>4</v>
      </c>
      <c r="K1245">
        <v>0</v>
      </c>
      <c r="L1245">
        <v>0</v>
      </c>
      <c r="M1245">
        <v>1</v>
      </c>
      <c r="N1245">
        <v>15.62</v>
      </c>
      <c r="O1245">
        <v>74.92</v>
      </c>
      <c r="P1245">
        <v>78.099999999999994</v>
      </c>
      <c r="Q1245" s="11">
        <f t="shared" si="765"/>
        <v>16.345000000000006</v>
      </c>
      <c r="R1245" s="10">
        <f t="shared" si="766"/>
        <v>-28.599399999999996</v>
      </c>
      <c r="S1245" s="4"/>
      <c r="T1245">
        <v>1216</v>
      </c>
      <c r="U1245" s="4">
        <f t="shared" si="767"/>
        <v>2.0076782637506096</v>
      </c>
      <c r="V1245" s="10">
        <f t="shared" si="768"/>
        <v>0.72326842969337224</v>
      </c>
      <c r="W1245">
        <f t="shared" si="769"/>
        <v>0.6</v>
      </c>
      <c r="X1245" s="4">
        <f t="shared" si="770"/>
        <v>0.87125418309145164</v>
      </c>
      <c r="Y1245" s="4"/>
      <c r="Z1245"/>
      <c r="AB1245"/>
      <c r="AC1245">
        <v>1216</v>
      </c>
      <c r="AD1245" s="4">
        <f t="shared" si="771"/>
        <v>0</v>
      </c>
      <c r="AE1245" s="4">
        <f t="shared" si="772"/>
        <v>0</v>
      </c>
      <c r="AF1245" s="23">
        <f t="shared" si="773"/>
        <v>6.4821856484990328E-3</v>
      </c>
      <c r="AG1245" s="4">
        <f t="shared" si="774"/>
        <v>1.5393313285164895E-3</v>
      </c>
      <c r="AH1245" s="9"/>
      <c r="AI1245" s="8">
        <f t="shared" si="775"/>
        <v>0</v>
      </c>
      <c r="AJ1245" s="8">
        <f t="shared" si="776"/>
        <v>0</v>
      </c>
      <c r="AK1245" s="22">
        <f t="shared" si="777"/>
        <v>0.35142916960088</v>
      </c>
      <c r="AL1245" s="4">
        <f t="shared" si="778"/>
        <v>0.33659381048023512</v>
      </c>
      <c r="AM1245" s="4"/>
      <c r="AN1245" s="21">
        <f t="shared" si="779"/>
        <v>4.9716056717080723E-2</v>
      </c>
      <c r="AO1245" s="4">
        <f t="shared" si="780"/>
        <v>4.5215462473040147E-2</v>
      </c>
      <c r="AP1245" s="3"/>
      <c r="AQ1245" s="20">
        <f t="shared" si="781"/>
        <v>0</v>
      </c>
      <c r="AR1245" s="19">
        <f t="shared" si="782"/>
        <v>4.5387246438823681</v>
      </c>
      <c r="AS1245" s="4">
        <f t="shared" si="783"/>
        <v>4.5256926528683596</v>
      </c>
      <c r="AT1245" s="3"/>
      <c r="AU1245" s="4">
        <v>19.399999999999999</v>
      </c>
      <c r="AV1245" s="4"/>
      <c r="AW1245" s="18">
        <f t="shared" si="784"/>
        <v>30.074127944151201</v>
      </c>
      <c r="AX1245" s="18">
        <f t="shared" si="785"/>
        <v>2.9045559925440043E-2</v>
      </c>
      <c r="AY1245" s="3">
        <f t="shared" si="786"/>
        <v>24.346352055848826</v>
      </c>
      <c r="AZ1245"/>
      <c r="BA1245" s="17">
        <f t="shared" si="787"/>
        <v>5.0368208123126692E-4</v>
      </c>
      <c r="BB1245" s="17">
        <f t="shared" si="788"/>
        <v>5.9127896492366125E-4</v>
      </c>
      <c r="BC1245" s="16">
        <f t="shared" si="789"/>
        <v>3.8478932738276153E-3</v>
      </c>
      <c r="BD1245" s="15">
        <f t="shared" si="790"/>
        <v>1.5117387796543555E-3</v>
      </c>
      <c r="BE1245" s="15">
        <f t="shared" si="791"/>
        <v>1.7746498717681565E-3</v>
      </c>
      <c r="BF1245" s="14">
        <f t="shared" si="792"/>
        <v>1.1548970469222365E-2</v>
      </c>
      <c r="BG1245" s="13">
        <f t="shared" si="793"/>
        <v>4.5861531189610784E-4</v>
      </c>
      <c r="BH1245" s="13">
        <f t="shared" si="794"/>
        <v>5.3837449657369177E-4</v>
      </c>
      <c r="BI1245" s="13">
        <f t="shared" si="795"/>
        <v>3.5036044355707769E-3</v>
      </c>
      <c r="BJ1245" s="12">
        <f t="shared" si="796"/>
        <v>1.3279736629070054E-3</v>
      </c>
      <c r="BK1245" s="12">
        <f t="shared" si="797"/>
        <v>1.5589256042821368E-3</v>
      </c>
      <c r="BL1245" s="12">
        <f t="shared" si="798"/>
        <v>1.0145091746819285E-2</v>
      </c>
    </row>
    <row r="1246" spans="1:64" x14ac:dyDescent="0.25">
      <c r="A1246">
        <v>1217</v>
      </c>
      <c r="B1246" s="23">
        <f t="shared" si="760"/>
        <v>6.754900190791939E-3</v>
      </c>
      <c r="C1246" s="22">
        <f t="shared" si="761"/>
        <v>0.34437824161795966</v>
      </c>
      <c r="D1246" s="21">
        <f t="shared" si="762"/>
        <v>4.9017472308728882E-2</v>
      </c>
      <c r="E1246" s="19">
        <f t="shared" si="763"/>
        <v>4.530155881805908</v>
      </c>
      <c r="F1246" s="54">
        <f t="shared" si="759"/>
        <v>1.8</v>
      </c>
      <c r="G1246" s="4">
        <f t="shared" si="764"/>
        <v>6.7303064959233883</v>
      </c>
      <c r="I1246">
        <v>2022</v>
      </c>
      <c r="J1246">
        <v>5</v>
      </c>
      <c r="K1246">
        <v>1.2999999999999999E-2</v>
      </c>
      <c r="L1246">
        <v>0</v>
      </c>
      <c r="M1246">
        <v>1</v>
      </c>
      <c r="N1246">
        <v>20.28</v>
      </c>
      <c r="O1246">
        <v>135.13999999999999</v>
      </c>
      <c r="P1246">
        <v>139.19999999999999</v>
      </c>
      <c r="Q1246" s="11">
        <f t="shared" si="765"/>
        <v>30.739999999999995</v>
      </c>
      <c r="R1246" s="10">
        <f t="shared" si="766"/>
        <v>0</v>
      </c>
      <c r="S1246" s="4"/>
      <c r="T1246">
        <v>1217</v>
      </c>
      <c r="U1246" s="4">
        <f t="shared" si="767"/>
        <v>2.8754192501176612</v>
      </c>
      <c r="V1246" s="10">
        <f t="shared" si="768"/>
        <v>1</v>
      </c>
      <c r="W1246">
        <f t="shared" si="769"/>
        <v>0.6</v>
      </c>
      <c r="X1246" s="4">
        <f t="shared" si="770"/>
        <v>1.7252515500705967</v>
      </c>
      <c r="Y1246" s="4"/>
      <c r="Z1246"/>
      <c r="AB1246"/>
      <c r="AC1246">
        <v>1217</v>
      </c>
      <c r="AD1246" s="4">
        <f t="shared" si="771"/>
        <v>5.2155688622754492E-3</v>
      </c>
      <c r="AE1246" s="4">
        <f t="shared" si="772"/>
        <v>0</v>
      </c>
      <c r="AF1246" s="23">
        <f t="shared" si="773"/>
        <v>6.754900190791939E-3</v>
      </c>
      <c r="AG1246" s="4">
        <f t="shared" si="774"/>
        <v>7.9713041703540486E-4</v>
      </c>
      <c r="AH1246" s="9"/>
      <c r="AI1246" s="8">
        <f t="shared" si="775"/>
        <v>7.784431137724551E-3</v>
      </c>
      <c r="AJ1246" s="8">
        <f t="shared" si="776"/>
        <v>0</v>
      </c>
      <c r="AK1246" s="22">
        <f t="shared" si="777"/>
        <v>0.34437824161795966</v>
      </c>
      <c r="AL1246" s="4">
        <f t="shared" si="778"/>
        <v>0.32299293104676086</v>
      </c>
      <c r="AM1246" s="4"/>
      <c r="AN1246" s="21">
        <f t="shared" si="779"/>
        <v>4.9017472308728882E-2</v>
      </c>
      <c r="AO1246" s="4">
        <f t="shared" si="780"/>
        <v>4.2569348298038899E-2</v>
      </c>
      <c r="AP1246" s="3"/>
      <c r="AQ1246" s="20">
        <f t="shared" si="781"/>
        <v>0</v>
      </c>
      <c r="AR1246" s="19">
        <f t="shared" si="782"/>
        <v>4.530155881805908</v>
      </c>
      <c r="AS1246" s="4">
        <f t="shared" si="783"/>
        <v>4.5108352663520863</v>
      </c>
      <c r="AT1246" s="3"/>
      <c r="AU1246" s="4">
        <v>20.399999999999999</v>
      </c>
      <c r="AV1246" s="4"/>
      <c r="AW1246" s="18">
        <f t="shared" si="784"/>
        <v>30.10317350407664</v>
      </c>
      <c r="AX1246" s="18">
        <f t="shared" si="785"/>
        <v>4.1346275041809079E-2</v>
      </c>
      <c r="AY1246" s="3">
        <f t="shared" si="786"/>
        <v>25.330306495923388</v>
      </c>
      <c r="AZ1246"/>
      <c r="BA1246" s="17">
        <f t="shared" si="787"/>
        <v>6.0710303902968845E-4</v>
      </c>
      <c r="BB1246" s="17">
        <f t="shared" si="788"/>
        <v>7.1268617625224286E-4</v>
      </c>
      <c r="BC1246" s="16">
        <f t="shared" si="789"/>
        <v>4.6379805584746032E-3</v>
      </c>
      <c r="BD1246" s="15">
        <f t="shared" si="790"/>
        <v>2.1791857576568163E-3</v>
      </c>
      <c r="BE1246" s="15">
        <f t="shared" si="791"/>
        <v>2.5581745850753934E-3</v>
      </c>
      <c r="BF1246" s="14">
        <f t="shared" si="792"/>
        <v>1.6647950228466595E-2</v>
      </c>
      <c r="BG1246" s="13">
        <f t="shared" si="793"/>
        <v>6.5707065421930248E-4</v>
      </c>
      <c r="BH1246" s="13">
        <f t="shared" si="794"/>
        <v>7.7134381147483336E-4</v>
      </c>
      <c r="BI1246" s="13">
        <f t="shared" si="795"/>
        <v>5.0197095449958477E-3</v>
      </c>
      <c r="BJ1246" s="12">
        <f t="shared" si="796"/>
        <v>1.968791142216843E-3</v>
      </c>
      <c r="BK1246" s="12">
        <f t="shared" si="797"/>
        <v>2.3111896017328154E-3</v>
      </c>
      <c r="BL1246" s="12">
        <f t="shared" si="798"/>
        <v>1.5040634709872032E-2</v>
      </c>
    </row>
    <row r="1247" spans="1:64" x14ac:dyDescent="0.25">
      <c r="A1247">
        <v>1218</v>
      </c>
      <c r="B1247" s="23">
        <f t="shared" si="760"/>
        <v>8.7849747284126506E-3</v>
      </c>
      <c r="C1247" s="22">
        <f t="shared" si="761"/>
        <v>0.33491508673538362</v>
      </c>
      <c r="D1247" s="21">
        <f t="shared" si="762"/>
        <v>4.7981498891161545E-2</v>
      </c>
      <c r="E1247" s="19">
        <f t="shared" si="763"/>
        <v>4.5171886605266218</v>
      </c>
      <c r="F1247" s="54">
        <f t="shared" si="759"/>
        <v>1.8</v>
      </c>
      <c r="G1247" s="4">
        <f t="shared" si="764"/>
        <v>6.7088702208815798</v>
      </c>
      <c r="I1247">
        <v>2022</v>
      </c>
      <c r="J1247">
        <v>6</v>
      </c>
      <c r="K1247">
        <v>1.9910000000000001E-2</v>
      </c>
      <c r="L1247">
        <v>0</v>
      </c>
      <c r="M1247">
        <v>1</v>
      </c>
      <c r="N1247">
        <v>27.38</v>
      </c>
      <c r="O1247">
        <v>12.45</v>
      </c>
      <c r="P1247">
        <v>-1227.7</v>
      </c>
      <c r="Q1247" s="11">
        <f t="shared" si="765"/>
        <v>933.22500000000014</v>
      </c>
      <c r="R1247" s="10">
        <f t="shared" si="766"/>
        <v>0</v>
      </c>
      <c r="S1247" s="4"/>
      <c r="T1247">
        <v>1218</v>
      </c>
      <c r="U1247" s="4">
        <f t="shared" si="767"/>
        <v>4.274010348703964</v>
      </c>
      <c r="V1247" s="10">
        <f t="shared" si="768"/>
        <v>1</v>
      </c>
      <c r="W1247">
        <f t="shared" si="769"/>
        <v>0.6</v>
      </c>
      <c r="X1247" s="4">
        <f t="shared" si="770"/>
        <v>2.5644062092223785</v>
      </c>
      <c r="Y1247" s="4"/>
      <c r="Z1247"/>
      <c r="AB1247"/>
      <c r="AC1247">
        <v>1218</v>
      </c>
      <c r="AD1247" s="4">
        <f t="shared" si="771"/>
        <v>7.9878443113772461E-3</v>
      </c>
      <c r="AE1247" s="4">
        <f t="shared" si="772"/>
        <v>0</v>
      </c>
      <c r="AF1247" s="23">
        <f t="shared" si="773"/>
        <v>8.7849747284126506E-3</v>
      </c>
      <c r="AG1247" s="4">
        <f t="shared" si="774"/>
        <v>1.0626951655982909E-3</v>
      </c>
      <c r="AH1247" s="9"/>
      <c r="AI1247" s="8">
        <f t="shared" si="775"/>
        <v>1.1922155688622756E-2</v>
      </c>
      <c r="AJ1247" s="8">
        <f t="shared" si="776"/>
        <v>0</v>
      </c>
      <c r="AK1247" s="22">
        <f t="shared" si="777"/>
        <v>0.33491508673538362</v>
      </c>
      <c r="AL1247" s="4">
        <f t="shared" si="778"/>
        <v>0.31435093544174958</v>
      </c>
      <c r="AM1247" s="4"/>
      <c r="AN1247" s="21">
        <f t="shared" si="779"/>
        <v>4.7981498891161545E-2</v>
      </c>
      <c r="AO1247" s="4">
        <f t="shared" si="780"/>
        <v>4.1737834358641222E-2</v>
      </c>
      <c r="AP1247" s="3"/>
      <c r="AQ1247" s="20">
        <f t="shared" si="781"/>
        <v>0</v>
      </c>
      <c r="AR1247" s="19">
        <f t="shared" si="782"/>
        <v>4.5171886605266218</v>
      </c>
      <c r="AS1247" s="4">
        <f t="shared" si="783"/>
        <v>4.4981461870585191</v>
      </c>
      <c r="AT1247" s="3"/>
      <c r="AU1247" s="4">
        <v>21.4</v>
      </c>
      <c r="AV1247" s="4"/>
      <c r="AW1247" s="18">
        <f t="shared" si="784"/>
        <v>30.14451977911845</v>
      </c>
      <c r="AX1247" s="18">
        <f t="shared" si="785"/>
        <v>4.1704957100074935E-2</v>
      </c>
      <c r="AY1247" s="3">
        <f t="shared" si="786"/>
        <v>26.30887022088158</v>
      </c>
      <c r="AZ1247"/>
      <c r="BA1247" s="17">
        <f t="shared" si="787"/>
        <v>7.8690845213130864E-4</v>
      </c>
      <c r="BB1247" s="17">
        <f t="shared" si="788"/>
        <v>9.2376209598023186E-4</v>
      </c>
      <c r="BC1247" s="16">
        <f t="shared" si="789"/>
        <v>6.0116090147028199E-3</v>
      </c>
      <c r="BD1247" s="15">
        <f t="shared" si="790"/>
        <v>2.0955087590703711E-3</v>
      </c>
      <c r="BE1247" s="15">
        <f t="shared" si="791"/>
        <v>2.4599450649956532E-3</v>
      </c>
      <c r="BF1247" s="14">
        <f t="shared" si="792"/>
        <v>1.6008697469568015E-2</v>
      </c>
      <c r="BG1247" s="13">
        <f t="shared" si="793"/>
        <v>6.3623601722107568E-4</v>
      </c>
      <c r="BH1247" s="13">
        <f t="shared" si="794"/>
        <v>7.4688575934648009E-4</v>
      </c>
      <c r="BI1247" s="13">
        <f t="shared" si="795"/>
        <v>4.8605427559527672E-3</v>
      </c>
      <c r="BJ1247" s="12">
        <f t="shared" si="796"/>
        <v>1.9404481797956445E-3</v>
      </c>
      <c r="BK1247" s="12">
        <f t="shared" si="797"/>
        <v>2.2779174284557565E-3</v>
      </c>
      <c r="BL1247" s="12">
        <f t="shared" si="798"/>
        <v>1.4824107859851329E-2</v>
      </c>
    </row>
    <row r="1248" spans="1:64" x14ac:dyDescent="0.25">
      <c r="A1248">
        <v>1219</v>
      </c>
      <c r="B1248" s="23">
        <f t="shared" si="760"/>
        <v>1.860305444703542E-2</v>
      </c>
      <c r="C1248" s="22">
        <f t="shared" si="761"/>
        <v>0.34053057616031246</v>
      </c>
      <c r="D1248" s="21">
        <f t="shared" si="762"/>
        <v>4.7196935766859627E-2</v>
      </c>
      <c r="E1248" s="19">
        <f t="shared" si="763"/>
        <v>4.5045546974072979</v>
      </c>
      <c r="F1248" s="54">
        <f t="shared" si="759"/>
        <v>1.8</v>
      </c>
      <c r="G1248" s="4">
        <f t="shared" si="764"/>
        <v>6.7108852637815053</v>
      </c>
      <c r="I1248">
        <v>2022</v>
      </c>
      <c r="J1248">
        <v>7</v>
      </c>
      <c r="K1248">
        <v>4.3720000000000002E-2</v>
      </c>
      <c r="L1248">
        <v>0</v>
      </c>
      <c r="M1248">
        <v>1</v>
      </c>
      <c r="N1248">
        <v>27.13</v>
      </c>
      <c r="O1248">
        <v>33.28</v>
      </c>
      <c r="P1248">
        <v>-1227.0999999999999</v>
      </c>
      <c r="Q1248" s="11">
        <f t="shared" si="765"/>
        <v>953.6049999999999</v>
      </c>
      <c r="R1248" s="10">
        <f t="shared" si="766"/>
        <v>0</v>
      </c>
      <c r="S1248" s="4"/>
      <c r="T1248">
        <v>1219</v>
      </c>
      <c r="U1248" s="4">
        <f t="shared" si="767"/>
        <v>4.2244691094857387</v>
      </c>
      <c r="V1248" s="10">
        <f t="shared" si="768"/>
        <v>1</v>
      </c>
      <c r="W1248">
        <f t="shared" si="769"/>
        <v>0.6</v>
      </c>
      <c r="X1248" s="4">
        <f t="shared" si="770"/>
        <v>2.5346814656914431</v>
      </c>
      <c r="Y1248" s="4"/>
      <c r="Z1248"/>
      <c r="AB1248"/>
      <c r="AC1248">
        <v>1219</v>
      </c>
      <c r="AD1248" s="4">
        <f t="shared" si="771"/>
        <v>1.7540359281437129E-2</v>
      </c>
      <c r="AE1248" s="4">
        <f t="shared" si="772"/>
        <v>0</v>
      </c>
      <c r="AF1248" s="23">
        <f t="shared" si="773"/>
        <v>1.860305444703542E-2</v>
      </c>
      <c r="AG1248" s="4">
        <f t="shared" si="774"/>
        <v>1.2307365442965595E-2</v>
      </c>
      <c r="AH1248" s="9"/>
      <c r="AI1248" s="8">
        <f t="shared" si="775"/>
        <v>2.6179640718562876E-2</v>
      </c>
      <c r="AJ1248" s="8">
        <f t="shared" si="776"/>
        <v>0</v>
      </c>
      <c r="AK1248" s="22">
        <f t="shared" si="777"/>
        <v>0.34053057616031246</v>
      </c>
      <c r="AL1248" s="4">
        <f t="shared" si="778"/>
        <v>0.33633614211361784</v>
      </c>
      <c r="AM1248" s="4"/>
      <c r="AN1248" s="21">
        <f t="shared" si="779"/>
        <v>4.7196935766859627E-2</v>
      </c>
      <c r="AO1248" s="4">
        <f t="shared" si="780"/>
        <v>4.5927429440212601E-2</v>
      </c>
      <c r="AP1248" s="3"/>
      <c r="AQ1248" s="20">
        <f t="shared" si="781"/>
        <v>0</v>
      </c>
      <c r="AR1248" s="19">
        <f t="shared" si="782"/>
        <v>4.5045546974072979</v>
      </c>
      <c r="AS1248" s="4">
        <f t="shared" si="783"/>
        <v>4.5008343202990373</v>
      </c>
      <c r="AT1248" s="3"/>
      <c r="AU1248" s="4">
        <v>22.4</v>
      </c>
      <c r="AV1248" s="4"/>
      <c r="AW1248" s="18">
        <f t="shared" si="784"/>
        <v>30.186224736218527</v>
      </c>
      <c r="AX1248" s="18">
        <f t="shared" si="785"/>
        <v>1.2050812947130441E-2</v>
      </c>
      <c r="AY1248" s="3">
        <f t="shared" si="786"/>
        <v>27.310885263781504</v>
      </c>
      <c r="AZ1248"/>
      <c r="BA1248" s="17">
        <f t="shared" si="787"/>
        <v>6.4153736587686664E-4</v>
      </c>
      <c r="BB1248" s="17">
        <f t="shared" si="788"/>
        <v>7.531090816815391E-4</v>
      </c>
      <c r="BC1248" s="16">
        <f t="shared" si="789"/>
        <v>4.901042556511419E-3</v>
      </c>
      <c r="BD1248" s="15">
        <f t="shared" si="790"/>
        <v>4.2741726408677391E-4</v>
      </c>
      <c r="BE1248" s="15">
        <f t="shared" si="791"/>
        <v>5.0175070131925638E-4</v>
      </c>
      <c r="BF1248" s="14">
        <f t="shared" si="792"/>
        <v>3.2652660812885871E-3</v>
      </c>
      <c r="BG1248" s="13">
        <f t="shared" si="793"/>
        <v>1.2936403692028956E-4</v>
      </c>
      <c r="BH1248" s="13">
        <f t="shared" si="794"/>
        <v>1.5186213029773121E-4</v>
      </c>
      <c r="BI1248" s="13">
        <f t="shared" si="795"/>
        <v>9.8828015942900474E-4</v>
      </c>
      <c r="BJ1248" s="12">
        <f t="shared" si="796"/>
        <v>3.7911036084520121E-4</v>
      </c>
      <c r="BK1248" s="12">
        <f t="shared" si="797"/>
        <v>4.4504259751393182E-4</v>
      </c>
      <c r="BL1248" s="12">
        <f t="shared" si="798"/>
        <v>2.8962241499014313E-3</v>
      </c>
    </row>
    <row r="1249" spans="1:64" x14ac:dyDescent="0.25">
      <c r="A1249">
        <v>1220</v>
      </c>
      <c r="B1249" s="23">
        <f t="shared" si="760"/>
        <v>2.9663173826199131E-2</v>
      </c>
      <c r="C1249" s="22">
        <f t="shared" si="761"/>
        <v>0.36224033373038433</v>
      </c>
      <c r="D1249" s="21">
        <f t="shared" si="762"/>
        <v>4.7504858467941731E-2</v>
      </c>
      <c r="E1249" s="19">
        <f t="shared" si="763"/>
        <v>4.5026860848098504</v>
      </c>
      <c r="F1249" s="54">
        <f t="shared" si="759"/>
        <v>1.8</v>
      </c>
      <c r="G1249" s="4">
        <f t="shared" si="764"/>
        <v>6.7420944508343759</v>
      </c>
      <c r="I1249">
        <v>2022</v>
      </c>
      <c r="J1249">
        <v>8</v>
      </c>
      <c r="K1249">
        <v>4.326E-2</v>
      </c>
      <c r="L1249">
        <v>0</v>
      </c>
      <c r="M1249">
        <v>1</v>
      </c>
      <c r="N1249">
        <v>26.66</v>
      </c>
      <c r="O1249">
        <v>15.23</v>
      </c>
      <c r="P1249">
        <v>214.5</v>
      </c>
      <c r="Q1249" s="11">
        <f t="shared" si="765"/>
        <v>-145.64500000000001</v>
      </c>
      <c r="R1249" s="10">
        <f t="shared" si="766"/>
        <v>-44.944400000000002</v>
      </c>
      <c r="S1249" s="4"/>
      <c r="T1249">
        <v>1220</v>
      </c>
      <c r="U1249" s="4">
        <f t="shared" si="767"/>
        <v>4.1312788515889247</v>
      </c>
      <c r="V1249" s="10">
        <f t="shared" si="768"/>
        <v>0.2</v>
      </c>
      <c r="W1249">
        <f t="shared" si="769"/>
        <v>0.6</v>
      </c>
      <c r="X1249" s="4">
        <f t="shared" si="770"/>
        <v>0.49575346219067096</v>
      </c>
      <c r="Y1249" s="4"/>
      <c r="Z1249"/>
      <c r="AB1249"/>
      <c r="AC1249">
        <v>1220</v>
      </c>
      <c r="AD1249" s="4">
        <f t="shared" si="771"/>
        <v>1.7355808383233536E-2</v>
      </c>
      <c r="AE1249" s="4">
        <f t="shared" si="772"/>
        <v>0</v>
      </c>
      <c r="AF1249" s="23">
        <f t="shared" si="773"/>
        <v>2.9663173826199131E-2</v>
      </c>
      <c r="AG1249" s="4">
        <f t="shared" si="774"/>
        <v>2.1413281587280609E-2</v>
      </c>
      <c r="AH1249" s="9"/>
      <c r="AI1249" s="8">
        <f t="shared" si="775"/>
        <v>2.5904191616766468E-2</v>
      </c>
      <c r="AJ1249" s="8">
        <f t="shared" si="776"/>
        <v>0</v>
      </c>
      <c r="AK1249" s="22">
        <f t="shared" si="777"/>
        <v>0.36224033373038433</v>
      </c>
      <c r="AL1249" s="4">
        <f t="shared" si="778"/>
        <v>0.35871602102154271</v>
      </c>
      <c r="AM1249" s="4"/>
      <c r="AN1249" s="21">
        <f t="shared" si="779"/>
        <v>4.7504858467941731E-2</v>
      </c>
      <c r="AO1249" s="4">
        <f t="shared" si="780"/>
        <v>4.6493983684537082E-2</v>
      </c>
      <c r="AP1249" s="3"/>
      <c r="AQ1249" s="20">
        <f t="shared" si="781"/>
        <v>0</v>
      </c>
      <c r="AR1249" s="19">
        <f t="shared" si="782"/>
        <v>4.5026860848098504</v>
      </c>
      <c r="AS1249" s="4">
        <f t="shared" si="783"/>
        <v>4.4997522355158441</v>
      </c>
      <c r="AT1249" s="3"/>
      <c r="AU1249" s="4">
        <v>23.4</v>
      </c>
      <c r="AV1249" s="4"/>
      <c r="AW1249" s="18">
        <f t="shared" si="784"/>
        <v>30.198275549165658</v>
      </c>
      <c r="AX1249" s="18">
        <f t="shared" si="785"/>
        <v>1.223680840100972E-2</v>
      </c>
      <c r="AY1249" s="3">
        <f t="shared" si="786"/>
        <v>28.342094450834374</v>
      </c>
      <c r="AZ1249"/>
      <c r="BA1249" s="17">
        <f t="shared" si="787"/>
        <v>8.4067274166535282E-4</v>
      </c>
      <c r="BB1249" s="17">
        <f t="shared" si="788"/>
        <v>9.8687669673758823E-4</v>
      </c>
      <c r="BC1249" s="16">
        <f t="shared" si="789"/>
        <v>6.4223428005155819E-3</v>
      </c>
      <c r="BD1249" s="15">
        <f t="shared" si="790"/>
        <v>3.5913119124769666E-4</v>
      </c>
      <c r="BE1249" s="15">
        <f t="shared" si="791"/>
        <v>4.2158878972555695E-4</v>
      </c>
      <c r="BF1249" s="14">
        <f t="shared" si="792"/>
        <v>2.7435927278683728E-3</v>
      </c>
      <c r="BG1249" s="13">
        <f t="shared" si="793"/>
        <v>1.0300920921562944E-4</v>
      </c>
      <c r="BH1249" s="13">
        <f t="shared" si="794"/>
        <v>1.2092385429660848E-4</v>
      </c>
      <c r="BI1249" s="13">
        <f t="shared" si="795"/>
        <v>7.8694171989241075E-4</v>
      </c>
      <c r="BJ1249" s="12">
        <f t="shared" si="796"/>
        <v>2.9896234498555873E-4</v>
      </c>
      <c r="BK1249" s="12">
        <f t="shared" si="797"/>
        <v>3.5095579628739503E-4</v>
      </c>
      <c r="BL1249" s="12">
        <f t="shared" si="798"/>
        <v>2.2839311527333541E-3</v>
      </c>
    </row>
    <row r="1250" spans="1:64" x14ac:dyDescent="0.25">
      <c r="A1250">
        <v>1221</v>
      </c>
      <c r="B1250" s="23">
        <f t="shared" si="760"/>
        <v>4.5380826497460253E-2</v>
      </c>
      <c r="C1250" s="22">
        <f t="shared" si="761"/>
        <v>0.39448847611136306</v>
      </c>
      <c r="D1250" s="21">
        <f t="shared" si="762"/>
        <v>4.8095759171651327E-2</v>
      </c>
      <c r="E1250" s="19">
        <f t="shared" si="763"/>
        <v>4.5016325806528918</v>
      </c>
      <c r="F1250" s="54">
        <f t="shared" ref="F1250:F1313" si="799">$F$21</f>
        <v>1.8</v>
      </c>
      <c r="G1250" s="4">
        <f t="shared" si="764"/>
        <v>6.7895976424333666</v>
      </c>
      <c r="I1250">
        <v>2022</v>
      </c>
      <c r="J1250">
        <v>9</v>
      </c>
      <c r="K1250">
        <v>5.9740000000000001E-2</v>
      </c>
      <c r="L1250">
        <v>0</v>
      </c>
      <c r="M1250">
        <v>1</v>
      </c>
      <c r="N1250">
        <v>22.25</v>
      </c>
      <c r="O1250">
        <v>46.73</v>
      </c>
      <c r="P1250">
        <v>136.4</v>
      </c>
      <c r="Q1250" s="11">
        <f t="shared" si="765"/>
        <v>-55.570000000000014</v>
      </c>
      <c r="R1250" s="10">
        <f t="shared" si="766"/>
        <v>-44.944400000000002</v>
      </c>
      <c r="S1250" s="4"/>
      <c r="T1250">
        <v>1221</v>
      </c>
      <c r="U1250" s="4">
        <f t="shared" si="767"/>
        <v>3.2589497350378678</v>
      </c>
      <c r="V1250" s="10">
        <f t="shared" si="768"/>
        <v>0.2</v>
      </c>
      <c r="W1250">
        <f t="shared" si="769"/>
        <v>0.6</v>
      </c>
      <c r="X1250" s="4">
        <f t="shared" si="770"/>
        <v>0.39107396820454415</v>
      </c>
      <c r="Y1250" s="4"/>
      <c r="Z1250"/>
      <c r="AB1250"/>
      <c r="AC1250">
        <v>1221</v>
      </c>
      <c r="AD1250" s="4">
        <f t="shared" si="771"/>
        <v>2.3967544910179644E-2</v>
      </c>
      <c r="AE1250" s="4">
        <f t="shared" si="772"/>
        <v>0</v>
      </c>
      <c r="AF1250" s="23">
        <f t="shared" si="773"/>
        <v>4.5380826497460253E-2</v>
      </c>
      <c r="AG1250" s="4">
        <f t="shared" si="774"/>
        <v>3.6378341303242842E-2</v>
      </c>
      <c r="AH1250" s="9"/>
      <c r="AI1250" s="8">
        <f t="shared" si="775"/>
        <v>3.5772455089820361E-2</v>
      </c>
      <c r="AJ1250" s="8">
        <f t="shared" si="776"/>
        <v>0</v>
      </c>
      <c r="AK1250" s="22">
        <f t="shared" si="777"/>
        <v>0.39448847611136306</v>
      </c>
      <c r="AL1250" s="4">
        <f t="shared" si="778"/>
        <v>0.39188030354919895</v>
      </c>
      <c r="AM1250" s="4"/>
      <c r="AN1250" s="21">
        <f t="shared" si="779"/>
        <v>4.8095759171651327E-2</v>
      </c>
      <c r="AO1250" s="4">
        <f t="shared" si="780"/>
        <v>4.7398962620504421E-2</v>
      </c>
      <c r="AP1250" s="3"/>
      <c r="AQ1250" s="20">
        <f t="shared" si="781"/>
        <v>0</v>
      </c>
      <c r="AR1250" s="19">
        <f t="shared" si="782"/>
        <v>4.5016325806528918</v>
      </c>
      <c r="AS1250" s="4">
        <f t="shared" si="783"/>
        <v>4.4996422537765657</v>
      </c>
      <c r="AT1250" s="3"/>
      <c r="AU1250" s="4">
        <v>24.4</v>
      </c>
      <c r="AV1250" s="4"/>
      <c r="AW1250" s="18">
        <f t="shared" si="784"/>
        <v>30.210512357566667</v>
      </c>
      <c r="AX1250" s="18">
        <f t="shared" si="785"/>
        <v>1.1130478967506255E-2</v>
      </c>
      <c r="AY1250" s="3">
        <f t="shared" si="786"/>
        <v>29.389597642433365</v>
      </c>
      <c r="AZ1250"/>
      <c r="BA1250" s="17">
        <f t="shared" si="787"/>
        <v>9.1736275951849336E-4</v>
      </c>
      <c r="BB1250" s="17">
        <f t="shared" si="788"/>
        <v>1.0769041089999706E-3</v>
      </c>
      <c r="BC1250" s="16">
        <f t="shared" si="789"/>
        <v>7.0082183256989471E-3</v>
      </c>
      <c r="BD1250" s="15">
        <f t="shared" si="790"/>
        <v>2.657755416764429E-4</v>
      </c>
      <c r="BE1250" s="15">
        <f t="shared" si="791"/>
        <v>3.1199737501147646E-4</v>
      </c>
      <c r="BF1250" s="14">
        <f t="shared" si="792"/>
        <v>2.0303996454761938E-3</v>
      </c>
      <c r="BG1250" s="13">
        <f t="shared" si="793"/>
        <v>7.1004305277134246E-5</v>
      </c>
      <c r="BH1250" s="13">
        <f t="shared" si="794"/>
        <v>8.3352880107940192E-5</v>
      </c>
      <c r="BI1250" s="13">
        <f t="shared" si="795"/>
        <v>5.4243936576183101E-4</v>
      </c>
      <c r="BJ1250" s="12">
        <f t="shared" si="796"/>
        <v>2.0281641304816563E-4</v>
      </c>
      <c r="BK1250" s="12">
        <f t="shared" si="797"/>
        <v>2.3808883270871615E-4</v>
      </c>
      <c r="BL1250" s="12">
        <f t="shared" si="798"/>
        <v>1.5494216305692835E-3</v>
      </c>
    </row>
    <row r="1251" spans="1:64" x14ac:dyDescent="0.25">
      <c r="A1251">
        <v>1222</v>
      </c>
      <c r="B1251" s="23">
        <f t="shared" si="760"/>
        <v>4.0117502979889551E-2</v>
      </c>
      <c r="C1251" s="22">
        <f t="shared" si="761"/>
        <v>0.39746114187255227</v>
      </c>
      <c r="D1251" s="21">
        <f t="shared" si="762"/>
        <v>4.8855921640024662E-2</v>
      </c>
      <c r="E1251" s="19">
        <f t="shared" si="763"/>
        <v>4.501352596973395</v>
      </c>
      <c r="F1251" s="54">
        <f t="shared" si="799"/>
        <v>1.8</v>
      </c>
      <c r="G1251" s="4">
        <f t="shared" si="764"/>
        <v>6.7877871634658611</v>
      </c>
      <c r="I1251">
        <v>2022</v>
      </c>
      <c r="J1251">
        <v>10</v>
      </c>
      <c r="K1251">
        <v>9.3200000000000002E-3</v>
      </c>
      <c r="L1251">
        <v>0</v>
      </c>
      <c r="M1251">
        <v>1</v>
      </c>
      <c r="N1251">
        <v>16.75</v>
      </c>
      <c r="O1251">
        <v>19.05</v>
      </c>
      <c r="P1251">
        <v>76.400000000000006</v>
      </c>
      <c r="Q1251" s="11">
        <f t="shared" si="765"/>
        <v>-38.25</v>
      </c>
      <c r="R1251" s="10">
        <f t="shared" si="766"/>
        <v>-44.944400000000002</v>
      </c>
      <c r="S1251" s="4"/>
      <c r="T1251">
        <v>1222</v>
      </c>
      <c r="U1251" s="4">
        <f t="shared" si="767"/>
        <v>2.2111611359211132</v>
      </c>
      <c r="V1251" s="10">
        <f t="shared" si="768"/>
        <v>0.2</v>
      </c>
      <c r="W1251">
        <f t="shared" si="769"/>
        <v>0.6</v>
      </c>
      <c r="X1251" s="4">
        <f t="shared" si="770"/>
        <v>0.26533933631053358</v>
      </c>
      <c r="Y1251" s="4"/>
      <c r="Z1251"/>
      <c r="AB1251"/>
      <c r="AC1251">
        <v>1222</v>
      </c>
      <c r="AD1251" s="4">
        <f t="shared" si="771"/>
        <v>3.7391616766467069E-3</v>
      </c>
      <c r="AE1251" s="4">
        <f t="shared" si="772"/>
        <v>0</v>
      </c>
      <c r="AF1251" s="23">
        <f t="shared" si="773"/>
        <v>4.0117502979889551E-2</v>
      </c>
      <c r="AG1251" s="4">
        <f t="shared" si="774"/>
        <v>3.5657234648975279E-2</v>
      </c>
      <c r="AH1251" s="9"/>
      <c r="AI1251" s="8">
        <f t="shared" si="775"/>
        <v>5.5808383233532941E-3</v>
      </c>
      <c r="AJ1251" s="8">
        <f t="shared" si="776"/>
        <v>0</v>
      </c>
      <c r="AK1251" s="22">
        <f t="shared" si="777"/>
        <v>0.39746114187255227</v>
      </c>
      <c r="AL1251" s="4">
        <f t="shared" si="778"/>
        <v>0.39605827249794212</v>
      </c>
      <c r="AM1251" s="4"/>
      <c r="AN1251" s="21">
        <f t="shared" si="779"/>
        <v>4.8855921640024662E-2</v>
      </c>
      <c r="AO1251" s="4">
        <f t="shared" si="780"/>
        <v>4.8477355326183753E-2</v>
      </c>
      <c r="AP1251" s="3"/>
      <c r="AQ1251" s="20">
        <f t="shared" si="781"/>
        <v>0</v>
      </c>
      <c r="AR1251" s="19">
        <f t="shared" si="782"/>
        <v>4.501352596973395</v>
      </c>
      <c r="AS1251" s="4">
        <f t="shared" si="783"/>
        <v>4.5002916572396279</v>
      </c>
      <c r="AT1251" s="3"/>
      <c r="AU1251" s="4">
        <v>25.4</v>
      </c>
      <c r="AV1251" s="4"/>
      <c r="AW1251" s="18">
        <f t="shared" si="784"/>
        <v>30.221642836534173</v>
      </c>
      <c r="AX1251" s="18">
        <f t="shared" si="785"/>
        <v>5.6849326238966949E-3</v>
      </c>
      <c r="AY1251" s="3">
        <f t="shared" si="786"/>
        <v>30.387787163465859</v>
      </c>
      <c r="AZ1251"/>
      <c r="BA1251" s="17">
        <f t="shared" si="787"/>
        <v>4.5450605871239674E-4</v>
      </c>
      <c r="BB1251" s="17">
        <f t="shared" si="788"/>
        <v>5.3355059066237875E-4</v>
      </c>
      <c r="BC1251" s="16">
        <f t="shared" si="789"/>
        <v>3.4722116815394965E-3</v>
      </c>
      <c r="BD1251" s="15">
        <f t="shared" si="790"/>
        <v>1.4295387251100322E-4</v>
      </c>
      <c r="BE1251" s="15">
        <f t="shared" si="791"/>
        <v>1.6781541555639507E-4</v>
      </c>
      <c r="BF1251" s="14">
        <f t="shared" si="792"/>
        <v>1.0921000865427512E-3</v>
      </c>
      <c r="BG1251" s="13">
        <f t="shared" si="793"/>
        <v>3.8576307634353096E-5</v>
      </c>
      <c r="BH1251" s="13">
        <f t="shared" si="794"/>
        <v>4.528523070119711E-5</v>
      </c>
      <c r="BI1251" s="13">
        <f t="shared" si="795"/>
        <v>2.9470477550535824E-4</v>
      </c>
      <c r="BJ1251" s="12">
        <f t="shared" si="796"/>
        <v>1.0811088059067847E-4</v>
      </c>
      <c r="BK1251" s="12">
        <f t="shared" si="797"/>
        <v>1.2691277286731821E-4</v>
      </c>
      <c r="BL1251" s="12">
        <f t="shared" si="798"/>
        <v>8.2591608030908902E-4</v>
      </c>
    </row>
    <row r="1252" spans="1:64" x14ac:dyDescent="0.25">
      <c r="A1252">
        <v>1223</v>
      </c>
      <c r="B1252" s="23">
        <f t="shared" si="760"/>
        <v>3.5657234648975279E-2</v>
      </c>
      <c r="C1252" s="22">
        <f t="shared" si="761"/>
        <v>0.39605827249794212</v>
      </c>
      <c r="D1252" s="21">
        <f t="shared" si="762"/>
        <v>4.9221502445632184E-2</v>
      </c>
      <c r="E1252" s="19">
        <f t="shared" si="763"/>
        <v>4.5011652212494155</v>
      </c>
      <c r="F1252" s="54">
        <f t="shared" si="799"/>
        <v>1.8</v>
      </c>
      <c r="G1252" s="4">
        <f t="shared" si="764"/>
        <v>6.7821022308419652</v>
      </c>
      <c r="I1252">
        <v>2022</v>
      </c>
      <c r="J1252">
        <v>11</v>
      </c>
      <c r="K1252">
        <v>0</v>
      </c>
      <c r="L1252">
        <v>0</v>
      </c>
      <c r="M1252">
        <v>1</v>
      </c>
      <c r="N1252">
        <v>10.55</v>
      </c>
      <c r="O1252">
        <v>20.82</v>
      </c>
      <c r="P1252">
        <v>28.9</v>
      </c>
      <c r="Q1252" s="11">
        <f t="shared" si="765"/>
        <v>-0.85499999999999687</v>
      </c>
      <c r="R1252" s="10">
        <f t="shared" si="766"/>
        <v>-44.944400000000002</v>
      </c>
      <c r="S1252" s="4"/>
      <c r="T1252">
        <v>1223</v>
      </c>
      <c r="U1252" s="4">
        <f t="shared" si="767"/>
        <v>1.1786066064360132</v>
      </c>
      <c r="V1252" s="10">
        <f t="shared" si="768"/>
        <v>0.2</v>
      </c>
      <c r="W1252">
        <f t="shared" si="769"/>
        <v>0.6</v>
      </c>
      <c r="X1252" s="4">
        <f t="shared" si="770"/>
        <v>0.1414327927723216</v>
      </c>
      <c r="Y1252" s="4"/>
      <c r="Z1252"/>
      <c r="AB1252"/>
      <c r="AC1252">
        <v>1223</v>
      </c>
      <c r="AD1252" s="4">
        <f t="shared" si="771"/>
        <v>0</v>
      </c>
      <c r="AE1252" s="4">
        <f t="shared" si="772"/>
        <v>0</v>
      </c>
      <c r="AF1252" s="23">
        <f t="shared" si="773"/>
        <v>3.5657234648975279E-2</v>
      </c>
      <c r="AG1252" s="4">
        <f t="shared" si="774"/>
        <v>3.3104712864196181E-2</v>
      </c>
      <c r="AH1252" s="9"/>
      <c r="AI1252" s="8">
        <f t="shared" si="775"/>
        <v>0</v>
      </c>
      <c r="AJ1252" s="8">
        <f t="shared" si="776"/>
        <v>0</v>
      </c>
      <c r="AK1252" s="22">
        <f t="shared" si="777"/>
        <v>0.39605827249794212</v>
      </c>
      <c r="AL1252" s="4">
        <f t="shared" si="778"/>
        <v>0.39517672147750948</v>
      </c>
      <c r="AM1252" s="4"/>
      <c r="AN1252" s="21">
        <f t="shared" si="779"/>
        <v>4.9221502445632184E-2</v>
      </c>
      <c r="AO1252" s="4">
        <f t="shared" si="780"/>
        <v>4.8980797166934952E-2</v>
      </c>
      <c r="AP1252" s="3"/>
      <c r="AQ1252" s="20">
        <f t="shared" si="781"/>
        <v>0</v>
      </c>
      <c r="AR1252" s="19">
        <f t="shared" si="782"/>
        <v>4.5011652212494155</v>
      </c>
      <c r="AS1252" s="4">
        <f t="shared" si="783"/>
        <v>4.5004966101539035</v>
      </c>
      <c r="AT1252" s="3"/>
      <c r="AU1252" s="4">
        <v>26.4</v>
      </c>
      <c r="AV1252" s="4"/>
      <c r="AW1252" s="18">
        <f t="shared" si="784"/>
        <v>30.22732776915807</v>
      </c>
      <c r="AX1252" s="18">
        <f t="shared" si="785"/>
        <v>3.3812240715945137E-3</v>
      </c>
      <c r="AY1252" s="3">
        <f t="shared" si="786"/>
        <v>31.382102230841966</v>
      </c>
      <c r="AZ1252"/>
      <c r="BA1252" s="17">
        <f t="shared" si="787"/>
        <v>2.6010466862196025E-4</v>
      </c>
      <c r="BB1252" s="17">
        <f t="shared" si="788"/>
        <v>3.0534026316490987E-4</v>
      </c>
      <c r="BC1252" s="16">
        <f t="shared" si="789"/>
        <v>1.987076852992228E-3</v>
      </c>
      <c r="BD1252" s="15">
        <f t="shared" si="790"/>
        <v>8.9830981036201249E-5</v>
      </c>
      <c r="BE1252" s="15">
        <f t="shared" si="791"/>
        <v>1.0545376034684494E-4</v>
      </c>
      <c r="BF1252" s="14">
        <f t="shared" si="792"/>
        <v>6.862662790495899E-4</v>
      </c>
      <c r="BG1252" s="13">
        <f t="shared" si="793"/>
        <v>2.4528122394269253E-5</v>
      </c>
      <c r="BH1252" s="13">
        <f t="shared" si="794"/>
        <v>2.8793882810663903E-5</v>
      </c>
      <c r="BI1252" s="13">
        <f t="shared" si="795"/>
        <v>1.8738327349229961E-4</v>
      </c>
      <c r="BJ1252" s="12">
        <f t="shared" si="796"/>
        <v>6.8132177547776317E-5</v>
      </c>
      <c r="BK1252" s="12">
        <f t="shared" si="797"/>
        <v>7.9981251903911337E-5</v>
      </c>
      <c r="BL1252" s="12">
        <f t="shared" si="798"/>
        <v>5.2049766606039626E-4</v>
      </c>
    </row>
    <row r="1253" spans="1:64" x14ac:dyDescent="0.25">
      <c r="A1253">
        <v>1224</v>
      </c>
      <c r="B1253" s="23">
        <f t="shared" si="760"/>
        <v>3.4849922445034508E-2</v>
      </c>
      <c r="C1253" s="22">
        <f t="shared" si="761"/>
        <v>0.39778151189667116</v>
      </c>
      <c r="D1253" s="21">
        <f t="shared" si="762"/>
        <v>4.9423393116535159E-2</v>
      </c>
      <c r="E1253" s="19">
        <f t="shared" si="763"/>
        <v>4.5010161793121304</v>
      </c>
      <c r="F1253" s="54">
        <f t="shared" si="799"/>
        <v>1.8</v>
      </c>
      <c r="G1253" s="4">
        <f t="shared" si="764"/>
        <v>6.7830710067703714</v>
      </c>
      <c r="I1253">
        <v>2022</v>
      </c>
      <c r="J1253">
        <v>12</v>
      </c>
      <c r="K1253">
        <v>4.3499999999999997E-3</v>
      </c>
      <c r="L1253">
        <v>0</v>
      </c>
      <c r="M1253">
        <v>1</v>
      </c>
      <c r="N1253">
        <v>7.28</v>
      </c>
      <c r="O1253">
        <v>4.0599999999999996</v>
      </c>
      <c r="P1253">
        <v>14.7</v>
      </c>
      <c r="Q1253" s="11">
        <f t="shared" si="765"/>
        <v>-6.964999999999999</v>
      </c>
      <c r="R1253" s="10">
        <f t="shared" si="766"/>
        <v>-44.944400000000002</v>
      </c>
      <c r="S1253" s="4"/>
      <c r="T1253">
        <v>1224</v>
      </c>
      <c r="U1253" s="4">
        <f t="shared" si="767"/>
        <v>0.74276406875127443</v>
      </c>
      <c r="V1253" s="10">
        <f t="shared" si="768"/>
        <v>0.2</v>
      </c>
      <c r="W1253">
        <f t="shared" si="769"/>
        <v>0.6</v>
      </c>
      <c r="X1253" s="4">
        <f t="shared" si="770"/>
        <v>8.9131688250152927E-2</v>
      </c>
      <c r="Y1253" s="4"/>
      <c r="Z1253"/>
      <c r="AB1253"/>
      <c r="AC1253">
        <v>1224</v>
      </c>
      <c r="AD1253" s="4">
        <f t="shared" si="771"/>
        <v>1.7452095808383236E-3</v>
      </c>
      <c r="AE1253" s="4">
        <f t="shared" si="772"/>
        <v>0</v>
      </c>
      <c r="AF1253" s="23">
        <f t="shared" si="773"/>
        <v>3.4849922445034508E-2</v>
      </c>
      <c r="AG1253" s="4">
        <f t="shared" si="774"/>
        <v>3.1816421141313285E-2</v>
      </c>
      <c r="AH1253" s="9"/>
      <c r="AI1253" s="8">
        <f t="shared" si="775"/>
        <v>2.6047904191616768E-3</v>
      </c>
      <c r="AJ1253" s="8">
        <f t="shared" si="776"/>
        <v>0</v>
      </c>
      <c r="AK1253" s="22">
        <f t="shared" si="777"/>
        <v>0.39778151189667116</v>
      </c>
      <c r="AL1253" s="4">
        <f t="shared" si="778"/>
        <v>0.39669623570278173</v>
      </c>
      <c r="AM1253" s="4"/>
      <c r="AN1253" s="21">
        <f t="shared" si="779"/>
        <v>4.9423393116535159E-2</v>
      </c>
      <c r="AO1253" s="4">
        <f t="shared" si="780"/>
        <v>4.9127224162636679E-2</v>
      </c>
      <c r="AP1253" s="3"/>
      <c r="AQ1253" s="20">
        <f t="shared" si="781"/>
        <v>0</v>
      </c>
      <c r="AR1253" s="19">
        <f t="shared" si="782"/>
        <v>4.5010161793121304</v>
      </c>
      <c r="AS1253" s="4">
        <f t="shared" si="783"/>
        <v>4.5001964535769625</v>
      </c>
      <c r="AT1253" s="3"/>
      <c r="AU1253" s="4">
        <v>27.4</v>
      </c>
      <c r="AV1253" s="4"/>
      <c r="AW1253" s="18">
        <f t="shared" si="784"/>
        <v>30.230708993229666</v>
      </c>
      <c r="AX1253" s="18">
        <f t="shared" si="785"/>
        <v>4.075066468452594E-3</v>
      </c>
      <c r="AY1253" s="3">
        <f t="shared" si="786"/>
        <v>32.383071006770372</v>
      </c>
      <c r="AZ1253"/>
      <c r="BA1253" s="17">
        <f t="shared" si="787"/>
        <v>3.091169901364731E-4</v>
      </c>
      <c r="BB1253" s="17">
        <f t="shared" si="788"/>
        <v>3.6287646668194665E-4</v>
      </c>
      <c r="BC1253" s="16">
        <f t="shared" si="789"/>
        <v>2.3615078469028032E-3</v>
      </c>
      <c r="BD1253" s="15">
        <f t="shared" si="790"/>
        <v>1.1059079160781455E-4</v>
      </c>
      <c r="BE1253" s="15">
        <f t="shared" si="791"/>
        <v>1.2982397275699967E-4</v>
      </c>
      <c r="BF1253" s="14">
        <f t="shared" si="792"/>
        <v>8.4486142952461425E-4</v>
      </c>
      <c r="BG1253" s="13">
        <f t="shared" si="793"/>
        <v>3.0179929538404978E-5</v>
      </c>
      <c r="BH1253" s="13">
        <f t="shared" si="794"/>
        <v>3.5428612936388453E-5</v>
      </c>
      <c r="BI1253" s="13">
        <f t="shared" si="795"/>
        <v>2.3056041142368707E-4</v>
      </c>
      <c r="BJ1253" s="12">
        <f t="shared" si="796"/>
        <v>8.3530919100532682E-5</v>
      </c>
      <c r="BK1253" s="12">
        <f t="shared" si="797"/>
        <v>9.8058035465842721E-5</v>
      </c>
      <c r="BL1253" s="12">
        <f t="shared" si="798"/>
        <v>6.3813678060148902E-4</v>
      </c>
    </row>
    <row r="1254" spans="1:64" x14ac:dyDescent="0.25">
      <c r="A1254">
        <v>1225</v>
      </c>
      <c r="B1254" s="23">
        <f t="shared" si="760"/>
        <v>4.3266600782031851E-2</v>
      </c>
      <c r="C1254" s="22">
        <f t="shared" si="761"/>
        <v>0.41378605606206315</v>
      </c>
      <c r="D1254" s="21">
        <f t="shared" si="762"/>
        <v>4.9660642793019898E-2</v>
      </c>
      <c r="E1254" s="19">
        <f t="shared" si="763"/>
        <v>4.5008226406648042</v>
      </c>
      <c r="F1254" s="54">
        <f t="shared" si="799"/>
        <v>1.8</v>
      </c>
      <c r="G1254" s="4">
        <f t="shared" si="764"/>
        <v>6.8075359403019187</v>
      </c>
      <c r="I1254">
        <v>2023</v>
      </c>
      <c r="J1254">
        <v>1</v>
      </c>
      <c r="K1254">
        <v>2.8539999999999999E-2</v>
      </c>
      <c r="L1254">
        <v>0</v>
      </c>
      <c r="M1254">
        <v>1</v>
      </c>
      <c r="N1254">
        <v>5.8</v>
      </c>
      <c r="O1254">
        <v>11.93</v>
      </c>
      <c r="P1254">
        <v>11.1</v>
      </c>
      <c r="Q1254" s="11">
        <f t="shared" si="765"/>
        <v>3.6050000000000004</v>
      </c>
      <c r="R1254" s="10">
        <f t="shared" si="766"/>
        <v>-41.339399999999998</v>
      </c>
      <c r="S1254" s="4"/>
      <c r="T1254">
        <v>1225</v>
      </c>
      <c r="U1254" s="4">
        <f t="shared" si="767"/>
        <v>0.57745954157609047</v>
      </c>
      <c r="V1254" s="10">
        <f t="shared" si="768"/>
        <v>0.31541038170967323</v>
      </c>
      <c r="W1254">
        <f t="shared" si="769"/>
        <v>0.6</v>
      </c>
      <c r="X1254" s="4">
        <f t="shared" si="770"/>
        <v>0.10928204065824457</v>
      </c>
      <c r="Y1254" s="4"/>
      <c r="Z1254"/>
      <c r="AB1254"/>
      <c r="AC1254">
        <v>1225</v>
      </c>
      <c r="AD1254" s="4">
        <f t="shared" si="771"/>
        <v>1.1450179640718565E-2</v>
      </c>
      <c r="AE1254" s="4">
        <f t="shared" si="772"/>
        <v>0</v>
      </c>
      <c r="AF1254" s="23">
        <f t="shared" si="773"/>
        <v>4.3266600782031851E-2</v>
      </c>
      <c r="AG1254" s="4">
        <f t="shared" si="774"/>
        <v>3.928261898480101E-2</v>
      </c>
      <c r="AH1254" s="9"/>
      <c r="AI1254" s="8">
        <f t="shared" si="775"/>
        <v>1.708982035928144E-2</v>
      </c>
      <c r="AJ1254" s="8">
        <f t="shared" si="776"/>
        <v>0</v>
      </c>
      <c r="AK1254" s="22">
        <f t="shared" si="777"/>
        <v>0.41378605606206315</v>
      </c>
      <c r="AL1254" s="4">
        <f t="shared" si="778"/>
        <v>0.41258865436307168</v>
      </c>
      <c r="AM1254" s="4"/>
      <c r="AN1254" s="21">
        <f t="shared" si="779"/>
        <v>4.9660642793019898E-2</v>
      </c>
      <c r="AO1254" s="4">
        <f t="shared" si="780"/>
        <v>4.9345037355231734E-2</v>
      </c>
      <c r="AP1254" s="3"/>
      <c r="AQ1254" s="20">
        <f t="shared" si="781"/>
        <v>0</v>
      </c>
      <c r="AR1254" s="19">
        <f t="shared" si="782"/>
        <v>4.5008226406648042</v>
      </c>
      <c r="AS1254" s="4">
        <f t="shared" si="783"/>
        <v>4.499953176193177</v>
      </c>
      <c r="AT1254" s="3"/>
      <c r="AU1254" s="4">
        <v>28.4</v>
      </c>
      <c r="AV1254" s="4"/>
      <c r="AW1254" s="18">
        <f t="shared" si="784"/>
        <v>30.234784059698118</v>
      </c>
      <c r="AX1254" s="18">
        <f t="shared" si="785"/>
        <v>4.9561309421266722E-3</v>
      </c>
      <c r="AY1254" s="3">
        <f t="shared" si="786"/>
        <v>33.407535940301919</v>
      </c>
      <c r="AZ1254"/>
      <c r="BA1254" s="17">
        <f t="shared" si="787"/>
        <v>4.059719573575862E-4</v>
      </c>
      <c r="BB1254" s="17">
        <f t="shared" si="788"/>
        <v>4.7657577602847073E-4</v>
      </c>
      <c r="BC1254" s="16">
        <f t="shared" si="789"/>
        <v>3.1014340638447846E-3</v>
      </c>
      <c r="BD1254" s="15">
        <f t="shared" si="790"/>
        <v>1.2201649912676468E-4</v>
      </c>
      <c r="BE1254" s="15">
        <f t="shared" si="791"/>
        <v>1.4323675984446288E-4</v>
      </c>
      <c r="BF1254" s="14">
        <f t="shared" si="792"/>
        <v>9.3214844002023525E-4</v>
      </c>
      <c r="BG1254" s="13">
        <f t="shared" si="793"/>
        <v>3.2160527796742492E-5</v>
      </c>
      <c r="BH1254" s="13">
        <f t="shared" si="794"/>
        <v>3.7753663065741191E-5</v>
      </c>
      <c r="BI1254" s="13">
        <f t="shared" si="795"/>
        <v>2.4569124692567975E-4</v>
      </c>
      <c r="BJ1254" s="12">
        <f t="shared" si="796"/>
        <v>8.859934893395009E-5</v>
      </c>
      <c r="BK1254" s="12">
        <f t="shared" si="797"/>
        <v>1.0400793135724576E-4</v>
      </c>
      <c r="BL1254" s="12">
        <f t="shared" si="798"/>
        <v>6.7685719133597246E-4</v>
      </c>
    </row>
    <row r="1255" spans="1:64" x14ac:dyDescent="0.25">
      <c r="A1255">
        <v>1226</v>
      </c>
      <c r="B1255" s="23">
        <f t="shared" si="760"/>
        <v>5.9182020182405801E-2</v>
      </c>
      <c r="C1255" s="22">
        <f t="shared" si="761"/>
        <v>0.44228925316546691</v>
      </c>
      <c r="D1255" s="21">
        <f t="shared" si="762"/>
        <v>4.9993785688446778E-2</v>
      </c>
      <c r="E1255" s="19">
        <f t="shared" si="763"/>
        <v>4.500714750323473</v>
      </c>
      <c r="F1255" s="54">
        <f t="shared" si="799"/>
        <v>1.8</v>
      </c>
      <c r="G1255" s="4">
        <f t="shared" si="764"/>
        <v>6.8521798093597921</v>
      </c>
      <c r="I1255">
        <v>2023</v>
      </c>
      <c r="J1255">
        <v>2</v>
      </c>
      <c r="K1255">
        <v>4.9599999999999998E-2</v>
      </c>
      <c r="L1255">
        <v>0</v>
      </c>
      <c r="M1255">
        <v>1</v>
      </c>
      <c r="N1255">
        <v>9.0399999999999991</v>
      </c>
      <c r="O1255">
        <v>4.3099999999999996</v>
      </c>
      <c r="P1255">
        <v>23.7</v>
      </c>
      <c r="Q1255" s="11">
        <f t="shared" si="765"/>
        <v>-13.465</v>
      </c>
      <c r="R1255" s="10">
        <f t="shared" si="766"/>
        <v>-44.944400000000002</v>
      </c>
      <c r="S1255" s="4"/>
      <c r="T1255">
        <v>1226</v>
      </c>
      <c r="U1255" s="4">
        <f t="shared" si="767"/>
        <v>0.9659883681395578</v>
      </c>
      <c r="V1255" s="10">
        <f t="shared" si="768"/>
        <v>0.2</v>
      </c>
      <c r="W1255">
        <f t="shared" si="769"/>
        <v>0.6</v>
      </c>
      <c r="X1255" s="4">
        <f t="shared" si="770"/>
        <v>0.11591860417674693</v>
      </c>
      <c r="Y1255" s="4"/>
      <c r="Z1255"/>
      <c r="AB1255"/>
      <c r="AC1255">
        <v>1226</v>
      </c>
      <c r="AD1255" s="4">
        <f t="shared" si="771"/>
        <v>1.9899401197604791E-2</v>
      </c>
      <c r="AE1255" s="4">
        <f t="shared" si="772"/>
        <v>0</v>
      </c>
      <c r="AF1255" s="23">
        <f t="shared" si="773"/>
        <v>5.9182020182405801E-2</v>
      </c>
      <c r="AG1255" s="4">
        <f t="shared" si="774"/>
        <v>5.2439370611311195E-2</v>
      </c>
      <c r="AH1255" s="9"/>
      <c r="AI1255" s="8">
        <f t="shared" si="775"/>
        <v>2.9700598802395211E-2</v>
      </c>
      <c r="AJ1255" s="8">
        <f t="shared" si="776"/>
        <v>0</v>
      </c>
      <c r="AK1255" s="22">
        <f t="shared" si="777"/>
        <v>0.44228925316546691</v>
      </c>
      <c r="AL1255" s="4">
        <f t="shared" si="778"/>
        <v>0.44068718081453412</v>
      </c>
      <c r="AM1255" s="4"/>
      <c r="AN1255" s="21">
        <f t="shared" si="779"/>
        <v>4.9993785688446778E-2</v>
      </c>
      <c r="AO1255" s="4">
        <f t="shared" si="780"/>
        <v>4.9596255809270996E-2</v>
      </c>
      <c r="AP1255" s="3"/>
      <c r="AQ1255" s="20">
        <f t="shared" si="781"/>
        <v>0</v>
      </c>
      <c r="AR1255" s="19">
        <f t="shared" si="782"/>
        <v>4.500714750323473</v>
      </c>
      <c r="AS1255" s="4">
        <f t="shared" si="783"/>
        <v>4.4996260679704942</v>
      </c>
      <c r="AT1255" s="3"/>
      <c r="AU1255" s="4">
        <v>29.4</v>
      </c>
      <c r="AV1255" s="4"/>
      <c r="AW1255" s="18">
        <f t="shared" si="784"/>
        <v>30.239740190640244</v>
      </c>
      <c r="AX1255" s="18">
        <f t="shared" si="785"/>
        <v>7.6531459271193892E-3</v>
      </c>
      <c r="AY1255" s="3">
        <f t="shared" si="786"/>
        <v>34.452179809359791</v>
      </c>
      <c r="AZ1255"/>
      <c r="BA1255" s="17">
        <f t="shared" si="787"/>
        <v>6.8708312022314156E-4</v>
      </c>
      <c r="BB1255" s="17">
        <f t="shared" si="788"/>
        <v>8.0657583678368794E-4</v>
      </c>
      <c r="BC1255" s="16">
        <f t="shared" si="789"/>
        <v>5.2489906140877765E-3</v>
      </c>
      <c r="BD1255" s="15">
        <f t="shared" si="790"/>
        <v>1.6325286641337785E-4</v>
      </c>
      <c r="BE1255" s="15">
        <f t="shared" si="791"/>
        <v>1.9164466926787835E-4</v>
      </c>
      <c r="BF1255" s="14">
        <f t="shared" si="792"/>
        <v>1.2471748152515366E-3</v>
      </c>
      <c r="BG1255" s="13">
        <f t="shared" si="793"/>
        <v>4.0508714991943932E-5</v>
      </c>
      <c r="BH1255" s="13">
        <f t="shared" si="794"/>
        <v>4.7553708903586356E-5</v>
      </c>
      <c r="BI1255" s="13">
        <f t="shared" si="795"/>
        <v>3.0946745528025117E-4</v>
      </c>
      <c r="BJ1255" s="12">
        <f t="shared" si="796"/>
        <v>1.1093788282031215E-4</v>
      </c>
      <c r="BK1255" s="12">
        <f t="shared" si="797"/>
        <v>1.3023142765862731E-4</v>
      </c>
      <c r="BL1255" s="12">
        <f t="shared" si="798"/>
        <v>8.4751304249982542E-4</v>
      </c>
    </row>
    <row r="1256" spans="1:64" x14ac:dyDescent="0.25">
      <c r="A1256">
        <v>1227</v>
      </c>
      <c r="B1256" s="23">
        <f t="shared" si="760"/>
        <v>8.5698652048436949E-2</v>
      </c>
      <c r="C1256" s="22">
        <f t="shared" si="761"/>
        <v>0.49032789937740839</v>
      </c>
      <c r="D1256" s="21">
        <f t="shared" si="762"/>
        <v>5.0598038393719777E-2</v>
      </c>
      <c r="E1256" s="19">
        <f t="shared" si="763"/>
        <v>4.5008020736131087</v>
      </c>
      <c r="F1256" s="54">
        <f t="shared" si="799"/>
        <v>1.8</v>
      </c>
      <c r="G1256" s="4">
        <f t="shared" si="764"/>
        <v>6.9274266634326738</v>
      </c>
      <c r="I1256">
        <v>2023</v>
      </c>
      <c r="J1256">
        <v>3</v>
      </c>
      <c r="K1256">
        <v>8.2900000000000001E-2</v>
      </c>
      <c r="L1256">
        <v>0</v>
      </c>
      <c r="M1256">
        <v>1</v>
      </c>
      <c r="N1256">
        <v>10.76</v>
      </c>
      <c r="O1256">
        <v>15.48</v>
      </c>
      <c r="P1256">
        <v>39.5</v>
      </c>
      <c r="Q1256" s="11">
        <f t="shared" si="765"/>
        <v>-14.145</v>
      </c>
      <c r="R1256" s="10">
        <f t="shared" si="766"/>
        <v>-44.944400000000002</v>
      </c>
      <c r="S1256" s="4"/>
      <c r="T1256">
        <v>1227</v>
      </c>
      <c r="U1256" s="4">
        <f t="shared" si="767"/>
        <v>1.2096012587390628</v>
      </c>
      <c r="V1256" s="10">
        <f t="shared" si="768"/>
        <v>0.2</v>
      </c>
      <c r="W1256">
        <f t="shared" si="769"/>
        <v>0.6</v>
      </c>
      <c r="X1256" s="4">
        <f t="shared" si="770"/>
        <v>0.14515215104868753</v>
      </c>
      <c r="Y1256" s="4"/>
      <c r="Z1256"/>
      <c r="AB1256"/>
      <c r="AC1256">
        <v>1227</v>
      </c>
      <c r="AD1256" s="4">
        <f t="shared" si="771"/>
        <v>3.3259281437125754E-2</v>
      </c>
      <c r="AE1256" s="4">
        <f t="shared" si="772"/>
        <v>0</v>
      </c>
      <c r="AF1256" s="23">
        <f t="shared" si="773"/>
        <v>8.5698652048436949E-2</v>
      </c>
      <c r="AG1256" s="4">
        <f t="shared" si="774"/>
        <v>7.11894351213955E-2</v>
      </c>
      <c r="AH1256" s="9"/>
      <c r="AI1256" s="8">
        <f t="shared" si="775"/>
        <v>4.9640718562874254E-2</v>
      </c>
      <c r="AJ1256" s="8">
        <f t="shared" si="776"/>
        <v>0</v>
      </c>
      <c r="AK1256" s="22">
        <f t="shared" si="777"/>
        <v>0.49032789937740839</v>
      </c>
      <c r="AL1256" s="4">
        <f t="shared" si="778"/>
        <v>0.48760691027884551</v>
      </c>
      <c r="AM1256" s="4"/>
      <c r="AN1256" s="21">
        <f t="shared" si="779"/>
        <v>5.0598038393719777E-2</v>
      </c>
      <c r="AO1256" s="4">
        <f t="shared" si="780"/>
        <v>4.9982367450194548E-2</v>
      </c>
      <c r="AP1256" s="3"/>
      <c r="AQ1256" s="20">
        <f t="shared" si="781"/>
        <v>0</v>
      </c>
      <c r="AR1256" s="19">
        <f t="shared" si="782"/>
        <v>4.5008020736131087</v>
      </c>
      <c r="AS1256" s="4">
        <f t="shared" si="783"/>
        <v>4.4991326516879555</v>
      </c>
      <c r="AT1256" s="3"/>
      <c r="AU1256" s="4">
        <v>30.4</v>
      </c>
      <c r="AV1256" s="4"/>
      <c r="AW1256" s="18">
        <f t="shared" si="784"/>
        <v>30.247393336567363</v>
      </c>
      <c r="AX1256" s="18">
        <f t="shared" si="785"/>
        <v>1.5192191088551299E-2</v>
      </c>
      <c r="AY1256" s="3">
        <f t="shared" si="786"/>
        <v>35.527426663432671</v>
      </c>
      <c r="AZ1256"/>
      <c r="BA1256" s="17">
        <f t="shared" si="787"/>
        <v>1.4785045452996427E-3</v>
      </c>
      <c r="BB1256" s="17">
        <f t="shared" si="788"/>
        <v>1.7356357705691457E-3</v>
      </c>
      <c r="BC1256" s="16">
        <f t="shared" si="789"/>
        <v>1.1295076611172662E-2</v>
      </c>
      <c r="BD1256" s="15">
        <f t="shared" si="790"/>
        <v>2.7727166601515058E-4</v>
      </c>
      <c r="BE1256" s="15">
        <f t="shared" si="791"/>
        <v>3.2549282532213331E-4</v>
      </c>
      <c r="BF1256" s="14">
        <f t="shared" si="792"/>
        <v>2.1182246072256033E-3</v>
      </c>
      <c r="BG1256" s="13">
        <f t="shared" si="793"/>
        <v>6.2737520087280323E-5</v>
      </c>
      <c r="BH1256" s="13">
        <f t="shared" si="794"/>
        <v>7.3648393145937772E-5</v>
      </c>
      <c r="BI1256" s="13">
        <f t="shared" si="795"/>
        <v>4.7928503029201085E-4</v>
      </c>
      <c r="BJ1256" s="12">
        <f t="shared" si="796"/>
        <v>1.7011585923439314E-4</v>
      </c>
      <c r="BK1256" s="12">
        <f t="shared" si="797"/>
        <v>1.9970122605776587E-4</v>
      </c>
      <c r="BL1256" s="12">
        <f t="shared" si="798"/>
        <v>1.2996048398610217E-3</v>
      </c>
    </row>
    <row r="1257" spans="1:64" x14ac:dyDescent="0.25">
      <c r="A1257">
        <v>1228</v>
      </c>
      <c r="B1257" s="23">
        <f t="shared" si="760"/>
        <v>7.9494225540557184E-2</v>
      </c>
      <c r="C1257" s="22">
        <f t="shared" si="761"/>
        <v>0.50000211985968379</v>
      </c>
      <c r="D1257" s="21">
        <f t="shared" si="762"/>
        <v>5.197099704083101E-2</v>
      </c>
      <c r="E1257" s="19">
        <f t="shared" si="763"/>
        <v>4.5014671299030509</v>
      </c>
      <c r="F1257" s="54">
        <f t="shared" si="799"/>
        <v>1.8</v>
      </c>
      <c r="G1257" s="4">
        <f t="shared" si="764"/>
        <v>6.9329344723441224</v>
      </c>
      <c r="I1257">
        <v>2023</v>
      </c>
      <c r="J1257">
        <v>4</v>
      </c>
      <c r="K1257">
        <v>2.07E-2</v>
      </c>
      <c r="L1257">
        <v>0</v>
      </c>
      <c r="M1257">
        <v>1</v>
      </c>
      <c r="N1257">
        <v>14.75</v>
      </c>
      <c r="O1257">
        <v>21.33</v>
      </c>
      <c r="P1257">
        <v>72.900000000000006</v>
      </c>
      <c r="Q1257" s="11">
        <f t="shared" si="765"/>
        <v>-33.345000000000006</v>
      </c>
      <c r="R1257" s="10">
        <f t="shared" si="766"/>
        <v>-44.944400000000002</v>
      </c>
      <c r="S1257" s="4"/>
      <c r="T1257">
        <v>1228</v>
      </c>
      <c r="U1257" s="4">
        <f t="shared" si="767"/>
        <v>1.8549267247541661</v>
      </c>
      <c r="V1257" s="10">
        <f t="shared" si="768"/>
        <v>0.2</v>
      </c>
      <c r="W1257">
        <f t="shared" si="769"/>
        <v>0.6</v>
      </c>
      <c r="X1257" s="4">
        <f t="shared" si="770"/>
        <v>0.22259120697049994</v>
      </c>
      <c r="Y1257" s="4"/>
      <c r="Z1257"/>
      <c r="AB1257"/>
      <c r="AC1257">
        <v>1228</v>
      </c>
      <c r="AD1257" s="4">
        <f t="shared" si="771"/>
        <v>8.304790419161677E-3</v>
      </c>
      <c r="AE1257" s="4">
        <f t="shared" si="772"/>
        <v>0</v>
      </c>
      <c r="AF1257" s="23">
        <f t="shared" si="773"/>
        <v>7.9494225540557184E-2</v>
      </c>
      <c r="AG1257" s="4">
        <f t="shared" si="774"/>
        <v>5.9246843255925732E-2</v>
      </c>
      <c r="AH1257" s="9"/>
      <c r="AI1257" s="8">
        <f t="shared" si="775"/>
        <v>1.2395209580838324E-2</v>
      </c>
      <c r="AJ1257" s="8">
        <f t="shared" si="776"/>
        <v>0</v>
      </c>
      <c r="AK1257" s="22">
        <f t="shared" si="777"/>
        <v>0.50000211985968379</v>
      </c>
      <c r="AL1257" s="4">
        <f t="shared" si="778"/>
        <v>0.49561191033028396</v>
      </c>
      <c r="AM1257" s="4"/>
      <c r="AN1257" s="21">
        <f t="shared" si="779"/>
        <v>5.197099704083101E-2</v>
      </c>
      <c r="AO1257" s="4">
        <f t="shared" si="780"/>
        <v>5.0972367359903438E-2</v>
      </c>
      <c r="AP1257" s="3"/>
      <c r="AQ1257" s="20">
        <f t="shared" si="781"/>
        <v>0</v>
      </c>
      <c r="AR1257" s="19">
        <f t="shared" si="782"/>
        <v>4.5014671299030509</v>
      </c>
      <c r="AS1257" s="4">
        <f t="shared" si="783"/>
        <v>4.4988212982326292</v>
      </c>
      <c r="AT1257" s="3"/>
      <c r="AU1257" s="4">
        <v>31.4</v>
      </c>
      <c r="AV1257" s="4"/>
      <c r="AW1257" s="18">
        <f t="shared" si="784"/>
        <v>30.262585527655915</v>
      </c>
      <c r="AX1257" s="18">
        <f t="shared" si="785"/>
        <v>2.2016898557003603E-2</v>
      </c>
      <c r="AY1257" s="3">
        <f t="shared" si="786"/>
        <v>36.532934472344124</v>
      </c>
      <c r="AZ1257"/>
      <c r="BA1257" s="17">
        <f t="shared" si="787"/>
        <v>2.0632296621366482E-3</v>
      </c>
      <c r="BB1257" s="17">
        <f t="shared" si="788"/>
        <v>2.4220522120734565E-3</v>
      </c>
      <c r="BC1257" s="16">
        <f t="shared" si="789"/>
        <v>1.5762100410421347E-2</v>
      </c>
      <c r="BD1257" s="15">
        <f t="shared" si="790"/>
        <v>4.4736699276568198E-4</v>
      </c>
      <c r="BE1257" s="15">
        <f t="shared" si="791"/>
        <v>5.251699480292788E-4</v>
      </c>
      <c r="BF1257" s="14">
        <f t="shared" si="792"/>
        <v>3.417672588604875E-3</v>
      </c>
      <c r="BG1257" s="13">
        <f t="shared" si="793"/>
        <v>1.0176142032660434E-4</v>
      </c>
      <c r="BH1257" s="13">
        <f t="shared" si="794"/>
        <v>1.1945905864427465E-4</v>
      </c>
      <c r="BI1257" s="13">
        <f t="shared" si="795"/>
        <v>7.774092019566933E-4</v>
      </c>
      <c r="BJ1257" s="12">
        <f t="shared" si="796"/>
        <v>2.6961304462444339E-4</v>
      </c>
      <c r="BK1257" s="12">
        <f t="shared" si="797"/>
        <v>3.1650226977652054E-4</v>
      </c>
      <c r="BL1257" s="12">
        <f t="shared" si="798"/>
        <v>2.0597163560206865E-3</v>
      </c>
    </row>
    <row r="1258" spans="1:64" x14ac:dyDescent="0.25">
      <c r="A1258">
        <v>1229</v>
      </c>
      <c r="B1258" s="23">
        <f t="shared" si="760"/>
        <v>6.3772352237961655E-2</v>
      </c>
      <c r="C1258" s="22">
        <f t="shared" si="761"/>
        <v>0.50236640134824806</v>
      </c>
      <c r="D1258" s="21">
        <f t="shared" si="762"/>
        <v>5.3854338479756819E-2</v>
      </c>
      <c r="E1258" s="19">
        <f t="shared" si="763"/>
        <v>4.5022044817211526</v>
      </c>
      <c r="F1258" s="54">
        <f t="shared" si="799"/>
        <v>1.8</v>
      </c>
      <c r="G1258" s="4">
        <f t="shared" si="764"/>
        <v>6.9221975737871189</v>
      </c>
      <c r="I1258">
        <v>2023</v>
      </c>
      <c r="J1258">
        <v>5</v>
      </c>
      <c r="K1258">
        <v>1.128E-2</v>
      </c>
      <c r="L1258">
        <v>0</v>
      </c>
      <c r="M1258">
        <v>1</v>
      </c>
      <c r="N1258">
        <v>19.18</v>
      </c>
      <c r="O1258">
        <v>97.02</v>
      </c>
      <c r="P1258">
        <v>128.5</v>
      </c>
      <c r="Q1258" s="11">
        <f t="shared" si="765"/>
        <v>0.64499999999999602</v>
      </c>
      <c r="R1258" s="10">
        <f t="shared" si="766"/>
        <v>-44.299400000000006</v>
      </c>
      <c r="S1258" s="4"/>
      <c r="T1258">
        <v>1229</v>
      </c>
      <c r="U1258" s="4">
        <f t="shared" si="767"/>
        <v>2.6646108994313389</v>
      </c>
      <c r="V1258" s="10">
        <f t="shared" si="768"/>
        <v>0.22064901420325622</v>
      </c>
      <c r="W1258">
        <f t="shared" si="769"/>
        <v>0.6</v>
      </c>
      <c r="X1258" s="4">
        <f t="shared" si="770"/>
        <v>0.35276626091686608</v>
      </c>
      <c r="Y1258" s="4"/>
      <c r="Z1258"/>
      <c r="AB1258"/>
      <c r="AC1258">
        <v>1229</v>
      </c>
      <c r="AD1258" s="4">
        <f t="shared" si="771"/>
        <v>4.5255089820359284E-3</v>
      </c>
      <c r="AE1258" s="4">
        <f t="shared" si="772"/>
        <v>0</v>
      </c>
      <c r="AF1258" s="23">
        <f t="shared" si="773"/>
        <v>6.3772352237961655E-2</v>
      </c>
      <c r="AG1258" s="4">
        <f t="shared" si="774"/>
        <v>4.4837106044649779E-2</v>
      </c>
      <c r="AH1258" s="9"/>
      <c r="AI1258" s="8">
        <f t="shared" si="775"/>
        <v>6.7544910179640726E-3</v>
      </c>
      <c r="AJ1258" s="8">
        <f t="shared" si="776"/>
        <v>0</v>
      </c>
      <c r="AK1258" s="22">
        <f t="shared" si="777"/>
        <v>0.50236640134824806</v>
      </c>
      <c r="AL1258" s="4">
        <f t="shared" si="778"/>
        <v>0.49708509360520065</v>
      </c>
      <c r="AM1258" s="4"/>
      <c r="AN1258" s="21">
        <f t="shared" si="779"/>
        <v>5.3854338479756819E-2</v>
      </c>
      <c r="AO1258" s="4">
        <f t="shared" si="780"/>
        <v>5.2616630704936267E-2</v>
      </c>
      <c r="AP1258" s="3"/>
      <c r="AQ1258" s="20">
        <f t="shared" si="781"/>
        <v>0</v>
      </c>
      <c r="AR1258" s="19">
        <f t="shared" si="782"/>
        <v>4.5022044817211526</v>
      </c>
      <c r="AS1258" s="4">
        <f t="shared" si="783"/>
        <v>4.4990334925296214</v>
      </c>
      <c r="AT1258" s="3"/>
      <c r="AU1258" s="4">
        <v>32.4</v>
      </c>
      <c r="AV1258" s="4"/>
      <c r="AW1258" s="18">
        <f t="shared" si="784"/>
        <v>30.284602426212917</v>
      </c>
      <c r="AX1258" s="18">
        <f t="shared" si="785"/>
        <v>2.2284069745870824E-2</v>
      </c>
      <c r="AY1258" s="3">
        <f t="shared" si="786"/>
        <v>37.522197573787118</v>
      </c>
      <c r="AZ1258"/>
      <c r="BA1258" s="17">
        <f t="shared" si="787"/>
        <v>1.9295216071242485E-3</v>
      </c>
      <c r="BB1258" s="17">
        <f t="shared" si="788"/>
        <v>2.2650905822762918E-3</v>
      </c>
      <c r="BC1258" s="16">
        <f t="shared" si="789"/>
        <v>1.4740634003911337E-2</v>
      </c>
      <c r="BD1258" s="15">
        <f t="shared" si="790"/>
        <v>5.3817084288462736E-4</v>
      </c>
      <c r="BE1258" s="15">
        <f t="shared" si="791"/>
        <v>6.3176577208195388E-4</v>
      </c>
      <c r="BF1258" s="14">
        <f t="shared" si="792"/>
        <v>4.1113711280808332E-3</v>
      </c>
      <c r="BG1258" s="13">
        <f t="shared" si="793"/>
        <v>1.2612373086891583E-4</v>
      </c>
      <c r="BH1258" s="13">
        <f t="shared" si="794"/>
        <v>1.4805829275916206E-4</v>
      </c>
      <c r="BI1258" s="13">
        <f t="shared" si="795"/>
        <v>9.6352575119247478E-4</v>
      </c>
      <c r="BJ1258" s="12">
        <f t="shared" si="796"/>
        <v>3.2312715126873342E-4</v>
      </c>
      <c r="BK1258" s="12">
        <f t="shared" si="797"/>
        <v>3.7932317757633925E-4</v>
      </c>
      <c r="BL1258" s="12">
        <f t="shared" si="798"/>
        <v>2.4685388626861757E-3</v>
      </c>
    </row>
    <row r="1259" spans="1:64" x14ac:dyDescent="0.25">
      <c r="A1259">
        <v>1230</v>
      </c>
      <c r="B1259" s="23">
        <f t="shared" si="760"/>
        <v>5.7932195865009063E-2</v>
      </c>
      <c r="C1259" s="22">
        <f t="shared" si="761"/>
        <v>0.51663000378484136</v>
      </c>
      <c r="D1259" s="21">
        <f t="shared" si="762"/>
        <v>5.553357403708279E-2</v>
      </c>
      <c r="E1259" s="19">
        <f t="shared" si="763"/>
        <v>4.5024577303543145</v>
      </c>
      <c r="F1259" s="54">
        <f t="shared" si="799"/>
        <v>1.8</v>
      </c>
      <c r="G1259" s="4">
        <f t="shared" si="764"/>
        <v>6.9325535040412474</v>
      </c>
      <c r="I1259">
        <v>2023</v>
      </c>
      <c r="J1259">
        <v>6</v>
      </c>
      <c r="K1259">
        <v>3.2640000000000002E-2</v>
      </c>
      <c r="L1259">
        <v>0</v>
      </c>
      <c r="M1259">
        <v>1</v>
      </c>
      <c r="N1259">
        <v>23.59</v>
      </c>
      <c r="O1259">
        <v>49.27</v>
      </c>
      <c r="P1259">
        <v>184.3</v>
      </c>
      <c r="Q1259" s="11">
        <f t="shared" si="765"/>
        <v>-88.955000000000013</v>
      </c>
      <c r="R1259" s="10">
        <f t="shared" si="766"/>
        <v>-44.944400000000002</v>
      </c>
      <c r="S1259" s="4"/>
      <c r="T1259">
        <v>1230</v>
      </c>
      <c r="U1259" s="4">
        <f t="shared" si="767"/>
        <v>3.5228368939692372</v>
      </c>
      <c r="V1259" s="10">
        <f t="shared" si="768"/>
        <v>0.2</v>
      </c>
      <c r="W1259">
        <f t="shared" si="769"/>
        <v>0.6</v>
      </c>
      <c r="X1259" s="4">
        <f t="shared" si="770"/>
        <v>0.42274042727630845</v>
      </c>
      <c r="Y1259" s="4"/>
      <c r="Z1259"/>
      <c r="AB1259"/>
      <c r="AC1259">
        <v>1230</v>
      </c>
      <c r="AD1259" s="4">
        <f t="shared" si="771"/>
        <v>1.3095089820359285E-2</v>
      </c>
      <c r="AE1259" s="4">
        <f t="shared" si="772"/>
        <v>0</v>
      </c>
      <c r="AF1259" s="23">
        <f t="shared" si="773"/>
        <v>5.7932195865009063E-2</v>
      </c>
      <c r="AG1259" s="4">
        <f t="shared" si="774"/>
        <v>6.945680904968294E-3</v>
      </c>
      <c r="AH1259" s="9"/>
      <c r="AI1259" s="8">
        <f t="shared" si="775"/>
        <v>1.9544910179640721E-2</v>
      </c>
      <c r="AJ1259" s="8">
        <f t="shared" si="776"/>
        <v>0</v>
      </c>
      <c r="AK1259" s="22">
        <f t="shared" si="777"/>
        <v>0.51663000378484136</v>
      </c>
      <c r="AL1259" s="4">
        <f t="shared" si="778"/>
        <v>0.48477863304449387</v>
      </c>
      <c r="AM1259" s="4"/>
      <c r="AN1259" s="21">
        <f t="shared" si="779"/>
        <v>5.553357403708279E-2</v>
      </c>
      <c r="AO1259" s="4">
        <f t="shared" si="780"/>
        <v>4.8278757434145891E-2</v>
      </c>
      <c r="AP1259" s="3"/>
      <c r="AQ1259" s="20">
        <f t="shared" si="781"/>
        <v>0</v>
      </c>
      <c r="AR1259" s="19">
        <f t="shared" si="782"/>
        <v>4.5024577303543145</v>
      </c>
      <c r="AS1259" s="4">
        <f t="shared" si="783"/>
        <v>4.4833973829290574</v>
      </c>
      <c r="AT1259" s="3"/>
      <c r="AU1259" s="4">
        <v>33.4</v>
      </c>
      <c r="AV1259" s="4"/>
      <c r="AW1259" s="18">
        <f t="shared" si="784"/>
        <v>30.306886495958789</v>
      </c>
      <c r="AX1259" s="18">
        <f t="shared" si="785"/>
        <v>8.4973025438036018E-2</v>
      </c>
      <c r="AY1259" s="3">
        <f t="shared" si="786"/>
        <v>38.532553504041246</v>
      </c>
      <c r="AZ1259"/>
      <c r="BA1259" s="17">
        <f t="shared" si="787"/>
        <v>5.195579781904873E-3</v>
      </c>
      <c r="BB1259" s="17">
        <f t="shared" si="788"/>
        <v>6.0991588744100681E-3</v>
      </c>
      <c r="BC1259" s="16">
        <f t="shared" si="789"/>
        <v>3.9691776303725827E-2</v>
      </c>
      <c r="BD1259" s="15">
        <f t="shared" si="790"/>
        <v>3.2456883545423946E-3</v>
      </c>
      <c r="BE1259" s="15">
        <f t="shared" si="791"/>
        <v>3.8101558944628111E-3</v>
      </c>
      <c r="BF1259" s="14">
        <f t="shared" si="792"/>
        <v>2.4795526491342292E-2</v>
      </c>
      <c r="BG1259" s="13">
        <f t="shared" si="793"/>
        <v>7.3927348227639301E-4</v>
      </c>
      <c r="BH1259" s="13">
        <f t="shared" si="794"/>
        <v>8.6784278354185267E-4</v>
      </c>
      <c r="BI1259" s="13">
        <f t="shared" si="795"/>
        <v>5.6477003371186536E-3</v>
      </c>
      <c r="BJ1259" s="12">
        <f t="shared" si="796"/>
        <v>1.9422695549276101E-3</v>
      </c>
      <c r="BK1259" s="12">
        <f t="shared" si="797"/>
        <v>2.2800555644802382E-3</v>
      </c>
      <c r="BL1259" s="12">
        <f t="shared" si="798"/>
        <v>1.4838022305849238E-2</v>
      </c>
    </row>
    <row r="1260" spans="1:64" x14ac:dyDescent="0.25">
      <c r="A1260">
        <v>1231</v>
      </c>
      <c r="B1260" s="23">
        <f t="shared" si="760"/>
        <v>1.6036818629519195E-2</v>
      </c>
      <c r="C1260" s="22">
        <f t="shared" si="761"/>
        <v>0.49834749531994299</v>
      </c>
      <c r="D1260" s="21">
        <f t="shared" si="762"/>
        <v>5.9401568607797155E-2</v>
      </c>
      <c r="E1260" s="19">
        <f t="shared" si="763"/>
        <v>4.496454596045953</v>
      </c>
      <c r="F1260" s="54">
        <f t="shared" si="799"/>
        <v>1.8</v>
      </c>
      <c r="G1260" s="4">
        <f t="shared" si="764"/>
        <v>6.8702404786032121</v>
      </c>
      <c r="I1260">
        <v>2023</v>
      </c>
      <c r="J1260">
        <v>7</v>
      </c>
      <c r="K1260">
        <v>2.266E-2</v>
      </c>
      <c r="L1260">
        <v>0</v>
      </c>
      <c r="M1260">
        <v>1</v>
      </c>
      <c r="N1260">
        <v>27.22</v>
      </c>
      <c r="O1260">
        <v>21.32</v>
      </c>
      <c r="P1260">
        <v>-1230.8</v>
      </c>
      <c r="Q1260" s="11">
        <f t="shared" si="765"/>
        <v>944.42</v>
      </c>
      <c r="R1260" s="10">
        <f t="shared" si="766"/>
        <v>0</v>
      </c>
      <c r="S1260" s="4"/>
      <c r="T1260">
        <v>1231</v>
      </c>
      <c r="U1260" s="4">
        <f t="shared" si="767"/>
        <v>4.2423065520143668</v>
      </c>
      <c r="V1260" s="10">
        <f t="shared" si="768"/>
        <v>1</v>
      </c>
      <c r="W1260">
        <f t="shared" si="769"/>
        <v>0.6</v>
      </c>
      <c r="X1260" s="4">
        <f t="shared" si="770"/>
        <v>2.5453839312086202</v>
      </c>
      <c r="Y1260" s="4"/>
      <c r="Z1260"/>
      <c r="AB1260"/>
      <c r="AC1260">
        <v>1231</v>
      </c>
      <c r="AD1260" s="4">
        <f t="shared" si="771"/>
        <v>9.0911377245508993E-3</v>
      </c>
      <c r="AE1260" s="4">
        <f t="shared" si="772"/>
        <v>0</v>
      </c>
      <c r="AF1260" s="23">
        <f t="shared" si="773"/>
        <v>1.6036818629519195E-2</v>
      </c>
      <c r="AG1260" s="4">
        <f t="shared" si="774"/>
        <v>1.9457079551104296E-3</v>
      </c>
      <c r="AH1260" s="9"/>
      <c r="AI1260" s="8">
        <f t="shared" si="775"/>
        <v>1.3568862275449102E-2</v>
      </c>
      <c r="AJ1260" s="8">
        <f t="shared" si="776"/>
        <v>0</v>
      </c>
      <c r="AK1260" s="22">
        <f t="shared" si="777"/>
        <v>0.49834749531994299</v>
      </c>
      <c r="AL1260" s="4">
        <f t="shared" si="778"/>
        <v>0.46779013932788682</v>
      </c>
      <c r="AM1260" s="4"/>
      <c r="AN1260" s="21">
        <f t="shared" si="779"/>
        <v>5.9401568607797155E-2</v>
      </c>
      <c r="AO1260" s="4">
        <f t="shared" si="780"/>
        <v>5.1681991026884602E-2</v>
      </c>
      <c r="AP1260" s="3"/>
      <c r="AQ1260" s="20">
        <f t="shared" si="781"/>
        <v>0</v>
      </c>
      <c r="AR1260" s="19">
        <f t="shared" si="782"/>
        <v>4.496454596045953</v>
      </c>
      <c r="AS1260" s="4">
        <f t="shared" si="783"/>
        <v>4.4775261534118833</v>
      </c>
      <c r="AT1260" s="3"/>
      <c r="AU1260" s="4">
        <v>34.4</v>
      </c>
      <c r="AV1260" s="4"/>
      <c r="AW1260" s="18">
        <f t="shared" si="784"/>
        <v>30.391859521396825</v>
      </c>
      <c r="AX1260" s="18">
        <f t="shared" si="785"/>
        <v>5.5502601241872784E-2</v>
      </c>
      <c r="AY1260" s="3">
        <f t="shared" si="786"/>
        <v>39.470240478603209</v>
      </c>
      <c r="AZ1260"/>
      <c r="BA1260" s="17">
        <f t="shared" si="787"/>
        <v>1.4358990760972691E-3</v>
      </c>
      <c r="BB1260" s="17">
        <f t="shared" si="788"/>
        <v>1.6856206545489681E-3</v>
      </c>
      <c r="BC1260" s="16">
        <f t="shared" si="789"/>
        <v>1.0969590943762529E-2</v>
      </c>
      <c r="BD1260" s="15">
        <f t="shared" si="790"/>
        <v>3.1138268835440683E-3</v>
      </c>
      <c r="BE1260" s="15">
        <f t="shared" si="791"/>
        <v>3.6553619937256454E-3</v>
      </c>
      <c r="BF1260" s="14">
        <f t="shared" si="792"/>
        <v>2.3788167114786457E-2</v>
      </c>
      <c r="BG1260" s="13">
        <f t="shared" si="793"/>
        <v>7.8663311731873894E-4</v>
      </c>
      <c r="BH1260" s="13">
        <f t="shared" si="794"/>
        <v>9.2343887685243274E-4</v>
      </c>
      <c r="BI1260" s="13">
        <f t="shared" si="795"/>
        <v>6.0095055867413812E-3</v>
      </c>
      <c r="BJ1260" s="12">
        <f t="shared" si="796"/>
        <v>1.9288283172441405E-3</v>
      </c>
      <c r="BK1260" s="12">
        <f t="shared" si="797"/>
        <v>2.2642767202431216E-3</v>
      </c>
      <c r="BL1260" s="12">
        <f t="shared" si="798"/>
        <v>1.4735337596582415E-2</v>
      </c>
    </row>
    <row r="1261" spans="1:64" x14ac:dyDescent="0.25">
      <c r="A1261">
        <v>1232</v>
      </c>
      <c r="B1261" s="23">
        <f t="shared" si="760"/>
        <v>2.7225169032954744E-2</v>
      </c>
      <c r="C1261" s="22">
        <f t="shared" si="761"/>
        <v>0.50552067825004254</v>
      </c>
      <c r="D1261" s="21">
        <f t="shared" si="762"/>
        <v>5.8947178421088826E-2</v>
      </c>
      <c r="E1261" s="19">
        <f t="shared" si="763"/>
        <v>4.4860548516572543</v>
      </c>
      <c r="F1261" s="54">
        <f t="shared" si="799"/>
        <v>1.8</v>
      </c>
      <c r="G1261" s="4">
        <f t="shared" si="764"/>
        <v>6.8777478773613403</v>
      </c>
      <c r="I1261">
        <v>2023</v>
      </c>
      <c r="J1261">
        <v>8</v>
      </c>
      <c r="K1261">
        <v>6.3009999999999997E-2</v>
      </c>
      <c r="L1261">
        <v>0</v>
      </c>
      <c r="M1261">
        <v>1</v>
      </c>
      <c r="N1261">
        <v>27.1</v>
      </c>
      <c r="O1261">
        <v>40.880000000000003</v>
      </c>
      <c r="P1261">
        <v>-1148.5999999999999</v>
      </c>
      <c r="Q1261" s="11">
        <f t="shared" si="765"/>
        <v>902.32999999999993</v>
      </c>
      <c r="R1261" s="10">
        <f t="shared" si="766"/>
        <v>0</v>
      </c>
      <c r="S1261" s="4"/>
      <c r="T1261">
        <v>1232</v>
      </c>
      <c r="U1261" s="4">
        <f t="shared" si="767"/>
        <v>4.2185226898288963</v>
      </c>
      <c r="V1261" s="10">
        <f t="shared" si="768"/>
        <v>1</v>
      </c>
      <c r="W1261">
        <f t="shared" si="769"/>
        <v>0.6</v>
      </c>
      <c r="X1261" s="4">
        <f t="shared" si="770"/>
        <v>2.5311136138973378</v>
      </c>
      <c r="Y1261" s="4"/>
      <c r="Z1261"/>
      <c r="AB1261"/>
      <c r="AC1261">
        <v>1232</v>
      </c>
      <c r="AD1261" s="4">
        <f t="shared" si="771"/>
        <v>2.5279461077844314E-2</v>
      </c>
      <c r="AE1261" s="4">
        <f t="shared" si="772"/>
        <v>0</v>
      </c>
      <c r="AF1261" s="23">
        <f t="shared" si="773"/>
        <v>2.7225169032954744E-2</v>
      </c>
      <c r="AG1261" s="4">
        <f t="shared" si="774"/>
        <v>5.6323139010345099E-3</v>
      </c>
      <c r="AH1261" s="9"/>
      <c r="AI1261" s="8">
        <f t="shared" si="775"/>
        <v>3.7730538922155693E-2</v>
      </c>
      <c r="AJ1261" s="8">
        <f t="shared" si="776"/>
        <v>0</v>
      </c>
      <c r="AK1261" s="22">
        <f t="shared" si="777"/>
        <v>0.50552067825004254</v>
      </c>
      <c r="AL1261" s="4">
        <f t="shared" si="778"/>
        <v>0.48218135496721393</v>
      </c>
      <c r="AM1261" s="4"/>
      <c r="AN1261" s="21">
        <f t="shared" si="779"/>
        <v>5.8947178421088826E-2</v>
      </c>
      <c r="AO1261" s="4">
        <f t="shared" si="780"/>
        <v>5.3125165432109385E-2</v>
      </c>
      <c r="AP1261" s="3"/>
      <c r="AQ1261" s="20">
        <f t="shared" si="781"/>
        <v>0</v>
      </c>
      <c r="AR1261" s="19">
        <f t="shared" si="782"/>
        <v>4.4860548516572543</v>
      </c>
      <c r="AS1261" s="4">
        <f t="shared" si="783"/>
        <v>4.4719404531145424</v>
      </c>
      <c r="AT1261" s="3"/>
      <c r="AU1261" s="4">
        <v>35.4</v>
      </c>
      <c r="AV1261" s="4"/>
      <c r="AW1261" s="18">
        <f t="shared" si="784"/>
        <v>30.447362122638697</v>
      </c>
      <c r="AX1261" s="18">
        <f t="shared" si="785"/>
        <v>5.0498637989086111E-2</v>
      </c>
      <c r="AY1261" s="3">
        <f t="shared" si="786"/>
        <v>40.477747877361338</v>
      </c>
      <c r="AZ1261"/>
      <c r="BA1261" s="17">
        <f t="shared" si="787"/>
        <v>2.2003347678288925E-3</v>
      </c>
      <c r="BB1261" s="17">
        <f t="shared" si="788"/>
        <v>2.5830016839730476E-3</v>
      </c>
      <c r="BC1261" s="16">
        <f t="shared" si="789"/>
        <v>1.6809518680118294E-2</v>
      </c>
      <c r="BD1261" s="15">
        <f t="shared" si="790"/>
        <v>2.3783017189278606E-3</v>
      </c>
      <c r="BE1261" s="15">
        <f t="shared" si="791"/>
        <v>2.7919194091761842E-3</v>
      </c>
      <c r="BF1261" s="14">
        <f t="shared" si="792"/>
        <v>1.8169102154724573E-2</v>
      </c>
      <c r="BG1261" s="13">
        <f t="shared" si="793"/>
        <v>5.932692791267599E-4</v>
      </c>
      <c r="BH1261" s="13">
        <f t="shared" si="794"/>
        <v>6.9644654506184861E-4</v>
      </c>
      <c r="BI1261" s="13">
        <f t="shared" si="795"/>
        <v>4.5322971647908331E-3</v>
      </c>
      <c r="BJ1261" s="12">
        <f t="shared" si="796"/>
        <v>1.4382721344993637E-3</v>
      </c>
      <c r="BK1261" s="12">
        <f t="shared" si="797"/>
        <v>1.6884064187601226E-3</v>
      </c>
      <c r="BL1261" s="12">
        <f t="shared" si="798"/>
        <v>1.0987719989452418E-2</v>
      </c>
    </row>
    <row r="1262" spans="1:64" x14ac:dyDescent="0.25">
      <c r="A1262">
        <v>1233</v>
      </c>
      <c r="B1262" s="23">
        <f t="shared" si="760"/>
        <v>2.561596659564529E-2</v>
      </c>
      <c r="C1262" s="22">
        <f t="shared" si="761"/>
        <v>0.51200770227260317</v>
      </c>
      <c r="D1262" s="21">
        <f t="shared" si="762"/>
        <v>5.9735343332492252E-2</v>
      </c>
      <c r="E1262" s="19">
        <f t="shared" si="763"/>
        <v>4.4797002271715147</v>
      </c>
      <c r="F1262" s="54">
        <f t="shared" si="799"/>
        <v>1.8</v>
      </c>
      <c r="G1262" s="4">
        <f t="shared" si="764"/>
        <v>6.8770592393722554</v>
      </c>
      <c r="I1262">
        <v>2023</v>
      </c>
      <c r="J1262">
        <v>9</v>
      </c>
      <c r="K1262">
        <v>4.981E-2</v>
      </c>
      <c r="L1262">
        <v>0</v>
      </c>
      <c r="M1262">
        <v>1</v>
      </c>
      <c r="N1262">
        <v>21.7</v>
      </c>
      <c r="O1262">
        <v>183.63</v>
      </c>
      <c r="P1262">
        <v>131.9</v>
      </c>
      <c r="Q1262" s="11">
        <f t="shared" si="765"/>
        <v>84.704999999999984</v>
      </c>
      <c r="R1262" s="10">
        <f t="shared" si="766"/>
        <v>0</v>
      </c>
      <c r="S1262" s="4"/>
      <c r="T1262">
        <v>1233</v>
      </c>
      <c r="U1262" s="4">
        <f t="shared" si="767"/>
        <v>3.1512430499371047</v>
      </c>
      <c r="V1262" s="10">
        <f t="shared" si="768"/>
        <v>1</v>
      </c>
      <c r="W1262">
        <f t="shared" si="769"/>
        <v>0.6</v>
      </c>
      <c r="X1262" s="4">
        <f t="shared" si="770"/>
        <v>1.8907458299622628</v>
      </c>
      <c r="Y1262" s="4"/>
      <c r="Z1262"/>
      <c r="AB1262"/>
      <c r="AC1262">
        <v>1233</v>
      </c>
      <c r="AD1262" s="4">
        <f t="shared" si="771"/>
        <v>1.998365269461078E-2</v>
      </c>
      <c r="AE1262" s="4">
        <f t="shared" si="772"/>
        <v>0</v>
      </c>
      <c r="AF1262" s="23">
        <f t="shared" si="773"/>
        <v>2.561596659564529E-2</v>
      </c>
      <c r="AG1262" s="4">
        <f t="shared" si="774"/>
        <v>2.050064990897071E-2</v>
      </c>
      <c r="AH1262" s="9"/>
      <c r="AI1262" s="8">
        <f t="shared" si="775"/>
        <v>2.9826347305389224E-2</v>
      </c>
      <c r="AJ1262" s="8">
        <f t="shared" si="776"/>
        <v>0</v>
      </c>
      <c r="AK1262" s="22">
        <f t="shared" si="777"/>
        <v>0.51200770227260317</v>
      </c>
      <c r="AL1262" s="4">
        <f t="shared" si="778"/>
        <v>0.50859747609337957</v>
      </c>
      <c r="AM1262" s="4"/>
      <c r="AN1262" s="21">
        <f t="shared" si="779"/>
        <v>5.9735343332492252E-2</v>
      </c>
      <c r="AO1262" s="4">
        <f t="shared" si="780"/>
        <v>5.8863532096630221E-2</v>
      </c>
      <c r="AP1262" s="3"/>
      <c r="AQ1262" s="20">
        <f t="shared" si="781"/>
        <v>0</v>
      </c>
      <c r="AR1262" s="19">
        <f t="shared" si="782"/>
        <v>4.4797002271715147</v>
      </c>
      <c r="AS1262" s="4">
        <f t="shared" si="783"/>
        <v>4.4777048822377514</v>
      </c>
      <c r="AT1262" s="3"/>
      <c r="AU1262" s="4">
        <v>36.4</v>
      </c>
      <c r="AV1262" s="4"/>
      <c r="AW1262" s="18">
        <f t="shared" si="784"/>
        <v>30.497860760627784</v>
      </c>
      <c r="AX1262" s="18">
        <f t="shared" si="785"/>
        <v>8.8689423461883639E-3</v>
      </c>
      <c r="AY1262" s="3">
        <f t="shared" si="786"/>
        <v>41.477059239372252</v>
      </c>
      <c r="AZ1262"/>
      <c r="BA1262" s="17">
        <f t="shared" si="787"/>
        <v>5.2125617873973286E-4</v>
      </c>
      <c r="BB1262" s="17">
        <f t="shared" si="788"/>
        <v>6.1190942721620816E-4</v>
      </c>
      <c r="BC1262" s="16">
        <f t="shared" si="789"/>
        <v>3.9821510807186399E-3</v>
      </c>
      <c r="BD1262" s="15">
        <f t="shared" si="790"/>
        <v>3.4750565325719716E-4</v>
      </c>
      <c r="BE1262" s="15">
        <f t="shared" si="791"/>
        <v>4.0794141904105754E-4</v>
      </c>
      <c r="BF1262" s="14">
        <f t="shared" si="792"/>
        <v>2.6547791069253422E-3</v>
      </c>
      <c r="BG1262" s="13">
        <f t="shared" si="793"/>
        <v>8.8838486690690454E-5</v>
      </c>
      <c r="BH1262" s="13">
        <f t="shared" si="794"/>
        <v>1.0428865828907139E-4</v>
      </c>
      <c r="BI1262" s="13">
        <f t="shared" si="795"/>
        <v>6.7868409088226963E-4</v>
      </c>
      <c r="BJ1262" s="12">
        <f t="shared" si="796"/>
        <v>2.0332775840654603E-4</v>
      </c>
      <c r="BK1262" s="12">
        <f t="shared" si="797"/>
        <v>2.3868910769464098E-4</v>
      </c>
      <c r="BL1262" s="12">
        <f t="shared" si="798"/>
        <v>1.5533280676621121E-3</v>
      </c>
    </row>
    <row r="1263" spans="1:64" x14ac:dyDescent="0.25">
      <c r="A1263">
        <v>1234</v>
      </c>
      <c r="B1263" s="23">
        <f t="shared" si="760"/>
        <v>2.7637955298192268E-2</v>
      </c>
      <c r="C1263" s="22">
        <f t="shared" si="761"/>
        <v>0.51925017070415802</v>
      </c>
      <c r="D1263" s="21">
        <f t="shared" si="762"/>
        <v>6.0024460173724391E-2</v>
      </c>
      <c r="E1263" s="19">
        <f t="shared" si="763"/>
        <v>4.4790677108499928</v>
      </c>
      <c r="F1263" s="54">
        <f t="shared" si="799"/>
        <v>1.8</v>
      </c>
      <c r="G1263" s="4">
        <f t="shared" si="764"/>
        <v>6.8859802970260668</v>
      </c>
      <c r="I1263">
        <v>2023</v>
      </c>
      <c r="J1263">
        <v>10</v>
      </c>
      <c r="K1263">
        <v>1.779E-2</v>
      </c>
      <c r="L1263">
        <v>0</v>
      </c>
      <c r="M1263">
        <v>1</v>
      </c>
      <c r="N1263">
        <v>16.84</v>
      </c>
      <c r="O1263">
        <v>12.7</v>
      </c>
      <c r="P1263">
        <v>79</v>
      </c>
      <c r="Q1263" s="11">
        <f t="shared" si="765"/>
        <v>-46.55</v>
      </c>
      <c r="R1263" s="10">
        <f t="shared" si="766"/>
        <v>-44.944400000000002</v>
      </c>
      <c r="S1263" s="4"/>
      <c r="T1263">
        <v>1234</v>
      </c>
      <c r="U1263" s="4">
        <f t="shared" si="767"/>
        <v>2.2275926369247245</v>
      </c>
      <c r="V1263" s="10">
        <f t="shared" si="768"/>
        <v>0.2</v>
      </c>
      <c r="W1263">
        <f t="shared" si="769"/>
        <v>0.6</v>
      </c>
      <c r="X1263" s="4">
        <f t="shared" si="770"/>
        <v>0.26731111643096694</v>
      </c>
      <c r="Y1263" s="4"/>
      <c r="Z1263"/>
      <c r="AB1263"/>
      <c r="AC1263">
        <v>1234</v>
      </c>
      <c r="AD1263" s="4">
        <f t="shared" si="771"/>
        <v>7.1373053892215578E-3</v>
      </c>
      <c r="AE1263" s="4">
        <f t="shared" si="772"/>
        <v>0</v>
      </c>
      <c r="AF1263" s="23">
        <f t="shared" si="773"/>
        <v>2.7637955298192268E-2</v>
      </c>
      <c r="AG1263" s="4">
        <f t="shared" si="774"/>
        <v>2.4401561700364272E-2</v>
      </c>
      <c r="AH1263" s="9"/>
      <c r="AI1263" s="8">
        <f t="shared" si="775"/>
        <v>1.0652694610778444E-2</v>
      </c>
      <c r="AJ1263" s="8">
        <f t="shared" si="776"/>
        <v>0</v>
      </c>
      <c r="AK1263" s="22">
        <f t="shared" si="777"/>
        <v>0.51925017070415802</v>
      </c>
      <c r="AL1263" s="4">
        <f t="shared" si="778"/>
        <v>0.51731372308007106</v>
      </c>
      <c r="AM1263" s="4"/>
      <c r="AN1263" s="21">
        <f t="shared" si="779"/>
        <v>6.0024460173724391E-2</v>
      </c>
      <c r="AO1263" s="4">
        <f t="shared" si="780"/>
        <v>5.9533091538288702E-2</v>
      </c>
      <c r="AP1263" s="3"/>
      <c r="AQ1263" s="20">
        <f t="shared" si="781"/>
        <v>0</v>
      </c>
      <c r="AR1263" s="19">
        <f t="shared" si="782"/>
        <v>4.4790677108499928</v>
      </c>
      <c r="AS1263" s="4">
        <f t="shared" si="783"/>
        <v>4.4779521777523508</v>
      </c>
      <c r="AT1263" s="3"/>
      <c r="AU1263" s="4">
        <v>37.4</v>
      </c>
      <c r="AV1263" s="4"/>
      <c r="AW1263" s="18">
        <f t="shared" si="784"/>
        <v>30.506729702973974</v>
      </c>
      <c r="AX1263" s="18">
        <f t="shared" si="785"/>
        <v>5.2778669218170506E-3</v>
      </c>
      <c r="AY1263" s="3">
        <f t="shared" si="786"/>
        <v>42.485980297026067</v>
      </c>
      <c r="AZ1263"/>
      <c r="BA1263" s="17">
        <f t="shared" si="787"/>
        <v>3.2979192942172536E-4</v>
      </c>
      <c r="BB1263" s="17">
        <f t="shared" si="788"/>
        <v>3.8714704758202541E-4</v>
      </c>
      <c r="BC1263" s="16">
        <f t="shared" si="789"/>
        <v>2.5194546208242457E-3</v>
      </c>
      <c r="BD1263" s="15">
        <f t="shared" si="790"/>
        <v>1.9732606027905454E-4</v>
      </c>
      <c r="BE1263" s="15">
        <f t="shared" si="791"/>
        <v>2.3164363597975965E-4</v>
      </c>
      <c r="BF1263" s="14">
        <f t="shared" si="792"/>
        <v>1.5074779278281426E-3</v>
      </c>
      <c r="BG1263" s="13">
        <f t="shared" si="793"/>
        <v>5.0070983469504653E-5</v>
      </c>
      <c r="BH1263" s="13">
        <f t="shared" si="794"/>
        <v>5.8778980594635899E-5</v>
      </c>
      <c r="BI1263" s="13">
        <f t="shared" si="795"/>
        <v>3.8251867137154862E-4</v>
      </c>
      <c r="BJ1263" s="12">
        <f t="shared" si="796"/>
        <v>1.1367400209049108E-4</v>
      </c>
      <c r="BK1263" s="12">
        <f t="shared" si="797"/>
        <v>1.3344339375840258E-4</v>
      </c>
      <c r="BL1263" s="12">
        <f t="shared" si="798"/>
        <v>8.6841570179311395E-4</v>
      </c>
    </row>
    <row r="1264" spans="1:64" x14ac:dyDescent="0.25">
      <c r="A1264">
        <v>1235</v>
      </c>
      <c r="B1264" s="23">
        <f t="shared" si="760"/>
        <v>2.4437669484795411E-2</v>
      </c>
      <c r="C1264" s="22">
        <f t="shared" si="761"/>
        <v>0.5173676152956399</v>
      </c>
      <c r="D1264" s="21">
        <f t="shared" si="762"/>
        <v>6.0223954513549477E-2</v>
      </c>
      <c r="E1264" s="19">
        <f t="shared" si="763"/>
        <v>4.4787631908102652</v>
      </c>
      <c r="F1264" s="54">
        <f t="shared" si="799"/>
        <v>1.8</v>
      </c>
      <c r="G1264" s="4">
        <f t="shared" si="764"/>
        <v>6.8807924301042496</v>
      </c>
      <c r="I1264">
        <v>2023</v>
      </c>
      <c r="J1264">
        <v>11</v>
      </c>
      <c r="K1264" s="102">
        <v>9.0000000000000006E-5</v>
      </c>
      <c r="L1264">
        <v>0</v>
      </c>
      <c r="M1264">
        <v>1</v>
      </c>
      <c r="N1264">
        <v>11</v>
      </c>
      <c r="O1264">
        <v>3.56</v>
      </c>
      <c r="P1264">
        <v>32.700000000000003</v>
      </c>
      <c r="Q1264" s="11">
        <f t="shared" si="765"/>
        <v>-20.965000000000003</v>
      </c>
      <c r="R1264" s="10">
        <f t="shared" si="766"/>
        <v>-44.944400000000002</v>
      </c>
      <c r="S1264" s="4"/>
      <c r="T1264">
        <v>1235</v>
      </c>
      <c r="U1264" s="4">
        <f t="shared" si="767"/>
        <v>1.245428856118602</v>
      </c>
      <c r="V1264" s="10">
        <f t="shared" si="768"/>
        <v>0.2</v>
      </c>
      <c r="W1264">
        <f t="shared" si="769"/>
        <v>0.6</v>
      </c>
      <c r="X1264" s="4">
        <f t="shared" si="770"/>
        <v>0.14945146273423224</v>
      </c>
      <c r="Y1264" s="4"/>
      <c r="Z1264"/>
      <c r="AB1264"/>
      <c r="AC1264">
        <v>1235</v>
      </c>
      <c r="AD1264" s="4">
        <f t="shared" si="771"/>
        <v>3.6107784431137734E-5</v>
      </c>
      <c r="AE1264" s="4">
        <f t="shared" si="772"/>
        <v>0</v>
      </c>
      <c r="AF1264" s="23">
        <f t="shared" si="773"/>
        <v>2.4437669484795411E-2</v>
      </c>
      <c r="AG1264" s="4">
        <f t="shared" si="774"/>
        <v>2.2502567938419996E-2</v>
      </c>
      <c r="AH1264" s="9"/>
      <c r="AI1264" s="8">
        <f t="shared" si="775"/>
        <v>5.3892215568862286E-5</v>
      </c>
      <c r="AJ1264" s="8">
        <f t="shared" si="776"/>
        <v>0</v>
      </c>
      <c r="AK1264" s="22">
        <f t="shared" si="777"/>
        <v>0.5173676152956399</v>
      </c>
      <c r="AL1264" s="4">
        <f t="shared" si="778"/>
        <v>0.51608877040990964</v>
      </c>
      <c r="AM1264" s="4"/>
      <c r="AN1264" s="21">
        <f t="shared" si="779"/>
        <v>6.0223954513549477E-2</v>
      </c>
      <c r="AO1264" s="4">
        <f t="shared" si="780"/>
        <v>5.9896940692952164E-2</v>
      </c>
      <c r="AP1264" s="3"/>
      <c r="AQ1264" s="20">
        <f t="shared" si="781"/>
        <v>0</v>
      </c>
      <c r="AR1264" s="19">
        <f t="shared" si="782"/>
        <v>4.4787631908102652</v>
      </c>
      <c r="AS1264" s="4">
        <f t="shared" si="783"/>
        <v>4.4780242886279273</v>
      </c>
      <c r="AT1264" s="3"/>
      <c r="AU1264" s="4">
        <v>38.4</v>
      </c>
      <c r="AV1264" s="4"/>
      <c r="AW1264" s="18">
        <f t="shared" si="784"/>
        <v>30.51200756989579</v>
      </c>
      <c r="AX1264" s="18">
        <f t="shared" si="785"/>
        <v>3.3317700281240191E-3</v>
      </c>
      <c r="AY1264" s="3">
        <f t="shared" si="786"/>
        <v>43.480792430104245</v>
      </c>
      <c r="AZ1264"/>
      <c r="BA1264" s="17">
        <f t="shared" si="787"/>
        <v>1.9718889353705543E-4</v>
      </c>
      <c r="BB1264" s="17">
        <f t="shared" si="788"/>
        <v>2.3148261415219549E-4</v>
      </c>
      <c r="BC1264" s="16">
        <f t="shared" si="789"/>
        <v>1.5064300386861645E-3</v>
      </c>
      <c r="BD1264" s="15">
        <f t="shared" si="790"/>
        <v>1.303156459644269E-4</v>
      </c>
      <c r="BE1264" s="15">
        <f t="shared" si="791"/>
        <v>1.5297923656693594E-4</v>
      </c>
      <c r="BF1264" s="14">
        <f t="shared" si="792"/>
        <v>9.9555000319890533E-4</v>
      </c>
      <c r="BG1264" s="13">
        <f t="shared" si="793"/>
        <v>3.332305406695147E-5</v>
      </c>
      <c r="BH1264" s="13">
        <f t="shared" si="794"/>
        <v>3.9118367817725639E-5</v>
      </c>
      <c r="BI1264" s="13">
        <f t="shared" si="795"/>
        <v>2.5457239871263626E-4</v>
      </c>
      <c r="BJ1264" s="12">
        <f t="shared" si="796"/>
        <v>7.5294913613308597E-5</v>
      </c>
      <c r="BK1264" s="12">
        <f t="shared" si="797"/>
        <v>8.8389681198231825E-5</v>
      </c>
      <c r="BL1264" s="12">
        <f t="shared" si="798"/>
        <v>5.7521758752631237E-4</v>
      </c>
    </row>
    <row r="1265" spans="1:64" x14ac:dyDescent="0.25">
      <c r="A1265">
        <v>1236</v>
      </c>
      <c r="B1265" s="23">
        <f t="shared" si="760"/>
        <v>2.2502567938419996E-2</v>
      </c>
      <c r="C1265" s="22">
        <f t="shared" si="761"/>
        <v>0.51608877040990964</v>
      </c>
      <c r="D1265" s="21">
        <f t="shared" si="762"/>
        <v>6.0333063200133909E-2</v>
      </c>
      <c r="E1265" s="19">
        <f t="shared" si="763"/>
        <v>4.4785362585276633</v>
      </c>
      <c r="F1265" s="54">
        <f t="shared" si="799"/>
        <v>1.8</v>
      </c>
      <c r="G1265" s="4">
        <f t="shared" si="764"/>
        <v>6.8774606600761263</v>
      </c>
      <c r="I1265">
        <v>2023</v>
      </c>
      <c r="J1265">
        <v>12</v>
      </c>
      <c r="K1265">
        <v>0</v>
      </c>
      <c r="L1265">
        <v>0</v>
      </c>
      <c r="M1265">
        <v>1</v>
      </c>
      <c r="N1265">
        <v>5.78</v>
      </c>
      <c r="O1265">
        <v>10.66</v>
      </c>
      <c r="P1265">
        <v>10.6</v>
      </c>
      <c r="Q1265" s="11">
        <f t="shared" si="765"/>
        <v>2.7100000000000009</v>
      </c>
      <c r="R1265" s="10">
        <f t="shared" si="766"/>
        <v>-42.234400000000001</v>
      </c>
      <c r="S1265" s="4"/>
      <c r="T1265">
        <v>1236</v>
      </c>
      <c r="U1265" s="4">
        <f t="shared" si="767"/>
        <v>0.57537279672392505</v>
      </c>
      <c r="V1265" s="10">
        <f t="shared" si="768"/>
        <v>0.28675787362918559</v>
      </c>
      <c r="W1265">
        <f t="shared" si="769"/>
        <v>0.6</v>
      </c>
      <c r="X1265" s="4">
        <f t="shared" si="770"/>
        <v>9.8995607839578226E-2</v>
      </c>
      <c r="Y1265" s="4"/>
      <c r="Z1265"/>
      <c r="AB1265"/>
      <c r="AC1265">
        <v>1236</v>
      </c>
      <c r="AD1265" s="4">
        <f t="shared" si="771"/>
        <v>0</v>
      </c>
      <c r="AE1265" s="4">
        <f t="shared" si="772"/>
        <v>0</v>
      </c>
      <c r="AF1265" s="23">
        <f t="shared" si="773"/>
        <v>2.2502567938419996E-2</v>
      </c>
      <c r="AG1265" s="4">
        <f t="shared" si="774"/>
        <v>2.0672641664761942E-2</v>
      </c>
      <c r="AH1265" s="9"/>
      <c r="AI1265" s="8">
        <f t="shared" si="775"/>
        <v>0</v>
      </c>
      <c r="AJ1265" s="8">
        <f t="shared" si="776"/>
        <v>0</v>
      </c>
      <c r="AK1265" s="22">
        <f t="shared" si="777"/>
        <v>0.51608877040990964</v>
      </c>
      <c r="AL1265" s="4">
        <f t="shared" si="778"/>
        <v>0.51477722712340812</v>
      </c>
      <c r="AM1265" s="4"/>
      <c r="AN1265" s="21">
        <f t="shared" si="779"/>
        <v>6.0333063200133909E-2</v>
      </c>
      <c r="AO1265" s="4">
        <f t="shared" si="780"/>
        <v>5.9996261964700391E-2</v>
      </c>
      <c r="AP1265" s="3"/>
      <c r="AQ1265" s="20">
        <f t="shared" si="781"/>
        <v>0</v>
      </c>
      <c r="AR1265" s="19">
        <f t="shared" si="782"/>
        <v>4.4785362585276633</v>
      </c>
      <c r="AS1265" s="4">
        <f t="shared" si="783"/>
        <v>4.477776599604077</v>
      </c>
      <c r="AT1265" s="3"/>
      <c r="AU1265" s="4">
        <v>39.4</v>
      </c>
      <c r="AV1265" s="4"/>
      <c r="AW1265" s="18">
        <f t="shared" si="784"/>
        <v>30.515339339923912</v>
      </c>
      <c r="AX1265" s="18">
        <f t="shared" si="785"/>
        <v>3.2991264167870852E-3</v>
      </c>
      <c r="AY1265" s="3">
        <f t="shared" si="786"/>
        <v>44.477460660076126</v>
      </c>
      <c r="AZ1265"/>
      <c r="BA1265" s="17">
        <f t="shared" si="787"/>
        <v>1.8647142204650705E-4</v>
      </c>
      <c r="BB1265" s="17">
        <f t="shared" si="788"/>
        <v>2.1890123457633437E-4</v>
      </c>
      <c r="BC1265" s="16">
        <f t="shared" si="789"/>
        <v>1.4245536170352123E-3</v>
      </c>
      <c r="BD1265" s="15">
        <f t="shared" si="790"/>
        <v>1.3364764757467344E-4</v>
      </c>
      <c r="BE1265" s="15">
        <f t="shared" si="791"/>
        <v>1.5689071671809492E-4</v>
      </c>
      <c r="BF1265" s="14">
        <f t="shared" si="792"/>
        <v>1.0210049222087471E-3</v>
      </c>
      <c r="BG1265" s="13">
        <f t="shared" si="793"/>
        <v>3.4320401986885826E-5</v>
      </c>
      <c r="BH1265" s="13">
        <f t="shared" si="794"/>
        <v>4.0289167549822493E-5</v>
      </c>
      <c r="BI1265" s="13">
        <f t="shared" si="795"/>
        <v>2.6219166589680932E-4</v>
      </c>
      <c r="BJ1265" s="12">
        <f t="shared" si="796"/>
        <v>7.7410047492399179E-5</v>
      </c>
      <c r="BK1265" s="12">
        <f t="shared" si="797"/>
        <v>9.0872664447599026E-5</v>
      </c>
      <c r="BL1265" s="12">
        <f t="shared" si="798"/>
        <v>5.913762116463168E-4</v>
      </c>
    </row>
    <row r="1266" spans="1:64" x14ac:dyDescent="0.25">
      <c r="A1266">
        <v>1237</v>
      </c>
      <c r="B1266" s="23">
        <f t="shared" si="760"/>
        <v>2.0672641664761942E-2</v>
      </c>
      <c r="C1266" s="22">
        <f t="shared" si="761"/>
        <v>0.51477722712340812</v>
      </c>
      <c r="D1266" s="21">
        <f t="shared" si="762"/>
        <v>6.042811148380086E-2</v>
      </c>
      <c r="E1266" s="19">
        <f t="shared" si="763"/>
        <v>4.4782835533873682</v>
      </c>
      <c r="F1266" s="54">
        <f t="shared" si="799"/>
        <v>1.8</v>
      </c>
      <c r="G1266" s="4">
        <f t="shared" si="764"/>
        <v>6.8741615336593389</v>
      </c>
      <c r="I1266">
        <v>2024</v>
      </c>
      <c r="J1266">
        <v>1</v>
      </c>
      <c r="K1266">
        <v>0</v>
      </c>
      <c r="L1266">
        <v>0</v>
      </c>
      <c r="M1266">
        <v>1</v>
      </c>
      <c r="N1266">
        <v>4.26</v>
      </c>
      <c r="O1266">
        <v>8.1300000000000008</v>
      </c>
      <c r="P1266">
        <v>6.3</v>
      </c>
      <c r="Q1266" s="11">
        <f t="shared" si="765"/>
        <v>3.4050000000000011</v>
      </c>
      <c r="R1266" s="10">
        <f t="shared" si="766"/>
        <v>-38.8294</v>
      </c>
      <c r="S1266" s="4"/>
      <c r="T1266">
        <v>1237</v>
      </c>
      <c r="U1266" s="4">
        <f t="shared" si="767"/>
        <v>0.4286289452375201</v>
      </c>
      <c r="V1266" s="10">
        <f t="shared" si="768"/>
        <v>0.39576546023707382</v>
      </c>
      <c r="W1266">
        <f t="shared" si="769"/>
        <v>0.6</v>
      </c>
      <c r="X1266" s="4">
        <f t="shared" si="770"/>
        <v>0.10178191906971519</v>
      </c>
      <c r="Y1266" s="4"/>
      <c r="Z1266"/>
      <c r="AB1266"/>
      <c r="AC1266">
        <v>1237</v>
      </c>
      <c r="AD1266" s="4">
        <f t="shared" si="771"/>
        <v>0</v>
      </c>
      <c r="AE1266" s="4">
        <f t="shared" si="772"/>
        <v>0</v>
      </c>
      <c r="AF1266" s="23">
        <f t="shared" si="773"/>
        <v>2.0672641664761942E-2</v>
      </c>
      <c r="AG1266" s="4">
        <f t="shared" si="774"/>
        <v>1.8930583907270135E-2</v>
      </c>
      <c r="AH1266" s="9"/>
      <c r="AI1266" s="8">
        <f t="shared" si="775"/>
        <v>0</v>
      </c>
      <c r="AJ1266" s="8">
        <f t="shared" si="776"/>
        <v>0</v>
      </c>
      <c r="AK1266" s="22">
        <f t="shared" si="777"/>
        <v>0.51477722712340812</v>
      </c>
      <c r="AL1266" s="4">
        <f t="shared" si="778"/>
        <v>0.51341950917936818</v>
      </c>
      <c r="AM1266" s="4"/>
      <c r="AN1266" s="21">
        <f t="shared" si="779"/>
        <v>6.042811148380086E-2</v>
      </c>
      <c r="AO1266" s="4">
        <f t="shared" si="780"/>
        <v>6.0078033947895668E-2</v>
      </c>
      <c r="AP1266" s="3"/>
      <c r="AQ1266" s="20">
        <f t="shared" si="781"/>
        <v>0</v>
      </c>
      <c r="AR1266" s="19">
        <f t="shared" si="782"/>
        <v>4.4782835533873682</v>
      </c>
      <c r="AS1266" s="4">
        <f t="shared" si="783"/>
        <v>4.4774951550804429</v>
      </c>
      <c r="AT1266" s="3"/>
      <c r="AU1266" s="4">
        <v>40.4</v>
      </c>
      <c r="AV1266" s="4"/>
      <c r="AW1266" s="18">
        <f t="shared" si="784"/>
        <v>30.5186384663407</v>
      </c>
      <c r="AX1266" s="18">
        <f t="shared" si="785"/>
        <v>3.2993769499559695E-3</v>
      </c>
      <c r="AY1266" s="3">
        <f t="shared" si="786"/>
        <v>45.474161533659341</v>
      </c>
      <c r="AZ1266"/>
      <c r="BA1266" s="17">
        <f t="shared" si="787"/>
        <v>1.7751752734675904E-4</v>
      </c>
      <c r="BB1266" s="17">
        <f t="shared" si="788"/>
        <v>2.083901407983693E-4</v>
      </c>
      <c r="BC1266" s="16">
        <f t="shared" si="789"/>
        <v>1.3561500893466789E-3</v>
      </c>
      <c r="BD1266" s="15">
        <f t="shared" si="790"/>
        <v>1.3835289399779193E-4</v>
      </c>
      <c r="BE1266" s="15">
        <f t="shared" si="791"/>
        <v>1.6241426686697315E-4</v>
      </c>
      <c r="BF1266" s="14">
        <f t="shared" si="792"/>
        <v>1.0569507831751728E-3</v>
      </c>
      <c r="BG1266" s="13">
        <f t="shared" si="793"/>
        <v>3.5673271041834724E-5</v>
      </c>
      <c r="BH1266" s="13">
        <f t="shared" si="794"/>
        <v>4.1877318179545115E-5</v>
      </c>
      <c r="BI1266" s="13">
        <f t="shared" si="795"/>
        <v>2.7252694668381265E-4</v>
      </c>
      <c r="BJ1266" s="12">
        <f t="shared" si="796"/>
        <v>8.0338621040465936E-5</v>
      </c>
      <c r="BK1266" s="12">
        <f t="shared" si="797"/>
        <v>9.4310555134460017E-5</v>
      </c>
      <c r="BL1266" s="12">
        <f t="shared" si="798"/>
        <v>6.1374913075030503E-4</v>
      </c>
    </row>
    <row r="1267" spans="1:64" x14ac:dyDescent="0.25">
      <c r="A1267">
        <v>1238</v>
      </c>
      <c r="B1267" s="23">
        <f t="shared" si="760"/>
        <v>1.8930583907270135E-2</v>
      </c>
      <c r="C1267" s="22">
        <f t="shared" si="761"/>
        <v>0.51341950917936818</v>
      </c>
      <c r="D1267" s="21">
        <f t="shared" si="762"/>
        <v>6.0509916261322523E-2</v>
      </c>
      <c r="E1267" s="19">
        <f t="shared" si="763"/>
        <v>4.4780021473614218</v>
      </c>
      <c r="F1267" s="54">
        <f t="shared" si="799"/>
        <v>1.8</v>
      </c>
      <c r="G1267" s="4">
        <f t="shared" si="764"/>
        <v>6.8708621567093822</v>
      </c>
      <c r="I1267">
        <v>2024</v>
      </c>
      <c r="J1267">
        <v>2</v>
      </c>
      <c r="K1267">
        <v>0</v>
      </c>
      <c r="L1267">
        <v>0</v>
      </c>
      <c r="M1267">
        <v>1</v>
      </c>
      <c r="N1267">
        <v>8.39</v>
      </c>
      <c r="O1267">
        <v>1.27</v>
      </c>
      <c r="P1267">
        <v>20.399999999999999</v>
      </c>
      <c r="Q1267" s="11">
        <f t="shared" si="765"/>
        <v>-14.03</v>
      </c>
      <c r="R1267" s="10">
        <f t="shared" si="766"/>
        <v>-44.944400000000002</v>
      </c>
      <c r="S1267" s="4"/>
      <c r="T1267">
        <v>1238</v>
      </c>
      <c r="U1267" s="4">
        <f t="shared" si="767"/>
        <v>0.88032357054190336</v>
      </c>
      <c r="V1267" s="10">
        <f t="shared" si="768"/>
        <v>0.2</v>
      </c>
      <c r="W1267">
        <f t="shared" si="769"/>
        <v>0.6</v>
      </c>
      <c r="X1267" s="4">
        <f t="shared" si="770"/>
        <v>0.10563882846502841</v>
      </c>
      <c r="Y1267" s="4"/>
      <c r="Z1267"/>
      <c r="AB1267"/>
      <c r="AC1267">
        <v>1238</v>
      </c>
      <c r="AD1267" s="4">
        <f t="shared" si="771"/>
        <v>0</v>
      </c>
      <c r="AE1267" s="4">
        <f t="shared" si="772"/>
        <v>0</v>
      </c>
      <c r="AF1267" s="23">
        <f t="shared" si="773"/>
        <v>1.8930583907270135E-2</v>
      </c>
      <c r="AG1267" s="4">
        <f t="shared" si="774"/>
        <v>1.7226618454606275E-2</v>
      </c>
      <c r="AH1267" s="9"/>
      <c r="AI1267" s="8">
        <f t="shared" si="775"/>
        <v>0</v>
      </c>
      <c r="AJ1267" s="8">
        <f t="shared" si="776"/>
        <v>0</v>
      </c>
      <c r="AK1267" s="22">
        <f t="shared" si="777"/>
        <v>0.51341950917936818</v>
      </c>
      <c r="AL1267" s="4">
        <f t="shared" si="778"/>
        <v>0.51196874411610216</v>
      </c>
      <c r="AM1267" s="4"/>
      <c r="AN1267" s="21">
        <f t="shared" si="779"/>
        <v>6.0509916261322523E-2</v>
      </c>
      <c r="AO1267" s="4">
        <f t="shared" si="780"/>
        <v>6.0134392727700443E-2</v>
      </c>
      <c r="AP1267" s="3"/>
      <c r="AQ1267" s="20">
        <f t="shared" si="781"/>
        <v>0</v>
      </c>
      <c r="AR1267" s="19">
        <f t="shared" si="782"/>
        <v>4.4780021473614218</v>
      </c>
      <c r="AS1267" s="4">
        <f t="shared" si="783"/>
        <v>4.4771574695009919</v>
      </c>
      <c r="AT1267" s="3"/>
      <c r="AU1267" s="4">
        <v>41.4</v>
      </c>
      <c r="AV1267" s="4"/>
      <c r="AW1267" s="18">
        <f t="shared" si="784"/>
        <v>30.521937843290658</v>
      </c>
      <c r="AX1267" s="18">
        <f t="shared" si="785"/>
        <v>3.405779329125017E-3</v>
      </c>
      <c r="AY1267" s="3">
        <f t="shared" si="786"/>
        <v>46.47086215670938</v>
      </c>
      <c r="AZ1267"/>
      <c r="BA1267" s="17">
        <f t="shared" si="787"/>
        <v>1.7363588121021981E-4</v>
      </c>
      <c r="BB1267" s="17">
        <f t="shared" si="788"/>
        <v>2.0383342576851891E-4</v>
      </c>
      <c r="BC1267" s="16">
        <f t="shared" si="789"/>
        <v>1.326496145685121E-3</v>
      </c>
      <c r="BD1267" s="15">
        <f t="shared" si="790"/>
        <v>1.4783449382461719E-4</v>
      </c>
      <c r="BE1267" s="15">
        <f t="shared" si="791"/>
        <v>1.7354484057672452E-4</v>
      </c>
      <c r="BF1267" s="14">
        <f t="shared" si="792"/>
        <v>1.1293857288646825E-3</v>
      </c>
      <c r="BG1267" s="13">
        <f t="shared" si="793"/>
        <v>3.8266245112956668E-5</v>
      </c>
      <c r="BH1267" s="13">
        <f t="shared" si="794"/>
        <v>4.4921244263036087E-5</v>
      </c>
      <c r="BI1267" s="13">
        <f t="shared" si="795"/>
        <v>2.9233604424608697E-4</v>
      </c>
      <c r="BJ1267" s="12">
        <f t="shared" si="796"/>
        <v>8.6073567046334733E-5</v>
      </c>
      <c r="BK1267" s="12">
        <f t="shared" si="797"/>
        <v>1.0104288305439294E-4</v>
      </c>
      <c r="BL1267" s="12">
        <f t="shared" si="798"/>
        <v>6.5756141032912677E-4</v>
      </c>
    </row>
    <row r="1268" spans="1:64" x14ac:dyDescent="0.25">
      <c r="A1268">
        <v>1239</v>
      </c>
      <c r="B1268" s="23">
        <f t="shared" si="760"/>
        <v>1.7226618454606275E-2</v>
      </c>
      <c r="C1268" s="22">
        <f t="shared" si="761"/>
        <v>0.51196874411610216</v>
      </c>
      <c r="D1268" s="21">
        <f t="shared" si="762"/>
        <v>6.0580202914894576E-2</v>
      </c>
      <c r="E1268" s="19">
        <f t="shared" si="763"/>
        <v>4.4776808118946541</v>
      </c>
      <c r="F1268" s="54">
        <f t="shared" si="799"/>
        <v>1.8</v>
      </c>
      <c r="G1268" s="4">
        <f t="shared" si="764"/>
        <v>6.8674563773802566</v>
      </c>
      <c r="I1268">
        <v>2024</v>
      </c>
      <c r="J1268">
        <v>3</v>
      </c>
      <c r="K1268">
        <v>0</v>
      </c>
      <c r="L1268">
        <v>0</v>
      </c>
      <c r="M1268">
        <v>1</v>
      </c>
      <c r="N1268">
        <v>8.8699999999999992</v>
      </c>
      <c r="O1268">
        <v>1.77</v>
      </c>
      <c r="P1268">
        <v>27.9</v>
      </c>
      <c r="Q1268" s="11">
        <f t="shared" si="765"/>
        <v>-19.154999999999998</v>
      </c>
      <c r="R1268" s="10">
        <f t="shared" si="766"/>
        <v>-44.944400000000002</v>
      </c>
      <c r="S1268" s="4"/>
      <c r="T1268">
        <v>1239</v>
      </c>
      <c r="U1268" s="4">
        <f t="shared" si="767"/>
        <v>0.94323038234193823</v>
      </c>
      <c r="V1268" s="10">
        <f t="shared" si="768"/>
        <v>0.2</v>
      </c>
      <c r="W1268">
        <f t="shared" si="769"/>
        <v>0.6</v>
      </c>
      <c r="X1268" s="4">
        <f t="shared" si="770"/>
        <v>0.11318764588103258</v>
      </c>
      <c r="Y1268" s="4"/>
      <c r="Z1268"/>
      <c r="AB1268"/>
      <c r="AC1268">
        <v>1239</v>
      </c>
      <c r="AD1268" s="4">
        <f t="shared" si="771"/>
        <v>0</v>
      </c>
      <c r="AE1268" s="4">
        <f t="shared" si="772"/>
        <v>0</v>
      </c>
      <c r="AF1268" s="23">
        <f t="shared" si="773"/>
        <v>1.7226618454606275E-2</v>
      </c>
      <c r="AG1268" s="4">
        <f t="shared" si="774"/>
        <v>1.406558877624846E-2</v>
      </c>
      <c r="AH1268" s="9"/>
      <c r="AI1268" s="8">
        <f t="shared" si="775"/>
        <v>0</v>
      </c>
      <c r="AJ1268" s="8">
        <f t="shared" si="776"/>
        <v>0</v>
      </c>
      <c r="AK1268" s="22">
        <f t="shared" si="777"/>
        <v>0.51196874411610216</v>
      </c>
      <c r="AL1268" s="4">
        <f t="shared" si="778"/>
        <v>0.50886453540158949</v>
      </c>
      <c r="AM1268" s="4"/>
      <c r="AN1268" s="21">
        <f t="shared" si="779"/>
        <v>6.0580202914894576E-2</v>
      </c>
      <c r="AO1268" s="4">
        <f t="shared" si="780"/>
        <v>5.9775049420074465E-2</v>
      </c>
      <c r="AP1268" s="3"/>
      <c r="AQ1268" s="20">
        <f t="shared" si="781"/>
        <v>0</v>
      </c>
      <c r="AR1268" s="19">
        <f t="shared" si="782"/>
        <v>4.4776808118946541</v>
      </c>
      <c r="AS1268" s="4">
        <f t="shared" si="783"/>
        <v>4.4758657089468405</v>
      </c>
      <c r="AT1268" s="3"/>
      <c r="AU1268" s="4">
        <v>42.4</v>
      </c>
      <c r="AV1268" s="4"/>
      <c r="AW1268" s="18">
        <f t="shared" si="784"/>
        <v>30.525343622619783</v>
      </c>
      <c r="AX1268" s="18">
        <f t="shared" si="785"/>
        <v>6.9171441436062797E-3</v>
      </c>
      <c r="AY1268" s="3">
        <f t="shared" si="786"/>
        <v>47.467456377380259</v>
      </c>
      <c r="AZ1268"/>
      <c r="BA1268" s="17">
        <f t="shared" si="787"/>
        <v>3.2211226634627782E-4</v>
      </c>
      <c r="BB1268" s="17">
        <f t="shared" si="788"/>
        <v>3.7813179092823916E-4</v>
      </c>
      <c r="BC1268" s="16">
        <f t="shared" si="789"/>
        <v>2.4607856210832986E-3</v>
      </c>
      <c r="BD1268" s="15">
        <f t="shared" si="790"/>
        <v>3.1632215005428254E-4</v>
      </c>
      <c r="BE1268" s="15">
        <f t="shared" si="791"/>
        <v>3.7133469788980993E-4</v>
      </c>
      <c r="BF1268" s="14">
        <f t="shared" si="792"/>
        <v>2.4165518665685763E-3</v>
      </c>
      <c r="BG1268" s="13">
        <f t="shared" si="793"/>
        <v>8.2045992402028574E-5</v>
      </c>
      <c r="BH1268" s="13">
        <f t="shared" si="794"/>
        <v>9.6314860645859619E-5</v>
      </c>
      <c r="BI1268" s="13">
        <f t="shared" si="795"/>
        <v>6.2679264177222329E-4</v>
      </c>
      <c r="BJ1268" s="12">
        <f t="shared" si="796"/>
        <v>1.8496090947040978E-4</v>
      </c>
      <c r="BK1268" s="12">
        <f t="shared" si="797"/>
        <v>2.1712802416091583E-4</v>
      </c>
      <c r="BL1268" s="12">
        <f t="shared" si="798"/>
        <v>1.4130140141821817E-3</v>
      </c>
    </row>
    <row r="1269" spans="1:64" x14ac:dyDescent="0.25">
      <c r="A1269">
        <v>1240</v>
      </c>
      <c r="B1269" s="23">
        <f t="shared" si="760"/>
        <v>1.406558877624846E-2</v>
      </c>
      <c r="C1269" s="22">
        <f t="shared" si="761"/>
        <v>0.50886453540158949</v>
      </c>
      <c r="D1269" s="21">
        <f t="shared" si="762"/>
        <v>6.0680490738347463E-2</v>
      </c>
      <c r="E1269" s="19">
        <f t="shared" si="763"/>
        <v>4.476928618320466</v>
      </c>
      <c r="F1269" s="54">
        <f t="shared" si="799"/>
        <v>1.8</v>
      </c>
      <c r="G1269" s="4">
        <f t="shared" si="764"/>
        <v>6.8605392332366515</v>
      </c>
      <c r="I1269">
        <v>2024</v>
      </c>
      <c r="J1269">
        <v>4</v>
      </c>
      <c r="K1269">
        <v>0</v>
      </c>
      <c r="L1269">
        <v>0</v>
      </c>
      <c r="M1269">
        <v>1</v>
      </c>
      <c r="N1269">
        <v>15.73</v>
      </c>
      <c r="O1269">
        <v>4.32</v>
      </c>
      <c r="P1269">
        <v>80.599999999999994</v>
      </c>
      <c r="Q1269" s="11">
        <f t="shared" si="765"/>
        <v>-56.129999999999995</v>
      </c>
      <c r="R1269" s="10">
        <f t="shared" si="766"/>
        <v>-44.944400000000002</v>
      </c>
      <c r="S1269" s="4"/>
      <c r="T1269">
        <v>1240</v>
      </c>
      <c r="U1269" s="4">
        <f t="shared" si="767"/>
        <v>2.027244699576829</v>
      </c>
      <c r="V1269" s="10">
        <f t="shared" si="768"/>
        <v>0.2</v>
      </c>
      <c r="W1269">
        <f t="shared" si="769"/>
        <v>0.6</v>
      </c>
      <c r="X1269" s="4">
        <f t="shared" si="770"/>
        <v>0.24326936394921947</v>
      </c>
      <c r="Y1269" s="4"/>
      <c r="Z1269"/>
      <c r="AB1269"/>
      <c r="AC1269">
        <v>1240</v>
      </c>
      <c r="AD1269" s="4">
        <f t="shared" si="771"/>
        <v>0</v>
      </c>
      <c r="AE1269" s="4">
        <f t="shared" si="772"/>
        <v>0</v>
      </c>
      <c r="AF1269" s="23">
        <f t="shared" si="773"/>
        <v>1.406558877624846E-2</v>
      </c>
      <c r="AG1269" s="4">
        <f t="shared" si="774"/>
        <v>9.7977716927140877E-3</v>
      </c>
      <c r="AH1269" s="9"/>
      <c r="AI1269" s="8">
        <f t="shared" si="775"/>
        <v>0</v>
      </c>
      <c r="AJ1269" s="8">
        <f t="shared" si="776"/>
        <v>0</v>
      </c>
      <c r="AK1269" s="22">
        <f t="shared" si="777"/>
        <v>0.50886453540158949</v>
      </c>
      <c r="AL1269" s="4">
        <f t="shared" si="778"/>
        <v>0.50337456389553004</v>
      </c>
      <c r="AM1269" s="4"/>
      <c r="AN1269" s="21">
        <f t="shared" si="779"/>
        <v>6.0680490738347463E-2</v>
      </c>
      <c r="AO1269" s="4">
        <f t="shared" si="780"/>
        <v>5.9249551158483758E-2</v>
      </c>
      <c r="AP1269" s="3"/>
      <c r="AQ1269" s="20">
        <f t="shared" si="781"/>
        <v>0</v>
      </c>
      <c r="AR1269" s="19">
        <f t="shared" si="782"/>
        <v>4.476928618320466</v>
      </c>
      <c r="AS1269" s="4">
        <f t="shared" si="783"/>
        <v>4.473692285887612</v>
      </c>
      <c r="AT1269" s="3"/>
      <c r="AU1269" s="4">
        <v>43.4</v>
      </c>
      <c r="AV1269" s="4"/>
      <c r="AW1269" s="18">
        <f t="shared" si="784"/>
        <v>30.53226076676339</v>
      </c>
      <c r="AX1269" s="18">
        <f t="shared" si="785"/>
        <v>1.1229562935285138E-2</v>
      </c>
      <c r="AY1269" s="3">
        <f t="shared" si="786"/>
        <v>48.460539233236652</v>
      </c>
      <c r="AZ1269"/>
      <c r="BA1269" s="17">
        <f t="shared" si="787"/>
        <v>4.3489507312781584E-4</v>
      </c>
      <c r="BB1269" s="17">
        <f t="shared" si="788"/>
        <v>5.1052899888917515E-4</v>
      </c>
      <c r="BC1269" s="16">
        <f t="shared" si="789"/>
        <v>3.3223930115173815E-3</v>
      </c>
      <c r="BD1269" s="15">
        <f t="shared" si="790"/>
        <v>5.5943390095343634E-4</v>
      </c>
      <c r="BE1269" s="15">
        <f t="shared" si="791"/>
        <v>6.5672675329316445E-4</v>
      </c>
      <c r="BF1269" s="14">
        <f t="shared" si="792"/>
        <v>4.273810851812854E-3</v>
      </c>
      <c r="BG1269" s="13">
        <f t="shared" si="793"/>
        <v>1.4581425610465717E-4</v>
      </c>
      <c r="BH1269" s="13">
        <f t="shared" si="794"/>
        <v>1.7117325716633667E-4</v>
      </c>
      <c r="BI1269" s="13">
        <f t="shared" si="795"/>
        <v>1.113952066592711E-3</v>
      </c>
      <c r="BJ1269" s="12">
        <f t="shared" si="796"/>
        <v>3.2978569664619871E-4</v>
      </c>
      <c r="BK1269" s="12">
        <f t="shared" si="797"/>
        <v>3.8713973084553762E-4</v>
      </c>
      <c r="BL1269" s="12">
        <f t="shared" si="798"/>
        <v>2.5194070053621916E-3</v>
      </c>
    </row>
    <row r="1270" spans="1:64" x14ac:dyDescent="0.25">
      <c r="A1270">
        <v>1241</v>
      </c>
      <c r="B1270" s="23">
        <f t="shared" si="760"/>
        <v>1.7512801632833849E-2</v>
      </c>
      <c r="C1270" s="22">
        <f t="shared" si="761"/>
        <v>0.51488953395541026</v>
      </c>
      <c r="D1270" s="21">
        <f t="shared" si="762"/>
        <v>6.0719480085315865E-2</v>
      </c>
      <c r="E1270" s="19">
        <f t="shared" si="763"/>
        <v>4.4754178546278069</v>
      </c>
      <c r="F1270" s="54">
        <f t="shared" si="799"/>
        <v>1.8</v>
      </c>
      <c r="G1270" s="4">
        <f t="shared" si="764"/>
        <v>6.8685396703013666</v>
      </c>
      <c r="I1270">
        <v>2024</v>
      </c>
      <c r="J1270">
        <v>5</v>
      </c>
      <c r="K1270">
        <v>1.9230000000000001E-2</v>
      </c>
      <c r="L1270">
        <v>0</v>
      </c>
      <c r="M1270">
        <v>1</v>
      </c>
      <c r="N1270">
        <v>24.06</v>
      </c>
      <c r="O1270">
        <v>62.48</v>
      </c>
      <c r="P1270">
        <v>188.8</v>
      </c>
      <c r="Q1270" s="11">
        <f t="shared" si="765"/>
        <v>-79.120000000000033</v>
      </c>
      <c r="R1270" s="10">
        <f t="shared" si="766"/>
        <v>-44.944400000000002</v>
      </c>
      <c r="S1270" s="4"/>
      <c r="T1270">
        <v>1241</v>
      </c>
      <c r="U1270" s="4">
        <f t="shared" si="767"/>
        <v>3.6157632062923937</v>
      </c>
      <c r="V1270" s="10">
        <f t="shared" si="768"/>
        <v>0.2</v>
      </c>
      <c r="W1270">
        <f t="shared" si="769"/>
        <v>0.6</v>
      </c>
      <c r="X1270" s="4">
        <f t="shared" si="770"/>
        <v>0.43389158475508727</v>
      </c>
      <c r="Y1270" s="4"/>
      <c r="Z1270"/>
      <c r="AB1270"/>
      <c r="AC1270">
        <v>1241</v>
      </c>
      <c r="AD1270" s="4">
        <f t="shared" si="771"/>
        <v>7.7150299401197615E-3</v>
      </c>
      <c r="AE1270" s="4">
        <f t="shared" si="772"/>
        <v>0</v>
      </c>
      <c r="AF1270" s="23">
        <f t="shared" si="773"/>
        <v>1.7512801632833849E-2</v>
      </c>
      <c r="AG1270" s="4">
        <f t="shared" si="774"/>
        <v>1.1776100516805905E-2</v>
      </c>
      <c r="AH1270" s="9"/>
      <c r="AI1270" s="8">
        <f t="shared" si="775"/>
        <v>1.1514970059880241E-2</v>
      </c>
      <c r="AJ1270" s="8">
        <f t="shared" si="776"/>
        <v>0</v>
      </c>
      <c r="AK1270" s="22">
        <f t="shared" si="777"/>
        <v>0.51488953395541026</v>
      </c>
      <c r="AL1270" s="4">
        <f t="shared" si="778"/>
        <v>0.50879570947323527</v>
      </c>
      <c r="AM1270" s="4"/>
      <c r="AN1270" s="21">
        <f t="shared" si="779"/>
        <v>6.0719480085315865E-2</v>
      </c>
      <c r="AO1270" s="4">
        <f t="shared" si="780"/>
        <v>5.9149717124319184E-2</v>
      </c>
      <c r="AP1270" s="3"/>
      <c r="AQ1270" s="20">
        <f t="shared" si="781"/>
        <v>0</v>
      </c>
      <c r="AR1270" s="19">
        <f t="shared" si="782"/>
        <v>4.4754178546278069</v>
      </c>
      <c r="AS1270" s="4">
        <f t="shared" si="783"/>
        <v>4.4718670349957064</v>
      </c>
      <c r="AT1270" s="3"/>
      <c r="AU1270" s="4">
        <v>44.4</v>
      </c>
      <c r="AV1270" s="4"/>
      <c r="AW1270" s="18">
        <f t="shared" si="784"/>
        <v>30.543490329698674</v>
      </c>
      <c r="AX1270" s="18">
        <f t="shared" si="785"/>
        <v>1.3196030263230289E-2</v>
      </c>
      <c r="AY1270" s="3">
        <f t="shared" si="786"/>
        <v>49.468539670301368</v>
      </c>
      <c r="AZ1270"/>
      <c r="BA1270" s="17">
        <f t="shared" si="787"/>
        <v>5.8457590907370536E-4</v>
      </c>
      <c r="BB1270" s="17">
        <f t="shared" si="788"/>
        <v>6.8624128456478458E-4</v>
      </c>
      <c r="BC1270" s="16">
        <f t="shared" si="789"/>
        <v>4.4658839223894551E-3</v>
      </c>
      <c r="BD1270" s="15">
        <f t="shared" si="790"/>
        <v>6.209671576666633E-4</v>
      </c>
      <c r="BE1270" s="15">
        <f t="shared" si="791"/>
        <v>7.2896144595651778E-4</v>
      </c>
      <c r="BF1270" s="14">
        <f t="shared" si="792"/>
        <v>4.7438958785518117E-3</v>
      </c>
      <c r="BG1270" s="13">
        <f t="shared" si="793"/>
        <v>1.5996050541852841E-4</v>
      </c>
      <c r="BH1270" s="13">
        <f t="shared" si="794"/>
        <v>1.8777972375218552E-4</v>
      </c>
      <c r="BI1270" s="13">
        <f t="shared" si="795"/>
        <v>1.2220227318259667E-3</v>
      </c>
      <c r="BJ1270" s="12">
        <f t="shared" si="796"/>
        <v>3.6183227475325972E-4</v>
      </c>
      <c r="BK1270" s="12">
        <f t="shared" si="797"/>
        <v>4.2475962688426138E-4</v>
      </c>
      <c r="BL1270" s="12">
        <f t="shared" si="798"/>
        <v>2.7642277304630561E-3</v>
      </c>
    </row>
    <row r="1271" spans="1:64" x14ac:dyDescent="0.25">
      <c r="A1271">
        <v>1242</v>
      </c>
      <c r="B1271" s="23">
        <f t="shared" si="760"/>
        <v>4.0445681355129257E-2</v>
      </c>
      <c r="C1271" s="22">
        <f t="shared" si="761"/>
        <v>0.55158612863491197</v>
      </c>
      <c r="D1271" s="21">
        <f t="shared" si="762"/>
        <v>6.0877052971231339E-2</v>
      </c>
      <c r="E1271" s="19">
        <f t="shared" si="763"/>
        <v>4.4738947770768638</v>
      </c>
      <c r="F1271" s="54">
        <f t="shared" si="799"/>
        <v>1.8</v>
      </c>
      <c r="G1271" s="4">
        <f t="shared" si="764"/>
        <v>6.9268036400381359</v>
      </c>
      <c r="I1271">
        <v>2024</v>
      </c>
      <c r="J1271">
        <v>6</v>
      </c>
      <c r="K1271">
        <v>7.1459999999999996E-2</v>
      </c>
      <c r="L1271">
        <v>0</v>
      </c>
      <c r="M1271">
        <v>1</v>
      </c>
      <c r="N1271">
        <v>25.84</v>
      </c>
      <c r="O1271">
        <v>96.51</v>
      </c>
      <c r="P1271">
        <v>215.2</v>
      </c>
      <c r="Q1271" s="11">
        <f t="shared" si="765"/>
        <v>-64.889999999999972</v>
      </c>
      <c r="R1271" s="10">
        <f t="shared" si="766"/>
        <v>-44.944400000000002</v>
      </c>
      <c r="S1271" s="4"/>
      <c r="T1271">
        <v>1242</v>
      </c>
      <c r="U1271" s="4">
        <f t="shared" si="767"/>
        <v>3.968600376896859</v>
      </c>
      <c r="V1271" s="10">
        <f t="shared" si="768"/>
        <v>0.2</v>
      </c>
      <c r="W1271">
        <f t="shared" si="769"/>
        <v>0.6</v>
      </c>
      <c r="X1271" s="4">
        <f t="shared" si="770"/>
        <v>0.47623204522762308</v>
      </c>
      <c r="Y1271" s="4"/>
      <c r="Z1271"/>
      <c r="AB1271"/>
      <c r="AC1271">
        <v>1242</v>
      </c>
      <c r="AD1271" s="4">
        <f t="shared" si="771"/>
        <v>2.8669580838323355E-2</v>
      </c>
      <c r="AE1271" s="4">
        <f t="shared" si="772"/>
        <v>0</v>
      </c>
      <c r="AF1271" s="23">
        <f t="shared" si="773"/>
        <v>4.0445681355129257E-2</v>
      </c>
      <c r="AG1271" s="4">
        <f t="shared" si="774"/>
        <v>4.8829193122799149E-3</v>
      </c>
      <c r="AH1271" s="9"/>
      <c r="AI1271" s="8">
        <f t="shared" si="775"/>
        <v>4.2790419161676647E-2</v>
      </c>
      <c r="AJ1271" s="8">
        <f t="shared" si="776"/>
        <v>0</v>
      </c>
      <c r="AK1271" s="22">
        <f t="shared" si="777"/>
        <v>0.55158612863491197</v>
      </c>
      <c r="AL1271" s="4">
        <f t="shared" si="778"/>
        <v>0.51768735575951719</v>
      </c>
      <c r="AM1271" s="4"/>
      <c r="AN1271" s="21">
        <f t="shared" si="779"/>
        <v>6.0877052971231339E-2</v>
      </c>
      <c r="AO1271" s="4">
        <f t="shared" si="780"/>
        <v>5.2948408175599537E-2</v>
      </c>
      <c r="AP1271" s="3"/>
      <c r="AQ1271" s="20">
        <f t="shared" si="781"/>
        <v>0</v>
      </c>
      <c r="AR1271" s="19">
        <f t="shared" si="782"/>
        <v>4.4738947770768638</v>
      </c>
      <c r="AS1271" s="4">
        <f t="shared" si="783"/>
        <v>4.4550171512774437</v>
      </c>
      <c r="AT1271" s="3"/>
      <c r="AU1271" s="4">
        <v>45.4</v>
      </c>
      <c r="AV1271" s="4"/>
      <c r="AW1271" s="18">
        <f t="shared" si="784"/>
        <v>30.556686359961905</v>
      </c>
      <c r="AX1271" s="18">
        <f t="shared" si="785"/>
        <v>7.4942172546583363E-2</v>
      </c>
      <c r="AY1271" s="3">
        <f t="shared" si="786"/>
        <v>50.526803640038132</v>
      </c>
      <c r="AZ1271"/>
      <c r="BA1271" s="17">
        <f t="shared" si="787"/>
        <v>3.6238830522801893E-3</v>
      </c>
      <c r="BB1271" s="17">
        <f t="shared" si="788"/>
        <v>4.2541235831115264E-3</v>
      </c>
      <c r="BC1271" s="16">
        <f t="shared" si="789"/>
        <v>2.7684755407457625E-2</v>
      </c>
      <c r="BD1271" s="15">
        <f t="shared" si="790"/>
        <v>3.4543207967992801E-3</v>
      </c>
      <c r="BE1271" s="15">
        <f t="shared" si="791"/>
        <v>4.055072239720894E-3</v>
      </c>
      <c r="BF1271" s="14">
        <f t="shared" si="792"/>
        <v>2.6389379838874606E-2</v>
      </c>
      <c r="BG1271" s="13">
        <f t="shared" si="793"/>
        <v>8.0793728754307767E-4</v>
      </c>
      <c r="BH1271" s="13">
        <f t="shared" si="794"/>
        <v>9.4844812015926498E-4</v>
      </c>
      <c r="BI1271" s="13">
        <f t="shared" si="795"/>
        <v>6.1722593879294605E-3</v>
      </c>
      <c r="BJ1271" s="12">
        <f t="shared" si="796"/>
        <v>1.9236500280652726E-3</v>
      </c>
      <c r="BK1271" s="12">
        <f t="shared" si="797"/>
        <v>2.2581978590331462E-3</v>
      </c>
      <c r="BL1271" s="12">
        <f t="shared" si="798"/>
        <v>1.4695777912321677E-2</v>
      </c>
    </row>
    <row r="1272" spans="1:64" x14ac:dyDescent="0.25">
      <c r="A1272">
        <v>1243</v>
      </c>
      <c r="B1272" s="23">
        <f t="shared" si="760"/>
        <v>4.0517290569764948E-2</v>
      </c>
      <c r="C1272" s="22">
        <f t="shared" si="761"/>
        <v>0.57087298450203217</v>
      </c>
      <c r="D1272" s="21">
        <f t="shared" si="762"/>
        <v>6.2758199340287354E-2</v>
      </c>
      <c r="E1272" s="19">
        <f t="shared" si="763"/>
        <v>4.4665329930794684</v>
      </c>
      <c r="F1272" s="54">
        <f t="shared" si="799"/>
        <v>1.8</v>
      </c>
      <c r="G1272" s="4">
        <f t="shared" si="764"/>
        <v>6.9406814674915527</v>
      </c>
      <c r="I1272">
        <v>2024</v>
      </c>
      <c r="J1272">
        <v>7</v>
      </c>
      <c r="K1272">
        <v>8.8819999999999996E-2</v>
      </c>
      <c r="L1272">
        <v>0</v>
      </c>
      <c r="M1272">
        <v>1</v>
      </c>
      <c r="N1272">
        <v>27.15</v>
      </c>
      <c r="O1272">
        <v>52.83</v>
      </c>
      <c r="P1272">
        <v>-1227.9000000000001</v>
      </c>
      <c r="Q1272" s="11">
        <f t="shared" si="765"/>
        <v>973.75500000000011</v>
      </c>
      <c r="R1272" s="10">
        <f t="shared" si="766"/>
        <v>0</v>
      </c>
      <c r="S1272" s="4"/>
      <c r="T1272">
        <v>1243</v>
      </c>
      <c r="U1272" s="4">
        <f t="shared" si="767"/>
        <v>4.2284332241138234</v>
      </c>
      <c r="V1272" s="10">
        <f t="shared" si="768"/>
        <v>1</v>
      </c>
      <c r="W1272">
        <f t="shared" si="769"/>
        <v>0.6</v>
      </c>
      <c r="X1272" s="4">
        <f t="shared" si="770"/>
        <v>2.537059934468294</v>
      </c>
      <c r="Y1272" s="4"/>
      <c r="Z1272"/>
      <c r="AB1272"/>
      <c r="AC1272">
        <v>1243</v>
      </c>
      <c r="AD1272" s="4">
        <f t="shared" si="771"/>
        <v>3.5634371257485031E-2</v>
      </c>
      <c r="AE1272" s="4">
        <f t="shared" si="772"/>
        <v>0</v>
      </c>
      <c r="AF1272" s="23">
        <f t="shared" si="773"/>
        <v>4.0517290569764948E-2</v>
      </c>
      <c r="AG1272" s="4">
        <f t="shared" si="774"/>
        <v>5.9529401725120206E-3</v>
      </c>
      <c r="AH1272" s="9"/>
      <c r="AI1272" s="8">
        <f t="shared" si="775"/>
        <v>5.3185628742514972E-2</v>
      </c>
      <c r="AJ1272" s="8">
        <f t="shared" si="776"/>
        <v>0</v>
      </c>
      <c r="AK1272" s="22">
        <f t="shared" si="777"/>
        <v>0.57087298450203217</v>
      </c>
      <c r="AL1272" s="4">
        <f t="shared" si="778"/>
        <v>0.53895465209337379</v>
      </c>
      <c r="AM1272" s="4"/>
      <c r="AN1272" s="21">
        <f t="shared" si="779"/>
        <v>6.2758199340287354E-2</v>
      </c>
      <c r="AO1272" s="4">
        <f t="shared" si="780"/>
        <v>5.5296607578217111E-2</v>
      </c>
      <c r="AP1272" s="3"/>
      <c r="AQ1272" s="20">
        <f t="shared" si="781"/>
        <v>0</v>
      </c>
      <c r="AR1272" s="19">
        <f t="shared" si="782"/>
        <v>4.4665329930794684</v>
      </c>
      <c r="AS1272" s="4">
        <f t="shared" si="783"/>
        <v>4.4494335849032831</v>
      </c>
      <c r="AT1272" s="3"/>
      <c r="AU1272" s="4">
        <v>46.4</v>
      </c>
      <c r="AV1272" s="4"/>
      <c r="AW1272" s="18">
        <f t="shared" si="784"/>
        <v>30.63162853250849</v>
      </c>
      <c r="AX1272" s="18">
        <f t="shared" si="785"/>
        <v>7.087531854610922E-2</v>
      </c>
      <c r="AY1272" s="3">
        <f t="shared" si="786"/>
        <v>51.540681467491552</v>
      </c>
      <c r="AZ1272"/>
      <c r="BA1272" s="17">
        <f t="shared" si="787"/>
        <v>3.5221438499843565E-3</v>
      </c>
      <c r="BB1272" s="17">
        <f t="shared" si="788"/>
        <v>4.1346906065033752E-3</v>
      </c>
      <c r="BC1272" s="16">
        <f t="shared" si="789"/>
        <v>2.6907515940765198E-2</v>
      </c>
      <c r="BD1272" s="15">
        <f t="shared" si="790"/>
        <v>3.2525118193411028E-3</v>
      </c>
      <c r="BE1272" s="15">
        <f t="shared" si="791"/>
        <v>3.8181660487917293E-3</v>
      </c>
      <c r="BF1272" s="14">
        <f t="shared" si="792"/>
        <v>2.4847654540525548E-2</v>
      </c>
      <c r="BG1272" s="13">
        <f t="shared" si="793"/>
        <v>7.6034408961316306E-4</v>
      </c>
      <c r="BH1272" s="13">
        <f t="shared" si="794"/>
        <v>8.9257784432849577E-4</v>
      </c>
      <c r="BI1272" s="13">
        <f t="shared" si="795"/>
        <v>5.8086698281285855E-3</v>
      </c>
      <c r="BJ1272" s="12">
        <f t="shared" si="796"/>
        <v>1.7424477721678753E-3</v>
      </c>
      <c r="BK1272" s="12">
        <f t="shared" si="797"/>
        <v>2.0454821673275055E-3</v>
      </c>
      <c r="BL1272" s="12">
        <f t="shared" si="798"/>
        <v>1.3311478236689891E-2</v>
      </c>
    </row>
    <row r="1273" spans="1:64" x14ac:dyDescent="0.25">
      <c r="A1273">
        <v>1244</v>
      </c>
      <c r="B1273" s="23">
        <f t="shared" si="760"/>
        <v>5.7916053944967121E-2</v>
      </c>
      <c r="C1273" s="22">
        <f t="shared" si="761"/>
        <v>0.61651153832091876</v>
      </c>
      <c r="D1273" s="21">
        <f t="shared" si="762"/>
        <v>6.4574055109323611E-2</v>
      </c>
      <c r="E1273" s="19">
        <f t="shared" si="763"/>
        <v>4.4603245015702333</v>
      </c>
      <c r="F1273" s="54">
        <f t="shared" si="799"/>
        <v>1.8</v>
      </c>
      <c r="G1273" s="4">
        <f t="shared" si="764"/>
        <v>6.9993261489454426</v>
      </c>
      <c r="I1273">
        <v>2024</v>
      </c>
      <c r="J1273">
        <v>8</v>
      </c>
      <c r="K1273">
        <v>0.12952</v>
      </c>
      <c r="L1273">
        <v>0</v>
      </c>
      <c r="M1273">
        <v>1</v>
      </c>
      <c r="N1273">
        <v>25.17</v>
      </c>
      <c r="O1273">
        <v>154.44999999999999</v>
      </c>
      <c r="P1273">
        <v>194.2</v>
      </c>
      <c r="Q1273" s="11">
        <f t="shared" si="765"/>
        <v>8.8000000000000114</v>
      </c>
      <c r="R1273" s="10">
        <f t="shared" si="766"/>
        <v>0</v>
      </c>
      <c r="S1273" s="4"/>
      <c r="T1273">
        <v>1244</v>
      </c>
      <c r="U1273" s="4">
        <f t="shared" si="767"/>
        <v>3.8356871330107269</v>
      </c>
      <c r="V1273" s="10">
        <f t="shared" si="768"/>
        <v>1</v>
      </c>
      <c r="W1273">
        <f t="shared" si="769"/>
        <v>0.6</v>
      </c>
      <c r="X1273" s="4">
        <f t="shared" si="770"/>
        <v>2.3014122798064363</v>
      </c>
      <c r="Y1273" s="4"/>
      <c r="Z1273"/>
      <c r="AB1273"/>
      <c r="AC1273">
        <v>1244</v>
      </c>
      <c r="AD1273" s="4">
        <f t="shared" si="771"/>
        <v>5.1963113772455098E-2</v>
      </c>
      <c r="AE1273" s="4">
        <f t="shared" si="772"/>
        <v>0</v>
      </c>
      <c r="AF1273" s="23">
        <f t="shared" si="773"/>
        <v>5.7916053944967121E-2</v>
      </c>
      <c r="AG1273" s="4">
        <f t="shared" si="774"/>
        <v>4.3008366315698723E-2</v>
      </c>
      <c r="AH1273" s="9"/>
      <c r="AI1273" s="8">
        <f t="shared" si="775"/>
        <v>7.7556886227544919E-2</v>
      </c>
      <c r="AJ1273" s="8">
        <f t="shared" si="776"/>
        <v>0</v>
      </c>
      <c r="AK1273" s="22">
        <f t="shared" si="777"/>
        <v>0.61651153832091876</v>
      </c>
      <c r="AL1273" s="4">
        <f t="shared" si="778"/>
        <v>0.61103182200410433</v>
      </c>
      <c r="AM1273" s="4"/>
      <c r="AN1273" s="21">
        <f t="shared" si="779"/>
        <v>6.4574055109323611E-2</v>
      </c>
      <c r="AO1273" s="4">
        <f t="shared" si="780"/>
        <v>6.3318092478135107E-2</v>
      </c>
      <c r="AP1273" s="3"/>
      <c r="AQ1273" s="20">
        <f t="shared" si="781"/>
        <v>0</v>
      </c>
      <c r="AR1273" s="19">
        <f t="shared" si="782"/>
        <v>4.4603245015702333</v>
      </c>
      <c r="AS1273" s="4">
        <f t="shared" si="783"/>
        <v>4.4576705067434119</v>
      </c>
      <c r="AT1273" s="3"/>
      <c r="AU1273" s="4">
        <v>47.4</v>
      </c>
      <c r="AV1273" s="4"/>
      <c r="AW1273" s="18">
        <f t="shared" si="784"/>
        <v>30.702503851054598</v>
      </c>
      <c r="AX1273" s="18">
        <f t="shared" si="785"/>
        <v>1.89149118032063E-2</v>
      </c>
      <c r="AY1273" s="3">
        <f t="shared" si="786"/>
        <v>52.599326148945444</v>
      </c>
      <c r="AZ1273"/>
      <c r="BA1273" s="17">
        <f t="shared" si="787"/>
        <v>1.5191091311552224E-3</v>
      </c>
      <c r="BB1273" s="17">
        <f t="shared" si="788"/>
        <v>1.7833020235300436E-3</v>
      </c>
      <c r="BC1273" s="16">
        <f t="shared" si="789"/>
        <v>1.1605276474583133E-2</v>
      </c>
      <c r="BD1273" s="15">
        <f t="shared" si="790"/>
        <v>5.5838888632667074E-4</v>
      </c>
      <c r="BE1273" s="15">
        <f t="shared" si="791"/>
        <v>6.5549999699217863E-4</v>
      </c>
      <c r="BF1273" s="14">
        <f t="shared" si="792"/>
        <v>4.2658274334955821E-3</v>
      </c>
      <c r="BG1273" s="13">
        <f t="shared" si="793"/>
        <v>1.2798392003346719E-4</v>
      </c>
      <c r="BH1273" s="13">
        <f t="shared" si="794"/>
        <v>1.5024199308276583E-4</v>
      </c>
      <c r="BI1273" s="13">
        <f t="shared" si="795"/>
        <v>9.7773671807227058E-4</v>
      </c>
      <c r="BJ1273" s="12">
        <f t="shared" si="796"/>
        <v>2.7044487889239083E-4</v>
      </c>
      <c r="BK1273" s="12">
        <f t="shared" si="797"/>
        <v>3.1747877087367614E-4</v>
      </c>
      <c r="BL1273" s="12">
        <f t="shared" si="798"/>
        <v>2.0660711770553153E-3</v>
      </c>
    </row>
    <row r="1274" spans="1:64" x14ac:dyDescent="0.25">
      <c r="A1274">
        <v>1245</v>
      </c>
      <c r="B1274" s="23">
        <f t="shared" si="760"/>
        <v>6.4388186674980169E-2</v>
      </c>
      <c r="C1274" s="22">
        <f t="shared" si="761"/>
        <v>0.64294200164482285</v>
      </c>
      <c r="D1274" s="21">
        <f t="shared" si="762"/>
        <v>6.5794019294542844E-2</v>
      </c>
      <c r="E1274" s="19">
        <f t="shared" si="763"/>
        <v>4.460577029527891</v>
      </c>
      <c r="F1274" s="54">
        <f t="shared" si="799"/>
        <v>1.8</v>
      </c>
      <c r="G1274" s="4">
        <f t="shared" si="764"/>
        <v>7.0337012371422363</v>
      </c>
      <c r="I1274">
        <v>2024</v>
      </c>
      <c r="J1274">
        <v>9</v>
      </c>
      <c r="K1274">
        <v>5.3289999999999997E-2</v>
      </c>
      <c r="L1274">
        <v>0</v>
      </c>
      <c r="M1274">
        <v>1</v>
      </c>
      <c r="N1274">
        <v>20.8</v>
      </c>
      <c r="O1274">
        <v>27.15</v>
      </c>
      <c r="P1274">
        <v>122.2</v>
      </c>
      <c r="Q1274" s="11">
        <f t="shared" si="765"/>
        <v>-64.5</v>
      </c>
      <c r="R1274" s="10">
        <f t="shared" si="766"/>
        <v>-44.944400000000002</v>
      </c>
      <c r="S1274" s="4"/>
      <c r="T1274">
        <v>1245</v>
      </c>
      <c r="U1274" s="4">
        <f t="shared" si="767"/>
        <v>2.9759995410383624</v>
      </c>
      <c r="V1274" s="10">
        <f t="shared" si="768"/>
        <v>0.2</v>
      </c>
      <c r="W1274">
        <f t="shared" si="769"/>
        <v>0.6</v>
      </c>
      <c r="X1274" s="4">
        <f t="shared" si="770"/>
        <v>0.35711994492460353</v>
      </c>
      <c r="Y1274" s="4"/>
      <c r="Z1274"/>
      <c r="AB1274"/>
      <c r="AC1274">
        <v>1245</v>
      </c>
      <c r="AD1274" s="4">
        <f t="shared" si="771"/>
        <v>2.1379820359281439E-2</v>
      </c>
      <c r="AE1274" s="4">
        <f t="shared" si="772"/>
        <v>0</v>
      </c>
      <c r="AF1274" s="23">
        <f t="shared" si="773"/>
        <v>6.4388186674980169E-2</v>
      </c>
      <c r="AG1274" s="4">
        <f t="shared" si="774"/>
        <v>5.2216845675176829E-2</v>
      </c>
      <c r="AH1274" s="9"/>
      <c r="AI1274" s="8">
        <f t="shared" si="775"/>
        <v>3.1910179640718565E-2</v>
      </c>
      <c r="AJ1274" s="8">
        <f t="shared" si="776"/>
        <v>0</v>
      </c>
      <c r="AK1274" s="22">
        <f t="shared" si="777"/>
        <v>0.64294200164482285</v>
      </c>
      <c r="AL1274" s="4">
        <f t="shared" si="778"/>
        <v>0.63891330348194553</v>
      </c>
      <c r="AM1274" s="4"/>
      <c r="AN1274" s="21">
        <f t="shared" si="779"/>
        <v>6.5794019294542844E-2</v>
      </c>
      <c r="AO1274" s="4">
        <f t="shared" si="780"/>
        <v>6.4890438780672063E-2</v>
      </c>
      <c r="AP1274" s="3"/>
      <c r="AQ1274" s="20">
        <f t="shared" si="781"/>
        <v>0</v>
      </c>
      <c r="AR1274" s="19">
        <f t="shared" si="782"/>
        <v>4.460577029527891</v>
      </c>
      <c r="AS1274" s="4">
        <f t="shared" si="783"/>
        <v>4.4587082161121385</v>
      </c>
      <c r="AT1274" s="3"/>
      <c r="AU1274" s="4">
        <v>48.4</v>
      </c>
      <c r="AV1274" s="4"/>
      <c r="AW1274" s="18">
        <f t="shared" si="784"/>
        <v>30.721418762857805</v>
      </c>
      <c r="AX1274" s="18">
        <f t="shared" si="785"/>
        <v>1.4769583110893438E-2</v>
      </c>
      <c r="AY1274" s="3">
        <f t="shared" si="786"/>
        <v>53.633701237142233</v>
      </c>
      <c r="AZ1274"/>
      <c r="BA1274" s="17">
        <f t="shared" si="787"/>
        <v>1.2402725165037935E-3</v>
      </c>
      <c r="BB1274" s="17">
        <f t="shared" si="788"/>
        <v>1.4559720845914099E-3</v>
      </c>
      <c r="BC1274" s="16">
        <f t="shared" si="789"/>
        <v>9.4750963987081382E-3</v>
      </c>
      <c r="BD1274" s="15">
        <f t="shared" si="790"/>
        <v>4.1052860229507976E-4</v>
      </c>
      <c r="BE1274" s="15">
        <f t="shared" si="791"/>
        <v>4.819248809550936E-4</v>
      </c>
      <c r="BF1274" s="14">
        <f t="shared" si="792"/>
        <v>3.1362446796271469E-3</v>
      </c>
      <c r="BG1274" s="13">
        <f t="shared" si="793"/>
        <v>9.2075809709087216E-5</v>
      </c>
      <c r="BH1274" s="13">
        <f t="shared" si="794"/>
        <v>1.0808899400631977E-4</v>
      </c>
      <c r="BI1274" s="13">
        <f t="shared" si="795"/>
        <v>7.034157101553734E-4</v>
      </c>
      <c r="BJ1274" s="12">
        <f t="shared" si="796"/>
        <v>1.9043406294087643E-4</v>
      </c>
      <c r="BK1274" s="12">
        <f t="shared" si="797"/>
        <v>2.2355303040885494E-4</v>
      </c>
      <c r="BL1274" s="12">
        <f t="shared" si="798"/>
        <v>1.4548263224027815E-3</v>
      </c>
    </row>
    <row r="1275" spans="1:64" x14ac:dyDescent="0.25">
      <c r="A1275">
        <v>1246</v>
      </c>
      <c r="B1275" s="23">
        <f t="shared" si="760"/>
        <v>5.3633073220087008E-2</v>
      </c>
      <c r="C1275" s="22">
        <f t="shared" si="761"/>
        <v>0.64102707593703534</v>
      </c>
      <c r="D1275" s="21">
        <f t="shared" si="762"/>
        <v>6.6823749772120911E-2</v>
      </c>
      <c r="E1275" s="19">
        <f t="shared" si="763"/>
        <v>4.4609777551020997</v>
      </c>
      <c r="F1275" s="54">
        <f t="shared" si="799"/>
        <v>1.8</v>
      </c>
      <c r="G1275" s="4">
        <f t="shared" si="764"/>
        <v>7.0224616540313427</v>
      </c>
      <c r="I1275">
        <v>2024</v>
      </c>
      <c r="J1275">
        <v>10</v>
      </c>
      <c r="K1275">
        <v>3.5300000000000002E-3</v>
      </c>
      <c r="L1275">
        <v>0</v>
      </c>
      <c r="M1275">
        <v>1</v>
      </c>
      <c r="N1275">
        <v>16.11</v>
      </c>
      <c r="O1275">
        <v>15.5</v>
      </c>
      <c r="P1275">
        <v>72.599999999999994</v>
      </c>
      <c r="Q1275" s="11">
        <f t="shared" si="765"/>
        <v>-38.949999999999996</v>
      </c>
      <c r="R1275" s="10">
        <f t="shared" si="766"/>
        <v>-44.944400000000002</v>
      </c>
      <c r="S1275" s="4"/>
      <c r="T1275">
        <v>1246</v>
      </c>
      <c r="U1275" s="4">
        <f t="shared" si="767"/>
        <v>2.0952502264837336</v>
      </c>
      <c r="V1275" s="10">
        <f t="shared" si="768"/>
        <v>0.2</v>
      </c>
      <c r="W1275">
        <f t="shared" si="769"/>
        <v>0.6</v>
      </c>
      <c r="X1275" s="4">
        <f t="shared" si="770"/>
        <v>0.25143002717804802</v>
      </c>
      <c r="Y1275" s="4"/>
      <c r="Z1275"/>
      <c r="AB1275"/>
      <c r="AC1275">
        <v>1246</v>
      </c>
      <c r="AD1275" s="4">
        <f t="shared" si="771"/>
        <v>1.4162275449101798E-3</v>
      </c>
      <c r="AE1275" s="4">
        <f t="shared" si="772"/>
        <v>0</v>
      </c>
      <c r="AF1275" s="23">
        <f t="shared" si="773"/>
        <v>5.3633073220087008E-2</v>
      </c>
      <c r="AG1275" s="4">
        <f t="shared" si="774"/>
        <v>4.8288838688521657E-2</v>
      </c>
      <c r="AH1275" s="9"/>
      <c r="AI1275" s="8">
        <f t="shared" si="775"/>
        <v>2.1137724550898207E-3</v>
      </c>
      <c r="AJ1275" s="8">
        <f t="shared" si="776"/>
        <v>0</v>
      </c>
      <c r="AK1275" s="22">
        <f t="shared" si="777"/>
        <v>0.64102707593703534</v>
      </c>
      <c r="AL1275" s="4">
        <f t="shared" si="778"/>
        <v>0.63901167966260386</v>
      </c>
      <c r="AM1275" s="4"/>
      <c r="AN1275" s="21">
        <f t="shared" si="779"/>
        <v>6.6823749772120911E-2</v>
      </c>
      <c r="AO1275" s="4">
        <f t="shared" si="780"/>
        <v>6.6362413350137955E-2</v>
      </c>
      <c r="AP1275" s="3"/>
      <c r="AQ1275" s="20">
        <f t="shared" si="781"/>
        <v>0</v>
      </c>
      <c r="AR1275" s="19">
        <f t="shared" si="782"/>
        <v>4.4609777551020997</v>
      </c>
      <c r="AS1275" s="4">
        <f t="shared" si="783"/>
        <v>4.4600413561900467</v>
      </c>
      <c r="AT1275" s="3"/>
      <c r="AU1275" s="4">
        <v>49.4</v>
      </c>
      <c r="AV1275" s="4"/>
      <c r="AW1275" s="18">
        <f t="shared" si="784"/>
        <v>30.736188345968699</v>
      </c>
      <c r="AX1275" s="18">
        <f t="shared" si="785"/>
        <v>6.8173990340862096E-3</v>
      </c>
      <c r="AY1275" s="3">
        <f t="shared" si="786"/>
        <v>54.622461654031341</v>
      </c>
      <c r="AZ1275"/>
      <c r="BA1275" s="17">
        <f t="shared" si="787"/>
        <v>5.4458314916640055E-4</v>
      </c>
      <c r="BB1275" s="17">
        <f t="shared" si="788"/>
        <v>6.3929326206490502E-4</v>
      </c>
      <c r="BC1275" s="16">
        <f t="shared" si="789"/>
        <v>4.1603581203340451E-3</v>
      </c>
      <c r="BD1275" s="15">
        <f t="shared" si="790"/>
        <v>2.0537101122069379E-4</v>
      </c>
      <c r="BE1275" s="15">
        <f t="shared" si="791"/>
        <v>2.4108770882429271E-4</v>
      </c>
      <c r="BF1275" s="14">
        <f t="shared" si="792"/>
        <v>1.5689375543864938E-3</v>
      </c>
      <c r="BG1275" s="13">
        <f t="shared" si="793"/>
        <v>4.7010669165944904E-5</v>
      </c>
      <c r="BH1275" s="13">
        <f t="shared" si="794"/>
        <v>5.5186437716544017E-5</v>
      </c>
      <c r="BI1275" s="13">
        <f t="shared" si="795"/>
        <v>3.5913931510046635E-4</v>
      </c>
      <c r="BJ1275" s="12">
        <f t="shared" si="796"/>
        <v>9.5420039182383118E-5</v>
      </c>
      <c r="BK1275" s="12">
        <f t="shared" si="797"/>
        <v>1.1201482860540627E-4</v>
      </c>
      <c r="BL1275" s="12">
        <f t="shared" si="798"/>
        <v>7.2896404426520437E-4</v>
      </c>
    </row>
    <row r="1276" spans="1:64" x14ac:dyDescent="0.25">
      <c r="A1276">
        <v>1247</v>
      </c>
      <c r="B1276" s="23">
        <f t="shared" si="760"/>
        <v>4.8288838688521657E-2</v>
      </c>
      <c r="C1276" s="22">
        <f t="shared" si="761"/>
        <v>0.63901167966260386</v>
      </c>
      <c r="D1276" s="21">
        <f t="shared" si="762"/>
        <v>6.7254798218873368E-2</v>
      </c>
      <c r="E1276" s="19">
        <f t="shared" si="763"/>
        <v>4.4610889384272578</v>
      </c>
      <c r="F1276" s="54">
        <f t="shared" si="799"/>
        <v>1.8</v>
      </c>
      <c r="G1276" s="4">
        <f t="shared" si="764"/>
        <v>7.0156442549972562</v>
      </c>
      <c r="I1276">
        <v>2024</v>
      </c>
      <c r="J1276">
        <v>11</v>
      </c>
      <c r="K1276">
        <v>0</v>
      </c>
      <c r="L1276">
        <v>0</v>
      </c>
      <c r="M1276">
        <v>1</v>
      </c>
      <c r="N1276">
        <v>9.65</v>
      </c>
      <c r="O1276">
        <v>16.760000000000002</v>
      </c>
      <c r="P1276">
        <v>25.7</v>
      </c>
      <c r="Q1276" s="11">
        <f t="shared" si="765"/>
        <v>-2.514999999999997</v>
      </c>
      <c r="R1276" s="10">
        <f t="shared" si="766"/>
        <v>-44.944400000000002</v>
      </c>
      <c r="S1276" s="4"/>
      <c r="T1276">
        <v>1247</v>
      </c>
      <c r="U1276" s="4">
        <f t="shared" si="767"/>
        <v>1.0496546457412308</v>
      </c>
      <c r="V1276" s="10">
        <f t="shared" si="768"/>
        <v>0.2</v>
      </c>
      <c r="W1276">
        <f t="shared" si="769"/>
        <v>0.6</v>
      </c>
      <c r="X1276" s="4">
        <f t="shared" si="770"/>
        <v>0.12595855748894771</v>
      </c>
      <c r="Y1276" s="4"/>
      <c r="Z1276"/>
      <c r="AB1276"/>
      <c r="AC1276">
        <v>1247</v>
      </c>
      <c r="AD1276" s="4">
        <f t="shared" si="771"/>
        <v>0</v>
      </c>
      <c r="AE1276" s="4">
        <f t="shared" si="772"/>
        <v>0</v>
      </c>
      <c r="AF1276" s="23">
        <f t="shared" si="773"/>
        <v>4.8288838688521657E-2</v>
      </c>
      <c r="AG1276" s="4">
        <f t="shared" si="774"/>
        <v>4.5190881810557866E-2</v>
      </c>
      <c r="AH1276" s="9"/>
      <c r="AI1276" s="8">
        <f t="shared" si="775"/>
        <v>0</v>
      </c>
      <c r="AJ1276" s="8">
        <f t="shared" si="776"/>
        <v>0</v>
      </c>
      <c r="AK1276" s="22">
        <f t="shared" si="777"/>
        <v>0.63901167966260386</v>
      </c>
      <c r="AL1276" s="4">
        <f t="shared" si="778"/>
        <v>0.63774185075040457</v>
      </c>
      <c r="AM1276" s="4"/>
      <c r="AN1276" s="21">
        <f t="shared" si="779"/>
        <v>6.7254798218873368E-2</v>
      </c>
      <c r="AO1276" s="4">
        <f t="shared" si="780"/>
        <v>6.6961125017356488E-2</v>
      </c>
      <c r="AP1276" s="3"/>
      <c r="AQ1276" s="20">
        <f t="shared" si="781"/>
        <v>0</v>
      </c>
      <c r="AR1276" s="19">
        <f t="shared" si="782"/>
        <v>4.4610889384272578</v>
      </c>
      <c r="AS1276" s="4">
        <f t="shared" si="783"/>
        <v>4.4604973916270563</v>
      </c>
      <c r="AT1276" s="3"/>
      <c r="AU1276" s="4">
        <v>50.4</v>
      </c>
      <c r="AV1276" s="4"/>
      <c r="AW1276" s="18">
        <f t="shared" si="784"/>
        <v>30.743005745002787</v>
      </c>
      <c r="AX1276" s="18">
        <f t="shared" si="785"/>
        <v>4.0893387394087388E-3</v>
      </c>
      <c r="AY1276" s="3">
        <f t="shared" si="786"/>
        <v>55.615644254997257</v>
      </c>
      <c r="AZ1276"/>
      <c r="BA1276" s="17">
        <f t="shared" si="787"/>
        <v>3.1568508129995446E-4</v>
      </c>
      <c r="BB1276" s="17">
        <f t="shared" si="788"/>
        <v>3.7058683456951176E-4</v>
      </c>
      <c r="BC1276" s="16">
        <f t="shared" si="789"/>
        <v>2.4116849620943251E-3</v>
      </c>
      <c r="BD1276" s="15">
        <f t="shared" si="790"/>
        <v>1.2939690872913132E-4</v>
      </c>
      <c r="BE1276" s="15">
        <f t="shared" si="791"/>
        <v>1.5190071894289329E-4</v>
      </c>
      <c r="BF1276" s="14">
        <f t="shared" si="792"/>
        <v>9.8853128452726434E-4</v>
      </c>
      <c r="BG1276" s="13">
        <f t="shared" si="793"/>
        <v>2.9925609731988663E-5</v>
      </c>
      <c r="BH1276" s="13">
        <f t="shared" si="794"/>
        <v>3.5130063598421476E-5</v>
      </c>
      <c r="BI1276" s="13">
        <f t="shared" si="795"/>
        <v>2.2861752818647071E-4</v>
      </c>
      <c r="BJ1276" s="12">
        <f t="shared" si="796"/>
        <v>6.0279244376410333E-5</v>
      </c>
      <c r="BK1276" s="12">
        <f t="shared" si="797"/>
        <v>7.0762591224481696E-5</v>
      </c>
      <c r="BL1276" s="12">
        <f t="shared" si="798"/>
        <v>4.6050496460067807E-4</v>
      </c>
    </row>
    <row r="1277" spans="1:64" x14ac:dyDescent="0.25">
      <c r="A1277">
        <v>1248</v>
      </c>
      <c r="B1277" s="23">
        <f t="shared" si="760"/>
        <v>4.9415492589000978E-2</v>
      </c>
      <c r="C1277" s="22">
        <f t="shared" si="761"/>
        <v>0.64404723997196145</v>
      </c>
      <c r="D1277" s="21">
        <f t="shared" si="762"/>
        <v>6.7496411861493966E-2</v>
      </c>
      <c r="E1277" s="19">
        <f t="shared" si="763"/>
        <v>4.4611257718353921</v>
      </c>
      <c r="F1277" s="54">
        <f t="shared" si="799"/>
        <v>1.8</v>
      </c>
      <c r="G1277" s="4">
        <f t="shared" si="764"/>
        <v>7.0220849162578487</v>
      </c>
      <c r="I1277">
        <v>2024</v>
      </c>
      <c r="J1277">
        <v>12</v>
      </c>
      <c r="K1277">
        <v>1.0529999999999999E-2</v>
      </c>
      <c r="L1277">
        <v>0</v>
      </c>
      <c r="M1277">
        <v>1</v>
      </c>
      <c r="N1277">
        <v>6.59</v>
      </c>
      <c r="O1277">
        <v>0.25</v>
      </c>
      <c r="P1277">
        <v>13</v>
      </c>
      <c r="Q1277" s="11">
        <f t="shared" si="765"/>
        <v>-9.5</v>
      </c>
      <c r="R1277" s="10">
        <f t="shared" si="766"/>
        <v>-44.944400000000002</v>
      </c>
      <c r="S1277" s="4"/>
      <c r="T1277">
        <v>1248</v>
      </c>
      <c r="U1277" s="4">
        <f t="shared" si="767"/>
        <v>0.663051142682755</v>
      </c>
      <c r="V1277" s="10">
        <f t="shared" si="768"/>
        <v>0.2</v>
      </c>
      <c r="W1277">
        <f t="shared" si="769"/>
        <v>0.6</v>
      </c>
      <c r="X1277" s="4">
        <f t="shared" si="770"/>
        <v>7.95661371219306E-2</v>
      </c>
      <c r="Y1277" s="4"/>
      <c r="Z1277"/>
      <c r="AB1277"/>
      <c r="AC1277">
        <v>1248</v>
      </c>
      <c r="AD1277" s="4">
        <f t="shared" si="771"/>
        <v>4.224610778443114E-3</v>
      </c>
      <c r="AE1277" s="4">
        <f t="shared" si="772"/>
        <v>0</v>
      </c>
      <c r="AF1277" s="23">
        <f t="shared" si="773"/>
        <v>4.9415492589000978E-2</v>
      </c>
      <c r="AG1277" s="4">
        <f t="shared" si="774"/>
        <v>4.5100829713282942E-2</v>
      </c>
      <c r="AH1277" s="9"/>
      <c r="AI1277" s="8">
        <f t="shared" si="775"/>
        <v>6.3053892215568863E-3</v>
      </c>
      <c r="AJ1277" s="8">
        <f t="shared" si="776"/>
        <v>0</v>
      </c>
      <c r="AK1277" s="22">
        <f t="shared" si="777"/>
        <v>0.64404723997196145</v>
      </c>
      <c r="AL1277" s="4">
        <f t="shared" si="778"/>
        <v>0.64228438763940388</v>
      </c>
      <c r="AM1277" s="4"/>
      <c r="AN1277" s="21">
        <f t="shared" si="779"/>
        <v>6.7496411861493966E-2</v>
      </c>
      <c r="AO1277" s="4">
        <f t="shared" si="780"/>
        <v>6.709063443312864E-2</v>
      </c>
      <c r="AP1277" s="3"/>
      <c r="AQ1277" s="20">
        <f t="shared" si="781"/>
        <v>0</v>
      </c>
      <c r="AR1277" s="19">
        <f t="shared" si="782"/>
        <v>4.4611257718353921</v>
      </c>
      <c r="AS1277" s="4">
        <f t="shared" si="783"/>
        <v>4.4603106795464544</v>
      </c>
      <c r="AT1277" s="3"/>
      <c r="AU1277" s="4">
        <v>51.4</v>
      </c>
      <c r="AV1277" s="4"/>
      <c r="AW1277" s="18">
        <f t="shared" si="784"/>
        <v>30.747095083742195</v>
      </c>
      <c r="AX1277" s="18">
        <f t="shared" si="785"/>
        <v>5.6816172290179382E-3</v>
      </c>
      <c r="AY1277" s="3">
        <f t="shared" si="786"/>
        <v>56.622084916257847</v>
      </c>
      <c r="AZ1277"/>
      <c r="BA1277" s="17">
        <f t="shared" si="787"/>
        <v>4.3966870888086768E-4</v>
      </c>
      <c r="BB1277" s="17">
        <f t="shared" si="788"/>
        <v>5.1613283216449691E-4</v>
      </c>
      <c r="BC1277" s="16">
        <f t="shared" si="789"/>
        <v>3.3588613346726723E-3</v>
      </c>
      <c r="BD1277" s="15">
        <f t="shared" si="790"/>
        <v>1.7963651653183426E-4</v>
      </c>
      <c r="BE1277" s="15">
        <f t="shared" si="791"/>
        <v>2.1087764984171846E-4</v>
      </c>
      <c r="BF1277" s="14">
        <f t="shared" si="792"/>
        <v>1.3723381661840215E-3</v>
      </c>
      <c r="BG1277" s="13">
        <f t="shared" si="793"/>
        <v>4.1349148974400734E-5</v>
      </c>
      <c r="BH1277" s="13">
        <f t="shared" si="794"/>
        <v>4.8540305317774778E-5</v>
      </c>
      <c r="BI1277" s="13">
        <f t="shared" si="795"/>
        <v>3.1588797407314988E-4</v>
      </c>
      <c r="BJ1277" s="12">
        <f t="shared" si="796"/>
        <v>8.3058766030778797E-5</v>
      </c>
      <c r="BK1277" s="12">
        <f t="shared" si="797"/>
        <v>9.7503768818740325E-5</v>
      </c>
      <c r="BL1277" s="12">
        <f t="shared" si="798"/>
        <v>6.3452975408809426E-4</v>
      </c>
    </row>
    <row r="1278" spans="1:64" x14ac:dyDescent="0.25">
      <c r="A1278">
        <v>1249</v>
      </c>
      <c r="B1278" s="23">
        <f t="shared" si="760"/>
        <v>6.337136863543863E-2</v>
      </c>
      <c r="C1278" s="22">
        <f t="shared" si="761"/>
        <v>0.66955384871724821</v>
      </c>
      <c r="D1278" s="21">
        <f t="shared" si="762"/>
        <v>6.7834347573546505E-2</v>
      </c>
      <c r="E1278" s="19">
        <f t="shared" si="763"/>
        <v>4.4611837341025966</v>
      </c>
      <c r="F1278" s="54">
        <f t="shared" si="799"/>
        <v>1.8</v>
      </c>
      <c r="G1278" s="4">
        <f t="shared" si="764"/>
        <v>7.0619432990288296</v>
      </c>
      <c r="I1278">
        <v>2025</v>
      </c>
      <c r="J1278">
        <v>1</v>
      </c>
      <c r="K1278">
        <v>4.5539999999999997E-2</v>
      </c>
      <c r="L1278">
        <v>0</v>
      </c>
      <c r="M1278">
        <v>1</v>
      </c>
      <c r="N1278">
        <v>3.77</v>
      </c>
      <c r="O1278">
        <v>12.95</v>
      </c>
      <c r="P1278">
        <v>5.9</v>
      </c>
      <c r="Q1278" s="11">
        <f t="shared" si="765"/>
        <v>8.5249999999999986</v>
      </c>
      <c r="R1278" s="10">
        <f t="shared" si="766"/>
        <v>-36.419400000000003</v>
      </c>
      <c r="S1278" s="4"/>
      <c r="T1278">
        <v>1249</v>
      </c>
      <c r="U1278" s="4">
        <f t="shared" si="767"/>
        <v>0.38638041346652524</v>
      </c>
      <c r="V1278" s="10">
        <f t="shared" si="768"/>
        <v>0.47291914121358192</v>
      </c>
      <c r="W1278">
        <f t="shared" si="769"/>
        <v>0.6</v>
      </c>
      <c r="X1278" s="4">
        <f t="shared" si="770"/>
        <v>0.10963601599100269</v>
      </c>
      <c r="Y1278" s="4"/>
      <c r="Z1278"/>
      <c r="AB1278"/>
      <c r="AC1278">
        <v>1249</v>
      </c>
      <c r="AD1278" s="4">
        <f t="shared" si="771"/>
        <v>1.8270538922155691E-2</v>
      </c>
      <c r="AE1278" s="4">
        <f t="shared" si="772"/>
        <v>0</v>
      </c>
      <c r="AF1278" s="23">
        <f t="shared" si="773"/>
        <v>6.337136863543863E-2</v>
      </c>
      <c r="AG1278" s="4">
        <f t="shared" si="774"/>
        <v>4.7105678876056711E-2</v>
      </c>
      <c r="AH1278" s="9"/>
      <c r="AI1278" s="8">
        <f t="shared" si="775"/>
        <v>2.7269461077844313E-2</v>
      </c>
      <c r="AJ1278" s="8">
        <f t="shared" si="776"/>
        <v>0</v>
      </c>
      <c r="AK1278" s="22">
        <f t="shared" si="777"/>
        <v>0.66955384871724821</v>
      </c>
      <c r="AL1278" s="4">
        <f t="shared" si="778"/>
        <v>0.66362221566644886</v>
      </c>
      <c r="AM1278" s="4"/>
      <c r="AN1278" s="21">
        <f t="shared" si="779"/>
        <v>6.7834347573546505E-2</v>
      </c>
      <c r="AO1278" s="4">
        <f t="shared" si="780"/>
        <v>6.6519280681156673E-2</v>
      </c>
      <c r="AP1278" s="3"/>
      <c r="AQ1278" s="20">
        <f t="shared" si="781"/>
        <v>0</v>
      </c>
      <c r="AR1278" s="19">
        <f t="shared" si="782"/>
        <v>4.4611837341025966</v>
      </c>
      <c r="AS1278" s="4">
        <f t="shared" si="783"/>
        <v>4.4585379788466621</v>
      </c>
      <c r="AT1278" s="3"/>
      <c r="AU1278" s="4">
        <v>52.4</v>
      </c>
      <c r="AV1278" s="4"/>
      <c r="AW1278" s="18">
        <f t="shared" si="784"/>
        <v>30.752776700971214</v>
      </c>
      <c r="AX1278" s="18">
        <f t="shared" si="785"/>
        <v>2.0363487071574635E-2</v>
      </c>
      <c r="AY1278" s="3">
        <f t="shared" si="786"/>
        <v>57.661943299028827</v>
      </c>
      <c r="AZ1278"/>
      <c r="BA1278" s="17">
        <f t="shared" si="787"/>
        <v>1.6574909840143793E-3</v>
      </c>
      <c r="BB1278" s="17">
        <f t="shared" si="788"/>
        <v>1.9457502855820972E-3</v>
      </c>
      <c r="BC1278" s="16">
        <f t="shared" si="789"/>
        <v>1.2662448489785443E-2</v>
      </c>
      <c r="BD1278" s="15">
        <f t="shared" si="790"/>
        <v>6.044396793262847E-4</v>
      </c>
      <c r="BE1278" s="15">
        <f t="shared" si="791"/>
        <v>7.0955962355694286E-4</v>
      </c>
      <c r="BF1278" s="14">
        <f t="shared" si="792"/>
        <v>4.6176337479161295E-3</v>
      </c>
      <c r="BG1278" s="13">
        <f t="shared" si="793"/>
        <v>1.3400670674016237E-4</v>
      </c>
      <c r="BH1278" s="13">
        <f t="shared" si="794"/>
        <v>1.5731222095584279E-4</v>
      </c>
      <c r="BI1278" s="13">
        <f t="shared" si="795"/>
        <v>1.0237479646938272E-3</v>
      </c>
      <c r="BJ1278" s="12">
        <f t="shared" si="796"/>
        <v>2.6960525790740736E-4</v>
      </c>
      <c r="BK1278" s="12">
        <f t="shared" si="797"/>
        <v>3.1649312884782601E-4</v>
      </c>
      <c r="BL1278" s="12">
        <f t="shared" si="798"/>
        <v>2.0596568691792346E-3</v>
      </c>
    </row>
    <row r="1279" spans="1:64" x14ac:dyDescent="0.25">
      <c r="A1279">
        <v>1250</v>
      </c>
      <c r="B1279" s="23">
        <f t="shared" si="760"/>
        <v>9.1442026181445937E-2</v>
      </c>
      <c r="C1279" s="22">
        <f t="shared" si="761"/>
        <v>0.7297958683610597</v>
      </c>
      <c r="D1279" s="21">
        <f t="shared" si="762"/>
        <v>6.9184823309144911E-2</v>
      </c>
      <c r="E1279" s="19">
        <f t="shared" si="763"/>
        <v>4.4616670941056045</v>
      </c>
      <c r="F1279" s="54">
        <f t="shared" si="799"/>
        <v>1.8</v>
      </c>
      <c r="G1279" s="4">
        <f t="shared" si="764"/>
        <v>7.1520898119572545</v>
      </c>
      <c r="I1279">
        <v>2025</v>
      </c>
      <c r="J1279">
        <v>2</v>
      </c>
      <c r="K1279">
        <v>0.11051</v>
      </c>
      <c r="L1279">
        <v>0</v>
      </c>
      <c r="M1279">
        <v>1</v>
      </c>
      <c r="N1279">
        <v>5.95</v>
      </c>
      <c r="O1279">
        <v>34.03</v>
      </c>
      <c r="P1279">
        <v>12.6</v>
      </c>
      <c r="Q1279" s="11">
        <f t="shared" si="765"/>
        <v>24.580000000000002</v>
      </c>
      <c r="R1279" s="10">
        <f t="shared" si="766"/>
        <v>-11.839400000000001</v>
      </c>
      <c r="S1279" s="4"/>
      <c r="T1279">
        <v>1250</v>
      </c>
      <c r="U1279" s="4">
        <f t="shared" si="767"/>
        <v>0.59323719252075258</v>
      </c>
      <c r="V1279" s="10">
        <f t="shared" si="768"/>
        <v>1</v>
      </c>
      <c r="W1279">
        <f t="shared" si="769"/>
        <v>0.6</v>
      </c>
      <c r="X1279" s="4">
        <f t="shared" si="770"/>
        <v>0.35594231551245153</v>
      </c>
      <c r="Y1279" s="4"/>
      <c r="Z1279"/>
      <c r="AB1279"/>
      <c r="AC1279">
        <v>1250</v>
      </c>
      <c r="AD1279" s="4">
        <f t="shared" si="771"/>
        <v>4.4336347305389226E-2</v>
      </c>
      <c r="AE1279" s="4">
        <f t="shared" si="772"/>
        <v>0</v>
      </c>
      <c r="AF1279" s="23">
        <f t="shared" si="773"/>
        <v>9.1442026181445937E-2</v>
      </c>
      <c r="AG1279" s="4">
        <f t="shared" si="774"/>
        <v>7.9239165538329298E-2</v>
      </c>
      <c r="AH1279" s="9"/>
      <c r="AI1279" s="8">
        <f t="shared" si="775"/>
        <v>6.6173652694610785E-2</v>
      </c>
      <c r="AJ1279" s="8">
        <f t="shared" si="776"/>
        <v>0</v>
      </c>
      <c r="AK1279" s="22">
        <f t="shared" si="777"/>
        <v>0.7297958683610597</v>
      </c>
      <c r="AL1279" s="4">
        <f t="shared" si="778"/>
        <v>0.72666663827928257</v>
      </c>
      <c r="AM1279" s="4"/>
      <c r="AN1279" s="21">
        <f t="shared" si="779"/>
        <v>6.9184823309144911E-2</v>
      </c>
      <c r="AO1279" s="4">
        <f t="shared" si="780"/>
        <v>6.8533867976435681E-2</v>
      </c>
      <c r="AP1279" s="3"/>
      <c r="AQ1279" s="20">
        <f t="shared" si="781"/>
        <v>0</v>
      </c>
      <c r="AR1279" s="19">
        <f t="shared" si="782"/>
        <v>4.4616670941056045</v>
      </c>
      <c r="AS1279" s="4">
        <f t="shared" si="783"/>
        <v>4.4603891479666897</v>
      </c>
      <c r="AT1279" s="3"/>
      <c r="AU1279" s="4">
        <v>53.4</v>
      </c>
      <c r="AV1279" s="4"/>
      <c r="AW1279" s="18">
        <f t="shared" si="784"/>
        <v>30.773140188042788</v>
      </c>
      <c r="AX1279" s="18">
        <f t="shared" si="785"/>
        <v>1.3437267512429157E-2</v>
      </c>
      <c r="AY1279" s="3">
        <f t="shared" si="786"/>
        <v>58.752089811957255</v>
      </c>
      <c r="AZ1279"/>
      <c r="BA1279" s="17">
        <f t="shared" si="787"/>
        <v>1.243484401482788E-3</v>
      </c>
      <c r="BB1279" s="17">
        <f t="shared" si="788"/>
        <v>1.4597425582624033E-3</v>
      </c>
      <c r="BC1279" s="16">
        <f t="shared" si="789"/>
        <v>9.4996336833714484E-3</v>
      </c>
      <c r="BD1279" s="15">
        <f t="shared" si="790"/>
        <v>3.1887185383334455E-4</v>
      </c>
      <c r="BE1279" s="15">
        <f t="shared" si="791"/>
        <v>3.7432782841305667E-4</v>
      </c>
      <c r="BF1279" s="14">
        <f t="shared" si="792"/>
        <v>2.4360303995307224E-3</v>
      </c>
      <c r="BG1279" s="13">
        <f t="shared" si="793"/>
        <v>6.6333036650923334E-5</v>
      </c>
      <c r="BH1279" s="13">
        <f t="shared" si="794"/>
        <v>7.7869216938040431E-5</v>
      </c>
      <c r="BI1279" s="13">
        <f t="shared" si="795"/>
        <v>5.067530791202662E-4</v>
      </c>
      <c r="BJ1279" s="12">
        <f t="shared" si="796"/>
        <v>1.3022406271368984E-4</v>
      </c>
      <c r="BK1279" s="12">
        <f t="shared" si="797"/>
        <v>1.5287172579433157E-4</v>
      </c>
      <c r="BL1279" s="12">
        <f t="shared" si="798"/>
        <v>9.9485035040672147E-4</v>
      </c>
    </row>
    <row r="1280" spans="1:64" x14ac:dyDescent="0.25">
      <c r="A1280">
        <v>1251</v>
      </c>
      <c r="B1280" s="23">
        <f t="shared" si="760"/>
        <v>0.14208275835270057</v>
      </c>
      <c r="C1280" s="22">
        <f t="shared" si="761"/>
        <v>0.82046304546491133</v>
      </c>
      <c r="D1280" s="21">
        <f t="shared" si="762"/>
        <v>7.0292781331116438E-2</v>
      </c>
      <c r="E1280" s="19">
        <f t="shared" si="763"/>
        <v>4.4624539592960977</v>
      </c>
      <c r="F1280" s="54">
        <f t="shared" si="799"/>
        <v>1.8</v>
      </c>
      <c r="G1280" s="4">
        <f t="shared" si="764"/>
        <v>7.295292544444826</v>
      </c>
      <c r="I1280">
        <v>2025</v>
      </c>
      <c r="J1280">
        <v>3</v>
      </c>
      <c r="K1280">
        <v>0.15664</v>
      </c>
      <c r="L1280">
        <v>0</v>
      </c>
      <c r="M1280">
        <v>1</v>
      </c>
      <c r="N1280">
        <v>12.21</v>
      </c>
      <c r="O1280">
        <v>1.27</v>
      </c>
      <c r="P1280">
        <v>51.1</v>
      </c>
      <c r="Q1280" s="11">
        <f t="shared" si="765"/>
        <v>-37.055</v>
      </c>
      <c r="R1280" s="10">
        <f t="shared" si="766"/>
        <v>-44.944400000000002</v>
      </c>
      <c r="S1280" s="4"/>
      <c r="T1280">
        <v>1251</v>
      </c>
      <c r="U1280" s="4">
        <f t="shared" si="767"/>
        <v>1.4323448686951086</v>
      </c>
      <c r="V1280" s="10">
        <f t="shared" si="768"/>
        <v>0.2</v>
      </c>
      <c r="W1280">
        <f t="shared" si="769"/>
        <v>0.6</v>
      </c>
      <c r="X1280" s="4">
        <f t="shared" si="770"/>
        <v>0.17188138424341304</v>
      </c>
      <c r="Y1280" s="4"/>
      <c r="Z1280"/>
      <c r="AB1280"/>
      <c r="AC1280">
        <v>1251</v>
      </c>
      <c r="AD1280" s="4">
        <f t="shared" si="771"/>
        <v>6.2843592814371269E-2</v>
      </c>
      <c r="AE1280" s="4">
        <f t="shared" si="772"/>
        <v>0</v>
      </c>
      <c r="AF1280" s="23">
        <f t="shared" si="773"/>
        <v>0.14208275835270057</v>
      </c>
      <c r="AG1280" s="4">
        <f t="shared" si="774"/>
        <v>6.7564372190865363E-2</v>
      </c>
      <c r="AH1280" s="9"/>
      <c r="AI1280" s="8">
        <f t="shared" si="775"/>
        <v>9.3796407185628747E-2</v>
      </c>
      <c r="AJ1280" s="8">
        <f t="shared" si="776"/>
        <v>0</v>
      </c>
      <c r="AK1280" s="22">
        <f t="shared" si="777"/>
        <v>0.82046304546491133</v>
      </c>
      <c r="AL1280" s="4">
        <f t="shared" si="778"/>
        <v>0.80236932258468252</v>
      </c>
      <c r="AM1280" s="4"/>
      <c r="AN1280" s="21">
        <f t="shared" si="779"/>
        <v>7.0292781331116438E-2</v>
      </c>
      <c r="AO1280" s="4">
        <f t="shared" si="780"/>
        <v>6.692746380805592E-2</v>
      </c>
      <c r="AP1280" s="3"/>
      <c r="AQ1280" s="20">
        <f t="shared" si="781"/>
        <v>0</v>
      </c>
      <c r="AR1280" s="19">
        <f t="shared" si="782"/>
        <v>4.4624539592960977</v>
      </c>
      <c r="AS1280" s="4">
        <f t="shared" si="783"/>
        <v>4.4558247463273402</v>
      </c>
      <c r="AT1280" s="3"/>
      <c r="AU1280" s="4">
        <v>54.4</v>
      </c>
      <c r="AV1280" s="4"/>
      <c r="AW1280" s="18">
        <f t="shared" si="784"/>
        <v>30.786577455555218</v>
      </c>
      <c r="AX1280" s="18">
        <f t="shared" si="785"/>
        <v>7.9876802461350691E-2</v>
      </c>
      <c r="AY1280" s="3">
        <f t="shared" si="786"/>
        <v>59.895292544444828</v>
      </c>
      <c r="AZ1280"/>
      <c r="BA1280" s="17">
        <f t="shared" si="787"/>
        <v>7.5935023373541301E-3</v>
      </c>
      <c r="BB1280" s="17">
        <f t="shared" si="788"/>
        <v>8.9141114395026744E-3</v>
      </c>
      <c r="BC1280" s="16">
        <f t="shared" si="789"/>
        <v>5.8010772384978405E-2</v>
      </c>
      <c r="BD1280" s="15">
        <f t="shared" si="790"/>
        <v>1.8437694917878198E-3</v>
      </c>
      <c r="BE1280" s="15">
        <f t="shared" si="791"/>
        <v>2.1644250555770059E-3</v>
      </c>
      <c r="BF1280" s="14">
        <f t="shared" si="792"/>
        <v>1.408552833286399E-2</v>
      </c>
      <c r="BG1280" s="13">
        <f t="shared" si="793"/>
        <v>3.4292941371275547E-4</v>
      </c>
      <c r="BH1280" s="13">
        <f t="shared" si="794"/>
        <v>4.0256931174975641E-4</v>
      </c>
      <c r="BI1280" s="13">
        <f t="shared" si="795"/>
        <v>2.6198187975980066E-3</v>
      </c>
      <c r="BJ1280" s="12">
        <f t="shared" si="796"/>
        <v>6.7552381050973054E-4</v>
      </c>
      <c r="BK1280" s="12">
        <f t="shared" si="797"/>
        <v>7.9300621233750984E-4</v>
      </c>
      <c r="BL1280" s="12">
        <f t="shared" si="798"/>
        <v>5.1606829459102744E-3</v>
      </c>
    </row>
    <row r="1281" spans="1:64" x14ac:dyDescent="0.25">
      <c r="A1281">
        <v>1252</v>
      </c>
      <c r="B1281" s="23">
        <f t="shared" si="760"/>
        <v>8.2833953029188723E-2</v>
      </c>
      <c r="C1281" s="22">
        <f t="shared" si="761"/>
        <v>0.8251597417463592</v>
      </c>
      <c r="D1281" s="21">
        <f t="shared" si="762"/>
        <v>7.7383188861420343E-2</v>
      </c>
      <c r="E1281" s="19">
        <f t="shared" si="763"/>
        <v>4.4680988583465071</v>
      </c>
      <c r="F1281" s="54">
        <f t="shared" si="799"/>
        <v>1.8</v>
      </c>
      <c r="G1281" s="4">
        <f t="shared" si="764"/>
        <v>7.2534757419834754</v>
      </c>
      <c r="I1281">
        <v>2025</v>
      </c>
      <c r="J1281">
        <v>4</v>
      </c>
      <c r="K1281">
        <v>3.8059999999999997E-2</v>
      </c>
      <c r="L1281">
        <v>0</v>
      </c>
      <c r="M1281">
        <v>1</v>
      </c>
      <c r="N1281">
        <v>12.55</v>
      </c>
      <c r="O1281">
        <v>130.56</v>
      </c>
      <c r="P1281">
        <v>57.6</v>
      </c>
      <c r="Q1281" s="11">
        <f t="shared" si="765"/>
        <v>87.36</v>
      </c>
      <c r="R1281" s="10">
        <f t="shared" si="766"/>
        <v>0</v>
      </c>
      <c r="S1281" s="4"/>
      <c r="T1281">
        <v>1252</v>
      </c>
      <c r="U1281" s="4">
        <f t="shared" si="767"/>
        <v>1.4866577752366461</v>
      </c>
      <c r="V1281" s="10">
        <f t="shared" si="768"/>
        <v>1</v>
      </c>
      <c r="W1281">
        <f t="shared" si="769"/>
        <v>0.6</v>
      </c>
      <c r="X1281" s="4">
        <f t="shared" si="770"/>
        <v>0.89199466514198766</v>
      </c>
      <c r="Y1281" s="4"/>
      <c r="Z1281"/>
      <c r="AB1281"/>
      <c r="AC1281">
        <v>1252</v>
      </c>
      <c r="AD1281" s="4">
        <f t="shared" si="771"/>
        <v>1.5269580838323355E-2</v>
      </c>
      <c r="AE1281" s="4">
        <f t="shared" si="772"/>
        <v>0</v>
      </c>
      <c r="AF1281" s="23">
        <f t="shared" si="773"/>
        <v>8.2833953029188723E-2</v>
      </c>
      <c r="AG1281" s="4">
        <f t="shared" si="774"/>
        <v>2.1261233809422724E-2</v>
      </c>
      <c r="AH1281" s="9"/>
      <c r="AI1281" s="8">
        <f t="shared" si="775"/>
        <v>2.2790419161676647E-2</v>
      </c>
      <c r="AJ1281" s="8">
        <f t="shared" si="776"/>
        <v>0</v>
      </c>
      <c r="AK1281" s="22">
        <f t="shared" si="777"/>
        <v>0.8251597417463592</v>
      </c>
      <c r="AL1281" s="4">
        <f t="shared" si="778"/>
        <v>0.79217190099541368</v>
      </c>
      <c r="AM1281" s="4"/>
      <c r="AN1281" s="21">
        <f t="shared" si="779"/>
        <v>7.7383188861420343E-2</v>
      </c>
      <c r="AO1281" s="4">
        <f t="shared" si="780"/>
        <v>7.0740106202535832E-2</v>
      </c>
      <c r="AP1281" s="3"/>
      <c r="AQ1281" s="20">
        <f t="shared" si="781"/>
        <v>0</v>
      </c>
      <c r="AR1281" s="19">
        <f t="shared" si="782"/>
        <v>4.4680988583465071</v>
      </c>
      <c r="AS1281" s="4">
        <f t="shared" si="783"/>
        <v>4.4559625650027925</v>
      </c>
      <c r="AT1281" s="3"/>
      <c r="AU1281" s="4">
        <v>55.4</v>
      </c>
      <c r="AV1281" s="4"/>
      <c r="AW1281" s="18">
        <f t="shared" si="784"/>
        <v>30.866454258016567</v>
      </c>
      <c r="AX1281" s="18">
        <f t="shared" si="785"/>
        <v>8.8232415736924794E-2</v>
      </c>
      <c r="AY1281" s="3">
        <f t="shared" si="786"/>
        <v>60.853475741983473</v>
      </c>
      <c r="AZ1281"/>
      <c r="BA1281" s="17">
        <f t="shared" si="787"/>
        <v>6.274325188647214E-3</v>
      </c>
      <c r="BB1281" s="17">
        <f t="shared" si="788"/>
        <v>7.3655121779771645E-3</v>
      </c>
      <c r="BC1281" s="16">
        <f t="shared" si="789"/>
        <v>4.7932881853141623E-2</v>
      </c>
      <c r="BD1281" s="15">
        <f t="shared" si="790"/>
        <v>3.3614958501994694E-3</v>
      </c>
      <c r="BE1281" s="15">
        <f t="shared" si="791"/>
        <v>3.946103824147203E-3</v>
      </c>
      <c r="BF1281" s="14">
        <f t="shared" si="792"/>
        <v>2.5680241076598848E-2</v>
      </c>
      <c r="BG1281" s="13">
        <f t="shared" si="793"/>
        <v>6.769371465979411E-4</v>
      </c>
      <c r="BH1281" s="13">
        <f t="shared" si="794"/>
        <v>7.946653460062787E-4</v>
      </c>
      <c r="BI1281" s="13">
        <f t="shared" si="795"/>
        <v>5.1714801662802916E-3</v>
      </c>
      <c r="BJ1281" s="12">
        <f t="shared" si="796"/>
        <v>1.2367011232928505E-3</v>
      </c>
      <c r="BK1281" s="12">
        <f t="shared" si="797"/>
        <v>1.4517795795176941E-3</v>
      </c>
      <c r="BL1281" s="12">
        <f t="shared" si="798"/>
        <v>9.4478126409040328E-3</v>
      </c>
    </row>
    <row r="1282" spans="1:64" x14ac:dyDescent="0.25">
      <c r="A1282">
        <v>1253</v>
      </c>
      <c r="B1282" s="23">
        <f t="shared" si="760"/>
        <v>3.0697401474093382E-2</v>
      </c>
      <c r="C1282" s="22">
        <f t="shared" si="761"/>
        <v>0.80625573333074307</v>
      </c>
      <c r="D1282" s="21">
        <f t="shared" si="762"/>
        <v>8.2289565511273324E-2</v>
      </c>
      <c r="E1282" s="19">
        <f t="shared" si="763"/>
        <v>4.4695206259304419</v>
      </c>
      <c r="F1282" s="54">
        <f t="shared" si="799"/>
        <v>1.8</v>
      </c>
      <c r="G1282" s="4">
        <f t="shared" si="764"/>
        <v>7.1887633262465513</v>
      </c>
      <c r="I1282">
        <v>2025</v>
      </c>
      <c r="J1282">
        <v>5</v>
      </c>
      <c r="K1282">
        <v>2.3519999999999999E-2</v>
      </c>
      <c r="L1282">
        <v>0</v>
      </c>
      <c r="M1282">
        <v>1</v>
      </c>
      <c r="N1282">
        <v>19.47</v>
      </c>
      <c r="O1282">
        <v>88.37</v>
      </c>
      <c r="P1282">
        <v>134</v>
      </c>
      <c r="Q1282" s="11">
        <f t="shared" si="765"/>
        <v>-12.129999999999995</v>
      </c>
      <c r="R1282" s="10">
        <f t="shared" si="766"/>
        <v>-12.129999999999995</v>
      </c>
      <c r="S1282" s="4"/>
      <c r="T1282">
        <v>1253</v>
      </c>
      <c r="U1282" s="4">
        <f t="shared" si="767"/>
        <v>2.7199052650775486</v>
      </c>
      <c r="V1282" s="10">
        <f t="shared" si="768"/>
        <v>1</v>
      </c>
      <c r="W1282">
        <f t="shared" si="769"/>
        <v>0.6</v>
      </c>
      <c r="X1282" s="4">
        <f t="shared" si="770"/>
        <v>1.6319431590465292</v>
      </c>
      <c r="Y1282" s="4"/>
      <c r="Z1282"/>
      <c r="AB1282"/>
      <c r="AC1282">
        <v>1253</v>
      </c>
      <c r="AD1282" s="4">
        <f t="shared" si="771"/>
        <v>9.4361676646706593E-3</v>
      </c>
      <c r="AE1282" s="4">
        <f t="shared" si="772"/>
        <v>0</v>
      </c>
      <c r="AF1282" s="23">
        <f t="shared" si="773"/>
        <v>3.0697401474093382E-2</v>
      </c>
      <c r="AG1282" s="4">
        <f t="shared" si="774"/>
        <v>2.1378886366676678E-2</v>
      </c>
      <c r="AH1282" s="9"/>
      <c r="AI1282" s="8">
        <f t="shared" si="775"/>
        <v>1.4083832335329342E-2</v>
      </c>
      <c r="AJ1282" s="8">
        <f t="shared" si="776"/>
        <v>0</v>
      </c>
      <c r="AK1282" s="22">
        <f t="shared" si="777"/>
        <v>0.80625573333074307</v>
      </c>
      <c r="AL1282" s="4">
        <f t="shared" si="778"/>
        <v>0.79755257195817741</v>
      </c>
      <c r="AM1282" s="4"/>
      <c r="AN1282" s="21">
        <f t="shared" si="779"/>
        <v>8.2289565511273324E-2</v>
      </c>
      <c r="AO1282" s="4">
        <f t="shared" si="780"/>
        <v>8.0348001301567551E-2</v>
      </c>
      <c r="AP1282" s="3"/>
      <c r="AQ1282" s="20">
        <f t="shared" si="781"/>
        <v>0</v>
      </c>
      <c r="AR1282" s="19">
        <f t="shared" si="782"/>
        <v>4.4695206259304419</v>
      </c>
      <c r="AS1282" s="4">
        <f t="shared" si="783"/>
        <v>4.4662878811702651</v>
      </c>
      <c r="AT1282" s="3"/>
      <c r="AU1282" s="4">
        <v>56.4</v>
      </c>
      <c r="AV1282" s="4"/>
      <c r="AW1282" s="18">
        <f t="shared" si="784"/>
        <v>30.954686673753493</v>
      </c>
      <c r="AX1282" s="18">
        <f t="shared" si="785"/>
        <v>1.8057517097257607E-2</v>
      </c>
      <c r="AY1282" s="3">
        <f t="shared" si="786"/>
        <v>61.788763326246553</v>
      </c>
      <c r="AZ1282"/>
      <c r="BA1282" s="17">
        <f t="shared" si="787"/>
        <v>9.495665418084231E-4</v>
      </c>
      <c r="BB1282" s="17">
        <f t="shared" si="788"/>
        <v>1.1147085490794532E-3</v>
      </c>
      <c r="BC1282" s="16">
        <f t="shared" si="789"/>
        <v>7.2542400165288281E-3</v>
      </c>
      <c r="BD1282" s="15">
        <f t="shared" si="790"/>
        <v>8.8686134562042352E-4</v>
      </c>
      <c r="BE1282" s="15">
        <f t="shared" si="791"/>
        <v>1.0410981013804972E-3</v>
      </c>
      <c r="BF1282" s="14">
        <f t="shared" si="792"/>
        <v>6.7752019255647401E-3</v>
      </c>
      <c r="BG1282" s="13">
        <f t="shared" si="793"/>
        <v>1.9784744576332118E-4</v>
      </c>
      <c r="BH1282" s="13">
        <f t="shared" si="794"/>
        <v>2.322556972004205E-4</v>
      </c>
      <c r="BI1282" s="13">
        <f t="shared" si="795"/>
        <v>1.5114610667420318E-3</v>
      </c>
      <c r="BJ1282" s="12">
        <f t="shared" si="796"/>
        <v>3.2942010900718926E-4</v>
      </c>
      <c r="BK1282" s="12">
        <f t="shared" si="797"/>
        <v>3.8671056274757002E-4</v>
      </c>
      <c r="BL1282" s="12">
        <f t="shared" si="798"/>
        <v>2.5166140884220053E-3</v>
      </c>
    </row>
    <row r="1283" spans="1:64" x14ac:dyDescent="0.25">
      <c r="A1283">
        <v>1254</v>
      </c>
      <c r="B1283" s="23">
        <f t="shared" si="760"/>
        <v>4.296331750440123E-2</v>
      </c>
      <c r="C1283" s="22">
        <f t="shared" si="761"/>
        <v>0.82976814082045292</v>
      </c>
      <c r="D1283" s="21">
        <f t="shared" si="762"/>
        <v>8.2711696743766897E-2</v>
      </c>
      <c r="E1283" s="19">
        <f t="shared" si="763"/>
        <v>4.4690626540806733</v>
      </c>
      <c r="F1283" s="54">
        <f t="shared" si="799"/>
        <v>1.8</v>
      </c>
      <c r="G1283" s="4">
        <f t="shared" si="764"/>
        <v>7.224505809149294</v>
      </c>
      <c r="I1283">
        <v>2025</v>
      </c>
      <c r="J1283">
        <v>6</v>
      </c>
      <c r="K1283">
        <v>5.3800000000000001E-2</v>
      </c>
      <c r="L1283">
        <v>0</v>
      </c>
      <c r="M1283">
        <v>1</v>
      </c>
      <c r="N1283">
        <v>24.07</v>
      </c>
      <c r="O1283">
        <v>77.739999999999995</v>
      </c>
      <c r="P1283">
        <v>191.8</v>
      </c>
      <c r="Q1283" s="11">
        <f t="shared" si="765"/>
        <v>-66.110000000000028</v>
      </c>
      <c r="R1283" s="10">
        <f t="shared" si="766"/>
        <v>-44.944400000000002</v>
      </c>
      <c r="S1283" s="4"/>
      <c r="T1283">
        <v>1254</v>
      </c>
      <c r="U1283" s="4">
        <f t="shared" si="767"/>
        <v>3.6177419185316402</v>
      </c>
      <c r="V1283" s="10">
        <f t="shared" si="768"/>
        <v>0.2</v>
      </c>
      <c r="W1283">
        <f t="shared" si="769"/>
        <v>0.6</v>
      </c>
      <c r="X1283" s="4">
        <f t="shared" si="770"/>
        <v>0.43412903022379684</v>
      </c>
      <c r="Y1283" s="4"/>
      <c r="Z1283"/>
      <c r="AB1283"/>
      <c r="AC1283">
        <v>1254</v>
      </c>
      <c r="AD1283" s="4">
        <f t="shared" si="771"/>
        <v>2.1584431137724555E-2</v>
      </c>
      <c r="AE1283" s="4">
        <f t="shared" si="772"/>
        <v>0</v>
      </c>
      <c r="AF1283" s="23">
        <f t="shared" si="773"/>
        <v>4.296331750440123E-2</v>
      </c>
      <c r="AG1283" s="4">
        <f t="shared" si="774"/>
        <v>5.2229770025558446E-3</v>
      </c>
      <c r="AH1283" s="9"/>
      <c r="AI1283" s="8">
        <f t="shared" si="775"/>
        <v>3.2215568862275452E-2</v>
      </c>
      <c r="AJ1283" s="8">
        <f t="shared" si="776"/>
        <v>0</v>
      </c>
      <c r="AK1283" s="22">
        <f t="shared" si="777"/>
        <v>0.82976814082045292</v>
      </c>
      <c r="AL1283" s="4">
        <f t="shared" si="778"/>
        <v>0.77893526293394078</v>
      </c>
      <c r="AM1283" s="4"/>
      <c r="AN1283" s="21">
        <f t="shared" si="779"/>
        <v>8.2711696743766897E-2</v>
      </c>
      <c r="AO1283" s="4">
        <f t="shared" si="780"/>
        <v>7.1972248389677307E-2</v>
      </c>
      <c r="AP1283" s="3"/>
      <c r="AQ1283" s="20">
        <f t="shared" si="781"/>
        <v>0</v>
      </c>
      <c r="AR1283" s="19">
        <f t="shared" si="782"/>
        <v>4.4690626540806733</v>
      </c>
      <c r="AS1283" s="4">
        <f t="shared" si="783"/>
        <v>4.4502671643755347</v>
      </c>
      <c r="AT1283" s="3"/>
      <c r="AU1283" s="4">
        <v>57.4</v>
      </c>
      <c r="AV1283" s="4"/>
      <c r="AW1283" s="18">
        <f t="shared" si="784"/>
        <v>30.972744190850751</v>
      </c>
      <c r="AX1283" s="18">
        <f t="shared" si="785"/>
        <v>9.1944360759644989E-2</v>
      </c>
      <c r="AY1283" s="3">
        <f t="shared" si="786"/>
        <v>62.824505809149294</v>
      </c>
      <c r="AZ1283"/>
      <c r="BA1283" s="17">
        <f t="shared" si="787"/>
        <v>3.845780599581437E-3</v>
      </c>
      <c r="BB1283" s="17">
        <f t="shared" si="788"/>
        <v>4.5146120082042952E-3</v>
      </c>
      <c r="BC1283" s="16">
        <f t="shared" si="789"/>
        <v>2.9379947894059653E-2</v>
      </c>
      <c r="BD1283" s="15">
        <f t="shared" si="790"/>
        <v>5.1799240016735327E-3</v>
      </c>
      <c r="BE1283" s="15">
        <f t="shared" si="791"/>
        <v>6.0807803497906687E-3</v>
      </c>
      <c r="BF1283" s="14">
        <f t="shared" si="792"/>
        <v>3.9572173535047946E-2</v>
      </c>
      <c r="BG1283" s="13">
        <f t="shared" si="793"/>
        <v>1.0943611419813508E-3</v>
      </c>
      <c r="BH1283" s="13">
        <f t="shared" si="794"/>
        <v>1.2846848188476727E-3</v>
      </c>
      <c r="BI1283" s="13">
        <f t="shared" si="795"/>
        <v>8.3604023932605676E-3</v>
      </c>
      <c r="BJ1283" s="12">
        <f t="shared" si="796"/>
        <v>1.9152802732164025E-3</v>
      </c>
      <c r="BK1283" s="12">
        <f t="shared" si="797"/>
        <v>2.2483724946453423E-3</v>
      </c>
      <c r="BL1283" s="12">
        <f t="shared" si="798"/>
        <v>1.4631836937276814E-2</v>
      </c>
    </row>
    <row r="1284" spans="1:64" x14ac:dyDescent="0.25">
      <c r="A1284">
        <v>1255</v>
      </c>
      <c r="B1284" s="23">
        <f t="shared" si="760"/>
        <v>2.7930761433693573E-2</v>
      </c>
      <c r="C1284" s="22">
        <f t="shared" si="761"/>
        <v>0.81282747850280301</v>
      </c>
      <c r="D1284" s="21">
        <f t="shared" si="762"/>
        <v>8.4007594406130023E-2</v>
      </c>
      <c r="E1284" s="19">
        <f t="shared" si="763"/>
        <v>4.4643956140470236</v>
      </c>
      <c r="F1284" s="54">
        <f t="shared" si="799"/>
        <v>1.8</v>
      </c>
      <c r="G1284" s="4">
        <f t="shared" si="764"/>
        <v>7.1891614483896502</v>
      </c>
      <c r="I1284">
        <v>2025</v>
      </c>
      <c r="J1284">
        <v>7</v>
      </c>
      <c r="K1284">
        <v>5.6599999999999998E-2</v>
      </c>
      <c r="L1284">
        <v>0</v>
      </c>
      <c r="M1284">
        <v>1</v>
      </c>
      <c r="N1284">
        <v>27.08</v>
      </c>
      <c r="O1284">
        <v>48.26</v>
      </c>
      <c r="P1284">
        <v>-1225</v>
      </c>
      <c r="Q1284" s="11">
        <f t="shared" si="765"/>
        <v>967.01</v>
      </c>
      <c r="R1284" s="10">
        <f t="shared" si="766"/>
        <v>0</v>
      </c>
      <c r="S1284" s="4"/>
      <c r="T1284">
        <v>1255</v>
      </c>
      <c r="U1284" s="4">
        <f t="shared" si="767"/>
        <v>4.2145582479705963</v>
      </c>
      <c r="V1284" s="10">
        <f t="shared" si="768"/>
        <v>1</v>
      </c>
      <c r="W1284">
        <f t="shared" si="769"/>
        <v>0.6</v>
      </c>
      <c r="X1284" s="4">
        <f t="shared" si="770"/>
        <v>2.5287349487823576</v>
      </c>
      <c r="Y1284" s="4"/>
      <c r="Z1284"/>
      <c r="AB1284"/>
      <c r="AC1284">
        <v>1255</v>
      </c>
      <c r="AD1284" s="4">
        <f t="shared" si="771"/>
        <v>2.2707784431137728E-2</v>
      </c>
      <c r="AE1284" s="4">
        <f t="shared" si="772"/>
        <v>0</v>
      </c>
      <c r="AF1284" s="23">
        <f t="shared" si="773"/>
        <v>2.7930761433693573E-2</v>
      </c>
      <c r="AG1284" s="4">
        <f t="shared" si="774"/>
        <v>1.8699627043220396E-2</v>
      </c>
      <c r="AH1284" s="9"/>
      <c r="AI1284" s="8">
        <f t="shared" si="775"/>
        <v>3.389221556886228E-2</v>
      </c>
      <c r="AJ1284" s="8">
        <f t="shared" si="776"/>
        <v>0</v>
      </c>
      <c r="AK1284" s="22">
        <f t="shared" si="777"/>
        <v>0.81282747850280301</v>
      </c>
      <c r="AL1284" s="4">
        <f t="shared" si="778"/>
        <v>0.80310232289049355</v>
      </c>
      <c r="AM1284" s="4"/>
      <c r="AN1284" s="21">
        <f t="shared" si="779"/>
        <v>8.4007594406130023E-2</v>
      </c>
      <c r="AO1284" s="4">
        <f t="shared" si="780"/>
        <v>8.1812197831652833E-2</v>
      </c>
      <c r="AP1284" s="3"/>
      <c r="AQ1284" s="20">
        <f t="shared" si="781"/>
        <v>0</v>
      </c>
      <c r="AR1284" s="19">
        <f t="shared" si="782"/>
        <v>4.4643956140470236</v>
      </c>
      <c r="AS1284" s="4">
        <f t="shared" si="783"/>
        <v>4.4608145962160597</v>
      </c>
      <c r="AT1284" s="3"/>
      <c r="AU1284" s="4">
        <v>58.4</v>
      </c>
      <c r="AV1284" s="4"/>
      <c r="AW1284" s="18">
        <f t="shared" si="784"/>
        <v>31.064688551610395</v>
      </c>
      <c r="AX1284" s="18">
        <f t="shared" si="785"/>
        <v>1.9253815867327995E-2</v>
      </c>
      <c r="AY1284" s="3">
        <f t="shared" si="786"/>
        <v>63.789161448389649</v>
      </c>
      <c r="AZ1284"/>
      <c r="BA1284" s="17">
        <f t="shared" si="787"/>
        <v>9.40662354365215E-4</v>
      </c>
      <c r="BB1284" s="17">
        <f t="shared" si="788"/>
        <v>1.1042558072982959E-3</v>
      </c>
      <c r="BC1284" s="16">
        <f t="shared" si="789"/>
        <v>7.186216228809667E-3</v>
      </c>
      <c r="BD1284" s="15">
        <f t="shared" si="790"/>
        <v>9.9100363919349095E-4</v>
      </c>
      <c r="BE1284" s="15">
        <f t="shared" si="791"/>
        <v>1.1633520981836633E-3</v>
      </c>
      <c r="BF1284" s="14">
        <f t="shared" si="792"/>
        <v>7.5707998749323128E-3</v>
      </c>
      <c r="BG1284" s="13">
        <f t="shared" si="793"/>
        <v>2.2371323210767231E-4</v>
      </c>
      <c r="BH1284" s="13">
        <f t="shared" si="794"/>
        <v>2.6261988116987618E-4</v>
      </c>
      <c r="BI1284" s="13">
        <f t="shared" si="795"/>
        <v>1.7090634611996421E-3</v>
      </c>
      <c r="BJ1284" s="12">
        <f t="shared" si="796"/>
        <v>3.6490950314565026E-4</v>
      </c>
      <c r="BK1284" s="12">
        <f t="shared" si="797"/>
        <v>4.2837202543185031E-4</v>
      </c>
      <c r="BL1284" s="12">
        <f t="shared" si="798"/>
        <v>2.7877363023863727E-3</v>
      </c>
    </row>
    <row r="1285" spans="1:64" x14ac:dyDescent="0.25">
      <c r="A1285">
        <v>1256</v>
      </c>
      <c r="B1285" s="23">
        <f t="shared" si="760"/>
        <v>6.3176393510286269E-2</v>
      </c>
      <c r="C1285" s="22">
        <f t="shared" si="761"/>
        <v>0.86948555642342773</v>
      </c>
      <c r="D1285" s="21">
        <f t="shared" si="762"/>
        <v>8.4332486560464853E-2</v>
      </c>
      <c r="E1285" s="19">
        <f t="shared" si="763"/>
        <v>4.4637731960281437</v>
      </c>
      <c r="F1285" s="54">
        <f t="shared" si="799"/>
        <v>1.8</v>
      </c>
      <c r="G1285" s="4">
        <f t="shared" si="764"/>
        <v>7.2807676325223225</v>
      </c>
      <c r="I1285">
        <v>2025</v>
      </c>
      <c r="J1285">
        <v>8</v>
      </c>
      <c r="K1285">
        <v>0.11086</v>
      </c>
      <c r="L1285">
        <v>0</v>
      </c>
      <c r="M1285">
        <v>1</v>
      </c>
      <c r="N1285">
        <v>26.06</v>
      </c>
      <c r="O1285">
        <v>63.75</v>
      </c>
      <c r="P1285">
        <v>206.5</v>
      </c>
      <c r="Q1285" s="11">
        <f t="shared" si="765"/>
        <v>-91.125</v>
      </c>
      <c r="R1285" s="10">
        <f t="shared" si="766"/>
        <v>-44.944400000000002</v>
      </c>
      <c r="S1285" s="4"/>
      <c r="T1285">
        <v>1256</v>
      </c>
      <c r="U1285" s="4">
        <f t="shared" si="767"/>
        <v>4.012250623526632</v>
      </c>
      <c r="V1285" s="10">
        <f t="shared" si="768"/>
        <v>0.2</v>
      </c>
      <c r="W1285">
        <f t="shared" si="769"/>
        <v>0.6</v>
      </c>
      <c r="X1285" s="4">
        <f t="shared" si="770"/>
        <v>0.48147007482319581</v>
      </c>
      <c r="Y1285" s="4"/>
      <c r="Z1285"/>
      <c r="AB1285"/>
      <c r="AC1285">
        <v>1256</v>
      </c>
      <c r="AD1285" s="4">
        <f t="shared" si="771"/>
        <v>4.4476766467065873E-2</v>
      </c>
      <c r="AE1285" s="4">
        <f t="shared" si="772"/>
        <v>0</v>
      </c>
      <c r="AF1285" s="23">
        <f t="shared" si="773"/>
        <v>6.3176393510286269E-2</v>
      </c>
      <c r="AG1285" s="4">
        <f t="shared" si="774"/>
        <v>4.4050806302383519E-2</v>
      </c>
      <c r="AH1285" s="9"/>
      <c r="AI1285" s="8">
        <f t="shared" si="775"/>
        <v>6.6383233532934141E-2</v>
      </c>
      <c r="AJ1285" s="8">
        <f t="shared" si="776"/>
        <v>0</v>
      </c>
      <c r="AK1285" s="22">
        <f t="shared" si="777"/>
        <v>0.86948555642342773</v>
      </c>
      <c r="AL1285" s="4">
        <f t="shared" si="778"/>
        <v>0.86013049031562194</v>
      </c>
      <c r="AM1285" s="4"/>
      <c r="AN1285" s="21">
        <f t="shared" si="779"/>
        <v>8.4332486560464853E-2</v>
      </c>
      <c r="AO1285" s="4">
        <f t="shared" si="780"/>
        <v>8.234917296337195E-2</v>
      </c>
      <c r="AP1285" s="3"/>
      <c r="AQ1285" s="20">
        <f t="shared" si="781"/>
        <v>0</v>
      </c>
      <c r="AR1285" s="19">
        <f t="shared" si="782"/>
        <v>4.4637731960281437</v>
      </c>
      <c r="AS1285" s="4">
        <f t="shared" si="783"/>
        <v>4.4605551988782937</v>
      </c>
      <c r="AT1285" s="3"/>
      <c r="AU1285" s="4">
        <v>59.4</v>
      </c>
      <c r="AV1285" s="4"/>
      <c r="AW1285" s="18">
        <f t="shared" si="784"/>
        <v>31.083942367477722</v>
      </c>
      <c r="AX1285" s="18">
        <f t="shared" si="785"/>
        <v>2.622059938971413E-2</v>
      </c>
      <c r="AY1285" s="3">
        <f t="shared" si="786"/>
        <v>64.880767632522321</v>
      </c>
      <c r="AZ1285"/>
      <c r="BA1285" s="17">
        <f t="shared" si="787"/>
        <v>1.9489175577565019E-3</v>
      </c>
      <c r="BB1285" s="17">
        <f t="shared" si="788"/>
        <v>2.2878597417141547E-3</v>
      </c>
      <c r="BC1285" s="16">
        <f t="shared" si="789"/>
        <v>1.4888809908432095E-2</v>
      </c>
      <c r="BD1285" s="15">
        <f t="shared" si="790"/>
        <v>9.5329112739303806E-4</v>
      </c>
      <c r="BE1285" s="15">
        <f t="shared" si="791"/>
        <v>1.1190808886787837E-3</v>
      </c>
      <c r="BF1285" s="14">
        <f t="shared" si="792"/>
        <v>7.2826940917339661E-3</v>
      </c>
      <c r="BG1285" s="13">
        <f t="shared" si="793"/>
        <v>2.0210175247923392E-4</v>
      </c>
      <c r="BH1285" s="13">
        <f t="shared" si="794"/>
        <v>2.3724988334518764E-4</v>
      </c>
      <c r="BI1285" s="13">
        <f t="shared" si="795"/>
        <v>1.5439619612684819E-3</v>
      </c>
      <c r="BJ1285" s="12">
        <f t="shared" si="796"/>
        <v>3.2791731192241216E-4</v>
      </c>
      <c r="BK1285" s="12">
        <f t="shared" si="797"/>
        <v>3.8494640964804904E-4</v>
      </c>
      <c r="BL1285" s="12">
        <f t="shared" si="798"/>
        <v>2.5051334282795881E-3</v>
      </c>
    </row>
    <row r="1286" spans="1:64" x14ac:dyDescent="0.25">
      <c r="A1286">
        <v>1257</v>
      </c>
      <c r="B1286" s="23">
        <f t="shared" si="760"/>
        <v>5.5713620673641003E-2</v>
      </c>
      <c r="C1286" s="22">
        <f t="shared" si="761"/>
        <v>0.87753767594436449</v>
      </c>
      <c r="D1286" s="21">
        <f t="shared" si="762"/>
        <v>8.5781400712923131E-2</v>
      </c>
      <c r="E1286" s="19">
        <f t="shared" si="763"/>
        <v>4.4645843358016801</v>
      </c>
      <c r="F1286" s="54">
        <f t="shared" si="799"/>
        <v>1.8</v>
      </c>
      <c r="G1286" s="4">
        <f t="shared" si="764"/>
        <v>7.2836170331326082</v>
      </c>
      <c r="I1286">
        <v>2025</v>
      </c>
      <c r="J1286">
        <v>9</v>
      </c>
      <c r="K1286">
        <v>2.9069999999999999E-2</v>
      </c>
      <c r="L1286">
        <v>0</v>
      </c>
      <c r="M1286">
        <v>1</v>
      </c>
      <c r="N1286">
        <v>24.01</v>
      </c>
      <c r="O1286">
        <v>39.619999999999997</v>
      </c>
      <c r="P1286">
        <v>157.69999999999999</v>
      </c>
      <c r="Q1286" s="11">
        <f t="shared" si="765"/>
        <v>-78.655000000000001</v>
      </c>
      <c r="R1286" s="10">
        <f t="shared" si="766"/>
        <v>-44.944400000000002</v>
      </c>
      <c r="S1286" s="4"/>
      <c r="T1286">
        <v>1257</v>
      </c>
      <c r="U1286" s="4">
        <f t="shared" si="767"/>
        <v>3.6058705450127593</v>
      </c>
      <c r="V1286" s="10">
        <f t="shared" si="768"/>
        <v>0.2</v>
      </c>
      <c r="W1286">
        <f t="shared" si="769"/>
        <v>0.6</v>
      </c>
      <c r="X1286" s="4">
        <f t="shared" si="770"/>
        <v>0.43270446540153112</v>
      </c>
      <c r="Y1286" s="4"/>
      <c r="Z1286"/>
      <c r="AB1286"/>
      <c r="AC1286">
        <v>1257</v>
      </c>
      <c r="AD1286" s="4">
        <f t="shared" si="771"/>
        <v>1.1662814371257485E-2</v>
      </c>
      <c r="AE1286" s="4">
        <f t="shared" si="772"/>
        <v>0</v>
      </c>
      <c r="AF1286" s="23">
        <f t="shared" si="773"/>
        <v>5.5713620673641003E-2</v>
      </c>
      <c r="AG1286" s="4">
        <f t="shared" si="774"/>
        <v>4.488119411764746E-2</v>
      </c>
      <c r="AH1286" s="9"/>
      <c r="AI1286" s="8">
        <f t="shared" si="775"/>
        <v>1.7407185628742515E-2</v>
      </c>
      <c r="AJ1286" s="8">
        <f t="shared" si="776"/>
        <v>0</v>
      </c>
      <c r="AK1286" s="22">
        <f t="shared" si="777"/>
        <v>0.87753767594436449</v>
      </c>
      <c r="AL1286" s="4">
        <f t="shared" si="778"/>
        <v>0.87186423362161869</v>
      </c>
      <c r="AM1286" s="4"/>
      <c r="AN1286" s="21">
        <f t="shared" si="779"/>
        <v>8.5781400712923131E-2</v>
      </c>
      <c r="AO1286" s="4">
        <f t="shared" si="780"/>
        <v>8.4566028046962879E-2</v>
      </c>
      <c r="AP1286" s="3"/>
      <c r="AQ1286" s="20">
        <f t="shared" si="781"/>
        <v>0</v>
      </c>
      <c r="AR1286" s="19">
        <f t="shared" si="782"/>
        <v>4.4645843358016801</v>
      </c>
      <c r="AS1286" s="4">
        <f t="shared" si="783"/>
        <v>4.4626542152075039</v>
      </c>
      <c r="AT1286" s="3"/>
      <c r="AU1286" s="4">
        <v>60.4</v>
      </c>
      <c r="AV1286" s="4"/>
      <c r="AW1286" s="18">
        <f t="shared" si="784"/>
        <v>31.110162966867435</v>
      </c>
      <c r="AX1286" s="18">
        <f t="shared" si="785"/>
        <v>1.5298113053835227E-2</v>
      </c>
      <c r="AY1286" s="3">
        <f t="shared" si="786"/>
        <v>65.883617033132609</v>
      </c>
      <c r="AZ1286"/>
      <c r="BA1286" s="17">
        <f t="shared" si="787"/>
        <v>1.1038357190601852E-3</v>
      </c>
      <c r="BB1286" s="17">
        <f t="shared" si="788"/>
        <v>1.2958071484619564E-3</v>
      </c>
      <c r="BC1286" s="16">
        <f t="shared" si="789"/>
        <v>8.4327836884714007E-3</v>
      </c>
      <c r="BD1286" s="15">
        <f t="shared" si="790"/>
        <v>5.7812977115543468E-4</v>
      </c>
      <c r="BE1286" s="15">
        <f t="shared" si="791"/>
        <v>6.7867407918246678E-4</v>
      </c>
      <c r="BF1286" s="14">
        <f t="shared" si="792"/>
        <v>4.4166384724079024E-3</v>
      </c>
      <c r="BG1286" s="13">
        <f t="shared" si="793"/>
        <v>1.238477596613883E-4</v>
      </c>
      <c r="BH1286" s="13">
        <f t="shared" si="794"/>
        <v>1.4538650047206451E-4</v>
      </c>
      <c r="BI1286" s="13">
        <f t="shared" si="795"/>
        <v>9.4613840582679883E-4</v>
      </c>
      <c r="BJ1286" s="12">
        <f t="shared" si="796"/>
        <v>1.9668132924164866E-4</v>
      </c>
      <c r="BK1286" s="12">
        <f t="shared" si="797"/>
        <v>2.3088677780541363E-4</v>
      </c>
      <c r="BL1286" s="12">
        <f t="shared" si="798"/>
        <v>1.5025524871291258E-3</v>
      </c>
    </row>
    <row r="1287" spans="1:64" x14ac:dyDescent="0.25">
      <c r="A1287">
        <v>1258</v>
      </c>
      <c r="B1287" s="23">
        <f t="shared" si="760"/>
        <v>5.1007481542797162E-2</v>
      </c>
      <c r="C1287" s="22">
        <f t="shared" si="761"/>
        <v>0.88100794619646894</v>
      </c>
      <c r="D1287" s="21">
        <f t="shared" si="762"/>
        <v>8.6568522626081529E-2</v>
      </c>
      <c r="E1287" s="19">
        <f t="shared" si="763"/>
        <v>4.4650049697134255</v>
      </c>
      <c r="F1287" s="54">
        <f t="shared" si="799"/>
        <v>1.8</v>
      </c>
      <c r="G1287" s="4">
        <f t="shared" si="764"/>
        <v>7.2835889200787731</v>
      </c>
      <c r="I1287">
        <v>2025</v>
      </c>
      <c r="J1287">
        <v>10</v>
      </c>
      <c r="K1287">
        <v>1.5270000000000001E-2</v>
      </c>
      <c r="L1287">
        <v>0</v>
      </c>
      <c r="M1287">
        <v>1</v>
      </c>
      <c r="N1287">
        <v>16.48</v>
      </c>
      <c r="O1287">
        <v>31.75</v>
      </c>
      <c r="P1287">
        <v>78.099999999999994</v>
      </c>
      <c r="Q1287" s="11">
        <f t="shared" si="765"/>
        <v>-26.824999999999996</v>
      </c>
      <c r="R1287" s="10">
        <f t="shared" si="766"/>
        <v>-44.944400000000002</v>
      </c>
      <c r="S1287" s="4"/>
      <c r="T1287">
        <v>1258</v>
      </c>
      <c r="U1287" s="4">
        <f t="shared" si="767"/>
        <v>2.1620578561024342</v>
      </c>
      <c r="V1287" s="10">
        <f t="shared" si="768"/>
        <v>0.2</v>
      </c>
      <c r="W1287">
        <f t="shared" si="769"/>
        <v>0.6</v>
      </c>
      <c r="X1287" s="4">
        <f t="shared" si="770"/>
        <v>0.25944694273229207</v>
      </c>
      <c r="Y1287" s="4"/>
      <c r="Z1287"/>
      <c r="AB1287"/>
      <c r="AC1287">
        <v>1258</v>
      </c>
      <c r="AD1287" s="4">
        <f t="shared" si="771"/>
        <v>6.1262874251497013E-3</v>
      </c>
      <c r="AE1287" s="4">
        <f t="shared" si="772"/>
        <v>0</v>
      </c>
      <c r="AF1287" s="23">
        <f t="shared" si="773"/>
        <v>5.1007481542797162E-2</v>
      </c>
      <c r="AG1287" s="4">
        <f t="shared" si="774"/>
        <v>4.5924558432268239E-2</v>
      </c>
      <c r="AH1287" s="9"/>
      <c r="AI1287" s="8">
        <f t="shared" si="775"/>
        <v>9.1437125748503011E-3</v>
      </c>
      <c r="AJ1287" s="8">
        <f t="shared" si="776"/>
        <v>0</v>
      </c>
      <c r="AK1287" s="22">
        <f t="shared" si="777"/>
        <v>0.88100794619646894</v>
      </c>
      <c r="AL1287" s="4">
        <f t="shared" si="778"/>
        <v>0.87823786722229968</v>
      </c>
      <c r="AM1287" s="4"/>
      <c r="AN1287" s="21">
        <f t="shared" si="779"/>
        <v>8.6568522626081529E-2</v>
      </c>
      <c r="AO1287" s="4">
        <f t="shared" si="780"/>
        <v>8.597083384889273E-2</v>
      </c>
      <c r="AP1287" s="3"/>
      <c r="AQ1287" s="20">
        <f t="shared" si="781"/>
        <v>0</v>
      </c>
      <c r="AR1287" s="19">
        <f t="shared" si="782"/>
        <v>4.4650049697134255</v>
      </c>
      <c r="AS1287" s="4">
        <f t="shared" si="783"/>
        <v>4.4640676644005692</v>
      </c>
      <c r="AT1287" s="3"/>
      <c r="AU1287" s="4">
        <v>61.4</v>
      </c>
      <c r="AV1287" s="4"/>
      <c r="AW1287" s="18">
        <f t="shared" si="784"/>
        <v>31.125461079921269</v>
      </c>
      <c r="AX1287" s="18">
        <f t="shared" si="785"/>
        <v>7.3083293572855281E-3</v>
      </c>
      <c r="AY1287" s="3">
        <f t="shared" si="786"/>
        <v>66.883588920078779</v>
      </c>
      <c r="AZ1287"/>
      <c r="BA1287" s="17">
        <f t="shared" si="787"/>
        <v>5.1795523908112161E-4</v>
      </c>
      <c r="BB1287" s="17">
        <f t="shared" si="788"/>
        <v>6.0803441109522972E-4</v>
      </c>
      <c r="BC1287" s="16">
        <f t="shared" si="789"/>
        <v>3.9569334603525713E-3</v>
      </c>
      <c r="BD1287" s="15">
        <f t="shared" si="790"/>
        <v>2.8227397624162041E-4</v>
      </c>
      <c r="BE1287" s="15">
        <f t="shared" si="791"/>
        <v>3.3136510254451088E-4</v>
      </c>
      <c r="BF1287" s="14">
        <f t="shared" si="792"/>
        <v>2.1564398953831236E-3</v>
      </c>
      <c r="BG1287" s="13">
        <f t="shared" si="793"/>
        <v>6.0905118325253052E-5</v>
      </c>
      <c r="BH1287" s="13">
        <f t="shared" si="794"/>
        <v>7.1497312816601408E-5</v>
      </c>
      <c r="BI1287" s="13">
        <f t="shared" si="795"/>
        <v>4.6528634604694401E-4</v>
      </c>
      <c r="BJ1287" s="12">
        <f t="shared" si="796"/>
        <v>9.5512402382567129E-5</v>
      </c>
      <c r="BK1287" s="12">
        <f t="shared" si="797"/>
        <v>1.1212325497083967E-4</v>
      </c>
      <c r="BL1287" s="12">
        <f t="shared" si="798"/>
        <v>7.2966965550288912E-4</v>
      </c>
    </row>
    <row r="1288" spans="1:64" x14ac:dyDescent="0.25">
      <c r="A1288">
        <v>1259</v>
      </c>
      <c r="B1288" s="23">
        <f t="shared" si="760"/>
        <v>4.5960666216699378E-2</v>
      </c>
      <c r="C1288" s="22">
        <f t="shared" si="761"/>
        <v>0.87829175943786852</v>
      </c>
      <c r="D1288" s="21">
        <f t="shared" si="762"/>
        <v>8.6927480584923278E-2</v>
      </c>
      <c r="E1288" s="19">
        <f t="shared" si="763"/>
        <v>4.4651906844819971</v>
      </c>
      <c r="F1288" s="54">
        <f t="shared" si="799"/>
        <v>1.8</v>
      </c>
      <c r="G1288" s="4">
        <f t="shared" si="764"/>
        <v>7.2763705907214886</v>
      </c>
      <c r="I1288">
        <v>2025</v>
      </c>
      <c r="J1288">
        <v>11</v>
      </c>
      <c r="K1288" s="102">
        <v>9.0000000000000006E-5</v>
      </c>
      <c r="L1288">
        <v>0</v>
      </c>
      <c r="M1288">
        <v>1</v>
      </c>
      <c r="N1288">
        <v>8.36</v>
      </c>
      <c r="O1288">
        <v>17.510000000000002</v>
      </c>
      <c r="P1288">
        <v>21.7</v>
      </c>
      <c r="Q1288" s="11">
        <f t="shared" si="765"/>
        <v>1.235000000000003</v>
      </c>
      <c r="R1288" s="10">
        <f t="shared" si="766"/>
        <v>-43.709400000000002</v>
      </c>
      <c r="S1288" s="4"/>
      <c r="T1288">
        <v>1259</v>
      </c>
      <c r="U1288" s="4">
        <f t="shared" si="767"/>
        <v>0.87645907706493653</v>
      </c>
      <c r="V1288" s="10">
        <f t="shared" si="768"/>
        <v>0.23953725975352183</v>
      </c>
      <c r="W1288">
        <f t="shared" si="769"/>
        <v>0.6</v>
      </c>
      <c r="X1288" s="4">
        <f t="shared" si="770"/>
        <v>0.12596676336374141</v>
      </c>
      <c r="Y1288" s="4"/>
      <c r="Z1288"/>
      <c r="AB1288"/>
      <c r="AC1288">
        <v>1259</v>
      </c>
      <c r="AD1288" s="4">
        <f t="shared" si="771"/>
        <v>3.6107784431137734E-5</v>
      </c>
      <c r="AE1288" s="4">
        <f t="shared" si="772"/>
        <v>0</v>
      </c>
      <c r="AF1288" s="23">
        <f t="shared" si="773"/>
        <v>4.5960666216699378E-2</v>
      </c>
      <c r="AG1288" s="4">
        <f t="shared" si="774"/>
        <v>3.8278698727423385E-2</v>
      </c>
      <c r="AH1288" s="9"/>
      <c r="AI1288" s="8">
        <f t="shared" si="775"/>
        <v>5.3892215568862286E-5</v>
      </c>
      <c r="AJ1288" s="8">
        <f t="shared" si="776"/>
        <v>0</v>
      </c>
      <c r="AK1288" s="22">
        <f t="shared" si="777"/>
        <v>0.87829175943786852</v>
      </c>
      <c r="AL1288" s="4">
        <f t="shared" si="778"/>
        <v>0.87348596962834268</v>
      </c>
      <c r="AM1288" s="4"/>
      <c r="AN1288" s="21">
        <f t="shared" si="779"/>
        <v>8.6927480584923278E-2</v>
      </c>
      <c r="AO1288" s="4">
        <f t="shared" si="780"/>
        <v>8.5884495483299933E-2</v>
      </c>
      <c r="AP1288" s="3"/>
      <c r="AQ1288" s="20">
        <f t="shared" si="781"/>
        <v>0</v>
      </c>
      <c r="AR1288" s="19">
        <f t="shared" si="782"/>
        <v>4.4651906844819971</v>
      </c>
      <c r="AS1288" s="4">
        <f t="shared" si="783"/>
        <v>4.4635576844964611</v>
      </c>
      <c r="AT1288" s="3"/>
      <c r="AU1288" s="4">
        <v>62.4</v>
      </c>
      <c r="AV1288" s="4"/>
      <c r="AW1288" s="18">
        <f t="shared" si="784"/>
        <v>31.132769409278556</v>
      </c>
      <c r="AX1288" s="18">
        <f t="shared" si="785"/>
        <v>1.1804608947730598E-2</v>
      </c>
      <c r="AY1288" s="3">
        <f t="shared" si="786"/>
        <v>67.876370590721493</v>
      </c>
      <c r="AZ1288"/>
      <c r="BA1288" s="17">
        <f t="shared" si="787"/>
        <v>7.8280060921624077E-4</v>
      </c>
      <c r="BB1288" s="17">
        <f t="shared" si="788"/>
        <v>9.1893984560167399E-4</v>
      </c>
      <c r="BC1288" s="16">
        <f t="shared" si="789"/>
        <v>5.9802270344580782E-3</v>
      </c>
      <c r="BD1288" s="15">
        <f t="shared" si="790"/>
        <v>4.8971506269894233E-4</v>
      </c>
      <c r="BE1288" s="15">
        <f t="shared" si="791"/>
        <v>5.7488289969006277E-4</v>
      </c>
      <c r="BF1288" s="14">
        <f t="shared" si="792"/>
        <v>3.7411918471368351E-3</v>
      </c>
      <c r="BG1288" s="13">
        <f t="shared" si="793"/>
        <v>1.0628128459199788E-4</v>
      </c>
      <c r="BH1288" s="13">
        <f t="shared" si="794"/>
        <v>1.2476498626017143E-4</v>
      </c>
      <c r="BI1288" s="13">
        <f t="shared" si="795"/>
        <v>8.1193883077117571E-4</v>
      </c>
      <c r="BJ1288" s="12">
        <f t="shared" si="796"/>
        <v>1.6640442507889069E-4</v>
      </c>
      <c r="BK1288" s="12">
        <f t="shared" si="797"/>
        <v>1.9534432509261084E-4</v>
      </c>
      <c r="BL1288" s="12">
        <f t="shared" si="798"/>
        <v>1.2712512353645086E-3</v>
      </c>
    </row>
    <row r="1289" spans="1:64" x14ac:dyDescent="0.25">
      <c r="A1289">
        <v>1260</v>
      </c>
      <c r="B1289" s="23">
        <f t="shared" si="760"/>
        <v>3.8278698727423385E-2</v>
      </c>
      <c r="C1289" s="22">
        <f t="shared" si="761"/>
        <v>0.87348596962834268</v>
      </c>
      <c r="D1289" s="21">
        <f t="shared" si="762"/>
        <v>8.7429696864886025E-2</v>
      </c>
      <c r="E1289" s="19">
        <f t="shared" si="763"/>
        <v>4.4653716165531057</v>
      </c>
      <c r="F1289" s="54">
        <f t="shared" si="799"/>
        <v>1.8</v>
      </c>
      <c r="G1289" s="4">
        <f t="shared" si="764"/>
        <v>7.2645659817737576</v>
      </c>
      <c r="I1289">
        <v>2025</v>
      </c>
      <c r="J1289">
        <v>12</v>
      </c>
      <c r="K1289">
        <v>0</v>
      </c>
      <c r="L1289">
        <v>0</v>
      </c>
      <c r="M1289">
        <v>1</v>
      </c>
      <c r="N1289">
        <v>3.52</v>
      </c>
      <c r="O1289">
        <v>45.97</v>
      </c>
      <c r="P1289">
        <v>5.0999999999999996</v>
      </c>
      <c r="Q1289" s="11">
        <f t="shared" si="765"/>
        <v>42.144999999999996</v>
      </c>
      <c r="R1289" s="10">
        <f t="shared" si="766"/>
        <v>-1.5644000000000062</v>
      </c>
      <c r="S1289" s="4"/>
      <c r="T1289">
        <v>1260</v>
      </c>
      <c r="U1289" s="4">
        <f t="shared" si="767"/>
        <v>0.36578475196318788</v>
      </c>
      <c r="V1289" s="10">
        <f t="shared" si="768"/>
        <v>1</v>
      </c>
      <c r="W1289">
        <f t="shared" si="769"/>
        <v>0.6</v>
      </c>
      <c r="X1289" s="4">
        <f t="shared" si="770"/>
        <v>0.21947085117791273</v>
      </c>
      <c r="Y1289" s="4"/>
      <c r="Z1289"/>
      <c r="AB1289"/>
      <c r="AC1289">
        <v>1260</v>
      </c>
      <c r="AD1289" s="4">
        <f t="shared" si="771"/>
        <v>0</v>
      </c>
      <c r="AE1289" s="4">
        <f t="shared" si="772"/>
        <v>0</v>
      </c>
      <c r="AF1289" s="23">
        <f t="shared" si="773"/>
        <v>3.8278698727423385E-2</v>
      </c>
      <c r="AG1289" s="4">
        <f t="shared" si="774"/>
        <v>2.763144366753072E-2</v>
      </c>
      <c r="AH1289" s="9"/>
      <c r="AI1289" s="8">
        <f t="shared" si="775"/>
        <v>0</v>
      </c>
      <c r="AJ1289" s="8">
        <f t="shared" si="776"/>
        <v>0</v>
      </c>
      <c r="AK1289" s="22">
        <f t="shared" si="777"/>
        <v>0.87348596962834268</v>
      </c>
      <c r="AL1289" s="4">
        <f t="shared" si="778"/>
        <v>0.8649864928887071</v>
      </c>
      <c r="AM1289" s="4"/>
      <c r="AN1289" s="21">
        <f t="shared" si="779"/>
        <v>8.7429696864886025E-2</v>
      </c>
      <c r="AO1289" s="4">
        <f t="shared" si="780"/>
        <v>8.5568995874325274E-2</v>
      </c>
      <c r="AP1289" s="3"/>
      <c r="AQ1289" s="20">
        <f t="shared" si="781"/>
        <v>0</v>
      </c>
      <c r="AR1289" s="19">
        <f t="shared" si="782"/>
        <v>4.4653716165531057</v>
      </c>
      <c r="AS1289" s="4">
        <f t="shared" si="783"/>
        <v>4.4624616859466215</v>
      </c>
      <c r="AT1289" s="3"/>
      <c r="AU1289" s="4">
        <v>63.4</v>
      </c>
      <c r="AV1289" s="4"/>
      <c r="AW1289" s="18">
        <f t="shared" si="784"/>
        <v>31.144574018226287</v>
      </c>
      <c r="AX1289" s="18">
        <f t="shared" si="785"/>
        <v>1.861909248858656E-2</v>
      </c>
      <c r="AY1289" s="3">
        <f t="shared" si="786"/>
        <v>68.864565981773751</v>
      </c>
      <c r="AZ1289"/>
      <c r="BA1289" s="17">
        <f t="shared" si="787"/>
        <v>1.0849665478277369E-3</v>
      </c>
      <c r="BB1289" s="17">
        <f t="shared" si="788"/>
        <v>1.2736563822325607E-3</v>
      </c>
      <c r="BC1289" s="16">
        <f t="shared" si="789"/>
        <v>8.2886321298323677E-3</v>
      </c>
      <c r="BD1289" s="15">
        <f t="shared" si="790"/>
        <v>8.6610566617134534E-4</v>
      </c>
      <c r="BE1289" s="15">
        <f t="shared" si="791"/>
        <v>1.0167327385489707E-3</v>
      </c>
      <c r="BF1289" s="14">
        <f t="shared" si="792"/>
        <v>6.6166383349152659E-3</v>
      </c>
      <c r="BG1289" s="13">
        <f t="shared" si="793"/>
        <v>1.8960739823665877E-4</v>
      </c>
      <c r="BH1289" s="13">
        <f t="shared" si="794"/>
        <v>2.2258259792999073E-4</v>
      </c>
      <c r="BI1289" s="13">
        <f t="shared" si="795"/>
        <v>1.4485109943941021E-3</v>
      </c>
      <c r="BJ1289" s="12">
        <f t="shared" si="796"/>
        <v>2.9652500543808738E-4</v>
      </c>
      <c r="BK1289" s="12">
        <f t="shared" si="797"/>
        <v>3.4809457160123305E-4</v>
      </c>
      <c r="BL1289" s="12">
        <f t="shared" si="798"/>
        <v>2.2653110294448254E-3</v>
      </c>
    </row>
    <row r="1290" spans="1:64" x14ac:dyDescent="0.25">
      <c r="A1290">
        <v>1261</v>
      </c>
      <c r="B1290" s="23">
        <f t="shared" si="760"/>
        <v>2.763144366753072E-2</v>
      </c>
      <c r="C1290" s="22">
        <f t="shared" si="761"/>
        <v>0.8649864928887071</v>
      </c>
      <c r="D1290" s="21">
        <f t="shared" si="762"/>
        <v>8.8006200491999101E-2</v>
      </c>
      <c r="E1290" s="19">
        <f t="shared" si="763"/>
        <v>4.4653227522369336</v>
      </c>
      <c r="F1290" s="54">
        <f t="shared" si="799"/>
        <v>1.8</v>
      </c>
      <c r="G1290" s="4">
        <f t="shared" si="764"/>
        <v>7.2459468892851708</v>
      </c>
      <c r="I1290">
        <v>2026</v>
      </c>
      <c r="J1290">
        <v>1</v>
      </c>
      <c r="K1290">
        <v>0</v>
      </c>
      <c r="L1290">
        <v>0</v>
      </c>
      <c r="M1290">
        <v>1</v>
      </c>
      <c r="N1290">
        <v>6.49</v>
      </c>
      <c r="O1290">
        <v>0</v>
      </c>
      <c r="P1290">
        <v>11.2</v>
      </c>
      <c r="Q1290" s="11">
        <f t="shared" si="765"/>
        <v>-8.3999999999999986</v>
      </c>
      <c r="R1290" s="10">
        <f t="shared" si="766"/>
        <v>-9.9644000000000048</v>
      </c>
      <c r="S1290" s="4"/>
      <c r="T1290">
        <v>1261</v>
      </c>
      <c r="U1290" s="4">
        <f t="shared" si="767"/>
        <v>0.65187836979804559</v>
      </c>
      <c r="V1290" s="10">
        <f t="shared" si="768"/>
        <v>1</v>
      </c>
      <c r="W1290">
        <f t="shared" si="769"/>
        <v>0.6</v>
      </c>
      <c r="X1290" s="4">
        <f t="shared" si="770"/>
        <v>0.39112702187882736</v>
      </c>
      <c r="Y1290" s="4"/>
      <c r="Z1290"/>
      <c r="AB1290"/>
      <c r="AC1290">
        <v>1261</v>
      </c>
      <c r="AD1290" s="4">
        <f t="shared" si="771"/>
        <v>0</v>
      </c>
      <c r="AE1290" s="4">
        <f t="shared" si="772"/>
        <v>0</v>
      </c>
      <c r="AF1290" s="23">
        <f t="shared" si="773"/>
        <v>2.763144366753072E-2</v>
      </c>
      <c r="AG1290" s="4">
        <f t="shared" si="774"/>
        <v>1.9025651781672218E-2</v>
      </c>
      <c r="AH1290" s="9"/>
      <c r="AI1290" s="8">
        <f t="shared" si="775"/>
        <v>0</v>
      </c>
      <c r="AJ1290" s="8">
        <f t="shared" si="776"/>
        <v>0</v>
      </c>
      <c r="AK1290" s="22">
        <f t="shared" si="777"/>
        <v>0.8649864928887071</v>
      </c>
      <c r="AL1290" s="4">
        <f t="shared" si="778"/>
        <v>0.85535698224917844</v>
      </c>
      <c r="AM1290" s="4"/>
      <c r="AN1290" s="21">
        <f t="shared" si="779"/>
        <v>8.8006200491999101E-2</v>
      </c>
      <c r="AO1290" s="4">
        <f t="shared" si="780"/>
        <v>8.5865172231109219E-2</v>
      </c>
      <c r="AP1290" s="3"/>
      <c r="AQ1290" s="20">
        <f t="shared" si="781"/>
        <v>0</v>
      </c>
      <c r="AR1290" s="19">
        <f t="shared" si="782"/>
        <v>4.4653227522369336</v>
      </c>
      <c r="AS1290" s="4">
        <f t="shared" si="783"/>
        <v>4.4619913802756539</v>
      </c>
      <c r="AT1290" s="3"/>
      <c r="AU1290" s="4">
        <v>64.400000000000006</v>
      </c>
      <c r="AV1290" s="4"/>
      <c r="AW1290" s="18">
        <f t="shared" si="784"/>
        <v>31.163193110714872</v>
      </c>
      <c r="AX1290" s="18">
        <f t="shared" si="785"/>
        <v>1.8455876713062917E-2</v>
      </c>
      <c r="AY1290" s="3">
        <f t="shared" si="786"/>
        <v>69.845946889285173</v>
      </c>
      <c r="AZ1290"/>
      <c r="BA1290" s="17">
        <f t="shared" si="787"/>
        <v>8.7693929197728596E-4</v>
      </c>
      <c r="BB1290" s="17">
        <f t="shared" si="788"/>
        <v>1.0294504731907269E-3</v>
      </c>
      <c r="BC1290" s="16">
        <f t="shared" si="789"/>
        <v>6.6994021206904907E-3</v>
      </c>
      <c r="BD1290" s="15">
        <f t="shared" si="790"/>
        <v>9.8125731534275812E-4</v>
      </c>
      <c r="BE1290" s="15">
        <f t="shared" si="791"/>
        <v>1.1519107614893246E-3</v>
      </c>
      <c r="BF1290" s="14">
        <f t="shared" si="792"/>
        <v>7.4963425626965782E-3</v>
      </c>
      <c r="BG1290" s="13">
        <f t="shared" si="793"/>
        <v>2.1817304347011073E-4</v>
      </c>
      <c r="BH1290" s="13">
        <f t="shared" si="794"/>
        <v>2.5611618146491257E-4</v>
      </c>
      <c r="BI1290" s="13">
        <f t="shared" si="795"/>
        <v>1.6667390359548591E-3</v>
      </c>
      <c r="BJ1290" s="12">
        <f t="shared" si="796"/>
        <v>3.3947032507702923E-4</v>
      </c>
      <c r="BK1290" s="12">
        <f t="shared" si="797"/>
        <v>3.9850864248172993E-4</v>
      </c>
      <c r="BL1290" s="12">
        <f t="shared" si="798"/>
        <v>2.5933929937209908E-3</v>
      </c>
    </row>
    <row r="1291" spans="1:64" x14ac:dyDescent="0.25">
      <c r="A1291">
        <v>1262</v>
      </c>
      <c r="B1291" s="23">
        <f t="shared" si="760"/>
        <v>1.9025651781672218E-2</v>
      </c>
      <c r="C1291" s="22">
        <f t="shared" si="761"/>
        <v>0.85535698224917844</v>
      </c>
      <c r="D1291" s="21">
        <f t="shared" si="762"/>
        <v>8.82810122069764E-2</v>
      </c>
      <c r="E1291" s="19">
        <f t="shared" si="763"/>
        <v>4.4648273663342808</v>
      </c>
      <c r="F1291" s="54">
        <f t="shared" si="799"/>
        <v>1.8</v>
      </c>
      <c r="G1291" s="4">
        <f t="shared" si="764"/>
        <v>7.2274910125721075</v>
      </c>
      <c r="I1291">
        <v>2026</v>
      </c>
      <c r="J1291">
        <v>2</v>
      </c>
      <c r="K1291">
        <v>0</v>
      </c>
      <c r="L1291">
        <v>0</v>
      </c>
      <c r="M1291">
        <v>1</v>
      </c>
      <c r="N1291">
        <v>7.31</v>
      </c>
      <c r="O1291">
        <v>46.72</v>
      </c>
      <c r="P1291">
        <v>13.9</v>
      </c>
      <c r="Q1291" s="11">
        <f t="shared" si="765"/>
        <v>36.295000000000002</v>
      </c>
      <c r="R1291" s="10">
        <f t="shared" si="766"/>
        <v>0</v>
      </c>
      <c r="S1291" s="4"/>
      <c r="T1291">
        <v>1262</v>
      </c>
      <c r="U1291" s="4">
        <f t="shared" si="767"/>
        <v>0.74633245037984308</v>
      </c>
      <c r="V1291" s="10">
        <f t="shared" si="768"/>
        <v>1</v>
      </c>
      <c r="W1291">
        <f t="shared" si="769"/>
        <v>0.6</v>
      </c>
      <c r="X1291" s="4">
        <f t="shared" si="770"/>
        <v>0.44779947022790584</v>
      </c>
      <c r="Y1291" s="4"/>
      <c r="Z1291"/>
      <c r="AB1291"/>
      <c r="AC1291">
        <v>1262</v>
      </c>
      <c r="AD1291" s="4">
        <f t="shared" si="771"/>
        <v>0</v>
      </c>
      <c r="AE1291" s="4">
        <f t="shared" si="772"/>
        <v>0</v>
      </c>
      <c r="AF1291" s="23">
        <f t="shared" si="773"/>
        <v>1.9025651781672218E-2</v>
      </c>
      <c r="AG1291" s="4">
        <f t="shared" si="774"/>
        <v>1.1492887917119199E-2</v>
      </c>
      <c r="AH1291" s="9"/>
      <c r="AI1291" s="8">
        <f t="shared" si="775"/>
        <v>0</v>
      </c>
      <c r="AJ1291" s="8">
        <f t="shared" si="776"/>
        <v>0</v>
      </c>
      <c r="AK1291" s="22">
        <f t="shared" si="777"/>
        <v>0.85535698224917844</v>
      </c>
      <c r="AL1291" s="4">
        <f t="shared" si="778"/>
        <v>0.84251975673928536</v>
      </c>
      <c r="AM1291" s="4"/>
      <c r="AN1291" s="21">
        <f t="shared" si="779"/>
        <v>8.82810122069764E-2</v>
      </c>
      <c r="AO1291" s="4">
        <f t="shared" si="780"/>
        <v>8.5392399927540899E-2</v>
      </c>
      <c r="AP1291" s="3"/>
      <c r="AQ1291" s="20">
        <f t="shared" si="781"/>
        <v>0</v>
      </c>
      <c r="AR1291" s="19">
        <f t="shared" si="782"/>
        <v>4.4648273663342808</v>
      </c>
      <c r="AS1291" s="4">
        <f t="shared" si="783"/>
        <v>4.4603285547609239</v>
      </c>
      <c r="AT1291" s="3"/>
      <c r="AU1291" s="4">
        <v>65.400000000000006</v>
      </c>
      <c r="AV1291" s="4"/>
      <c r="AW1291" s="18">
        <f t="shared" si="784"/>
        <v>31.181648987427934</v>
      </c>
      <c r="AX1291" s="18">
        <f t="shared" si="785"/>
        <v>2.1608478976236904E-2</v>
      </c>
      <c r="AY1291" s="3">
        <f t="shared" si="786"/>
        <v>70.827491012572111</v>
      </c>
      <c r="AZ1291"/>
      <c r="BA1291" s="17">
        <f t="shared" si="787"/>
        <v>7.6759660210563233E-4</v>
      </c>
      <c r="BB1291" s="17">
        <f t="shared" si="788"/>
        <v>9.0109166334139453E-4</v>
      </c>
      <c r="BC1291" s="16">
        <f t="shared" si="789"/>
        <v>5.864075599105993E-3</v>
      </c>
      <c r="BD1291" s="15">
        <f t="shared" si="790"/>
        <v>1.3081268521142446E-3</v>
      </c>
      <c r="BE1291" s="15">
        <f t="shared" si="791"/>
        <v>1.5356271742210696E-3</v>
      </c>
      <c r="BF1291" s="14">
        <f t="shared" si="792"/>
        <v>9.993471483557767E-3</v>
      </c>
      <c r="BG1291" s="13">
        <f t="shared" si="793"/>
        <v>2.943526453721998E-4</v>
      </c>
      <c r="BH1291" s="13">
        <f t="shared" si="794"/>
        <v>3.455444097847563E-4</v>
      </c>
      <c r="BI1291" s="13">
        <f t="shared" si="795"/>
        <v>2.2487152242785455E-3</v>
      </c>
      <c r="BJ1291" s="12">
        <f t="shared" si="796"/>
        <v>4.5843365586863854E-4</v>
      </c>
      <c r="BK1291" s="12">
        <f t="shared" si="797"/>
        <v>5.3816124819361919E-4</v>
      </c>
      <c r="BL1291" s="12">
        <f t="shared" si="798"/>
        <v>3.5022166692945961E-3</v>
      </c>
    </row>
    <row r="1292" spans="1:64" x14ac:dyDescent="0.25">
      <c r="A1292">
        <v>1263</v>
      </c>
      <c r="B1292" s="23">
        <f t="shared" si="760"/>
        <v>1.1492887917119199E-2</v>
      </c>
      <c r="C1292" s="22">
        <f t="shared" si="761"/>
        <v>0.84251975673928536</v>
      </c>
      <c r="D1292" s="21">
        <f t="shared" si="762"/>
        <v>8.8220909683001628E-2</v>
      </c>
      <c r="E1292" s="19">
        <f t="shared" si="763"/>
        <v>4.4636489792564662</v>
      </c>
      <c r="F1292" s="54">
        <f t="shared" si="799"/>
        <v>1.8</v>
      </c>
      <c r="G1292" s="4">
        <f t="shared" si="764"/>
        <v>7.2058825335958723</v>
      </c>
      <c r="I1292">
        <v>2026</v>
      </c>
      <c r="J1292">
        <v>3</v>
      </c>
      <c r="K1292">
        <v>0</v>
      </c>
      <c r="L1292">
        <v>0</v>
      </c>
      <c r="M1292">
        <v>1</v>
      </c>
      <c r="N1292">
        <v>9.35</v>
      </c>
      <c r="O1292">
        <v>39.61</v>
      </c>
      <c r="P1292">
        <v>27.2</v>
      </c>
      <c r="Q1292" s="11">
        <f t="shared" si="765"/>
        <v>19.21</v>
      </c>
      <c r="R1292" s="10">
        <f t="shared" si="766"/>
        <v>0</v>
      </c>
      <c r="S1292" s="4"/>
      <c r="T1292">
        <v>1263</v>
      </c>
      <c r="U1292" s="4">
        <f t="shared" si="767"/>
        <v>1.0081195206321827</v>
      </c>
      <c r="V1292" s="10">
        <f t="shared" si="768"/>
        <v>1</v>
      </c>
      <c r="W1292">
        <f t="shared" si="769"/>
        <v>0.6</v>
      </c>
      <c r="X1292" s="4">
        <f t="shared" si="770"/>
        <v>0.60487171237930959</v>
      </c>
      <c r="Y1292" s="4"/>
      <c r="Z1292"/>
      <c r="AB1292"/>
      <c r="AC1292">
        <v>1263</v>
      </c>
      <c r="AD1292" s="4">
        <f t="shared" si="771"/>
        <v>0</v>
      </c>
      <c r="AE1292" s="4">
        <f t="shared" si="772"/>
        <v>0</v>
      </c>
      <c r="AF1292" s="23">
        <f t="shared" si="773"/>
        <v>1.1492887917119199E-2</v>
      </c>
      <c r="AG1292" s="4">
        <f t="shared" si="774"/>
        <v>7.7658959092478472E-3</v>
      </c>
      <c r="AH1292" s="9"/>
      <c r="AI1292" s="8">
        <f t="shared" si="775"/>
        <v>0</v>
      </c>
      <c r="AJ1292" s="8">
        <f t="shared" si="776"/>
        <v>0</v>
      </c>
      <c r="AK1292" s="22">
        <f t="shared" si="777"/>
        <v>0.84251975673928536</v>
      </c>
      <c r="AL1292" s="4">
        <f t="shared" si="778"/>
        <v>0.83267009130067382</v>
      </c>
      <c r="AM1292" s="4"/>
      <c r="AN1292" s="21">
        <f t="shared" si="779"/>
        <v>8.8220909683001628E-2</v>
      </c>
      <c r="AO1292" s="4">
        <f t="shared" si="780"/>
        <v>8.5967807282776185E-2</v>
      </c>
      <c r="AP1292" s="3"/>
      <c r="AQ1292" s="20">
        <f t="shared" si="781"/>
        <v>0</v>
      </c>
      <c r="AR1292" s="19">
        <f t="shared" si="782"/>
        <v>4.4636489792564662</v>
      </c>
      <c r="AS1292" s="4">
        <f t="shared" si="783"/>
        <v>4.4601509696644541</v>
      </c>
      <c r="AT1292" s="3"/>
      <c r="AU1292" s="4">
        <v>66.400000000000006</v>
      </c>
      <c r="AV1292" s="4"/>
      <c r="AW1292" s="18">
        <f t="shared" si="784"/>
        <v>31.203257466404171</v>
      </c>
      <c r="AX1292" s="18">
        <f t="shared" si="785"/>
        <v>1.5046203915151171E-2</v>
      </c>
      <c r="AY1292" s="3">
        <f t="shared" si="786"/>
        <v>71.805882533595877</v>
      </c>
      <c r="AZ1292"/>
      <c r="BA1292" s="17">
        <f t="shared" si="787"/>
        <v>3.797844261094004E-4</v>
      </c>
      <c r="BB1292" s="17">
        <f t="shared" si="788"/>
        <v>4.4583389151973089E-4</v>
      </c>
      <c r="BC1292" s="16">
        <f t="shared" si="789"/>
        <v>2.9013736902422202E-3</v>
      </c>
      <c r="BD1292" s="15">
        <f t="shared" si="790"/>
        <v>1.0036913221365309E-3</v>
      </c>
      <c r="BE1292" s="15">
        <f t="shared" si="791"/>
        <v>1.1782463346820145E-3</v>
      </c>
      <c r="BF1292" s="14">
        <f t="shared" si="792"/>
        <v>7.6677277817929984E-3</v>
      </c>
      <c r="BG1292" s="13">
        <f t="shared" si="793"/>
        <v>2.2959351676314873E-4</v>
      </c>
      <c r="BH1292" s="13">
        <f t="shared" si="794"/>
        <v>2.6952282402630505E-4</v>
      </c>
      <c r="BI1292" s="13">
        <f t="shared" si="795"/>
        <v>1.7539860594359895E-3</v>
      </c>
      <c r="BJ1292" s="12">
        <f t="shared" si="796"/>
        <v>3.5645087583277172E-4</v>
      </c>
      <c r="BK1292" s="12">
        <f t="shared" si="797"/>
        <v>4.1844233249934071E-4</v>
      </c>
      <c r="BL1292" s="12">
        <f t="shared" si="798"/>
        <v>2.7231163836799626E-3</v>
      </c>
    </row>
    <row r="1293" spans="1:64" x14ac:dyDescent="0.25">
      <c r="A1293">
        <v>1264</v>
      </c>
      <c r="B1293" s="23">
        <f t="shared" si="760"/>
        <v>7.7658959092478472E-3</v>
      </c>
      <c r="C1293" s="22">
        <f t="shared" si="761"/>
        <v>0.83267009130067382</v>
      </c>
      <c r="D1293" s="21">
        <f t="shared" si="762"/>
        <v>8.7937327423618039E-2</v>
      </c>
      <c r="E1293" s="19">
        <f t="shared" si="763"/>
        <v>4.4624630150471809</v>
      </c>
      <c r="F1293" s="54">
        <f t="shared" si="799"/>
        <v>1.8</v>
      </c>
      <c r="G1293" s="4">
        <f t="shared" si="764"/>
        <v>7.1908363296807201</v>
      </c>
      <c r="I1293">
        <v>2026</v>
      </c>
      <c r="J1293">
        <v>4</v>
      </c>
      <c r="K1293">
        <v>0</v>
      </c>
      <c r="L1293">
        <v>0</v>
      </c>
      <c r="M1293">
        <v>1</v>
      </c>
      <c r="N1293">
        <v>14.35</v>
      </c>
      <c r="O1293">
        <v>10.67</v>
      </c>
      <c r="P1293">
        <v>64.2</v>
      </c>
      <c r="Q1293" s="11">
        <f t="shared" si="765"/>
        <v>-37.480000000000004</v>
      </c>
      <c r="R1293" s="10">
        <f t="shared" si="766"/>
        <v>-37.480000000000004</v>
      </c>
      <c r="S1293" s="4"/>
      <c r="T1293">
        <v>1264</v>
      </c>
      <c r="U1293" s="4">
        <f t="shared" si="767"/>
        <v>1.7859577331366316</v>
      </c>
      <c r="V1293" s="10">
        <f t="shared" si="768"/>
        <v>0.4389651187888165</v>
      </c>
      <c r="W1293">
        <f t="shared" si="769"/>
        <v>0.6</v>
      </c>
      <c r="X1293" s="4">
        <f t="shared" si="770"/>
        <v>0.47038388908687612</v>
      </c>
      <c r="Y1293" s="4"/>
      <c r="Z1293"/>
      <c r="AB1293"/>
      <c r="AC1293">
        <v>1264</v>
      </c>
      <c r="AD1293" s="4">
        <f t="shared" si="771"/>
        <v>0</v>
      </c>
      <c r="AE1293" s="4">
        <f t="shared" si="772"/>
        <v>0</v>
      </c>
      <c r="AF1293" s="23">
        <f t="shared" si="773"/>
        <v>7.7658959092478472E-3</v>
      </c>
      <c r="AG1293" s="4">
        <f t="shared" si="774"/>
        <v>5.5000763786689725E-3</v>
      </c>
      <c r="AH1293" s="9"/>
      <c r="AI1293" s="8">
        <f t="shared" si="775"/>
        <v>0</v>
      </c>
      <c r="AJ1293" s="8">
        <f t="shared" si="776"/>
        <v>0</v>
      </c>
      <c r="AK1293" s="22">
        <f t="shared" si="777"/>
        <v>0.83267009130067382</v>
      </c>
      <c r="AL1293" s="4">
        <f t="shared" si="778"/>
        <v>0.82409689943762021</v>
      </c>
      <c r="AM1293" s="4"/>
      <c r="AN1293" s="21">
        <f t="shared" si="779"/>
        <v>8.7937327423618039E-2</v>
      </c>
      <c r="AO1293" s="4">
        <f t="shared" si="780"/>
        <v>8.5957733316104248E-2</v>
      </c>
      <c r="AP1293" s="3"/>
      <c r="AQ1293" s="20">
        <f t="shared" si="781"/>
        <v>0</v>
      </c>
      <c r="AR1293" s="19">
        <f t="shared" si="782"/>
        <v>4.4624630150471809</v>
      </c>
      <c r="AS1293" s="4">
        <f t="shared" si="783"/>
        <v>4.4593851573370609</v>
      </c>
      <c r="AT1293" s="3"/>
      <c r="AU1293" s="4">
        <v>67.400000000000006</v>
      </c>
      <c r="AV1293" s="4"/>
      <c r="AW1293" s="18">
        <f t="shared" si="784"/>
        <v>31.218303670319322</v>
      </c>
      <c r="AX1293" s="18">
        <f t="shared" si="785"/>
        <v>1.2375014497391822E-2</v>
      </c>
      <c r="AY1293" s="3">
        <f t="shared" si="786"/>
        <v>72.790836329680729</v>
      </c>
      <c r="AZ1293"/>
      <c r="BA1293" s="17">
        <f t="shared" si="787"/>
        <v>2.3088940579184429E-4</v>
      </c>
      <c r="BB1293" s="17">
        <f t="shared" si="788"/>
        <v>2.7104408505999113E-4</v>
      </c>
      <c r="BC1293" s="16">
        <f t="shared" si="789"/>
        <v>1.7638860397270395E-3</v>
      </c>
      <c r="BD1293" s="15">
        <f t="shared" si="790"/>
        <v>8.7361731518582474E-4</v>
      </c>
      <c r="BE1293" s="15">
        <f t="shared" si="791"/>
        <v>1.0255507613050985E-3</v>
      </c>
      <c r="BF1293" s="14">
        <f t="shared" si="792"/>
        <v>6.6740237865626859E-3</v>
      </c>
      <c r="BG1293" s="13">
        <f t="shared" si="793"/>
        <v>2.0172273255854726E-4</v>
      </c>
      <c r="BH1293" s="13">
        <f t="shared" si="794"/>
        <v>2.3680494691655549E-4</v>
      </c>
      <c r="BI1293" s="13">
        <f t="shared" si="795"/>
        <v>1.5410664280386881E-3</v>
      </c>
      <c r="BJ1293" s="12">
        <f t="shared" si="796"/>
        <v>3.1363695484604859E-4</v>
      </c>
      <c r="BK1293" s="12">
        <f t="shared" si="797"/>
        <v>3.6818251221057874E-4</v>
      </c>
      <c r="BL1293" s="12">
        <f t="shared" si="798"/>
        <v>2.3960382430634085E-3</v>
      </c>
    </row>
    <row r="1294" spans="1:64" x14ac:dyDescent="0.25">
      <c r="A1294">
        <v>1265</v>
      </c>
      <c r="B1294" s="23">
        <f t="shared" ref="B1294:B1357" si="800">AF1294</f>
        <v>9.0105554205851413E-3</v>
      </c>
      <c r="C1294" s="22">
        <f t="shared" ref="C1294:C1357" si="801">AK1294</f>
        <v>0.8293364203957041</v>
      </c>
      <c r="D1294" s="21">
        <f t="shared" ref="D1294:D1357" si="802">AN1294</f>
        <v>8.7577599724486518E-2</v>
      </c>
      <c r="E1294" s="19">
        <f t="shared" ref="E1294:E1357" si="803">AR1294</f>
        <v>4.4612867396425528</v>
      </c>
      <c r="F1294" s="54">
        <f t="shared" si="799"/>
        <v>1.8</v>
      </c>
      <c r="G1294" s="4">
        <f t="shared" ref="G1294:G1357" si="804">SUM(B1294:F1294)</f>
        <v>7.1872113151833288</v>
      </c>
      <c r="I1294">
        <v>2026</v>
      </c>
      <c r="J1294">
        <v>5</v>
      </c>
      <c r="K1294">
        <v>8.7500000000000008E-3</v>
      </c>
      <c r="L1294">
        <v>0</v>
      </c>
      <c r="M1294">
        <v>1</v>
      </c>
      <c r="N1294">
        <v>23.22</v>
      </c>
      <c r="O1294">
        <v>5.84</v>
      </c>
      <c r="P1294">
        <v>174.9</v>
      </c>
      <c r="Q1294" s="11">
        <f t="shared" ref="Q1294:Q1357" si="805">O1294-0.75*P1294</f>
        <v>-125.33500000000001</v>
      </c>
      <c r="R1294" s="10">
        <f t="shared" ref="R1294:R1357" si="806">IF(M1294=1,MAX($L$17,MIN(0,R1293+Q1294)),MAX(MIN($L$18,R1293),MIN(0,R1293+Q1294)))</f>
        <v>-44.944400000000002</v>
      </c>
      <c r="S1294" s="4"/>
      <c r="T1294">
        <v>1265</v>
      </c>
      <c r="U1294" s="4">
        <f t="shared" ref="U1294:U1357" si="807">IF(N1294&lt;-5,0,47.91/(1+EXP(106.06/(N1294+18.27))))</f>
        <v>3.4497984865365336</v>
      </c>
      <c r="V1294" s="10">
        <f t="shared" ref="V1294:V1357" si="808">IF(R1294&gt;$L$19,1,$L$21+($L$20-$L$21)*($L$17-R1294)/($L$17-$L$19))</f>
        <v>0.2</v>
      </c>
      <c r="W1294">
        <f t="shared" ref="W1294:W1357" si="809">IF(M1294=1,0.6,1)</f>
        <v>0.6</v>
      </c>
      <c r="X1294" s="4">
        <f t="shared" ref="X1294:X1357" si="810">U1294*V1294*W1294</f>
        <v>0.41397581838438408</v>
      </c>
      <c r="Y1294" s="4"/>
      <c r="Z1294"/>
      <c r="AB1294"/>
      <c r="AC1294">
        <v>1265</v>
      </c>
      <c r="AD1294" s="4">
        <f t="shared" ref="AD1294:AD1357" si="811">K1294*$R$16</f>
        <v>3.5104790419161684E-3</v>
      </c>
      <c r="AE1294" s="4">
        <f t="shared" ref="AE1294:AE1357" si="812">$P$19*L1294</f>
        <v>0</v>
      </c>
      <c r="AF1294" s="23">
        <f t="shared" ref="AF1294:AF1357" si="813">AG1293+AD1294+AE1294</f>
        <v>9.0105554205851413E-3</v>
      </c>
      <c r="AG1294" s="4">
        <f t="shared" ref="AG1294:AG1357" si="814">AF1294*EXP(-X1295*B$17/$P$17)</f>
        <v>1.1041183022185981E-3</v>
      </c>
      <c r="AH1294" s="9"/>
      <c r="AI1294" s="8">
        <f t="shared" ref="AI1294:AI1357" si="815">K1294*$S$16</f>
        <v>5.2395209580838337E-3</v>
      </c>
      <c r="AJ1294" s="8">
        <f t="shared" ref="AJ1294:AJ1357" si="816">$P$20*L1294</f>
        <v>0</v>
      </c>
      <c r="AK1294" s="22">
        <f t="shared" ref="AK1294:AK1357" si="817">AL1293+AI1294+AJ1294</f>
        <v>0.8293364203957041</v>
      </c>
      <c r="AL1294" s="4">
        <f t="shared" ref="AL1294:AL1357" si="818">AK1294*EXP(-X1295*C$17/$P$17)</f>
        <v>0.77871521322276704</v>
      </c>
      <c r="AM1294" s="4"/>
      <c r="AN1294" s="21">
        <f t="shared" ref="AN1294:AN1357" si="819">AO1293+BA1293+BD1293+BG1293+BJ1293</f>
        <v>8.7577599724486518E-2</v>
      </c>
      <c r="AO1294" s="4">
        <f t="shared" ref="AO1294:AO1357" si="820">(AN1294*EXP(-X1295*D$17/$P$17))</f>
        <v>7.6246245868547224E-2</v>
      </c>
      <c r="AP1294" s="3"/>
      <c r="AQ1294" s="20">
        <f t="shared" ref="AQ1294:AQ1357" si="821">$P$21*L1294</f>
        <v>0</v>
      </c>
      <c r="AR1294" s="19">
        <f t="shared" ref="AR1294:AR1357" si="822">AS1293+BB1293+BE1293+BH1293+BK1293+AQ1294</f>
        <v>4.4612867396425528</v>
      </c>
      <c r="AS1294" s="4">
        <f t="shared" ref="AS1294:AS1357" si="823">AR1294*EXP(-X1295*E$17/$P$17)</f>
        <v>4.4425944076473254</v>
      </c>
      <c r="AT1294" s="3"/>
      <c r="AU1294" s="4">
        <v>68.400000000000006</v>
      </c>
      <c r="AV1294" s="4"/>
      <c r="AW1294" s="18">
        <f t="shared" ref="AW1294:AW1357" si="824">AW1293+AX1293</f>
        <v>31.230678684816713</v>
      </c>
      <c r="AX1294" s="18">
        <f t="shared" ref="AX1294:AX1357" si="825">BC1294+BF1294+BI1294+BL1294</f>
        <v>6.8935081955824998E-2</v>
      </c>
      <c r="AY1294" s="3">
        <f t="shared" ref="AY1294:AY1357" si="826">AF1294+AK1294+AN1294+AR1294+AU1294</f>
        <v>73.787211315183328</v>
      </c>
      <c r="AZ1294"/>
      <c r="BA1294" s="17">
        <f t="shared" ref="BA1294:BA1357" si="827">(AF1294-AG1294)*$AY$25</f>
        <v>8.056743017498169E-4</v>
      </c>
      <c r="BB1294" s="17">
        <f t="shared" ref="BB1294:BB1357" si="828">(AF1294-AG1294)*$AZ$25</f>
        <v>9.4579157161935024E-4</v>
      </c>
      <c r="BC1294" s="16">
        <f t="shared" ref="BC1294:BC1357" si="829">(AF1294-AG1294)*$AX$25</f>
        <v>6.1549712449973761E-3</v>
      </c>
      <c r="BD1294" s="15">
        <f t="shared" ref="BD1294:BD1357" si="830">(AK1294-AL1294)*$AY$25</f>
        <v>5.1583545321631334E-3</v>
      </c>
      <c r="BE1294" s="15">
        <f t="shared" ref="BE1294:BE1357" si="831">(AK1294-AL1294)*$AZ$25</f>
        <v>6.0554596681915047E-3</v>
      </c>
      <c r="BF1294" s="14">
        <f t="shared" ref="BF1294:BF1357" si="832">(AK1294-AL1294)*$AX$25</f>
        <v>3.9407392972582424E-2</v>
      </c>
      <c r="BG1294" s="13">
        <f t="shared" ref="BG1294:BG1357" si="833">(AN1294-AO1294)*$AY$25</f>
        <v>1.1546769384349572E-3</v>
      </c>
      <c r="BH1294" s="13">
        <f t="shared" ref="BH1294:BH1357" si="834">(AN1294-AO1294)*$AZ$25</f>
        <v>1.3554903190323411E-3</v>
      </c>
      <c r="BI1294" s="13">
        <f t="shared" ref="BI1294:BI1357" si="835">(AN1294-AO1294)*$AX$25</f>
        <v>8.8211865984719959E-3</v>
      </c>
      <c r="BJ1294" s="12">
        <f t="shared" ref="BJ1294:BJ1357" si="836">(AR1294-AS1294)*$AY$25</f>
        <v>1.9047683935089596E-3</v>
      </c>
      <c r="BK1294" s="12">
        <f t="shared" ref="BK1294:BK1357" si="837">(AR1294-AS1294)*$AZ$25</f>
        <v>2.2360324619453004E-3</v>
      </c>
      <c r="BL1294" s="12">
        <f t="shared" ref="BL1294:BL1357" si="838">(AR1294-AS1294)*$AX$25</f>
        <v>1.4551531139773205E-2</v>
      </c>
    </row>
    <row r="1295" spans="1:64" x14ac:dyDescent="0.25">
      <c r="A1295">
        <v>1266</v>
      </c>
      <c r="B1295" s="23">
        <f t="shared" si="800"/>
        <v>1.4355675188446144E-2</v>
      </c>
      <c r="C1295" s="22">
        <f t="shared" si="801"/>
        <v>0.79849365633653946</v>
      </c>
      <c r="D1295" s="21">
        <f t="shared" si="802"/>
        <v>8.5269720034404098E-2</v>
      </c>
      <c r="E1295" s="19">
        <f t="shared" si="803"/>
        <v>4.4531871816681141</v>
      </c>
      <c r="F1295" s="54">
        <f t="shared" si="799"/>
        <v>1.8</v>
      </c>
      <c r="G1295" s="4">
        <f t="shared" si="804"/>
        <v>7.1513062332275039</v>
      </c>
      <c r="I1295">
        <v>2026</v>
      </c>
      <c r="J1295">
        <v>6</v>
      </c>
      <c r="K1295">
        <v>3.3029999999999997E-2</v>
      </c>
      <c r="L1295">
        <v>0</v>
      </c>
      <c r="M1295">
        <v>1</v>
      </c>
      <c r="N1295">
        <v>27</v>
      </c>
      <c r="O1295">
        <v>22.35</v>
      </c>
      <c r="P1295">
        <v>-1212.0999999999999</v>
      </c>
      <c r="Q1295" s="11">
        <f t="shared" si="805"/>
        <v>931.42499999999995</v>
      </c>
      <c r="R1295" s="10">
        <f t="shared" si="806"/>
        <v>0</v>
      </c>
      <c r="S1295" s="4"/>
      <c r="T1295">
        <v>1266</v>
      </c>
      <c r="U1295" s="4">
        <f t="shared" si="807"/>
        <v>4.1986992294073433</v>
      </c>
      <c r="V1295" s="10">
        <f t="shared" si="808"/>
        <v>1</v>
      </c>
      <c r="W1295">
        <f t="shared" si="809"/>
        <v>0.6</v>
      </c>
      <c r="X1295" s="4">
        <f t="shared" si="810"/>
        <v>2.519219537644406</v>
      </c>
      <c r="Y1295" s="4"/>
      <c r="Z1295"/>
      <c r="AB1295"/>
      <c r="AC1295">
        <v>1266</v>
      </c>
      <c r="AD1295" s="4">
        <f t="shared" si="811"/>
        <v>1.3251556886227546E-2</v>
      </c>
      <c r="AE1295" s="4">
        <f t="shared" si="812"/>
        <v>0</v>
      </c>
      <c r="AF1295" s="23">
        <f t="shared" si="813"/>
        <v>1.4355675188446144E-2</v>
      </c>
      <c r="AG1295" s="4">
        <f t="shared" si="814"/>
        <v>1.473618965693885E-3</v>
      </c>
      <c r="AH1295" s="9"/>
      <c r="AI1295" s="8">
        <f t="shared" si="815"/>
        <v>1.9778443113772456E-2</v>
      </c>
      <c r="AJ1295" s="8">
        <f t="shared" si="816"/>
        <v>0</v>
      </c>
      <c r="AK1295" s="22">
        <f t="shared" si="817"/>
        <v>0.79849365633653946</v>
      </c>
      <c r="AL1295" s="4">
        <f t="shared" si="818"/>
        <v>0.74578272201282492</v>
      </c>
      <c r="AM1295" s="4"/>
      <c r="AN1295" s="21">
        <f t="shared" si="819"/>
        <v>8.5269720034404098E-2</v>
      </c>
      <c r="AO1295" s="4">
        <f t="shared" si="820"/>
        <v>7.3374423371960207E-2</v>
      </c>
      <c r="AP1295" s="3"/>
      <c r="AQ1295" s="20">
        <f t="shared" si="821"/>
        <v>0</v>
      </c>
      <c r="AR1295" s="19">
        <f t="shared" si="822"/>
        <v>4.4531871816681141</v>
      </c>
      <c r="AS1295" s="4">
        <f t="shared" si="823"/>
        <v>4.4329585803235023</v>
      </c>
      <c r="AT1295" s="3"/>
      <c r="AU1295" s="4">
        <v>69.400000000000006</v>
      </c>
      <c r="AV1295" s="4"/>
      <c r="AW1295" s="18">
        <f t="shared" si="824"/>
        <v>31.299613766772538</v>
      </c>
      <c r="AX1295" s="18">
        <f t="shared" si="825"/>
        <v>7.6070248860943532E-2</v>
      </c>
      <c r="AY1295" s="3">
        <f t="shared" si="826"/>
        <v>74.75130623322751</v>
      </c>
      <c r="AZ1295"/>
      <c r="BA1295" s="17">
        <f t="shared" si="827"/>
        <v>1.3126951491536103E-3</v>
      </c>
      <c r="BB1295" s="17">
        <f t="shared" si="828"/>
        <v>1.5409899577020641E-3</v>
      </c>
      <c r="BC1295" s="16">
        <f t="shared" si="829"/>
        <v>1.0028371115896585E-2</v>
      </c>
      <c r="BD1295" s="15">
        <f t="shared" si="830"/>
        <v>5.3712999382726969E-3</v>
      </c>
      <c r="BE1295" s="15">
        <f t="shared" si="831"/>
        <v>6.3054390579722957E-3</v>
      </c>
      <c r="BF1295" s="14">
        <f t="shared" si="832"/>
        <v>4.1034195327469554E-2</v>
      </c>
      <c r="BG1295" s="13">
        <f t="shared" si="833"/>
        <v>1.2121433066682498E-3</v>
      </c>
      <c r="BH1295" s="13">
        <f t="shared" si="834"/>
        <v>1.422950838262728E-3</v>
      </c>
      <c r="BI1295" s="13">
        <f t="shared" si="835"/>
        <v>9.2602025175129148E-3</v>
      </c>
      <c r="BJ1295" s="12">
        <f t="shared" si="836"/>
        <v>2.0613158644917657E-3</v>
      </c>
      <c r="BK1295" s="12">
        <f t="shared" si="837"/>
        <v>2.419805580055551E-3</v>
      </c>
      <c r="BL1295" s="12">
        <f t="shared" si="838"/>
        <v>1.574747990006448E-2</v>
      </c>
    </row>
    <row r="1296" spans="1:64" x14ac:dyDescent="0.25">
      <c r="A1296">
        <v>1267</v>
      </c>
      <c r="B1296" s="23">
        <f t="shared" si="800"/>
        <v>1.0973978247131012E-2</v>
      </c>
      <c r="C1296" s="22">
        <f t="shared" si="801"/>
        <v>0.75996236273138784</v>
      </c>
      <c r="D1296" s="21">
        <f t="shared" si="802"/>
        <v>8.3331877630546516E-2</v>
      </c>
      <c r="E1296" s="19">
        <f t="shared" si="803"/>
        <v>4.4446477657574954</v>
      </c>
      <c r="F1296" s="54">
        <f t="shared" si="799"/>
        <v>1.8</v>
      </c>
      <c r="G1296" s="4">
        <f t="shared" si="804"/>
        <v>7.0989159843665606</v>
      </c>
      <c r="I1296">
        <v>2026</v>
      </c>
      <c r="J1296">
        <v>7</v>
      </c>
      <c r="K1296">
        <v>2.368E-2</v>
      </c>
      <c r="L1296">
        <v>0</v>
      </c>
      <c r="M1296">
        <v>1</v>
      </c>
      <c r="N1296">
        <v>28.79</v>
      </c>
      <c r="O1296">
        <v>10.93</v>
      </c>
      <c r="P1296">
        <v>-1297.8</v>
      </c>
      <c r="Q1296" s="11">
        <f t="shared" si="805"/>
        <v>984.27999999999986</v>
      </c>
      <c r="R1296" s="10">
        <f t="shared" si="806"/>
        <v>0</v>
      </c>
      <c r="S1296" s="4"/>
      <c r="T1296">
        <v>1267</v>
      </c>
      <c r="U1296" s="4">
        <f t="shared" si="807"/>
        <v>4.5528481815770494</v>
      </c>
      <c r="V1296" s="10">
        <f t="shared" si="808"/>
        <v>1</v>
      </c>
      <c r="W1296">
        <f t="shared" si="809"/>
        <v>0.6</v>
      </c>
      <c r="X1296" s="4">
        <f t="shared" si="810"/>
        <v>2.7317089089462296</v>
      </c>
      <c r="Y1296" s="4"/>
      <c r="Z1296"/>
      <c r="AB1296"/>
      <c r="AC1296">
        <v>1267</v>
      </c>
      <c r="AD1296" s="4">
        <f t="shared" si="811"/>
        <v>9.500359281437127E-3</v>
      </c>
      <c r="AE1296" s="4">
        <f t="shared" si="812"/>
        <v>0</v>
      </c>
      <c r="AF1296" s="23">
        <f t="shared" si="813"/>
        <v>1.0973978247131012E-2</v>
      </c>
      <c r="AG1296" s="4">
        <f t="shared" si="814"/>
        <v>7.3063702522169604E-3</v>
      </c>
      <c r="AH1296" s="9"/>
      <c r="AI1296" s="8">
        <f t="shared" si="815"/>
        <v>1.4179640718562876E-2</v>
      </c>
      <c r="AJ1296" s="8">
        <f t="shared" si="816"/>
        <v>0</v>
      </c>
      <c r="AK1296" s="22">
        <f t="shared" si="817"/>
        <v>0.75996236273138784</v>
      </c>
      <c r="AL1296" s="4">
        <f t="shared" si="818"/>
        <v>0.75074459080856037</v>
      </c>
      <c r="AM1296" s="4"/>
      <c r="AN1296" s="21">
        <f t="shared" si="819"/>
        <v>8.3331877630546516E-2</v>
      </c>
      <c r="AO1296" s="4">
        <f t="shared" si="820"/>
        <v>8.1124390671194965E-2</v>
      </c>
      <c r="AP1296" s="3"/>
      <c r="AQ1296" s="20">
        <f t="shared" si="821"/>
        <v>0</v>
      </c>
      <c r="AR1296" s="19">
        <f t="shared" si="822"/>
        <v>4.4446477657574954</v>
      </c>
      <c r="AS1296" s="4">
        <f t="shared" si="823"/>
        <v>4.4410332464000017</v>
      </c>
      <c r="AT1296" s="3"/>
      <c r="AU1296" s="4">
        <v>70.400000000000006</v>
      </c>
      <c r="AV1296" s="4"/>
      <c r="AW1296" s="18">
        <f t="shared" si="824"/>
        <v>31.375684015633482</v>
      </c>
      <c r="AX1296" s="18">
        <f t="shared" si="825"/>
        <v>1.4563250503246861E-2</v>
      </c>
      <c r="AY1296" s="3">
        <f t="shared" si="826"/>
        <v>75.698915984366565</v>
      </c>
      <c r="AZ1296"/>
      <c r="BA1296" s="17">
        <f t="shared" si="827"/>
        <v>3.7373313240299342E-4</v>
      </c>
      <c r="BB1296" s="17">
        <f t="shared" si="828"/>
        <v>4.3873019890786183E-4</v>
      </c>
      <c r="BC1296" s="16">
        <f t="shared" si="829"/>
        <v>2.8551446636031971E-3</v>
      </c>
      <c r="BD1296" s="15">
        <f t="shared" si="830"/>
        <v>9.3930070478412831E-4</v>
      </c>
      <c r="BE1296" s="15">
        <f t="shared" si="831"/>
        <v>1.1026573490944115E-3</v>
      </c>
      <c r="BF1296" s="14">
        <f t="shared" si="832"/>
        <v>7.1758138689489281E-3</v>
      </c>
      <c r="BG1296" s="13">
        <f t="shared" si="833"/>
        <v>2.249452551093995E-4</v>
      </c>
      <c r="BH1296" s="13">
        <f t="shared" si="834"/>
        <v>2.6406616904146895E-4</v>
      </c>
      <c r="BI1296" s="13">
        <f t="shared" si="835"/>
        <v>1.7184755352006829E-3</v>
      </c>
      <c r="BJ1296" s="12">
        <f t="shared" si="836"/>
        <v>3.6832334411983044E-4</v>
      </c>
      <c r="BK1296" s="12">
        <f t="shared" si="837"/>
        <v>4.3237957787980091E-4</v>
      </c>
      <c r="BL1296" s="12">
        <f t="shared" si="838"/>
        <v>2.8138164354940529E-3</v>
      </c>
    </row>
    <row r="1297" spans="1:64" x14ac:dyDescent="0.25">
      <c r="A1297">
        <v>1268</v>
      </c>
      <c r="B1297" s="23">
        <f t="shared" si="800"/>
        <v>9.5289004982755887E-2</v>
      </c>
      <c r="C1297" s="22">
        <f t="shared" si="801"/>
        <v>0.8820619560780214</v>
      </c>
      <c r="D1297" s="21">
        <f t="shared" si="802"/>
        <v>8.3030693107611311E-2</v>
      </c>
      <c r="E1297" s="19">
        <f t="shared" si="803"/>
        <v>4.4432710796949255</v>
      </c>
      <c r="F1297" s="54">
        <f t="shared" si="799"/>
        <v>1.8</v>
      </c>
      <c r="G1297" s="4">
        <f t="shared" si="804"/>
        <v>7.3036527338633137</v>
      </c>
      <c r="I1297">
        <v>2026</v>
      </c>
      <c r="J1297">
        <v>8</v>
      </c>
      <c r="K1297">
        <v>0.21929999999999999</v>
      </c>
      <c r="L1297">
        <v>0</v>
      </c>
      <c r="M1297">
        <v>1</v>
      </c>
      <c r="N1297">
        <v>26.34</v>
      </c>
      <c r="O1297">
        <v>100.85</v>
      </c>
      <c r="P1297">
        <v>209.9</v>
      </c>
      <c r="Q1297" s="11">
        <f t="shared" si="805"/>
        <v>-56.575000000000017</v>
      </c>
      <c r="R1297" s="10">
        <f t="shared" si="806"/>
        <v>-44.944400000000002</v>
      </c>
      <c r="S1297" s="4"/>
      <c r="T1297">
        <v>1268</v>
      </c>
      <c r="U1297" s="4">
        <f t="shared" si="807"/>
        <v>4.0678025149825183</v>
      </c>
      <c r="V1297" s="10">
        <f t="shared" si="808"/>
        <v>0.2</v>
      </c>
      <c r="W1297">
        <f t="shared" si="809"/>
        <v>0.6</v>
      </c>
      <c r="X1297" s="4">
        <f t="shared" si="810"/>
        <v>0.48813630179790224</v>
      </c>
      <c r="Y1297" s="4"/>
      <c r="Z1297"/>
      <c r="AB1297"/>
      <c r="AC1297">
        <v>1268</v>
      </c>
      <c r="AD1297" s="4">
        <f t="shared" si="811"/>
        <v>8.7982634730538925E-2</v>
      </c>
      <c r="AE1297" s="4">
        <f t="shared" si="812"/>
        <v>0</v>
      </c>
      <c r="AF1297" s="23">
        <f t="shared" si="813"/>
        <v>9.5289004982755887E-2</v>
      </c>
      <c r="AG1297" s="4">
        <f t="shared" si="814"/>
        <v>6.4893712341514309E-2</v>
      </c>
      <c r="AH1297" s="9"/>
      <c r="AI1297" s="8">
        <f t="shared" si="815"/>
        <v>0.13131736526946108</v>
      </c>
      <c r="AJ1297" s="8">
        <f t="shared" si="816"/>
        <v>0</v>
      </c>
      <c r="AK1297" s="22">
        <f t="shared" si="817"/>
        <v>0.8820619560780214</v>
      </c>
      <c r="AL1297" s="4">
        <f t="shared" si="818"/>
        <v>0.8719546255971552</v>
      </c>
      <c r="AM1297" s="4"/>
      <c r="AN1297" s="21">
        <f t="shared" si="819"/>
        <v>8.3030693107611311E-2</v>
      </c>
      <c r="AO1297" s="4">
        <f t="shared" si="820"/>
        <v>8.0951930838512889E-2</v>
      </c>
      <c r="AP1297" s="3"/>
      <c r="AQ1297" s="20">
        <f t="shared" si="821"/>
        <v>0</v>
      </c>
      <c r="AR1297" s="19">
        <f t="shared" si="822"/>
        <v>4.4432710796949255</v>
      </c>
      <c r="AS1297" s="4">
        <f t="shared" si="823"/>
        <v>4.4398585039827196</v>
      </c>
      <c r="AT1297" s="3"/>
      <c r="AU1297" s="4">
        <v>71.400000000000006</v>
      </c>
      <c r="AV1297" s="4"/>
      <c r="AW1297" s="18">
        <f t="shared" si="824"/>
        <v>31.390247266136729</v>
      </c>
      <c r="AX1297" s="18">
        <f t="shared" si="825"/>
        <v>3.5805193135276005E-2</v>
      </c>
      <c r="AY1297" s="3">
        <f t="shared" si="826"/>
        <v>76.903652733863325</v>
      </c>
      <c r="AZ1297"/>
      <c r="BA1297" s="17">
        <f t="shared" si="827"/>
        <v>3.0973124567482782E-3</v>
      </c>
      <c r="BB1297" s="17">
        <f t="shared" si="828"/>
        <v>3.6359754927045005E-3</v>
      </c>
      <c r="BC1297" s="16">
        <f t="shared" si="829"/>
        <v>2.36620046917888E-2</v>
      </c>
      <c r="BD1297" s="15">
        <f t="shared" si="830"/>
        <v>1.0299476623686721E-3</v>
      </c>
      <c r="BE1297" s="15">
        <f t="shared" si="831"/>
        <v>1.209068994954528E-3</v>
      </c>
      <c r="BF1297" s="14">
        <f t="shared" si="832"/>
        <v>7.8683138235430064E-3</v>
      </c>
      <c r="BG1297" s="13">
        <f t="shared" si="833"/>
        <v>2.1182807307341844E-4</v>
      </c>
      <c r="BH1297" s="13">
        <f t="shared" si="834"/>
        <v>2.4866773795575211E-4</v>
      </c>
      <c r="BI1297" s="13">
        <f t="shared" si="835"/>
        <v>1.6182664580692515E-3</v>
      </c>
      <c r="BJ1297" s="12">
        <f t="shared" si="836"/>
        <v>3.477450731522269E-4</v>
      </c>
      <c r="BK1297" s="12">
        <f t="shared" si="837"/>
        <v>4.0822247717870109E-4</v>
      </c>
      <c r="BL1297" s="12">
        <f t="shared" si="838"/>
        <v>2.6566081618749509E-3</v>
      </c>
    </row>
    <row r="1298" spans="1:64" x14ac:dyDescent="0.25">
      <c r="A1298">
        <v>1269</v>
      </c>
      <c r="B1298" s="23">
        <f t="shared" si="800"/>
        <v>0.10021916144331072</v>
      </c>
      <c r="C1298" s="22">
        <f t="shared" si="801"/>
        <v>0.9246791764953588</v>
      </c>
      <c r="D1298" s="21">
        <f t="shared" si="802"/>
        <v>8.56387641038555E-2</v>
      </c>
      <c r="E1298" s="19">
        <f t="shared" si="803"/>
        <v>4.4453604386855137</v>
      </c>
      <c r="F1298" s="54">
        <f t="shared" si="799"/>
        <v>1.8</v>
      </c>
      <c r="G1298" s="4">
        <f t="shared" si="804"/>
        <v>7.355897540728038</v>
      </c>
      <c r="I1298">
        <v>2026</v>
      </c>
      <c r="J1298">
        <v>9</v>
      </c>
      <c r="K1298">
        <v>8.8050000000000003E-2</v>
      </c>
      <c r="L1298">
        <v>0</v>
      </c>
      <c r="M1298">
        <v>1</v>
      </c>
      <c r="N1298">
        <v>25.2</v>
      </c>
      <c r="O1298">
        <v>8.3800000000000008</v>
      </c>
      <c r="P1298">
        <v>169.1</v>
      </c>
      <c r="Q1298" s="11">
        <f t="shared" si="805"/>
        <v>-118.44499999999999</v>
      </c>
      <c r="R1298" s="10">
        <f t="shared" si="806"/>
        <v>-44.944400000000002</v>
      </c>
      <c r="S1298" s="4"/>
      <c r="T1298">
        <v>1269</v>
      </c>
      <c r="U1298" s="4">
        <f t="shared" si="807"/>
        <v>3.8416369455584345</v>
      </c>
      <c r="V1298" s="10">
        <f t="shared" si="808"/>
        <v>0.2</v>
      </c>
      <c r="W1298">
        <f t="shared" si="809"/>
        <v>0.6</v>
      </c>
      <c r="X1298" s="4">
        <f t="shared" si="810"/>
        <v>0.46099643346701213</v>
      </c>
      <c r="Y1298" s="4"/>
      <c r="Z1298"/>
      <c r="AB1298"/>
      <c r="AC1298">
        <v>1269</v>
      </c>
      <c r="AD1298" s="4">
        <f t="shared" si="811"/>
        <v>3.5325449101796413E-2</v>
      </c>
      <c r="AE1298" s="4">
        <f t="shared" si="812"/>
        <v>0</v>
      </c>
      <c r="AF1298" s="23">
        <f t="shared" si="813"/>
        <v>0.10021916144331072</v>
      </c>
      <c r="AG1298" s="4">
        <f t="shared" si="814"/>
        <v>3.0622285301021568E-2</v>
      </c>
      <c r="AH1298" s="9"/>
      <c r="AI1298" s="8">
        <f t="shared" si="815"/>
        <v>5.2724550898203597E-2</v>
      </c>
      <c r="AJ1298" s="8">
        <f t="shared" si="816"/>
        <v>0</v>
      </c>
      <c r="AK1298" s="22">
        <f t="shared" si="817"/>
        <v>0.9246791764953588</v>
      </c>
      <c r="AL1298" s="4">
        <f t="shared" si="818"/>
        <v>0.89236737191112792</v>
      </c>
      <c r="AM1298" s="4"/>
      <c r="AN1298" s="21">
        <f t="shared" si="819"/>
        <v>8.56387641038555E-2</v>
      </c>
      <c r="AO1298" s="4">
        <f t="shared" si="820"/>
        <v>7.9192877260776673E-2</v>
      </c>
      <c r="AP1298" s="3"/>
      <c r="AQ1298" s="20">
        <f t="shared" si="821"/>
        <v>0</v>
      </c>
      <c r="AR1298" s="19">
        <f t="shared" si="822"/>
        <v>4.4453604386855137</v>
      </c>
      <c r="AS1298" s="4">
        <f t="shared" si="823"/>
        <v>4.4348318090240113</v>
      </c>
      <c r="AT1298" s="3"/>
      <c r="AU1298" s="4">
        <v>72.400000000000006</v>
      </c>
      <c r="AV1298" s="4"/>
      <c r="AW1298" s="18">
        <f t="shared" si="824"/>
        <v>31.426052459272004</v>
      </c>
      <c r="AX1298" s="18">
        <f t="shared" si="825"/>
        <v>9.2547711379503461E-2</v>
      </c>
      <c r="AY1298" s="3">
        <f t="shared" si="826"/>
        <v>77.955897540728046</v>
      </c>
      <c r="AZ1298"/>
      <c r="BA1298" s="17">
        <f t="shared" si="827"/>
        <v>7.0919952629044337E-3</v>
      </c>
      <c r="BB1298" s="17">
        <f t="shared" si="828"/>
        <v>8.3253857434095521E-3</v>
      </c>
      <c r="BC1298" s="16">
        <f t="shared" si="829"/>
        <v>5.4179495135975177E-2</v>
      </c>
      <c r="BD1298" s="15">
        <f t="shared" si="830"/>
        <v>3.2926070500457079E-3</v>
      </c>
      <c r="BE1298" s="15">
        <f t="shared" si="831"/>
        <v>3.8652343630971352E-3</v>
      </c>
      <c r="BF1298" s="14">
        <f t="shared" si="832"/>
        <v>2.5153963171088044E-2</v>
      </c>
      <c r="BG1298" s="13">
        <f t="shared" si="833"/>
        <v>6.5684268447439311E-4</v>
      </c>
      <c r="BH1298" s="13">
        <f t="shared" si="834"/>
        <v>7.7107619481776586E-4</v>
      </c>
      <c r="BI1298" s="13">
        <f t="shared" si="835"/>
        <v>5.0179679637866684E-3</v>
      </c>
      <c r="BJ1298" s="12">
        <f t="shared" si="836"/>
        <v>1.0728784943104474E-3</v>
      </c>
      <c r="BK1298" s="12">
        <f t="shared" si="837"/>
        <v>1.2594660585383511E-3</v>
      </c>
      <c r="BL1298" s="12">
        <f t="shared" si="838"/>
        <v>8.1962851086535664E-3</v>
      </c>
    </row>
    <row r="1299" spans="1:64" x14ac:dyDescent="0.25">
      <c r="A1299">
        <v>1270</v>
      </c>
      <c r="B1299" s="23">
        <f t="shared" si="800"/>
        <v>5.3799470929764087E-2</v>
      </c>
      <c r="C1299" s="22">
        <f t="shared" si="801"/>
        <v>0.92696018628238541</v>
      </c>
      <c r="D1299" s="21">
        <f t="shared" si="802"/>
        <v>9.1307200752511669E-2</v>
      </c>
      <c r="E1299" s="19">
        <f t="shared" si="803"/>
        <v>4.4490529713838747</v>
      </c>
      <c r="F1299" s="54">
        <f t="shared" si="799"/>
        <v>1.8</v>
      </c>
      <c r="G1299" s="4">
        <f t="shared" si="804"/>
        <v>7.321119829348536</v>
      </c>
      <c r="I1299">
        <v>2026</v>
      </c>
      <c r="J1299">
        <v>10</v>
      </c>
      <c r="K1299">
        <v>5.7770000000000002E-2</v>
      </c>
      <c r="L1299">
        <v>0</v>
      </c>
      <c r="M1299">
        <v>1</v>
      </c>
      <c r="N1299">
        <v>17.62</v>
      </c>
      <c r="O1299">
        <v>92.44</v>
      </c>
      <c r="P1299">
        <v>81</v>
      </c>
      <c r="Q1299" s="11">
        <f t="shared" si="805"/>
        <v>31.689999999999998</v>
      </c>
      <c r="R1299" s="10">
        <f t="shared" si="806"/>
        <v>-13.254400000000004</v>
      </c>
      <c r="S1299" s="4"/>
      <c r="T1299">
        <v>1270</v>
      </c>
      <c r="U1299" s="4">
        <f t="shared" si="807"/>
        <v>2.3712627612670647</v>
      </c>
      <c r="V1299" s="10">
        <f t="shared" si="808"/>
        <v>1</v>
      </c>
      <c r="W1299">
        <f t="shared" si="809"/>
        <v>0.6</v>
      </c>
      <c r="X1299" s="4">
        <f t="shared" si="810"/>
        <v>1.4227576567602387</v>
      </c>
      <c r="Y1299" s="4"/>
      <c r="Z1299"/>
      <c r="AB1299"/>
      <c r="AC1299">
        <v>1270</v>
      </c>
      <c r="AD1299" s="4">
        <f t="shared" si="811"/>
        <v>2.3177185628742519E-2</v>
      </c>
      <c r="AE1299" s="4">
        <f t="shared" si="812"/>
        <v>0</v>
      </c>
      <c r="AF1299" s="23">
        <f t="shared" si="813"/>
        <v>5.3799470929764087E-2</v>
      </c>
      <c r="AG1299" s="4">
        <f t="shared" si="814"/>
        <v>3.1966340222092715E-2</v>
      </c>
      <c r="AH1299" s="9"/>
      <c r="AI1299" s="8">
        <f t="shared" si="815"/>
        <v>3.459281437125749E-2</v>
      </c>
      <c r="AJ1299" s="8">
        <f t="shared" si="816"/>
        <v>0</v>
      </c>
      <c r="AK1299" s="22">
        <f t="shared" si="817"/>
        <v>0.92696018628238541</v>
      </c>
      <c r="AL1299" s="4">
        <f t="shared" si="818"/>
        <v>0.9125959321832563</v>
      </c>
      <c r="AM1299" s="4"/>
      <c r="AN1299" s="21">
        <f t="shared" si="819"/>
        <v>9.1307200752511669E-2</v>
      </c>
      <c r="AO1299" s="4">
        <f t="shared" si="820"/>
        <v>8.8223323215153263E-2</v>
      </c>
      <c r="AP1299" s="3"/>
      <c r="AQ1299" s="20">
        <f t="shared" si="821"/>
        <v>0</v>
      </c>
      <c r="AR1299" s="19">
        <f t="shared" si="822"/>
        <v>4.4490529713838747</v>
      </c>
      <c r="AS1299" s="4">
        <f t="shared" si="823"/>
        <v>4.4444232046229315</v>
      </c>
      <c r="AT1299" s="3"/>
      <c r="AU1299" s="4">
        <v>73.400000000000006</v>
      </c>
      <c r="AV1299" s="4"/>
      <c r="AW1299" s="18">
        <f t="shared" si="824"/>
        <v>31.518600170651506</v>
      </c>
      <c r="AX1299" s="18">
        <f t="shared" si="825"/>
        <v>3.4183680643245756E-2</v>
      </c>
      <c r="AY1299" s="3">
        <f t="shared" si="826"/>
        <v>78.921119829348541</v>
      </c>
      <c r="AZ1299"/>
      <c r="BA1299" s="17">
        <f t="shared" si="827"/>
        <v>2.2248191030386343E-3</v>
      </c>
      <c r="BB1299" s="17">
        <f t="shared" si="828"/>
        <v>2.6117441644366579E-3</v>
      </c>
      <c r="BC1299" s="16">
        <f t="shared" si="829"/>
        <v>1.6996567440196082E-2</v>
      </c>
      <c r="BD1299" s="15">
        <f t="shared" si="830"/>
        <v>1.4637326798677859E-3</v>
      </c>
      <c r="BE1299" s="15">
        <f t="shared" si="831"/>
        <v>1.7182948850621835E-3</v>
      </c>
      <c r="BF1299" s="14">
        <f t="shared" si="832"/>
        <v>1.1182226534199147E-2</v>
      </c>
      <c r="BG1299" s="13">
        <f t="shared" si="833"/>
        <v>3.1425038160633515E-4</v>
      </c>
      <c r="BH1299" s="13">
        <f t="shared" si="834"/>
        <v>3.6890262188569778E-4</v>
      </c>
      <c r="BI1299" s="13">
        <f t="shared" si="835"/>
        <v>2.4007245338663738E-3</v>
      </c>
      <c r="BJ1299" s="12">
        <f t="shared" si="836"/>
        <v>4.717781279411522E-4</v>
      </c>
      <c r="BK1299" s="12">
        <f t="shared" si="837"/>
        <v>5.5382649801787433E-4</v>
      </c>
      <c r="BL1299" s="12">
        <f t="shared" si="838"/>
        <v>3.6041621349841508E-3</v>
      </c>
    </row>
    <row r="1300" spans="1:64" x14ac:dyDescent="0.25">
      <c r="A1300">
        <v>1271</v>
      </c>
      <c r="B1300" s="23">
        <f t="shared" si="800"/>
        <v>3.1966340222092715E-2</v>
      </c>
      <c r="C1300" s="22">
        <f t="shared" si="801"/>
        <v>0.9125959321832563</v>
      </c>
      <c r="D1300" s="21">
        <f t="shared" si="802"/>
        <v>9.2697903507607163E-2</v>
      </c>
      <c r="E1300" s="19">
        <f t="shared" si="803"/>
        <v>4.4496759727923338</v>
      </c>
      <c r="F1300" s="54">
        <f t="shared" si="799"/>
        <v>1.8</v>
      </c>
      <c r="G1300" s="4">
        <f t="shared" si="804"/>
        <v>7.2869361487052897</v>
      </c>
      <c r="I1300">
        <v>2026</v>
      </c>
      <c r="J1300">
        <v>11</v>
      </c>
      <c r="K1300">
        <v>0</v>
      </c>
      <c r="L1300">
        <v>0</v>
      </c>
      <c r="M1300">
        <v>1</v>
      </c>
      <c r="N1300">
        <v>11.54</v>
      </c>
      <c r="O1300">
        <v>10.41</v>
      </c>
      <c r="P1300">
        <v>31.8</v>
      </c>
      <c r="Q1300" s="11">
        <f t="shared" si="805"/>
        <v>-13.440000000000001</v>
      </c>
      <c r="R1300" s="10">
        <f t="shared" si="806"/>
        <v>-26.694400000000005</v>
      </c>
      <c r="S1300" s="4"/>
      <c r="T1300">
        <v>1271</v>
      </c>
      <c r="U1300" s="4">
        <f t="shared" si="807"/>
        <v>1.3275787001816557</v>
      </c>
      <c r="V1300" s="10">
        <f t="shared" si="808"/>
        <v>0.78425505303787335</v>
      </c>
      <c r="W1300">
        <f t="shared" si="809"/>
        <v>0.6</v>
      </c>
      <c r="X1300" s="4">
        <f t="shared" si="810"/>
        <v>0.62469618235374924</v>
      </c>
      <c r="Y1300" s="4"/>
      <c r="Z1300"/>
      <c r="AB1300"/>
      <c r="AC1300">
        <v>1271</v>
      </c>
      <c r="AD1300" s="4">
        <f t="shared" si="811"/>
        <v>0</v>
      </c>
      <c r="AE1300" s="4">
        <f t="shared" si="812"/>
        <v>0</v>
      </c>
      <c r="AF1300" s="23">
        <f t="shared" si="813"/>
        <v>3.1966340222092715E-2</v>
      </c>
      <c r="AG1300" s="4">
        <f t="shared" si="814"/>
        <v>2.5210689017380866E-2</v>
      </c>
      <c r="AH1300" s="9"/>
      <c r="AI1300" s="8">
        <f t="shared" si="815"/>
        <v>0</v>
      </c>
      <c r="AJ1300" s="8">
        <f t="shared" si="816"/>
        <v>0</v>
      </c>
      <c r="AK1300" s="22">
        <f t="shared" si="817"/>
        <v>0.9125959321832563</v>
      </c>
      <c r="AL1300" s="4">
        <f t="shared" si="818"/>
        <v>0.90611909497794307</v>
      </c>
      <c r="AM1300" s="4"/>
      <c r="AN1300" s="21">
        <f t="shared" si="819"/>
        <v>9.2697903507607163E-2</v>
      </c>
      <c r="AO1300" s="4">
        <f t="shared" si="820"/>
        <v>9.1256702281497279E-2</v>
      </c>
      <c r="AP1300" s="3"/>
      <c r="AQ1300" s="20">
        <f t="shared" si="821"/>
        <v>0</v>
      </c>
      <c r="AR1300" s="19">
        <f t="shared" si="822"/>
        <v>4.4496759727923338</v>
      </c>
      <c r="AS1300" s="4">
        <f t="shared" si="823"/>
        <v>4.4475636310507394</v>
      </c>
      <c r="AT1300" s="3"/>
      <c r="AU1300" s="4">
        <v>74.400000000000006</v>
      </c>
      <c r="AV1300" s="4"/>
      <c r="AW1300" s="18">
        <f t="shared" si="824"/>
        <v>31.552783851294752</v>
      </c>
      <c r="AX1300" s="18">
        <f t="shared" si="825"/>
        <v>1.3067521931913316E-2</v>
      </c>
      <c r="AY1300" s="3">
        <f t="shared" si="826"/>
        <v>79.886936148705303</v>
      </c>
      <c r="AZ1300"/>
      <c r="BA1300" s="17">
        <f t="shared" si="827"/>
        <v>6.8840800043522179E-4</v>
      </c>
      <c r="BB1300" s="17">
        <f t="shared" si="828"/>
        <v>8.0813113094569506E-4</v>
      </c>
      <c r="BC1300" s="16">
        <f t="shared" si="829"/>
        <v>5.2591120733309332E-3</v>
      </c>
      <c r="BD1300" s="15">
        <f t="shared" si="830"/>
        <v>6.5999655910955286E-4</v>
      </c>
      <c r="BE1300" s="15">
        <f t="shared" si="831"/>
        <v>7.7477856938947508E-4</v>
      </c>
      <c r="BF1300" s="14">
        <f t="shared" si="832"/>
        <v>5.0420620768141964E-3</v>
      </c>
      <c r="BG1300" s="13">
        <f t="shared" si="833"/>
        <v>1.4685992870666756E-4</v>
      </c>
      <c r="BH1300" s="13">
        <f t="shared" si="834"/>
        <v>1.7240078587304453E-4</v>
      </c>
      <c r="BI1300" s="13">
        <f t="shared" si="835"/>
        <v>1.1219405115301718E-3</v>
      </c>
      <c r="BJ1300" s="12">
        <f t="shared" si="836"/>
        <v>2.1524985682396956E-4</v>
      </c>
      <c r="BK1300" s="12">
        <f t="shared" si="837"/>
        <v>2.5268461453248602E-4</v>
      </c>
      <c r="BL1300" s="12">
        <f t="shared" si="838"/>
        <v>1.6444072702380148E-3</v>
      </c>
    </row>
    <row r="1301" spans="1:64" x14ac:dyDescent="0.25">
      <c r="A1301">
        <v>1272</v>
      </c>
      <c r="B1301" s="23">
        <f t="shared" si="800"/>
        <v>2.6257814765883861E-2</v>
      </c>
      <c r="C1301" s="22">
        <f t="shared" si="801"/>
        <v>0.90768196922944011</v>
      </c>
      <c r="D1301" s="21">
        <f t="shared" si="802"/>
        <v>9.2967216626572688E-2</v>
      </c>
      <c r="E1301" s="19">
        <f t="shared" si="803"/>
        <v>4.4495716261514797</v>
      </c>
      <c r="F1301" s="54">
        <f t="shared" si="799"/>
        <v>1.8</v>
      </c>
      <c r="G1301" s="4">
        <f t="shared" si="804"/>
        <v>7.2764786267733763</v>
      </c>
      <c r="I1301">
        <v>2026</v>
      </c>
      <c r="J1301">
        <v>12</v>
      </c>
      <c r="K1301">
        <v>2.6099999999999999E-3</v>
      </c>
      <c r="L1301">
        <v>0</v>
      </c>
      <c r="M1301">
        <v>1</v>
      </c>
      <c r="N1301">
        <v>5.33</v>
      </c>
      <c r="O1301">
        <v>9.14</v>
      </c>
      <c r="P1301">
        <v>7.5</v>
      </c>
      <c r="Q1301" s="11">
        <f t="shared" si="805"/>
        <v>3.5150000000000006</v>
      </c>
      <c r="R1301" s="10">
        <f t="shared" si="806"/>
        <v>-23.179400000000005</v>
      </c>
      <c r="S1301" s="4"/>
      <c r="T1301">
        <v>1272</v>
      </c>
      <c r="U1301" s="4">
        <f t="shared" si="807"/>
        <v>0.52948170875505807</v>
      </c>
      <c r="V1301" s="10">
        <f t="shared" si="808"/>
        <v>0.89678417695174306</v>
      </c>
      <c r="W1301">
        <f t="shared" si="809"/>
        <v>0.6</v>
      </c>
      <c r="X1301" s="4">
        <f t="shared" si="810"/>
        <v>0.28489849103814435</v>
      </c>
      <c r="Y1301" s="4"/>
      <c r="Z1301"/>
      <c r="AB1301"/>
      <c r="AC1301">
        <v>1272</v>
      </c>
      <c r="AD1301" s="4">
        <f t="shared" si="811"/>
        <v>1.0471257485029941E-3</v>
      </c>
      <c r="AE1301" s="4">
        <f t="shared" si="812"/>
        <v>0</v>
      </c>
      <c r="AF1301" s="23">
        <f t="shared" si="813"/>
        <v>2.6257814765883861E-2</v>
      </c>
      <c r="AG1301" s="4">
        <f t="shared" si="814"/>
        <v>1.8911982977631338E-2</v>
      </c>
      <c r="AH1301" s="9"/>
      <c r="AI1301" s="8">
        <f t="shared" si="815"/>
        <v>1.5628742514970061E-3</v>
      </c>
      <c r="AJ1301" s="8">
        <f t="shared" si="816"/>
        <v>0</v>
      </c>
      <c r="AK1301" s="22">
        <f t="shared" si="817"/>
        <v>0.90768196922944011</v>
      </c>
      <c r="AL1301" s="4">
        <f t="shared" si="818"/>
        <v>0.89878965084086238</v>
      </c>
      <c r="AM1301" s="4"/>
      <c r="AN1301" s="21">
        <f t="shared" si="819"/>
        <v>9.2967216626572688E-2</v>
      </c>
      <c r="AO1301" s="4">
        <f t="shared" si="820"/>
        <v>9.0975281670500355E-2</v>
      </c>
      <c r="AP1301" s="3"/>
      <c r="AQ1301" s="20">
        <f t="shared" si="821"/>
        <v>0</v>
      </c>
      <c r="AR1301" s="19">
        <f t="shared" si="822"/>
        <v>4.4495716261514797</v>
      </c>
      <c r="AS1301" s="4">
        <f t="shared" si="823"/>
        <v>4.4466521710951099</v>
      </c>
      <c r="AT1301" s="3"/>
      <c r="AU1301" s="4">
        <v>75.400000000000006</v>
      </c>
      <c r="AV1301" s="4"/>
      <c r="AW1301" s="18">
        <f t="shared" si="824"/>
        <v>31.565851373226664</v>
      </c>
      <c r="AX1301" s="18">
        <f t="shared" si="825"/>
        <v>1.6464408653487392E-2</v>
      </c>
      <c r="AY1301" s="3">
        <f t="shared" si="826"/>
        <v>80.876478626773377</v>
      </c>
      <c r="AZ1301"/>
      <c r="BA1301" s="17">
        <f t="shared" si="827"/>
        <v>7.48548025889401E-4</v>
      </c>
      <c r="BB1301" s="17">
        <f t="shared" si="828"/>
        <v>8.7873029126147076E-4</v>
      </c>
      <c r="BC1301" s="16">
        <f t="shared" si="829"/>
        <v>5.718553471101652E-3</v>
      </c>
      <c r="BD1301" s="15">
        <f t="shared" si="830"/>
        <v>9.0613664554566888E-4</v>
      </c>
      <c r="BE1301" s="15">
        <f t="shared" si="831"/>
        <v>1.0637256273796983E-3</v>
      </c>
      <c r="BF1301" s="14">
        <f t="shared" si="832"/>
        <v>6.9224561156523692E-3</v>
      </c>
      <c r="BG1301" s="13">
        <f t="shared" si="833"/>
        <v>2.0298027807450503E-4</v>
      </c>
      <c r="BH1301" s="13">
        <f t="shared" si="834"/>
        <v>2.3828119600050591E-4</v>
      </c>
      <c r="BI1301" s="13">
        <f t="shared" si="835"/>
        <v>1.5506734819973223E-3</v>
      </c>
      <c r="BJ1301" s="12">
        <f t="shared" si="836"/>
        <v>2.9749555695153209E-4</v>
      </c>
      <c r="BK1301" s="12">
        <f t="shared" si="837"/>
        <v>3.4923391468223334E-4</v>
      </c>
      <c r="BL1301" s="12">
        <f t="shared" si="838"/>
        <v>2.2727255847360475E-3</v>
      </c>
    </row>
    <row r="1302" spans="1:64" x14ac:dyDescent="0.25">
      <c r="A1302">
        <v>1273</v>
      </c>
      <c r="B1302" s="23">
        <f t="shared" si="800"/>
        <v>3.6813420103379846E-2</v>
      </c>
      <c r="C1302" s="22">
        <f t="shared" si="801"/>
        <v>0.92550821371511383</v>
      </c>
      <c r="D1302" s="21">
        <f t="shared" si="802"/>
        <v>9.3130442176961467E-2</v>
      </c>
      <c r="E1302" s="19">
        <f t="shared" si="803"/>
        <v>4.4491821421244335</v>
      </c>
      <c r="F1302" s="54">
        <f t="shared" si="799"/>
        <v>1.8</v>
      </c>
      <c r="G1302" s="4">
        <f t="shared" si="804"/>
        <v>7.3046342181198884</v>
      </c>
      <c r="I1302">
        <v>2027</v>
      </c>
      <c r="J1302">
        <v>1</v>
      </c>
      <c r="K1302">
        <v>4.462E-2</v>
      </c>
      <c r="L1302">
        <v>0</v>
      </c>
      <c r="M1302">
        <v>1</v>
      </c>
      <c r="N1302">
        <v>6.53</v>
      </c>
      <c r="O1302">
        <v>41.66</v>
      </c>
      <c r="P1302">
        <v>12.3</v>
      </c>
      <c r="Q1302" s="11">
        <f t="shared" si="805"/>
        <v>32.434999999999995</v>
      </c>
      <c r="R1302" s="10">
        <f t="shared" si="806"/>
        <v>0</v>
      </c>
      <c r="S1302" s="4"/>
      <c r="T1302">
        <v>1273</v>
      </c>
      <c r="U1302" s="4">
        <f t="shared" si="807"/>
        <v>0.65633581791770013</v>
      </c>
      <c r="V1302" s="10">
        <f t="shared" si="808"/>
        <v>1</v>
      </c>
      <c r="W1302">
        <f t="shared" si="809"/>
        <v>0.6</v>
      </c>
      <c r="X1302" s="4">
        <f t="shared" si="810"/>
        <v>0.39380149075062004</v>
      </c>
      <c r="Y1302" s="4"/>
      <c r="Z1302"/>
      <c r="AB1302"/>
      <c r="AC1302">
        <v>1273</v>
      </c>
      <c r="AD1302" s="4">
        <f t="shared" si="811"/>
        <v>1.7901437125748505E-2</v>
      </c>
      <c r="AE1302" s="4">
        <f t="shared" si="812"/>
        <v>0</v>
      </c>
      <c r="AF1302" s="23">
        <f t="shared" si="813"/>
        <v>3.6813420103379846E-2</v>
      </c>
      <c r="AG1302" s="4">
        <f t="shared" si="814"/>
        <v>2.1064612931496574E-2</v>
      </c>
      <c r="AH1302" s="9"/>
      <c r="AI1302" s="8">
        <f t="shared" si="815"/>
        <v>2.6718562874251499E-2</v>
      </c>
      <c r="AJ1302" s="8">
        <f t="shared" si="816"/>
        <v>0</v>
      </c>
      <c r="AK1302" s="22">
        <f t="shared" si="817"/>
        <v>0.92550821371511383</v>
      </c>
      <c r="AL1302" s="4">
        <f t="shared" si="818"/>
        <v>0.91013684635566683</v>
      </c>
      <c r="AM1302" s="4"/>
      <c r="AN1302" s="21">
        <f t="shared" si="819"/>
        <v>9.3130442176961467E-2</v>
      </c>
      <c r="AO1302" s="4">
        <f t="shared" si="820"/>
        <v>8.9761435182709834E-2</v>
      </c>
      <c r="AP1302" s="3"/>
      <c r="AQ1302" s="20">
        <f t="shared" si="821"/>
        <v>0</v>
      </c>
      <c r="AR1302" s="19">
        <f t="shared" si="822"/>
        <v>4.4491821421244335</v>
      </c>
      <c r="AS1302" s="4">
        <f t="shared" si="823"/>
        <v>4.4442172429293763</v>
      </c>
      <c r="AT1302" s="3"/>
      <c r="AU1302" s="4">
        <v>76.400000000000006</v>
      </c>
      <c r="AV1302" s="4"/>
      <c r="AW1302" s="18">
        <f t="shared" si="824"/>
        <v>31.582315781880151</v>
      </c>
      <c r="AX1302" s="18">
        <f t="shared" si="825"/>
        <v>3.0714053460215159E-2</v>
      </c>
      <c r="AY1302" s="3">
        <f t="shared" si="826"/>
        <v>81.904634218119895</v>
      </c>
      <c r="AZ1302"/>
      <c r="BA1302" s="17">
        <f t="shared" si="827"/>
        <v>1.6048201018540407E-3</v>
      </c>
      <c r="BB1302" s="17">
        <f t="shared" si="828"/>
        <v>1.8839192500025694E-3</v>
      </c>
      <c r="BC1302" s="16">
        <f t="shared" si="829"/>
        <v>1.2260067820026662E-2</v>
      </c>
      <c r="BD1302" s="15">
        <f t="shared" si="830"/>
        <v>1.5663585859038572E-3</v>
      </c>
      <c r="BE1302" s="15">
        <f t="shared" si="831"/>
        <v>1.8387687747567019E-3</v>
      </c>
      <c r="BF1302" s="14">
        <f t="shared" si="832"/>
        <v>1.1966239998786439E-2</v>
      </c>
      <c r="BG1302" s="13">
        <f t="shared" si="833"/>
        <v>3.4330537472796705E-4</v>
      </c>
      <c r="BH1302" s="13">
        <f t="shared" si="834"/>
        <v>4.0301065728935259E-4</v>
      </c>
      <c r="BI1302" s="13">
        <f t="shared" si="835"/>
        <v>2.6226909622343139E-3</v>
      </c>
      <c r="BJ1302" s="12">
        <f t="shared" si="836"/>
        <v>5.059284773091836E-4</v>
      </c>
      <c r="BK1302" s="12">
        <f t="shared" si="837"/>
        <v>5.9391603858034595E-4</v>
      </c>
      <c r="BL1302" s="12">
        <f t="shared" si="838"/>
        <v>3.8650546791677417E-3</v>
      </c>
    </row>
    <row r="1303" spans="1:64" x14ac:dyDescent="0.25">
      <c r="A1303">
        <v>1274</v>
      </c>
      <c r="B1303" s="23">
        <f t="shared" si="800"/>
        <v>5.8155331494370827E-2</v>
      </c>
      <c r="C1303" s="22">
        <f t="shared" si="801"/>
        <v>0.96549612779279259</v>
      </c>
      <c r="D1303" s="21">
        <f t="shared" si="802"/>
        <v>9.3781847722504891E-2</v>
      </c>
      <c r="E1303" s="19">
        <f t="shared" si="803"/>
        <v>4.4489368576500059</v>
      </c>
      <c r="F1303" s="54">
        <f t="shared" si="799"/>
        <v>1.8</v>
      </c>
      <c r="G1303" s="4">
        <f t="shared" si="804"/>
        <v>7.3663701646596742</v>
      </c>
      <c r="I1303">
        <v>2027</v>
      </c>
      <c r="J1303">
        <v>2</v>
      </c>
      <c r="K1303">
        <v>9.2450000000000004E-2</v>
      </c>
      <c r="L1303">
        <v>0</v>
      </c>
      <c r="M1303">
        <v>1</v>
      </c>
      <c r="N1303">
        <v>10.37</v>
      </c>
      <c r="O1303">
        <v>0</v>
      </c>
      <c r="P1303">
        <v>27.9</v>
      </c>
      <c r="Q1303" s="11">
        <f t="shared" si="805"/>
        <v>-20.924999999999997</v>
      </c>
      <c r="R1303" s="10">
        <f t="shared" si="806"/>
        <v>-20.924999999999997</v>
      </c>
      <c r="S1303" s="4"/>
      <c r="T1303">
        <v>1274</v>
      </c>
      <c r="U1303" s="4">
        <f t="shared" si="807"/>
        <v>1.1523075488208141</v>
      </c>
      <c r="V1303" s="10">
        <f t="shared" si="808"/>
        <v>0.96895648333906292</v>
      </c>
      <c r="W1303">
        <f t="shared" si="809"/>
        <v>0.6</v>
      </c>
      <c r="X1303" s="4">
        <f t="shared" si="810"/>
        <v>0.66992152213828293</v>
      </c>
      <c r="Y1303" s="4"/>
      <c r="Z1303"/>
      <c r="AB1303"/>
      <c r="AC1303">
        <v>1274</v>
      </c>
      <c r="AD1303" s="4">
        <f t="shared" si="811"/>
        <v>3.7090718562874256E-2</v>
      </c>
      <c r="AE1303" s="4">
        <f t="shared" si="812"/>
        <v>0</v>
      </c>
      <c r="AF1303" s="23">
        <f t="shared" si="813"/>
        <v>5.8155331494370827E-2</v>
      </c>
      <c r="AG1303" s="4">
        <f t="shared" si="814"/>
        <v>3.228323474375204E-2</v>
      </c>
      <c r="AH1303" s="9"/>
      <c r="AI1303" s="8">
        <f t="shared" si="815"/>
        <v>5.5359281437125755E-2</v>
      </c>
      <c r="AJ1303" s="8">
        <f t="shared" si="816"/>
        <v>0</v>
      </c>
      <c r="AK1303" s="22">
        <f t="shared" si="817"/>
        <v>0.96549612779279259</v>
      </c>
      <c r="AL1303" s="4">
        <f t="shared" si="818"/>
        <v>0.94859790593472249</v>
      </c>
      <c r="AM1303" s="4"/>
      <c r="AN1303" s="21">
        <f t="shared" si="819"/>
        <v>9.3781847722504891E-2</v>
      </c>
      <c r="AO1303" s="4">
        <f t="shared" si="820"/>
        <v>9.0208686795344967E-2</v>
      </c>
      <c r="AP1303" s="3"/>
      <c r="AQ1303" s="20">
        <f t="shared" si="821"/>
        <v>0</v>
      </c>
      <c r="AR1303" s="19">
        <f t="shared" si="822"/>
        <v>4.4489368576500059</v>
      </c>
      <c r="AS1303" s="4">
        <f t="shared" si="823"/>
        <v>4.4437029215931894</v>
      </c>
      <c r="AT1303" s="3"/>
      <c r="AU1303" s="4">
        <v>77.400000000000006</v>
      </c>
      <c r="AV1303" s="4"/>
      <c r="AW1303" s="18">
        <f t="shared" si="824"/>
        <v>31.613029835340367</v>
      </c>
      <c r="AX1303" s="18">
        <f t="shared" si="825"/>
        <v>4.0151778242400141E-2</v>
      </c>
      <c r="AY1303" s="3">
        <f t="shared" si="826"/>
        <v>82.966370164659679</v>
      </c>
      <c r="AZ1303"/>
      <c r="BA1303" s="17">
        <f t="shared" si="827"/>
        <v>2.6363940131689727E-3</v>
      </c>
      <c r="BB1303" s="17">
        <f t="shared" si="828"/>
        <v>3.0948973198070546E-3</v>
      </c>
      <c r="BC1303" s="16">
        <f t="shared" si="829"/>
        <v>2.0140805417642762E-2</v>
      </c>
      <c r="BD1303" s="15">
        <f t="shared" si="830"/>
        <v>1.7219466736398774E-3</v>
      </c>
      <c r="BE1303" s="15">
        <f t="shared" si="831"/>
        <v>2.0214156603598561E-3</v>
      </c>
      <c r="BF1303" s="14">
        <f t="shared" si="832"/>
        <v>1.3154859524070374E-2</v>
      </c>
      <c r="BG1303" s="13">
        <f t="shared" si="833"/>
        <v>3.6410887634101064E-4</v>
      </c>
      <c r="BH1303" s="13">
        <f t="shared" si="834"/>
        <v>4.2743215918292552E-4</v>
      </c>
      <c r="BI1303" s="13">
        <f t="shared" si="835"/>
        <v>2.7816198916359881E-3</v>
      </c>
      <c r="BJ1303" s="12">
        <f t="shared" si="836"/>
        <v>5.3334361797214354E-4</v>
      </c>
      <c r="BK1303" s="12">
        <f t="shared" si="837"/>
        <v>6.2609902979338583E-4</v>
      </c>
      <c r="BL1303" s="12">
        <f t="shared" si="838"/>
        <v>4.0744934090510172E-3</v>
      </c>
    </row>
    <row r="1304" spans="1:64" x14ac:dyDescent="0.25">
      <c r="A1304">
        <v>1275</v>
      </c>
      <c r="B1304" s="23">
        <f t="shared" si="800"/>
        <v>0.11261503115093767</v>
      </c>
      <c r="C1304" s="22">
        <f t="shared" si="801"/>
        <v>1.0684961095275369</v>
      </c>
      <c r="D1304" s="21">
        <f t="shared" si="802"/>
        <v>9.5464479976466968E-2</v>
      </c>
      <c r="E1304" s="19">
        <f t="shared" si="803"/>
        <v>4.4498727657623327</v>
      </c>
      <c r="F1304" s="54">
        <f t="shared" si="799"/>
        <v>1.8</v>
      </c>
      <c r="G1304" s="4">
        <f t="shared" si="804"/>
        <v>7.5264483864172744</v>
      </c>
      <c r="I1304">
        <v>2027</v>
      </c>
      <c r="J1304">
        <v>3</v>
      </c>
      <c r="K1304">
        <v>0.20022999999999999</v>
      </c>
      <c r="L1304">
        <v>0</v>
      </c>
      <c r="M1304">
        <v>1</v>
      </c>
      <c r="N1304">
        <v>10.54</v>
      </c>
      <c r="O1304">
        <v>31.24</v>
      </c>
      <c r="P1304">
        <v>35.700000000000003</v>
      </c>
      <c r="Q1304" s="11">
        <f t="shared" si="805"/>
        <v>4.4649999999999963</v>
      </c>
      <c r="R1304" s="10">
        <f t="shared" si="806"/>
        <v>-16.46</v>
      </c>
      <c r="S1304" s="4"/>
      <c r="T1304">
        <v>1275</v>
      </c>
      <c r="U1304" s="4">
        <f t="shared" si="807"/>
        <v>1.1771390253325256</v>
      </c>
      <c r="V1304" s="10">
        <f t="shared" si="808"/>
        <v>1</v>
      </c>
      <c r="W1304">
        <f t="shared" si="809"/>
        <v>0.6</v>
      </c>
      <c r="X1304" s="4">
        <f t="shared" si="810"/>
        <v>0.70628341519951532</v>
      </c>
      <c r="Y1304" s="4"/>
      <c r="Z1304"/>
      <c r="AB1304"/>
      <c r="AC1304">
        <v>1275</v>
      </c>
      <c r="AD1304" s="4">
        <f t="shared" si="811"/>
        <v>8.0331796407185629E-2</v>
      </c>
      <c r="AE1304" s="4">
        <f t="shared" si="812"/>
        <v>0</v>
      </c>
      <c r="AF1304" s="23">
        <f t="shared" si="813"/>
        <v>0.11261503115093767</v>
      </c>
      <c r="AG1304" s="4">
        <f t="shared" si="814"/>
        <v>4.1822414309820227E-2</v>
      </c>
      <c r="AH1304" s="9"/>
      <c r="AI1304" s="8">
        <f t="shared" si="815"/>
        <v>0.11989820359281438</v>
      </c>
      <c r="AJ1304" s="8">
        <f t="shared" si="816"/>
        <v>0</v>
      </c>
      <c r="AK1304" s="22">
        <f t="shared" si="817"/>
        <v>1.0684961095275369</v>
      </c>
      <c r="AL1304" s="4">
        <f t="shared" si="818"/>
        <v>1.0372115096407175</v>
      </c>
      <c r="AM1304" s="4"/>
      <c r="AN1304" s="21">
        <f t="shared" si="819"/>
        <v>9.5464479976466968E-2</v>
      </c>
      <c r="AO1304" s="4">
        <f t="shared" si="820"/>
        <v>8.9423044527647974E-2</v>
      </c>
      <c r="AP1304" s="3"/>
      <c r="AQ1304" s="20">
        <f t="shared" si="821"/>
        <v>0</v>
      </c>
      <c r="AR1304" s="19">
        <f t="shared" si="822"/>
        <v>4.4498727657623327</v>
      </c>
      <c r="AS1304" s="4">
        <f t="shared" si="823"/>
        <v>4.4410659135704789</v>
      </c>
      <c r="AT1304" s="3"/>
      <c r="AU1304" s="4">
        <v>78.400000000000006</v>
      </c>
      <c r="AV1304" s="4"/>
      <c r="AW1304" s="18">
        <f t="shared" si="824"/>
        <v>31.653181613582767</v>
      </c>
      <c r="AX1304" s="18">
        <f t="shared" si="825"/>
        <v>9.1023694544261569E-2</v>
      </c>
      <c r="AY1304" s="3">
        <f t="shared" si="826"/>
        <v>84.12644838641728</v>
      </c>
      <c r="AZ1304"/>
      <c r="BA1304" s="17">
        <f t="shared" si="827"/>
        <v>7.2138425043584134E-3</v>
      </c>
      <c r="BB1304" s="17">
        <f t="shared" si="828"/>
        <v>8.468423809464224E-3</v>
      </c>
      <c r="BC1304" s="16">
        <f t="shared" si="829"/>
        <v>5.5110350527294807E-2</v>
      </c>
      <c r="BD1304" s="15">
        <f t="shared" si="830"/>
        <v>3.1879338053273469E-3</v>
      </c>
      <c r="BE1304" s="15">
        <f t="shared" si="831"/>
        <v>3.7423570758190593E-3</v>
      </c>
      <c r="BF1304" s="14">
        <f t="shared" si="832"/>
        <v>2.4354309005673015E-2</v>
      </c>
      <c r="BG1304" s="13">
        <f t="shared" si="833"/>
        <v>6.1562865977734323E-4</v>
      </c>
      <c r="BH1304" s="13">
        <f t="shared" si="834"/>
        <v>7.226945136516637E-4</v>
      </c>
      <c r="BI1304" s="13">
        <f t="shared" si="835"/>
        <v>4.7031122753899875E-3</v>
      </c>
      <c r="BJ1304" s="12">
        <f t="shared" si="836"/>
        <v>8.9742754973704236E-4</v>
      </c>
      <c r="BK1304" s="12">
        <f t="shared" si="837"/>
        <v>1.0535019062130498E-3</v>
      </c>
      <c r="BL1304" s="12">
        <f t="shared" si="838"/>
        <v>6.8559227359037507E-3</v>
      </c>
    </row>
    <row r="1305" spans="1:64" x14ac:dyDescent="0.25">
      <c r="A1305">
        <v>1276</v>
      </c>
      <c r="B1305" s="23">
        <f t="shared" si="800"/>
        <v>7.3986426285868129E-2</v>
      </c>
      <c r="C1305" s="22">
        <f t="shared" si="801"/>
        <v>1.0852174976646696</v>
      </c>
      <c r="D1305" s="21">
        <f t="shared" si="802"/>
        <v>0.10133787704684812</v>
      </c>
      <c r="E1305" s="19">
        <f t="shared" si="803"/>
        <v>4.4550528908756277</v>
      </c>
      <c r="F1305" s="54">
        <f t="shared" si="799"/>
        <v>1.8</v>
      </c>
      <c r="G1305" s="4">
        <f t="shared" si="804"/>
        <v>7.5155946918730132</v>
      </c>
      <c r="I1305">
        <v>2027</v>
      </c>
      <c r="J1305">
        <v>4</v>
      </c>
      <c r="K1305">
        <v>8.0170000000000005E-2</v>
      </c>
      <c r="L1305">
        <v>0</v>
      </c>
      <c r="M1305">
        <v>1</v>
      </c>
      <c r="N1305">
        <v>15.47</v>
      </c>
      <c r="O1305">
        <v>78.489999999999995</v>
      </c>
      <c r="P1305">
        <v>76</v>
      </c>
      <c r="Q1305" s="11">
        <f t="shared" si="805"/>
        <v>21.489999999999995</v>
      </c>
      <c r="R1305" s="10">
        <f t="shared" si="806"/>
        <v>0</v>
      </c>
      <c r="S1305" s="4"/>
      <c r="T1305">
        <v>1276</v>
      </c>
      <c r="U1305" s="4">
        <f t="shared" si="807"/>
        <v>1.9810855500959783</v>
      </c>
      <c r="V1305" s="10">
        <f t="shared" si="808"/>
        <v>1</v>
      </c>
      <c r="W1305">
        <f t="shared" si="809"/>
        <v>0.6</v>
      </c>
      <c r="X1305" s="4">
        <f t="shared" si="810"/>
        <v>1.1886513300575869</v>
      </c>
      <c r="Y1305" s="4"/>
      <c r="Z1305"/>
      <c r="AB1305"/>
      <c r="AC1305">
        <v>1276</v>
      </c>
      <c r="AD1305" s="4">
        <f t="shared" si="811"/>
        <v>3.2164011976047908E-2</v>
      </c>
      <c r="AE1305" s="4">
        <f t="shared" si="812"/>
        <v>0</v>
      </c>
      <c r="AF1305" s="23">
        <f t="shared" si="813"/>
        <v>7.3986426285868129E-2</v>
      </c>
      <c r="AG1305" s="4">
        <f t="shared" si="814"/>
        <v>1.8032467520918784E-2</v>
      </c>
      <c r="AH1305" s="9"/>
      <c r="AI1305" s="8">
        <f t="shared" si="815"/>
        <v>4.8005988023952104E-2</v>
      </c>
      <c r="AJ1305" s="8">
        <f t="shared" si="816"/>
        <v>0</v>
      </c>
      <c r="AK1305" s="22">
        <f t="shared" si="817"/>
        <v>1.0852174976646696</v>
      </c>
      <c r="AL1305" s="4">
        <f t="shared" si="818"/>
        <v>1.0402168413039057</v>
      </c>
      <c r="AM1305" s="4"/>
      <c r="AN1305" s="21">
        <f t="shared" si="819"/>
        <v>0.10133787704684812</v>
      </c>
      <c r="AO1305" s="4">
        <f t="shared" si="820"/>
        <v>9.2322468287260026E-2</v>
      </c>
      <c r="AP1305" s="3"/>
      <c r="AQ1305" s="20">
        <f t="shared" si="821"/>
        <v>0</v>
      </c>
      <c r="AR1305" s="19">
        <f t="shared" si="822"/>
        <v>4.4550528908756277</v>
      </c>
      <c r="AS1305" s="4">
        <f t="shared" si="823"/>
        <v>4.4424921657867067</v>
      </c>
      <c r="AT1305" s="3"/>
      <c r="AU1305" s="4">
        <v>79.400000000000006</v>
      </c>
      <c r="AV1305" s="4"/>
      <c r="AW1305" s="18">
        <f t="shared" si="824"/>
        <v>31.744205308127029</v>
      </c>
      <c r="AX1305" s="18">
        <f t="shared" si="825"/>
        <v>9.5387242733189714E-2</v>
      </c>
      <c r="AY1305" s="3">
        <f t="shared" si="826"/>
        <v>85.115594691873014</v>
      </c>
      <c r="AZ1305"/>
      <c r="BA1305" s="17">
        <f t="shared" si="827"/>
        <v>5.7017675576482929E-3</v>
      </c>
      <c r="BB1305" s="17">
        <f t="shared" si="828"/>
        <v>6.6933793068045177E-3</v>
      </c>
      <c r="BC1305" s="16">
        <f t="shared" si="829"/>
        <v>4.3558811900496541E-2</v>
      </c>
      <c r="BD1305" s="15">
        <f t="shared" si="830"/>
        <v>4.585614461856658E-3</v>
      </c>
      <c r="BE1305" s="15">
        <f t="shared" si="831"/>
        <v>5.3831126291360772E-3</v>
      </c>
      <c r="BF1305" s="14">
        <f t="shared" si="832"/>
        <v>3.503192926977116E-2</v>
      </c>
      <c r="BG1305" s="13">
        <f t="shared" si="833"/>
        <v>9.1867968449370785E-4</v>
      </c>
      <c r="BH1305" s="13">
        <f t="shared" si="834"/>
        <v>1.0784500644056571E-3</v>
      </c>
      <c r="BI1305" s="13">
        <f t="shared" si="835"/>
        <v>7.0182790106887256E-3</v>
      </c>
      <c r="BJ1305" s="12">
        <f t="shared" si="836"/>
        <v>1.2799511668763646E-3</v>
      </c>
      <c r="BK1305" s="12">
        <f t="shared" si="837"/>
        <v>1.5025513698113846E-3</v>
      </c>
      <c r="BL1305" s="12">
        <f t="shared" si="838"/>
        <v>9.778222552233283E-3</v>
      </c>
    </row>
    <row r="1306" spans="1:64" x14ac:dyDescent="0.25">
      <c r="A1306">
        <v>1277</v>
      </c>
      <c r="B1306" s="23">
        <f t="shared" si="800"/>
        <v>2.6955102251457707E-2</v>
      </c>
      <c r="C1306" s="22">
        <f t="shared" si="801"/>
        <v>1.0535342065733668</v>
      </c>
      <c r="D1306" s="21">
        <f t="shared" si="802"/>
        <v>0.10480848115813504</v>
      </c>
      <c r="E1306" s="19">
        <f t="shared" si="803"/>
        <v>4.4571496591568653</v>
      </c>
      <c r="F1306" s="54">
        <f t="shared" si="799"/>
        <v>1.8</v>
      </c>
      <c r="G1306" s="4">
        <f t="shared" si="804"/>
        <v>7.4424474491398245</v>
      </c>
      <c r="I1306">
        <v>2027</v>
      </c>
      <c r="J1306">
        <v>5</v>
      </c>
      <c r="K1306">
        <v>2.2239999999999999E-2</v>
      </c>
      <c r="L1306">
        <v>0</v>
      </c>
      <c r="M1306">
        <v>1</v>
      </c>
      <c r="N1306">
        <v>20.010000000000002</v>
      </c>
      <c r="O1306">
        <v>89.4</v>
      </c>
      <c r="P1306">
        <v>135.30000000000001</v>
      </c>
      <c r="Q1306" s="11">
        <f t="shared" si="805"/>
        <v>-12.075000000000003</v>
      </c>
      <c r="R1306" s="10">
        <f t="shared" si="806"/>
        <v>-12.075000000000003</v>
      </c>
      <c r="S1306" s="4"/>
      <c r="T1306">
        <v>1277</v>
      </c>
      <c r="U1306" s="4">
        <f t="shared" si="807"/>
        <v>2.8234155271140282</v>
      </c>
      <c r="V1306" s="10">
        <f t="shared" si="808"/>
        <v>1</v>
      </c>
      <c r="W1306">
        <f t="shared" si="809"/>
        <v>0.6</v>
      </c>
      <c r="X1306" s="4">
        <f t="shared" si="810"/>
        <v>1.6940493162684169</v>
      </c>
      <c r="Y1306" s="4"/>
      <c r="Z1306"/>
      <c r="AB1306"/>
      <c r="AC1306">
        <v>1277</v>
      </c>
      <c r="AD1306" s="4">
        <f t="shared" si="811"/>
        <v>8.9226347305389232E-3</v>
      </c>
      <c r="AE1306" s="4">
        <f t="shared" si="812"/>
        <v>0</v>
      </c>
      <c r="AF1306" s="23">
        <f t="shared" si="813"/>
        <v>2.6955102251457707E-2</v>
      </c>
      <c r="AG1306" s="4">
        <f t="shared" si="814"/>
        <v>1.3334053447443239E-2</v>
      </c>
      <c r="AH1306" s="9"/>
      <c r="AI1306" s="8">
        <f t="shared" si="815"/>
        <v>1.3317365269461078E-2</v>
      </c>
      <c r="AJ1306" s="8">
        <f t="shared" si="816"/>
        <v>0</v>
      </c>
      <c r="AK1306" s="22">
        <f t="shared" si="817"/>
        <v>1.0535342065733668</v>
      </c>
      <c r="AL1306" s="4">
        <f t="shared" si="818"/>
        <v>1.0315214830372617</v>
      </c>
      <c r="AM1306" s="4"/>
      <c r="AN1306" s="21">
        <f t="shared" si="819"/>
        <v>0.10480848115813504</v>
      </c>
      <c r="AO1306" s="4">
        <f t="shared" si="820"/>
        <v>0.10005104455744639</v>
      </c>
      <c r="AP1306" s="3"/>
      <c r="AQ1306" s="20">
        <f t="shared" si="821"/>
        <v>0</v>
      </c>
      <c r="AR1306" s="19">
        <f t="shared" si="822"/>
        <v>4.4571496591568653</v>
      </c>
      <c r="AS1306" s="4">
        <f t="shared" si="823"/>
        <v>4.450879730969632</v>
      </c>
      <c r="AT1306" s="3"/>
      <c r="AU1306" s="4">
        <v>80.400000000000006</v>
      </c>
      <c r="AV1306" s="4"/>
      <c r="AW1306" s="18">
        <f t="shared" si="824"/>
        <v>31.839592550860218</v>
      </c>
      <c r="AX1306" s="18">
        <f t="shared" si="825"/>
        <v>3.6324573633150017E-2</v>
      </c>
      <c r="AY1306" s="3">
        <f t="shared" si="826"/>
        <v>86.042447449139829</v>
      </c>
      <c r="AZ1306"/>
      <c r="BA1306" s="17">
        <f t="shared" si="827"/>
        <v>1.3879992745128886E-3</v>
      </c>
      <c r="BB1306" s="17">
        <f t="shared" si="828"/>
        <v>1.629390452689043E-3</v>
      </c>
      <c r="BC1306" s="16">
        <f t="shared" si="829"/>
        <v>1.0603659076812537E-2</v>
      </c>
      <c r="BD1306" s="15">
        <f t="shared" si="830"/>
        <v>2.2431198021375443E-3</v>
      </c>
      <c r="BE1306" s="15">
        <f t="shared" si="831"/>
        <v>2.6332275938136386E-3</v>
      </c>
      <c r="BF1306" s="14">
        <f t="shared" si="832"/>
        <v>1.7136376140153991E-2</v>
      </c>
      <c r="BG1306" s="13">
        <f t="shared" si="833"/>
        <v>4.8478781959512189E-4</v>
      </c>
      <c r="BH1306" s="13">
        <f t="shared" si="834"/>
        <v>5.6909874474209957E-4</v>
      </c>
      <c r="BI1306" s="13">
        <f t="shared" si="835"/>
        <v>3.7035500363514343E-3</v>
      </c>
      <c r="BJ1306" s="12">
        <f t="shared" si="836"/>
        <v>6.3891231140460658E-4</v>
      </c>
      <c r="BK1306" s="12">
        <f t="shared" si="837"/>
        <v>7.5002749599671203E-4</v>
      </c>
      <c r="BL1306" s="12">
        <f t="shared" si="838"/>
        <v>4.8809883798320575E-3</v>
      </c>
    </row>
    <row r="1307" spans="1:64" x14ac:dyDescent="0.25">
      <c r="A1307">
        <v>1278</v>
      </c>
      <c r="B1307" s="23">
        <f t="shared" si="800"/>
        <v>4.0800041471395335E-2</v>
      </c>
      <c r="C1307" s="22">
        <f t="shared" si="801"/>
        <v>1.0725154950133096</v>
      </c>
      <c r="D1307" s="21">
        <f t="shared" si="802"/>
        <v>0.10480586376509654</v>
      </c>
      <c r="E1307" s="19">
        <f t="shared" si="803"/>
        <v>4.456461475256873</v>
      </c>
      <c r="F1307" s="54">
        <f t="shared" si="799"/>
        <v>1.8</v>
      </c>
      <c r="G1307" s="4">
        <f t="shared" si="804"/>
        <v>7.4745828755066741</v>
      </c>
      <c r="I1307">
        <v>2027</v>
      </c>
      <c r="J1307">
        <v>6</v>
      </c>
      <c r="K1307">
        <v>6.8459999999999993E-2</v>
      </c>
      <c r="L1307">
        <v>0</v>
      </c>
      <c r="M1307">
        <v>1</v>
      </c>
      <c r="N1307">
        <v>24.38</v>
      </c>
      <c r="O1307">
        <v>118.11</v>
      </c>
      <c r="P1307">
        <v>193.7</v>
      </c>
      <c r="Q1307" s="11">
        <f t="shared" si="805"/>
        <v>-27.164999999999978</v>
      </c>
      <c r="R1307" s="10">
        <f t="shared" si="806"/>
        <v>-39.239999999999981</v>
      </c>
      <c r="S1307" s="4"/>
      <c r="T1307">
        <v>1278</v>
      </c>
      <c r="U1307" s="4">
        <f t="shared" si="807"/>
        <v>3.6791096634424063</v>
      </c>
      <c r="V1307" s="10">
        <f t="shared" si="808"/>
        <v>0.38262052189311002</v>
      </c>
      <c r="W1307">
        <f t="shared" si="809"/>
        <v>0.6</v>
      </c>
      <c r="X1307" s="4">
        <f t="shared" si="810"/>
        <v>0.84462171571699074</v>
      </c>
      <c r="Y1307" s="4"/>
      <c r="Z1307"/>
      <c r="AB1307"/>
      <c r="AC1307">
        <v>1278</v>
      </c>
      <c r="AD1307" s="4">
        <f t="shared" si="811"/>
        <v>2.7465988023952097E-2</v>
      </c>
      <c r="AE1307" s="4">
        <f t="shared" si="812"/>
        <v>0</v>
      </c>
      <c r="AF1307" s="23">
        <f t="shared" si="813"/>
        <v>4.0800041471395335E-2</v>
      </c>
      <c r="AG1307" s="4">
        <f t="shared" si="814"/>
        <v>2.6816340618915201E-2</v>
      </c>
      <c r="AH1307" s="9"/>
      <c r="AI1307" s="8">
        <f t="shared" si="815"/>
        <v>4.0994011976047906E-2</v>
      </c>
      <c r="AJ1307" s="8">
        <f t="shared" si="816"/>
        <v>0</v>
      </c>
      <c r="AK1307" s="22">
        <f t="shared" si="817"/>
        <v>1.0725154950133096</v>
      </c>
      <c r="AL1307" s="4">
        <f t="shared" si="818"/>
        <v>1.0590970115057163</v>
      </c>
      <c r="AM1307" s="4"/>
      <c r="AN1307" s="21">
        <f t="shared" si="819"/>
        <v>0.10480586376509654</v>
      </c>
      <c r="AO1307" s="4">
        <f t="shared" si="820"/>
        <v>0.10194275109631468</v>
      </c>
      <c r="AP1307" s="3"/>
      <c r="AQ1307" s="20">
        <f t="shared" si="821"/>
        <v>0</v>
      </c>
      <c r="AR1307" s="19">
        <f t="shared" si="822"/>
        <v>4.456461475256873</v>
      </c>
      <c r="AS1307" s="4">
        <f t="shared" si="823"/>
        <v>4.4527225433269866</v>
      </c>
      <c r="AT1307" s="3"/>
      <c r="AU1307" s="4">
        <v>81.400000000000006</v>
      </c>
      <c r="AV1307" s="4"/>
      <c r="AW1307" s="18">
        <f t="shared" si="824"/>
        <v>31.875917124493366</v>
      </c>
      <c r="AX1307" s="18">
        <f t="shared" si="825"/>
        <v>2.6471474864850596E-2</v>
      </c>
      <c r="AY1307" s="3">
        <f t="shared" si="826"/>
        <v>87.074582875506678</v>
      </c>
      <c r="AZ1307"/>
      <c r="BA1307" s="17">
        <f t="shared" si="827"/>
        <v>1.4249539016795282E-3</v>
      </c>
      <c r="BB1307" s="17">
        <f t="shared" si="828"/>
        <v>1.6727719715368373E-3</v>
      </c>
      <c r="BC1307" s="16">
        <f t="shared" si="829"/>
        <v>1.0885974979263769E-2</v>
      </c>
      <c r="BD1307" s="15">
        <f t="shared" si="830"/>
        <v>1.367357656637523E-3</v>
      </c>
      <c r="BE1307" s="15">
        <f t="shared" si="831"/>
        <v>1.6051589882266574E-3</v>
      </c>
      <c r="BF1307" s="14">
        <f t="shared" si="832"/>
        <v>1.0445966862729047E-2</v>
      </c>
      <c r="BG1307" s="13">
        <f t="shared" si="833"/>
        <v>2.9175420808613868E-4</v>
      </c>
      <c r="BH1307" s="13">
        <f t="shared" si="834"/>
        <v>3.424940703619889E-4</v>
      </c>
      <c r="BI1307" s="13">
        <f t="shared" si="835"/>
        <v>2.2288643903337368E-3</v>
      </c>
      <c r="BJ1307" s="12">
        <f t="shared" si="836"/>
        <v>3.8100111678668005E-4</v>
      </c>
      <c r="BK1307" s="12">
        <f t="shared" si="837"/>
        <v>4.4726218057566789E-4</v>
      </c>
      <c r="BL1307" s="12">
        <f t="shared" si="838"/>
        <v>2.9106686325240435E-3</v>
      </c>
    </row>
    <row r="1308" spans="1:64" x14ac:dyDescent="0.25">
      <c r="A1308">
        <v>1279</v>
      </c>
      <c r="B1308" s="23">
        <f t="shared" si="800"/>
        <v>4.7786939421310418E-2</v>
      </c>
      <c r="C1308" s="22">
        <f t="shared" si="801"/>
        <v>1.0903964127033212</v>
      </c>
      <c r="D1308" s="21">
        <f t="shared" si="802"/>
        <v>0.10540781797950455</v>
      </c>
      <c r="E1308" s="19">
        <f t="shared" si="803"/>
        <v>4.4567902305376874</v>
      </c>
      <c r="F1308" s="54">
        <f t="shared" si="799"/>
        <v>1.8</v>
      </c>
      <c r="G1308" s="4">
        <f t="shared" si="804"/>
        <v>7.5003814006418237</v>
      </c>
      <c r="I1308">
        <v>2027</v>
      </c>
      <c r="J1308">
        <v>7</v>
      </c>
      <c r="K1308">
        <v>5.2269999999999997E-2</v>
      </c>
      <c r="L1308">
        <v>0</v>
      </c>
      <c r="M1308">
        <v>1</v>
      </c>
      <c r="N1308">
        <v>26.99</v>
      </c>
      <c r="O1308">
        <v>22.61</v>
      </c>
      <c r="P1308">
        <v>234</v>
      </c>
      <c r="Q1308" s="11">
        <f t="shared" si="805"/>
        <v>-152.88999999999999</v>
      </c>
      <c r="R1308" s="10">
        <f t="shared" si="806"/>
        <v>-44.944400000000002</v>
      </c>
      <c r="S1308" s="4"/>
      <c r="T1308">
        <v>1279</v>
      </c>
      <c r="U1308" s="4">
        <f t="shared" si="807"/>
        <v>4.1967167156868053</v>
      </c>
      <c r="V1308" s="10">
        <f t="shared" si="808"/>
        <v>0.2</v>
      </c>
      <c r="W1308">
        <f t="shared" si="809"/>
        <v>0.6</v>
      </c>
      <c r="X1308" s="4">
        <f t="shared" si="810"/>
        <v>0.50360600588241666</v>
      </c>
      <c r="Y1308" s="4"/>
      <c r="Z1308"/>
      <c r="AB1308"/>
      <c r="AC1308">
        <v>1279</v>
      </c>
      <c r="AD1308" s="4">
        <f t="shared" si="811"/>
        <v>2.0970598802395213E-2</v>
      </c>
      <c r="AE1308" s="4">
        <f t="shared" si="812"/>
        <v>0</v>
      </c>
      <c r="AF1308" s="23">
        <f t="shared" si="813"/>
        <v>4.7786939421310418E-2</v>
      </c>
      <c r="AG1308" s="4">
        <f t="shared" si="814"/>
        <v>5.4850097582320994E-3</v>
      </c>
      <c r="AH1308" s="9"/>
      <c r="AI1308" s="8">
        <f t="shared" si="815"/>
        <v>3.1299401197604791E-2</v>
      </c>
      <c r="AJ1308" s="8">
        <f t="shared" si="816"/>
        <v>0</v>
      </c>
      <c r="AK1308" s="22">
        <f t="shared" si="817"/>
        <v>1.0903964127033212</v>
      </c>
      <c r="AL1308" s="4">
        <f t="shared" si="818"/>
        <v>1.0218342602252859</v>
      </c>
      <c r="AM1308" s="4"/>
      <c r="AN1308" s="21">
        <f t="shared" si="819"/>
        <v>0.10540781797950455</v>
      </c>
      <c r="AO1308" s="4">
        <f t="shared" si="820"/>
        <v>9.1374312767769042E-2</v>
      </c>
      <c r="AP1308" s="3"/>
      <c r="AQ1308" s="20">
        <f t="shared" si="821"/>
        <v>0</v>
      </c>
      <c r="AR1308" s="19">
        <f t="shared" si="822"/>
        <v>4.4567902305376874</v>
      </c>
      <c r="AS1308" s="4">
        <f t="shared" si="823"/>
        <v>4.4375364138056961</v>
      </c>
      <c r="AT1308" s="3"/>
      <c r="AU1308" s="4">
        <v>82.4</v>
      </c>
      <c r="AV1308" s="4"/>
      <c r="AW1308" s="18">
        <f t="shared" si="824"/>
        <v>31.902388599358218</v>
      </c>
      <c r="AX1308" s="18">
        <f t="shared" si="825"/>
        <v>0.11221840302847996</v>
      </c>
      <c r="AY1308" s="3">
        <f t="shared" si="826"/>
        <v>88.100381400641822</v>
      </c>
      <c r="AZ1308"/>
      <c r="BA1308" s="17">
        <f t="shared" si="827"/>
        <v>4.310611358028695E-3</v>
      </c>
      <c r="BB1308" s="17">
        <f t="shared" si="828"/>
        <v>5.0602828985554247E-3</v>
      </c>
      <c r="BC1308" s="16">
        <f t="shared" si="829"/>
        <v>3.2931035406494197E-2</v>
      </c>
      <c r="BD1308" s="15">
        <f t="shared" si="830"/>
        <v>6.9865558275151148E-3</v>
      </c>
      <c r="BE1308" s="15">
        <f t="shared" si="831"/>
        <v>8.2016090149090483E-3</v>
      </c>
      <c r="BF1308" s="14">
        <f t="shared" si="832"/>
        <v>5.3373987635611166E-2</v>
      </c>
      <c r="BG1308" s="13">
        <f t="shared" si="833"/>
        <v>1.4300290185452471E-3</v>
      </c>
      <c r="BH1308" s="13">
        <f t="shared" si="834"/>
        <v>1.6787297174226815E-3</v>
      </c>
      <c r="BI1308" s="13">
        <f t="shared" si="835"/>
        <v>1.0924746475767579E-2</v>
      </c>
      <c r="BJ1308" s="12">
        <f t="shared" si="836"/>
        <v>1.9619842818367822E-3</v>
      </c>
      <c r="BK1308" s="12">
        <f t="shared" si="837"/>
        <v>2.3031989395475272E-3</v>
      </c>
      <c r="BL1308" s="12">
        <f t="shared" si="838"/>
        <v>1.4988633510607028E-2</v>
      </c>
    </row>
    <row r="1309" spans="1:64" x14ac:dyDescent="0.25">
      <c r="A1309">
        <v>1280</v>
      </c>
      <c r="B1309" s="23">
        <f t="shared" si="800"/>
        <v>3.1871776225297972E-2</v>
      </c>
      <c r="C1309" s="22">
        <f t="shared" si="801"/>
        <v>1.0612174937582199</v>
      </c>
      <c r="D1309" s="21">
        <f t="shared" si="802"/>
        <v>0.10606349325369488</v>
      </c>
      <c r="E1309" s="19">
        <f t="shared" si="803"/>
        <v>4.4547802343761314</v>
      </c>
      <c r="F1309" s="54">
        <f t="shared" si="799"/>
        <v>1.8</v>
      </c>
      <c r="G1309" s="4">
        <f t="shared" si="804"/>
        <v>7.4539329976133439</v>
      </c>
      <c r="I1309">
        <v>2027</v>
      </c>
      <c r="J1309">
        <v>8</v>
      </c>
      <c r="K1309">
        <v>6.5769999999999995E-2</v>
      </c>
      <c r="L1309">
        <v>0</v>
      </c>
      <c r="M1309">
        <v>1</v>
      </c>
      <c r="N1309">
        <v>27.66</v>
      </c>
      <c r="O1309">
        <v>21.09</v>
      </c>
      <c r="P1309">
        <v>-1170.5</v>
      </c>
      <c r="Q1309" s="11">
        <f t="shared" si="805"/>
        <v>898.96500000000003</v>
      </c>
      <c r="R1309" s="10">
        <f t="shared" si="806"/>
        <v>0</v>
      </c>
      <c r="S1309" s="4"/>
      <c r="T1309">
        <v>1280</v>
      </c>
      <c r="U1309" s="4">
        <f t="shared" si="807"/>
        <v>4.3294669909935672</v>
      </c>
      <c r="V1309" s="10">
        <f t="shared" si="808"/>
        <v>1</v>
      </c>
      <c r="W1309">
        <f t="shared" si="809"/>
        <v>0.6</v>
      </c>
      <c r="X1309" s="4">
        <f t="shared" si="810"/>
        <v>2.5976801945961401</v>
      </c>
      <c r="Y1309" s="4"/>
      <c r="Z1309"/>
      <c r="AB1309"/>
      <c r="AC1309">
        <v>1280</v>
      </c>
      <c r="AD1309" s="4">
        <f t="shared" si="811"/>
        <v>2.6386766467065871E-2</v>
      </c>
      <c r="AE1309" s="4">
        <f t="shared" si="812"/>
        <v>0</v>
      </c>
      <c r="AF1309" s="23">
        <f t="shared" si="813"/>
        <v>3.1871776225297972E-2</v>
      </c>
      <c r="AG1309" s="4">
        <f t="shared" si="814"/>
        <v>2.3156911995986081E-2</v>
      </c>
      <c r="AH1309" s="9"/>
      <c r="AI1309" s="8">
        <f t="shared" si="815"/>
        <v>3.9383233532934131E-2</v>
      </c>
      <c r="AJ1309" s="8">
        <f t="shared" si="816"/>
        <v>0</v>
      </c>
      <c r="AK1309" s="22">
        <f t="shared" si="817"/>
        <v>1.0612174937582199</v>
      </c>
      <c r="AL1309" s="4">
        <f t="shared" si="818"/>
        <v>1.0510966014638887</v>
      </c>
      <c r="AM1309" s="4"/>
      <c r="AN1309" s="21">
        <f t="shared" si="819"/>
        <v>0.10606349325369488</v>
      </c>
      <c r="AO1309" s="4">
        <f t="shared" si="820"/>
        <v>0.10385084525136054</v>
      </c>
      <c r="AP1309" s="3"/>
      <c r="AQ1309" s="20">
        <f t="shared" si="821"/>
        <v>0</v>
      </c>
      <c r="AR1309" s="19">
        <f t="shared" si="822"/>
        <v>4.4547802343761314</v>
      </c>
      <c r="AS1309" s="4">
        <f t="shared" si="823"/>
        <v>4.4519351841879686</v>
      </c>
      <c r="AT1309" s="3"/>
      <c r="AU1309" s="4">
        <v>83.4</v>
      </c>
      <c r="AV1309" s="4"/>
      <c r="AW1309" s="18">
        <f t="shared" si="824"/>
        <v>32.014607002386697</v>
      </c>
      <c r="AX1309" s="18">
        <f t="shared" si="825"/>
        <v>1.860048015401947E-2</v>
      </c>
      <c r="AY1309" s="3">
        <f t="shared" si="826"/>
        <v>89.053932997613344</v>
      </c>
      <c r="AZ1309"/>
      <c r="BA1309" s="17">
        <f t="shared" si="827"/>
        <v>8.880538790961652E-4</v>
      </c>
      <c r="BB1309" s="17">
        <f t="shared" si="828"/>
        <v>1.0424980319824547E-3</v>
      </c>
      <c r="BC1309" s="16">
        <f t="shared" si="829"/>
        <v>6.7843123182332729E-3</v>
      </c>
      <c r="BD1309" s="15">
        <f t="shared" si="830"/>
        <v>1.0313296254995119E-3</v>
      </c>
      <c r="BE1309" s="15">
        <f t="shared" si="831"/>
        <v>1.2106912994994271E-3</v>
      </c>
      <c r="BF1309" s="14">
        <f t="shared" si="832"/>
        <v>7.8788713693322809E-3</v>
      </c>
      <c r="BG1309" s="13">
        <f t="shared" si="833"/>
        <v>2.2547117084605904E-4</v>
      </c>
      <c r="BH1309" s="13">
        <f t="shared" si="834"/>
        <v>2.6468354838450408E-4</v>
      </c>
      <c r="BI1309" s="13">
        <f t="shared" si="835"/>
        <v>1.7224932831037757E-3</v>
      </c>
      <c r="BJ1309" s="12">
        <f t="shared" si="836"/>
        <v>2.899136222137878E-4</v>
      </c>
      <c r="BK1309" s="12">
        <f t="shared" si="837"/>
        <v>3.403333825987944E-4</v>
      </c>
      <c r="BL1309" s="12">
        <f t="shared" si="838"/>
        <v>2.2148031833501411E-3</v>
      </c>
    </row>
    <row r="1310" spans="1:64" x14ac:dyDescent="0.25">
      <c r="A1310">
        <v>1281</v>
      </c>
      <c r="B1310" s="23">
        <f t="shared" si="800"/>
        <v>5.1846552714548959E-2</v>
      </c>
      <c r="C1310" s="22">
        <f t="shared" si="801"/>
        <v>1.0939169607453259</v>
      </c>
      <c r="D1310" s="21">
        <f t="shared" si="802"/>
        <v>0.10628561354901607</v>
      </c>
      <c r="E1310" s="19">
        <f t="shared" si="803"/>
        <v>4.4547933904504342</v>
      </c>
      <c r="F1310" s="54">
        <f t="shared" si="799"/>
        <v>1.8</v>
      </c>
      <c r="G1310" s="4">
        <f t="shared" si="804"/>
        <v>7.506842517459325</v>
      </c>
      <c r="I1310">
        <v>2027</v>
      </c>
      <c r="J1310">
        <v>9</v>
      </c>
      <c r="K1310">
        <v>7.1510000000000004E-2</v>
      </c>
      <c r="L1310">
        <v>0</v>
      </c>
      <c r="M1310">
        <v>1</v>
      </c>
      <c r="N1310">
        <v>21.92</v>
      </c>
      <c r="O1310">
        <v>47.76</v>
      </c>
      <c r="P1310">
        <v>132.4</v>
      </c>
      <c r="Q1310" s="11">
        <f t="shared" si="805"/>
        <v>-51.540000000000013</v>
      </c>
      <c r="R1310" s="10">
        <f t="shared" si="806"/>
        <v>-44.944400000000002</v>
      </c>
      <c r="S1310" s="4"/>
      <c r="T1310">
        <v>1281</v>
      </c>
      <c r="U1310" s="4">
        <f t="shared" si="807"/>
        <v>3.1942755002548089</v>
      </c>
      <c r="V1310" s="10">
        <f t="shared" si="808"/>
        <v>0.2</v>
      </c>
      <c r="W1310">
        <f t="shared" si="809"/>
        <v>0.6</v>
      </c>
      <c r="X1310" s="4">
        <f t="shared" si="810"/>
        <v>0.38331306003057708</v>
      </c>
      <c r="Y1310" s="4"/>
      <c r="Z1310"/>
      <c r="AB1310"/>
      <c r="AC1310">
        <v>1281</v>
      </c>
      <c r="AD1310" s="4">
        <f t="shared" si="811"/>
        <v>2.8689640718562878E-2</v>
      </c>
      <c r="AE1310" s="4">
        <f t="shared" si="812"/>
        <v>0</v>
      </c>
      <c r="AF1310" s="23">
        <f t="shared" si="813"/>
        <v>5.1846552714548959E-2</v>
      </c>
      <c r="AG1310" s="4">
        <f t="shared" si="814"/>
        <v>4.1637214539360874E-2</v>
      </c>
      <c r="AH1310" s="9"/>
      <c r="AI1310" s="8">
        <f t="shared" si="815"/>
        <v>4.2820359281437133E-2</v>
      </c>
      <c r="AJ1310" s="8">
        <f t="shared" si="816"/>
        <v>0</v>
      </c>
      <c r="AK1310" s="22">
        <f t="shared" si="817"/>
        <v>1.0939169607453259</v>
      </c>
      <c r="AL1310" s="4">
        <f t="shared" si="818"/>
        <v>1.0867438957476347</v>
      </c>
      <c r="AM1310" s="4"/>
      <c r="AN1310" s="21">
        <f t="shared" si="819"/>
        <v>0.10628561354901607</v>
      </c>
      <c r="AO1310" s="4">
        <f t="shared" si="820"/>
        <v>0.10475837705038935</v>
      </c>
      <c r="AP1310" s="3"/>
      <c r="AQ1310" s="20">
        <f t="shared" si="821"/>
        <v>0</v>
      </c>
      <c r="AR1310" s="19">
        <f t="shared" si="822"/>
        <v>4.4547933904504342</v>
      </c>
      <c r="AS1310" s="4">
        <f t="shared" si="823"/>
        <v>4.4528399990426042</v>
      </c>
      <c r="AT1310" s="3"/>
      <c r="AU1310" s="4">
        <v>84.4</v>
      </c>
      <c r="AV1310" s="4"/>
      <c r="AW1310" s="18">
        <f t="shared" si="824"/>
        <v>32.033207482540718</v>
      </c>
      <c r="AX1310" s="18">
        <f t="shared" si="825"/>
        <v>1.6241368198388811E-2</v>
      </c>
      <c r="AY1310" s="3">
        <f t="shared" si="826"/>
        <v>90.106842517459327</v>
      </c>
      <c r="AZ1310"/>
      <c r="BA1310" s="17">
        <f t="shared" si="827"/>
        <v>1.0403423542716752E-3</v>
      </c>
      <c r="BB1310" s="17">
        <f t="shared" si="828"/>
        <v>1.2212714593624015E-3</v>
      </c>
      <c r="BC1310" s="16">
        <f t="shared" si="829"/>
        <v>7.9477243615540087E-3</v>
      </c>
      <c r="BD1310" s="15">
        <f t="shared" si="830"/>
        <v>7.3094290726678107E-4</v>
      </c>
      <c r="BE1310" s="15">
        <f t="shared" si="831"/>
        <v>8.5806341287839516E-4</v>
      </c>
      <c r="BF1310" s="14">
        <f t="shared" si="832"/>
        <v>5.5840586775459276E-3</v>
      </c>
      <c r="BG1310" s="13">
        <f t="shared" si="833"/>
        <v>1.5562701394027293E-4</v>
      </c>
      <c r="BH1310" s="13">
        <f t="shared" si="834"/>
        <v>1.8269258158205953E-4</v>
      </c>
      <c r="BI1310" s="13">
        <f t="shared" si="835"/>
        <v>1.1889169031043922E-3</v>
      </c>
      <c r="BJ1310" s="12">
        <f t="shared" si="836"/>
        <v>1.9905264975694716E-4</v>
      </c>
      <c r="BK1310" s="12">
        <f t="shared" si="837"/>
        <v>2.3367050188859013E-4</v>
      </c>
      <c r="BL1310" s="12">
        <f t="shared" si="838"/>
        <v>1.5206682561844814E-3</v>
      </c>
    </row>
    <row r="1311" spans="1:64" x14ac:dyDescent="0.25">
      <c r="A1311">
        <v>1282</v>
      </c>
      <c r="B1311" s="23">
        <f t="shared" si="800"/>
        <v>4.7322184599241118E-2</v>
      </c>
      <c r="C1311" s="22">
        <f t="shared" si="801"/>
        <v>1.0952289256877545</v>
      </c>
      <c r="D1311" s="21">
        <f t="shared" si="802"/>
        <v>0.10688434197562503</v>
      </c>
      <c r="E1311" s="19">
        <f t="shared" si="803"/>
        <v>4.4553356969983158</v>
      </c>
      <c r="F1311" s="54">
        <f t="shared" si="799"/>
        <v>1.8</v>
      </c>
      <c r="G1311" s="4">
        <f t="shared" si="804"/>
        <v>7.5047711492609368</v>
      </c>
      <c r="I1311">
        <v>2027</v>
      </c>
      <c r="J1311">
        <v>10</v>
      </c>
      <c r="K1311">
        <v>1.417E-2</v>
      </c>
      <c r="L1311">
        <v>0</v>
      </c>
      <c r="M1311">
        <v>1</v>
      </c>
      <c r="N1311">
        <v>16.649999999999999</v>
      </c>
      <c r="O1311">
        <v>18.04</v>
      </c>
      <c r="P1311">
        <v>74.900000000000006</v>
      </c>
      <c r="Q1311" s="11">
        <f t="shared" si="805"/>
        <v>-38.135000000000005</v>
      </c>
      <c r="R1311" s="10">
        <f t="shared" si="806"/>
        <v>-44.944400000000002</v>
      </c>
      <c r="S1311" s="4"/>
      <c r="T1311">
        <v>1282</v>
      </c>
      <c r="U1311" s="4">
        <f t="shared" si="807"/>
        <v>2.1929409908664175</v>
      </c>
      <c r="V1311" s="10">
        <f t="shared" si="808"/>
        <v>0.2</v>
      </c>
      <c r="W1311">
        <f t="shared" si="809"/>
        <v>0.6</v>
      </c>
      <c r="X1311" s="4">
        <f t="shared" si="810"/>
        <v>0.26315291890397013</v>
      </c>
      <c r="Y1311" s="4"/>
      <c r="Z1311"/>
      <c r="AB1311"/>
      <c r="AC1311">
        <v>1282</v>
      </c>
      <c r="AD1311" s="4">
        <f t="shared" si="811"/>
        <v>5.6849700598802407E-3</v>
      </c>
      <c r="AE1311" s="4">
        <f t="shared" si="812"/>
        <v>0</v>
      </c>
      <c r="AF1311" s="23">
        <f t="shared" si="813"/>
        <v>4.7322184599241118E-2</v>
      </c>
      <c r="AG1311" s="4">
        <f t="shared" si="814"/>
        <v>4.0461719024883734E-2</v>
      </c>
      <c r="AH1311" s="9"/>
      <c r="AI1311" s="8">
        <f t="shared" si="815"/>
        <v>8.4850299401197614E-3</v>
      </c>
      <c r="AJ1311" s="8">
        <f t="shared" si="816"/>
        <v>0</v>
      </c>
      <c r="AK1311" s="22">
        <f t="shared" si="817"/>
        <v>1.0952289256877545</v>
      </c>
      <c r="AL1311" s="4">
        <f t="shared" si="818"/>
        <v>1.0900948593397872</v>
      </c>
      <c r="AM1311" s="4"/>
      <c r="AN1311" s="21">
        <f t="shared" si="819"/>
        <v>0.10688434197562503</v>
      </c>
      <c r="AO1311" s="4">
        <f t="shared" si="820"/>
        <v>0.10578515770205803</v>
      </c>
      <c r="AP1311" s="3"/>
      <c r="AQ1311" s="20">
        <f t="shared" si="821"/>
        <v>0</v>
      </c>
      <c r="AR1311" s="19">
        <f t="shared" si="822"/>
        <v>4.4553356969983158</v>
      </c>
      <c r="AS1311" s="4">
        <f t="shared" si="823"/>
        <v>4.4539403004846294</v>
      </c>
      <c r="AT1311" s="3"/>
      <c r="AU1311" s="4">
        <v>85.4</v>
      </c>
      <c r="AV1311" s="4"/>
      <c r="AW1311" s="18">
        <f t="shared" si="824"/>
        <v>32.049448850739104</v>
      </c>
      <c r="AX1311" s="18">
        <f t="shared" si="825"/>
        <v>1.1279425961134248E-2</v>
      </c>
      <c r="AY1311" s="3">
        <f t="shared" si="826"/>
        <v>91.104771149260941</v>
      </c>
      <c r="AZ1311"/>
      <c r="BA1311" s="17">
        <f t="shared" si="827"/>
        <v>6.9908869552117218E-4</v>
      </c>
      <c r="BB1311" s="17">
        <f t="shared" si="828"/>
        <v>8.206693382205064E-4</v>
      </c>
      <c r="BC1311" s="16">
        <f t="shared" si="829"/>
        <v>5.3407075406157059E-3</v>
      </c>
      <c r="BD1311" s="15">
        <f t="shared" si="830"/>
        <v>5.2316678904927138E-4</v>
      </c>
      <c r="BE1311" s="15">
        <f t="shared" si="831"/>
        <v>6.1415231757957947E-4</v>
      </c>
      <c r="BF1311" s="14">
        <f t="shared" si="832"/>
        <v>3.9967472413384641E-3</v>
      </c>
      <c r="BG1311" s="13">
        <f t="shared" si="833"/>
        <v>1.1200803963181803E-4</v>
      </c>
      <c r="BH1311" s="13">
        <f t="shared" si="834"/>
        <v>1.3148769869822114E-4</v>
      </c>
      <c r="BI1311" s="13">
        <f t="shared" si="835"/>
        <v>8.5568853523696636E-4</v>
      </c>
      <c r="BJ1311" s="12">
        <f t="shared" si="836"/>
        <v>1.4219238008189656E-4</v>
      </c>
      <c r="BK1311" s="12">
        <f t="shared" si="837"/>
        <v>1.6692148966135684E-4</v>
      </c>
      <c r="BL1311" s="12">
        <f t="shared" si="838"/>
        <v>1.0862826439431111E-3</v>
      </c>
    </row>
    <row r="1312" spans="1:64" x14ac:dyDescent="0.25">
      <c r="A1312">
        <v>1283</v>
      </c>
      <c r="B1312" s="23">
        <f t="shared" si="800"/>
        <v>4.0485790881171158E-2</v>
      </c>
      <c r="C1312" s="22">
        <f t="shared" si="801"/>
        <v>1.0901307874834998</v>
      </c>
      <c r="D1312" s="21">
        <f t="shared" si="802"/>
        <v>0.10726161360634219</v>
      </c>
      <c r="E1312" s="19">
        <f t="shared" si="803"/>
        <v>4.455673531328789</v>
      </c>
      <c r="F1312" s="54">
        <f t="shared" si="799"/>
        <v>1.8</v>
      </c>
      <c r="G1312" s="4">
        <f t="shared" si="804"/>
        <v>7.4935517232998015</v>
      </c>
      <c r="I1312">
        <v>2027</v>
      </c>
      <c r="J1312">
        <v>11</v>
      </c>
      <c r="K1312" s="102">
        <v>6.0000000000000002E-5</v>
      </c>
      <c r="L1312">
        <v>0</v>
      </c>
      <c r="M1312">
        <v>1</v>
      </c>
      <c r="N1312">
        <v>13.04</v>
      </c>
      <c r="O1312">
        <v>0</v>
      </c>
      <c r="P1312">
        <v>41.4</v>
      </c>
      <c r="Q1312" s="11">
        <f t="shared" si="805"/>
        <v>-31.049999999999997</v>
      </c>
      <c r="R1312" s="10">
        <f t="shared" si="806"/>
        <v>-44.944400000000002</v>
      </c>
      <c r="S1312" s="4"/>
      <c r="T1312">
        <v>1283</v>
      </c>
      <c r="U1312" s="4">
        <f t="shared" si="807"/>
        <v>1.5662288669589077</v>
      </c>
      <c r="V1312" s="10">
        <f t="shared" si="808"/>
        <v>0.2</v>
      </c>
      <c r="W1312">
        <f t="shared" si="809"/>
        <v>0.6</v>
      </c>
      <c r="X1312" s="4">
        <f t="shared" si="810"/>
        <v>0.18794746403506893</v>
      </c>
      <c r="Y1312" s="4"/>
      <c r="Z1312"/>
      <c r="AB1312"/>
      <c r="AC1312">
        <v>1283</v>
      </c>
      <c r="AD1312" s="4">
        <f t="shared" si="811"/>
        <v>2.4071856287425152E-5</v>
      </c>
      <c r="AE1312" s="4">
        <f t="shared" si="812"/>
        <v>0</v>
      </c>
      <c r="AF1312" s="23">
        <f t="shared" si="813"/>
        <v>4.0485790881171158E-2</v>
      </c>
      <c r="AG1312" s="4">
        <f t="shared" si="814"/>
        <v>3.2061069086159216E-2</v>
      </c>
      <c r="AH1312" s="9"/>
      <c r="AI1312" s="8">
        <f t="shared" si="815"/>
        <v>3.5928143712574853E-5</v>
      </c>
      <c r="AJ1312" s="8">
        <f t="shared" si="816"/>
        <v>0</v>
      </c>
      <c r="AK1312" s="22">
        <f t="shared" si="817"/>
        <v>1.0901307874834998</v>
      </c>
      <c r="AL1312" s="4">
        <f t="shared" si="818"/>
        <v>1.082527321944839</v>
      </c>
      <c r="AM1312" s="4"/>
      <c r="AN1312" s="21">
        <f t="shared" si="819"/>
        <v>0.10726161360634219</v>
      </c>
      <c r="AO1312" s="4">
        <f t="shared" si="820"/>
        <v>0.10562261137631872</v>
      </c>
      <c r="AP1312" s="3"/>
      <c r="AQ1312" s="20">
        <f t="shared" si="821"/>
        <v>0</v>
      </c>
      <c r="AR1312" s="19">
        <f t="shared" si="822"/>
        <v>4.455673531328789</v>
      </c>
      <c r="AS1312" s="4">
        <f t="shared" si="823"/>
        <v>4.453594922620784</v>
      </c>
      <c r="AT1312" s="3"/>
      <c r="AU1312" s="4">
        <v>86.4</v>
      </c>
      <c r="AV1312" s="4"/>
      <c r="AW1312" s="18">
        <f t="shared" si="824"/>
        <v>32.060728276700239</v>
      </c>
      <c r="AX1312" s="18">
        <f t="shared" si="825"/>
        <v>1.5371629313223197E-2</v>
      </c>
      <c r="AY1312" s="3">
        <f t="shared" si="826"/>
        <v>92.093551723299811</v>
      </c>
      <c r="AZ1312"/>
      <c r="BA1312" s="17">
        <f t="shared" si="827"/>
        <v>8.584880582766227E-4</v>
      </c>
      <c r="BB1312" s="17">
        <f t="shared" si="828"/>
        <v>1.0077903292812528E-3</v>
      </c>
      <c r="BC1312" s="16">
        <f t="shared" si="829"/>
        <v>6.5584434074540668E-3</v>
      </c>
      <c r="BD1312" s="15">
        <f t="shared" si="830"/>
        <v>7.7480117744930686E-4</v>
      </c>
      <c r="BE1312" s="15">
        <f t="shared" si="831"/>
        <v>9.0954920831005578E-4</v>
      </c>
      <c r="BF1312" s="14">
        <f t="shared" si="832"/>
        <v>5.9191151529013964E-3</v>
      </c>
      <c r="BG1312" s="13">
        <f t="shared" si="833"/>
        <v>1.6701606013826972E-4</v>
      </c>
      <c r="BH1312" s="13">
        <f t="shared" si="834"/>
        <v>1.9606233146666444E-4</v>
      </c>
      <c r="BI1312" s="13">
        <f t="shared" si="835"/>
        <v>1.275923838418539E-3</v>
      </c>
      <c r="BJ1312" s="12">
        <f t="shared" si="836"/>
        <v>2.1181242503563158E-4</v>
      </c>
      <c r="BK1312" s="12">
        <f t="shared" si="837"/>
        <v>2.4864936852008921E-4</v>
      </c>
      <c r="BL1312" s="12">
        <f t="shared" si="838"/>
        <v>1.6181469144491937E-3</v>
      </c>
    </row>
    <row r="1313" spans="1:64" x14ac:dyDescent="0.25">
      <c r="A1313">
        <v>1284</v>
      </c>
      <c r="B1313" s="23">
        <f t="shared" si="800"/>
        <v>3.2061069086159216E-2</v>
      </c>
      <c r="C1313" s="22">
        <f t="shared" si="801"/>
        <v>1.082527321944839</v>
      </c>
      <c r="D1313" s="21">
        <f t="shared" si="802"/>
        <v>0.10763472909721856</v>
      </c>
      <c r="E1313" s="19">
        <f t="shared" si="803"/>
        <v>4.4559569738583624</v>
      </c>
      <c r="F1313" s="54">
        <f t="shared" si="799"/>
        <v>1.8</v>
      </c>
      <c r="G1313" s="4">
        <f t="shared" si="804"/>
        <v>7.4781800939865795</v>
      </c>
      <c r="I1313">
        <v>2027</v>
      </c>
      <c r="J1313">
        <v>12</v>
      </c>
      <c r="K1313">
        <v>0</v>
      </c>
      <c r="L1313">
        <v>0</v>
      </c>
      <c r="M1313">
        <v>1</v>
      </c>
      <c r="N1313">
        <v>5.93</v>
      </c>
      <c r="O1313">
        <v>25.91</v>
      </c>
      <c r="P1313">
        <v>10</v>
      </c>
      <c r="Q1313" s="11">
        <f t="shared" si="805"/>
        <v>18.41</v>
      </c>
      <c r="R1313" s="10">
        <f t="shared" si="806"/>
        <v>-26.534400000000002</v>
      </c>
      <c r="S1313" s="4"/>
      <c r="T1313">
        <v>1284</v>
      </c>
      <c r="U1313" s="4">
        <f t="shared" si="807"/>
        <v>0.59112057132932583</v>
      </c>
      <c r="V1313" s="10">
        <f t="shared" si="808"/>
        <v>0.78937728911930138</v>
      </c>
      <c r="W1313">
        <f t="shared" si="809"/>
        <v>0.6</v>
      </c>
      <c r="X1313" s="4">
        <f t="shared" si="810"/>
        <v>0.27997029248315747</v>
      </c>
      <c r="Y1313" s="4"/>
      <c r="Z1313"/>
      <c r="AB1313"/>
      <c r="AC1313">
        <v>1284</v>
      </c>
      <c r="AD1313" s="4">
        <f t="shared" si="811"/>
        <v>0</v>
      </c>
      <c r="AE1313" s="4">
        <f t="shared" si="812"/>
        <v>0</v>
      </c>
      <c r="AF1313" s="23">
        <f t="shared" si="813"/>
        <v>3.2061069086159216E-2</v>
      </c>
      <c r="AG1313" s="4">
        <f t="shared" si="814"/>
        <v>2.6956533992434053E-2</v>
      </c>
      <c r="AH1313" s="9"/>
      <c r="AI1313" s="8">
        <f t="shared" si="815"/>
        <v>0</v>
      </c>
      <c r="AJ1313" s="8">
        <f t="shared" si="816"/>
        <v>0</v>
      </c>
      <c r="AK1313" s="22">
        <f t="shared" si="817"/>
        <v>1.082527321944839</v>
      </c>
      <c r="AL1313" s="4">
        <f t="shared" si="818"/>
        <v>1.0769100944813914</v>
      </c>
      <c r="AM1313" s="4"/>
      <c r="AN1313" s="21">
        <f t="shared" si="819"/>
        <v>0.10763472909721856</v>
      </c>
      <c r="AO1313" s="4">
        <f t="shared" si="820"/>
        <v>0.10640981826077785</v>
      </c>
      <c r="AP1313" s="3"/>
      <c r="AQ1313" s="20">
        <f t="shared" si="821"/>
        <v>0</v>
      </c>
      <c r="AR1313" s="19">
        <f t="shared" si="822"/>
        <v>4.4559569738583624</v>
      </c>
      <c r="AS1313" s="4">
        <f t="shared" si="823"/>
        <v>4.4544117664505913</v>
      </c>
      <c r="AT1313" s="3"/>
      <c r="AU1313" s="4">
        <v>87.4</v>
      </c>
      <c r="AV1313" s="4"/>
      <c r="AW1313" s="18">
        <f t="shared" si="824"/>
        <v>32.076099906013461</v>
      </c>
      <c r="AX1313" s="18">
        <f t="shared" si="825"/>
        <v>1.0503104891651962E-2</v>
      </c>
      <c r="AY1313" s="3">
        <f t="shared" si="826"/>
        <v>93.078180093986589</v>
      </c>
      <c r="AZ1313"/>
      <c r="BA1313" s="17">
        <f t="shared" si="827"/>
        <v>5.2015752301892866E-4</v>
      </c>
      <c r="BB1313" s="17">
        <f t="shared" si="828"/>
        <v>6.1061970093526411E-4</v>
      </c>
      <c r="BC1313" s="16">
        <f t="shared" si="829"/>
        <v>3.973757869770971E-3</v>
      </c>
      <c r="BD1313" s="15">
        <f t="shared" si="830"/>
        <v>5.7240141755760226E-4</v>
      </c>
      <c r="BE1313" s="15">
        <f t="shared" si="831"/>
        <v>6.7194949017631569E-4</v>
      </c>
      <c r="BF1313" s="14">
        <f t="shared" si="832"/>
        <v>4.3728765557136985E-3</v>
      </c>
      <c r="BG1313" s="13">
        <f t="shared" si="833"/>
        <v>1.2481970931794967E-4</v>
      </c>
      <c r="BH1313" s="13">
        <f t="shared" si="834"/>
        <v>1.4652748485150614E-4</v>
      </c>
      <c r="BI1313" s="13">
        <f t="shared" si="835"/>
        <v>9.5356364227126226E-4</v>
      </c>
      <c r="BJ1313" s="12">
        <f t="shared" si="836"/>
        <v>1.5745826858252644E-4</v>
      </c>
      <c r="BK1313" s="12">
        <f t="shared" si="837"/>
        <v>1.8484231529253105E-4</v>
      </c>
      <c r="BL1313" s="12">
        <f t="shared" si="838"/>
        <v>1.2029068238960303E-3</v>
      </c>
    </row>
    <row r="1314" spans="1:64" x14ac:dyDescent="0.25">
      <c r="A1314">
        <v>1285</v>
      </c>
      <c r="B1314" s="23">
        <f t="shared" si="800"/>
        <v>2.6956533992434053E-2</v>
      </c>
      <c r="C1314" s="22">
        <f t="shared" si="801"/>
        <v>1.0769100944813914</v>
      </c>
      <c r="D1314" s="21">
        <f t="shared" si="802"/>
        <v>0.10778465517925485</v>
      </c>
      <c r="E1314" s="19">
        <f t="shared" si="803"/>
        <v>4.4560257054418457</v>
      </c>
      <c r="F1314" s="54">
        <f t="shared" ref="F1314:F1377" si="839">$F$21</f>
        <v>1.8</v>
      </c>
      <c r="G1314" s="4">
        <f t="shared" si="804"/>
        <v>7.4676769890949259</v>
      </c>
      <c r="I1314">
        <v>2028</v>
      </c>
      <c r="J1314">
        <v>1</v>
      </c>
      <c r="K1314">
        <v>0</v>
      </c>
      <c r="L1314">
        <v>0</v>
      </c>
      <c r="M1314">
        <v>1</v>
      </c>
      <c r="N1314">
        <v>6.74</v>
      </c>
      <c r="O1314">
        <v>0.5</v>
      </c>
      <c r="P1314">
        <v>12.3</v>
      </c>
      <c r="Q1314" s="11">
        <f t="shared" si="805"/>
        <v>-8.7250000000000014</v>
      </c>
      <c r="R1314" s="10">
        <f t="shared" si="806"/>
        <v>-35.259399999999999</v>
      </c>
      <c r="S1314" s="4"/>
      <c r="T1314">
        <v>1285</v>
      </c>
      <c r="U1314" s="4">
        <f t="shared" si="807"/>
        <v>0.67999198683876638</v>
      </c>
      <c r="V1314" s="10">
        <f t="shared" si="808"/>
        <v>0.51005535280393444</v>
      </c>
      <c r="W1314">
        <f t="shared" si="809"/>
        <v>0.6</v>
      </c>
      <c r="X1314" s="4">
        <f t="shared" si="810"/>
        <v>0.2081001316505372</v>
      </c>
      <c r="Y1314" s="4"/>
      <c r="Z1314"/>
      <c r="AB1314"/>
      <c r="AC1314">
        <v>1285</v>
      </c>
      <c r="AD1314" s="4">
        <f t="shared" si="811"/>
        <v>0</v>
      </c>
      <c r="AE1314" s="4">
        <f t="shared" si="812"/>
        <v>0</v>
      </c>
      <c r="AF1314" s="23">
        <f t="shared" si="813"/>
        <v>2.6956533992434053E-2</v>
      </c>
      <c r="AG1314" s="4">
        <f t="shared" si="814"/>
        <v>2.3927796206513554E-2</v>
      </c>
      <c r="AH1314" s="9"/>
      <c r="AI1314" s="8">
        <f t="shared" si="815"/>
        <v>0</v>
      </c>
      <c r="AJ1314" s="8">
        <f t="shared" si="816"/>
        <v>0</v>
      </c>
      <c r="AK1314" s="22">
        <f t="shared" si="817"/>
        <v>1.0769100944813914</v>
      </c>
      <c r="AL1314" s="4">
        <f t="shared" si="818"/>
        <v>1.0730664271279935</v>
      </c>
      <c r="AM1314" s="4"/>
      <c r="AN1314" s="21">
        <f t="shared" si="819"/>
        <v>0.10778465517925485</v>
      </c>
      <c r="AO1314" s="4">
        <f t="shared" si="820"/>
        <v>0.10694012504854809</v>
      </c>
      <c r="AP1314" s="3"/>
      <c r="AQ1314" s="20">
        <f t="shared" si="821"/>
        <v>0</v>
      </c>
      <c r="AR1314" s="19">
        <f t="shared" si="822"/>
        <v>4.4560257054418457</v>
      </c>
      <c r="AS1314" s="4">
        <f t="shared" si="823"/>
        <v>4.4549636499618428</v>
      </c>
      <c r="AT1314" s="3"/>
      <c r="AU1314" s="4">
        <v>88.4</v>
      </c>
      <c r="AV1314" s="4"/>
      <c r="AW1314" s="18">
        <f t="shared" si="824"/>
        <v>32.086603010905115</v>
      </c>
      <c r="AX1314" s="18">
        <f t="shared" si="825"/>
        <v>6.8342332731641817E-3</v>
      </c>
      <c r="AY1314" s="3">
        <f t="shared" si="826"/>
        <v>94.067676989094934</v>
      </c>
      <c r="AZ1314"/>
      <c r="BA1314" s="17">
        <f t="shared" si="827"/>
        <v>3.0863158263616481E-4</v>
      </c>
      <c r="BB1314" s="17">
        <f t="shared" si="828"/>
        <v>3.6230664048593258E-4</v>
      </c>
      <c r="BC1314" s="16">
        <f t="shared" si="829"/>
        <v>2.3577995627984019E-3</v>
      </c>
      <c r="BD1314" s="15">
        <f t="shared" si="830"/>
        <v>3.9167376717810613E-4</v>
      </c>
      <c r="BE1314" s="15">
        <f t="shared" si="831"/>
        <v>4.5979094407864627E-4</v>
      </c>
      <c r="BF1314" s="14">
        <f t="shared" si="832"/>
        <v>2.9922026421411651E-3</v>
      </c>
      <c r="BG1314" s="13">
        <f t="shared" si="833"/>
        <v>8.6058513231358517E-5</v>
      </c>
      <c r="BH1314" s="13">
        <f t="shared" si="834"/>
        <v>1.0102521118463826E-4</v>
      </c>
      <c r="BI1314" s="13">
        <f t="shared" si="835"/>
        <v>6.5744640629076428E-4</v>
      </c>
      <c r="BJ1314" s="12">
        <f t="shared" si="836"/>
        <v>1.0822457631177739E-4</v>
      </c>
      <c r="BK1314" s="12">
        <f t="shared" si="837"/>
        <v>1.2704624175730389E-4</v>
      </c>
      <c r="BL1314" s="12">
        <f t="shared" si="838"/>
        <v>8.2678466193385127E-4</v>
      </c>
    </row>
    <row r="1315" spans="1:64" x14ac:dyDescent="0.25">
      <c r="A1315">
        <v>1286</v>
      </c>
      <c r="B1315" s="23">
        <f t="shared" si="800"/>
        <v>2.3927796206513554E-2</v>
      </c>
      <c r="C1315" s="22">
        <f t="shared" si="801"/>
        <v>1.0730664271279935</v>
      </c>
      <c r="D1315" s="21">
        <f t="shared" si="802"/>
        <v>0.10783471348790551</v>
      </c>
      <c r="E1315" s="19">
        <f t="shared" si="803"/>
        <v>4.4560138189993497</v>
      </c>
      <c r="F1315" s="54">
        <f t="shared" si="839"/>
        <v>1.8</v>
      </c>
      <c r="G1315" s="4">
        <f t="shared" si="804"/>
        <v>7.460842755821762</v>
      </c>
      <c r="I1315">
        <v>2028</v>
      </c>
      <c r="J1315">
        <v>2</v>
      </c>
      <c r="K1315">
        <v>0</v>
      </c>
      <c r="L1315">
        <v>0</v>
      </c>
      <c r="M1315">
        <v>1</v>
      </c>
      <c r="N1315">
        <v>10.64</v>
      </c>
      <c r="O1315">
        <v>1.02</v>
      </c>
      <c r="P1315">
        <v>28.2</v>
      </c>
      <c r="Q1315" s="11">
        <f t="shared" si="805"/>
        <v>-20.13</v>
      </c>
      <c r="R1315" s="10">
        <f t="shared" si="806"/>
        <v>-44.944400000000002</v>
      </c>
      <c r="S1315" s="4"/>
      <c r="T1315">
        <v>1286</v>
      </c>
      <c r="U1315" s="4">
        <f t="shared" si="807"/>
        <v>1.1918491232265107</v>
      </c>
      <c r="V1315" s="10">
        <f t="shared" si="808"/>
        <v>0.2</v>
      </c>
      <c r="W1315">
        <f t="shared" si="809"/>
        <v>0.6</v>
      </c>
      <c r="X1315" s="4">
        <f t="shared" si="810"/>
        <v>0.14302189478718128</v>
      </c>
      <c r="Y1315" s="4"/>
      <c r="Z1315"/>
      <c r="AB1315"/>
      <c r="AC1315">
        <v>1286</v>
      </c>
      <c r="AD1315" s="4">
        <f t="shared" si="811"/>
        <v>0</v>
      </c>
      <c r="AE1315" s="4">
        <f t="shared" si="812"/>
        <v>0</v>
      </c>
      <c r="AF1315" s="23">
        <f t="shared" si="813"/>
        <v>2.3927796206513554E-2</v>
      </c>
      <c r="AG1315" s="4">
        <f t="shared" si="814"/>
        <v>1.177517278932088E-2</v>
      </c>
      <c r="AH1315" s="9"/>
      <c r="AI1315" s="8">
        <f t="shared" si="815"/>
        <v>0</v>
      </c>
      <c r="AJ1315" s="8">
        <f t="shared" si="816"/>
        <v>0</v>
      </c>
      <c r="AK1315" s="22">
        <f t="shared" si="817"/>
        <v>1.0730664271279935</v>
      </c>
      <c r="AL1315" s="4">
        <f t="shared" si="818"/>
        <v>1.0504818302627723</v>
      </c>
      <c r="AM1315" s="4"/>
      <c r="AN1315" s="21">
        <f t="shared" si="819"/>
        <v>0.10783471348790551</v>
      </c>
      <c r="AO1315" s="4">
        <f t="shared" si="820"/>
        <v>0.10290461485481452</v>
      </c>
      <c r="AP1315" s="3"/>
      <c r="AQ1315" s="20">
        <f t="shared" si="821"/>
        <v>0</v>
      </c>
      <c r="AR1315" s="19">
        <f t="shared" si="822"/>
        <v>4.4560138189993497</v>
      </c>
      <c r="AS1315" s="4">
        <f t="shared" si="823"/>
        <v>4.4496992465591134</v>
      </c>
      <c r="AT1315" s="3"/>
      <c r="AU1315" s="4">
        <v>89.4</v>
      </c>
      <c r="AV1315" s="4"/>
      <c r="AW1315" s="18">
        <f t="shared" si="824"/>
        <v>32.093437244178283</v>
      </c>
      <c r="AX1315" s="18">
        <f t="shared" si="825"/>
        <v>3.5795797126841729E-2</v>
      </c>
      <c r="AY1315" s="3">
        <f t="shared" si="826"/>
        <v>95.060842755821767</v>
      </c>
      <c r="AZ1315"/>
      <c r="BA1315" s="17">
        <f t="shared" si="827"/>
        <v>1.2383651750458742E-3</v>
      </c>
      <c r="BB1315" s="17">
        <f t="shared" si="828"/>
        <v>1.4537330315755916E-3</v>
      </c>
      <c r="BC1315" s="16">
        <f t="shared" si="829"/>
        <v>9.4605252105712089E-3</v>
      </c>
      <c r="BD1315" s="15">
        <f t="shared" si="830"/>
        <v>2.3013942990097935E-3</v>
      </c>
      <c r="BE1315" s="15">
        <f t="shared" si="831"/>
        <v>2.7016367857941054E-3</v>
      </c>
      <c r="BF1315" s="14">
        <f t="shared" si="832"/>
        <v>1.7581565780417287E-2</v>
      </c>
      <c r="BG1315" s="13">
        <f t="shared" si="833"/>
        <v>5.0238226325057141E-4</v>
      </c>
      <c r="BH1315" s="13">
        <f t="shared" si="834"/>
        <v>5.8975309164197519E-4</v>
      </c>
      <c r="BI1315" s="13">
        <f t="shared" si="835"/>
        <v>3.8379632781984441E-3</v>
      </c>
      <c r="BJ1315" s="12">
        <f t="shared" si="836"/>
        <v>6.4346160798747342E-4</v>
      </c>
      <c r="BK1315" s="12">
        <f t="shared" si="837"/>
        <v>7.5536797459399053E-4</v>
      </c>
      <c r="BL1315" s="12">
        <f t="shared" si="838"/>
        <v>4.9157428576547908E-3</v>
      </c>
    </row>
    <row r="1316" spans="1:64" x14ac:dyDescent="0.25">
      <c r="A1316">
        <v>1287</v>
      </c>
      <c r="B1316" s="23">
        <f t="shared" si="800"/>
        <v>1.177517278932088E-2</v>
      </c>
      <c r="C1316" s="22">
        <f t="shared" si="801"/>
        <v>1.0504818302627723</v>
      </c>
      <c r="D1316" s="21">
        <f t="shared" si="802"/>
        <v>0.10759021820010822</v>
      </c>
      <c r="E1316" s="19">
        <f t="shared" si="803"/>
        <v>4.4551997374427188</v>
      </c>
      <c r="F1316" s="54">
        <f t="shared" si="839"/>
        <v>1.8</v>
      </c>
      <c r="G1316" s="4">
        <f t="shared" si="804"/>
        <v>7.4250469586949199</v>
      </c>
      <c r="I1316">
        <v>2028</v>
      </c>
      <c r="J1316">
        <v>3</v>
      </c>
      <c r="K1316">
        <v>0</v>
      </c>
      <c r="L1316">
        <v>0</v>
      </c>
      <c r="M1316">
        <v>1</v>
      </c>
      <c r="N1316">
        <v>12.12</v>
      </c>
      <c r="O1316">
        <v>65.290000000000006</v>
      </c>
      <c r="P1316">
        <v>44.4</v>
      </c>
      <c r="Q1316" s="11">
        <f t="shared" si="805"/>
        <v>31.990000000000009</v>
      </c>
      <c r="R1316" s="10">
        <f t="shared" si="806"/>
        <v>-12.954399999999993</v>
      </c>
      <c r="S1316" s="4"/>
      <c r="T1316">
        <v>1287</v>
      </c>
      <c r="U1316" s="4">
        <f t="shared" si="807"/>
        <v>1.4180949805963017</v>
      </c>
      <c r="V1316" s="10">
        <f t="shared" si="808"/>
        <v>1</v>
      </c>
      <c r="W1316">
        <f t="shared" si="809"/>
        <v>0.6</v>
      </c>
      <c r="X1316" s="4">
        <f t="shared" si="810"/>
        <v>0.85085698835778101</v>
      </c>
      <c r="Y1316" s="4"/>
      <c r="Z1316"/>
      <c r="AB1316"/>
      <c r="AC1316">
        <v>1287</v>
      </c>
      <c r="AD1316" s="4">
        <f t="shared" si="811"/>
        <v>0</v>
      </c>
      <c r="AE1316" s="4">
        <f t="shared" si="812"/>
        <v>0</v>
      </c>
      <c r="AF1316" s="23">
        <f t="shared" si="813"/>
        <v>1.177517278932088E-2</v>
      </c>
      <c r="AG1316" s="4">
        <f t="shared" si="814"/>
        <v>6.4924728579145163E-3</v>
      </c>
      <c r="AH1316" s="9"/>
      <c r="AI1316" s="8">
        <f t="shared" si="815"/>
        <v>0</v>
      </c>
      <c r="AJ1316" s="8">
        <f t="shared" si="816"/>
        <v>0</v>
      </c>
      <c r="AK1316" s="22">
        <f t="shared" si="817"/>
        <v>1.0504818302627723</v>
      </c>
      <c r="AL1316" s="4">
        <f t="shared" si="818"/>
        <v>1.0318862622391385</v>
      </c>
      <c r="AM1316" s="4"/>
      <c r="AN1316" s="21">
        <f t="shared" si="819"/>
        <v>0.10759021820010822</v>
      </c>
      <c r="AO1316" s="4">
        <f t="shared" si="820"/>
        <v>0.10344464574250664</v>
      </c>
      <c r="AP1316" s="3"/>
      <c r="AQ1316" s="20">
        <f t="shared" si="821"/>
        <v>0</v>
      </c>
      <c r="AR1316" s="19">
        <f t="shared" si="822"/>
        <v>4.4551997374427188</v>
      </c>
      <c r="AS1316" s="4">
        <f t="shared" si="823"/>
        <v>4.4498980895913656</v>
      </c>
      <c r="AT1316" s="3"/>
      <c r="AU1316" s="4">
        <v>90.4</v>
      </c>
      <c r="AV1316" s="4"/>
      <c r="AW1316" s="18">
        <f t="shared" si="824"/>
        <v>32.129233041305127</v>
      </c>
      <c r="AX1316" s="18">
        <f t="shared" si="825"/>
        <v>2.5943091549277215E-2</v>
      </c>
      <c r="AY1316" s="3">
        <f t="shared" si="826"/>
        <v>96.025046958694929</v>
      </c>
      <c r="AZ1316"/>
      <c r="BA1316" s="17">
        <f t="shared" si="827"/>
        <v>5.3831270835034961E-4</v>
      </c>
      <c r="BB1316" s="17">
        <f t="shared" si="828"/>
        <v>6.3193230980258428E-4</v>
      </c>
      <c r="BC1316" s="16">
        <f t="shared" si="829"/>
        <v>4.1124549132534301E-3</v>
      </c>
      <c r="BD1316" s="15">
        <f t="shared" si="830"/>
        <v>1.8949080424960939E-3</v>
      </c>
      <c r="BE1316" s="15">
        <f t="shared" si="831"/>
        <v>2.2244572672780231E-3</v>
      </c>
      <c r="BF1316" s="14">
        <f t="shared" si="832"/>
        <v>1.4476202713859708E-2</v>
      </c>
      <c r="BG1316" s="13">
        <f t="shared" si="833"/>
        <v>4.2243821649737745E-4</v>
      </c>
      <c r="BH1316" s="13">
        <f t="shared" si="834"/>
        <v>4.9590573240996486E-4</v>
      </c>
      <c r="BI1316" s="13">
        <f t="shared" si="835"/>
        <v>3.2272285086942399E-3</v>
      </c>
      <c r="BJ1316" s="12">
        <f t="shared" si="836"/>
        <v>5.40243521426361E-4</v>
      </c>
      <c r="BK1316" s="12">
        <f t="shared" si="837"/>
        <v>6.3419891645703243E-4</v>
      </c>
      <c r="BL1316" s="12">
        <f t="shared" si="838"/>
        <v>4.1272054134698375E-3</v>
      </c>
    </row>
    <row r="1317" spans="1:64" x14ac:dyDescent="0.25">
      <c r="A1317">
        <v>1288</v>
      </c>
      <c r="B1317" s="23">
        <f t="shared" si="800"/>
        <v>6.4924728579145163E-3</v>
      </c>
      <c r="C1317" s="22">
        <f t="shared" si="801"/>
        <v>1.0318862622391385</v>
      </c>
      <c r="D1317" s="21">
        <f t="shared" si="802"/>
        <v>0.10684054823127681</v>
      </c>
      <c r="E1317" s="19">
        <f t="shared" si="803"/>
        <v>4.453884583817314</v>
      </c>
      <c r="F1317" s="54">
        <f t="shared" si="839"/>
        <v>1.8</v>
      </c>
      <c r="G1317" s="4">
        <f t="shared" si="804"/>
        <v>7.3991038671456435</v>
      </c>
      <c r="I1317">
        <v>2028</v>
      </c>
      <c r="J1317">
        <v>4</v>
      </c>
      <c r="K1317">
        <v>0</v>
      </c>
      <c r="L1317">
        <v>0</v>
      </c>
      <c r="M1317">
        <v>1</v>
      </c>
      <c r="N1317">
        <v>16.670000000000002</v>
      </c>
      <c r="O1317">
        <v>42.67</v>
      </c>
      <c r="P1317">
        <v>85.3</v>
      </c>
      <c r="Q1317" s="11">
        <f t="shared" si="805"/>
        <v>-21.304999999999993</v>
      </c>
      <c r="R1317" s="10">
        <f t="shared" si="806"/>
        <v>-34.259399999999985</v>
      </c>
      <c r="S1317" s="4"/>
      <c r="T1317">
        <v>1288</v>
      </c>
      <c r="U1317" s="4">
        <f t="shared" si="807"/>
        <v>2.1965818722236481</v>
      </c>
      <c r="V1317" s="10">
        <f t="shared" si="808"/>
        <v>0.54206932831285959</v>
      </c>
      <c r="W1317">
        <f t="shared" si="809"/>
        <v>0.6</v>
      </c>
      <c r="X1317" s="4">
        <f t="shared" si="810"/>
        <v>0.7144197960362858</v>
      </c>
      <c r="Y1317" s="4"/>
      <c r="Z1317"/>
      <c r="AB1317"/>
      <c r="AC1317">
        <v>1288</v>
      </c>
      <c r="AD1317" s="4">
        <f t="shared" si="811"/>
        <v>0</v>
      </c>
      <c r="AE1317" s="4">
        <f t="shared" si="812"/>
        <v>0</v>
      </c>
      <c r="AF1317" s="23">
        <f t="shared" si="813"/>
        <v>6.4924728579145163E-3</v>
      </c>
      <c r="AG1317" s="4">
        <f t="shared" si="814"/>
        <v>4.6009155985846E-3</v>
      </c>
      <c r="AH1317" s="9"/>
      <c r="AI1317" s="8">
        <f t="shared" si="815"/>
        <v>0</v>
      </c>
      <c r="AJ1317" s="8">
        <f t="shared" si="816"/>
        <v>0</v>
      </c>
      <c r="AK1317" s="22">
        <f t="shared" si="817"/>
        <v>1.0318862622391385</v>
      </c>
      <c r="AL1317" s="4">
        <f t="shared" si="818"/>
        <v>1.0212800640718032</v>
      </c>
      <c r="AM1317" s="4"/>
      <c r="AN1317" s="21">
        <f t="shared" si="819"/>
        <v>0.10684054823127681</v>
      </c>
      <c r="AO1317" s="4">
        <f t="shared" si="820"/>
        <v>0.10443949423538769</v>
      </c>
      <c r="AP1317" s="3"/>
      <c r="AQ1317" s="20">
        <f t="shared" si="821"/>
        <v>0</v>
      </c>
      <c r="AR1317" s="19">
        <f t="shared" si="822"/>
        <v>4.453884583817314</v>
      </c>
      <c r="AS1317" s="4">
        <f t="shared" si="823"/>
        <v>4.4508179098567187</v>
      </c>
      <c r="AT1317" s="3"/>
      <c r="AU1317" s="4">
        <v>91.4</v>
      </c>
      <c r="AV1317" s="4"/>
      <c r="AW1317" s="18">
        <f t="shared" si="824"/>
        <v>32.155176132854407</v>
      </c>
      <c r="AX1317" s="18">
        <f t="shared" si="825"/>
        <v>1.3985696966955664E-2</v>
      </c>
      <c r="AY1317" s="3">
        <f t="shared" si="826"/>
        <v>96.999103867145649</v>
      </c>
      <c r="AZ1317"/>
      <c r="BA1317" s="17">
        <f t="shared" si="827"/>
        <v>1.9275168464822739E-4</v>
      </c>
      <c r="BB1317" s="17">
        <f t="shared" si="828"/>
        <v>2.262737167609626E-4</v>
      </c>
      <c r="BC1317" s="16">
        <f t="shared" si="829"/>
        <v>1.4725318579207264E-3</v>
      </c>
      <c r="BD1317" s="15">
        <f t="shared" si="830"/>
        <v>1.0807828070671466E-3</v>
      </c>
      <c r="BE1317" s="15">
        <f t="shared" si="831"/>
        <v>1.268745034383172E-3</v>
      </c>
      <c r="BF1317" s="14">
        <f t="shared" si="832"/>
        <v>8.2566703258850054E-3</v>
      </c>
      <c r="BG1317" s="13">
        <f t="shared" si="833"/>
        <v>2.4466994078885859E-4</v>
      </c>
      <c r="BH1317" s="13">
        <f t="shared" si="834"/>
        <v>2.8722123483909483E-4</v>
      </c>
      <c r="BI1317" s="13">
        <f t="shared" si="835"/>
        <v>1.8691628202611682E-3</v>
      </c>
      <c r="BJ1317" s="12">
        <f t="shared" si="836"/>
        <v>3.1249731894502833E-4</v>
      </c>
      <c r="BK1317" s="12">
        <f t="shared" si="837"/>
        <v>3.66844678761555E-4</v>
      </c>
      <c r="BL1317" s="12">
        <f t="shared" si="838"/>
        <v>2.3873319628887621E-3</v>
      </c>
    </row>
    <row r="1318" spans="1:64" x14ac:dyDescent="0.25">
      <c r="A1318">
        <v>1289</v>
      </c>
      <c r="B1318" s="23">
        <f t="shared" si="800"/>
        <v>1.5449298832117535E-2</v>
      </c>
      <c r="C1318" s="22">
        <f t="shared" si="801"/>
        <v>1.0374716808382702</v>
      </c>
      <c r="D1318" s="21">
        <f t="shared" si="802"/>
        <v>0.10627019598683696</v>
      </c>
      <c r="E1318" s="19">
        <f t="shared" si="803"/>
        <v>4.4529669945214634</v>
      </c>
      <c r="F1318" s="54">
        <f t="shared" si="839"/>
        <v>1.8</v>
      </c>
      <c r="G1318" s="4">
        <f t="shared" si="804"/>
        <v>7.4121581701786878</v>
      </c>
      <c r="I1318">
        <v>2028</v>
      </c>
      <c r="J1318">
        <v>5</v>
      </c>
      <c r="K1318">
        <v>2.7040000000000002E-2</v>
      </c>
      <c r="L1318">
        <v>0</v>
      </c>
      <c r="M1318">
        <v>1</v>
      </c>
      <c r="N1318">
        <v>23.19</v>
      </c>
      <c r="O1318">
        <v>17.02</v>
      </c>
      <c r="P1318">
        <v>175</v>
      </c>
      <c r="Q1318" s="11">
        <f t="shared" si="805"/>
        <v>-114.23</v>
      </c>
      <c r="R1318" s="10">
        <f t="shared" si="806"/>
        <v>-44.944400000000002</v>
      </c>
      <c r="S1318" s="4"/>
      <c r="T1318">
        <v>1289</v>
      </c>
      <c r="U1318" s="4">
        <f t="shared" si="807"/>
        <v>3.4438815715773066</v>
      </c>
      <c r="V1318" s="10">
        <f t="shared" si="808"/>
        <v>0.2</v>
      </c>
      <c r="W1318">
        <f t="shared" si="809"/>
        <v>0.6</v>
      </c>
      <c r="X1318" s="4">
        <f t="shared" si="810"/>
        <v>0.41326578858927682</v>
      </c>
      <c r="Y1318" s="4"/>
      <c r="Z1318"/>
      <c r="AB1318"/>
      <c r="AC1318">
        <v>1289</v>
      </c>
      <c r="AD1318" s="4">
        <f t="shared" si="811"/>
        <v>1.0848383233532936E-2</v>
      </c>
      <c r="AE1318" s="4">
        <f t="shared" si="812"/>
        <v>0</v>
      </c>
      <c r="AF1318" s="23">
        <f t="shared" si="813"/>
        <v>1.5449298832117535E-2</v>
      </c>
      <c r="AG1318" s="4">
        <f t="shared" si="814"/>
        <v>2.4791347503907019E-3</v>
      </c>
      <c r="AH1318" s="9"/>
      <c r="AI1318" s="8">
        <f t="shared" si="815"/>
        <v>1.6191616766467069E-2</v>
      </c>
      <c r="AJ1318" s="8">
        <f t="shared" si="816"/>
        <v>0</v>
      </c>
      <c r="AK1318" s="22">
        <f t="shared" si="817"/>
        <v>1.0374716808382702</v>
      </c>
      <c r="AL1318" s="4">
        <f t="shared" si="818"/>
        <v>0.98205993080596798</v>
      </c>
      <c r="AM1318" s="4"/>
      <c r="AN1318" s="21">
        <f t="shared" si="819"/>
        <v>0.10627019598683696</v>
      </c>
      <c r="AO1318" s="4">
        <f t="shared" si="820"/>
        <v>9.41818704408698E-2</v>
      </c>
      <c r="AP1318" s="3"/>
      <c r="AQ1318" s="20">
        <f t="shared" si="821"/>
        <v>0</v>
      </c>
      <c r="AR1318" s="19">
        <f t="shared" si="822"/>
        <v>4.4529669945214634</v>
      </c>
      <c r="AS1318" s="4">
        <f t="shared" si="823"/>
        <v>4.4367019941500674</v>
      </c>
      <c r="AT1318" s="3"/>
      <c r="AU1318" s="4">
        <v>92.4</v>
      </c>
      <c r="AV1318" s="4"/>
      <c r="AW1318" s="18">
        <f t="shared" si="824"/>
        <v>32.169161829821363</v>
      </c>
      <c r="AX1318" s="18">
        <f t="shared" si="825"/>
        <v>7.5306059082924509E-2</v>
      </c>
      <c r="AY1318" s="3">
        <f t="shared" si="826"/>
        <v>98.012158170178694</v>
      </c>
      <c r="AZ1318"/>
      <c r="BA1318" s="17">
        <f t="shared" si="827"/>
        <v>1.3216734331385814E-3</v>
      </c>
      <c r="BB1318" s="17">
        <f t="shared" si="828"/>
        <v>1.5515296823800737E-3</v>
      </c>
      <c r="BC1318" s="16">
        <f t="shared" si="829"/>
        <v>1.009696096620818E-2</v>
      </c>
      <c r="BD1318" s="15">
        <f t="shared" si="830"/>
        <v>5.646515914520275E-3</v>
      </c>
      <c r="BE1318" s="15">
        <f t="shared" si="831"/>
        <v>6.6285186822629318E-3</v>
      </c>
      <c r="BF1318" s="14">
        <f t="shared" si="832"/>
        <v>4.313671543551905E-2</v>
      </c>
      <c r="BG1318" s="13">
        <f t="shared" si="833"/>
        <v>1.2318131539865681E-3</v>
      </c>
      <c r="BH1318" s="13">
        <f t="shared" si="834"/>
        <v>1.4460415285929276E-3</v>
      </c>
      <c r="BI1318" s="13">
        <f t="shared" si="835"/>
        <v>9.4104708633876624E-3</v>
      </c>
      <c r="BJ1318" s="12">
        <f t="shared" si="836"/>
        <v>1.6574207346497318E-3</v>
      </c>
      <c r="BK1318" s="12">
        <f t="shared" si="837"/>
        <v>1.9456678189366417E-3</v>
      </c>
      <c r="BL1318" s="12">
        <f t="shared" si="838"/>
        <v>1.2661911817809627E-2</v>
      </c>
    </row>
    <row r="1319" spans="1:64" x14ac:dyDescent="0.25">
      <c r="A1319">
        <v>1290</v>
      </c>
      <c r="B1319" s="23">
        <f t="shared" si="800"/>
        <v>8.8860991037815862E-2</v>
      </c>
      <c r="C1319" s="22">
        <f t="shared" si="801"/>
        <v>1.1109880745185428</v>
      </c>
      <c r="D1319" s="21">
        <f t="shared" si="802"/>
        <v>0.10403929367716495</v>
      </c>
      <c r="E1319" s="19">
        <f t="shared" si="803"/>
        <v>4.4482737518622386</v>
      </c>
      <c r="F1319" s="54">
        <f t="shared" si="839"/>
        <v>1.8</v>
      </c>
      <c r="G1319" s="4">
        <f t="shared" si="804"/>
        <v>7.552162111095762</v>
      </c>
      <c r="I1319">
        <v>2028</v>
      </c>
      <c r="J1319">
        <v>6</v>
      </c>
      <c r="K1319">
        <v>0.21531</v>
      </c>
      <c r="L1319">
        <v>0</v>
      </c>
      <c r="M1319">
        <v>1</v>
      </c>
      <c r="N1319">
        <v>24.28</v>
      </c>
      <c r="O1319">
        <v>177.3</v>
      </c>
      <c r="P1319">
        <v>191.7</v>
      </c>
      <c r="Q1319" s="11">
        <f t="shared" si="805"/>
        <v>33.525000000000034</v>
      </c>
      <c r="R1319" s="10">
        <f t="shared" si="806"/>
        <v>-11.419399999999968</v>
      </c>
      <c r="S1319" s="4"/>
      <c r="T1319">
        <v>1290</v>
      </c>
      <c r="U1319" s="4">
        <f t="shared" si="807"/>
        <v>3.6593080219013299</v>
      </c>
      <c r="V1319" s="10">
        <f t="shared" si="808"/>
        <v>1</v>
      </c>
      <c r="W1319">
        <f t="shared" si="809"/>
        <v>0.6</v>
      </c>
      <c r="X1319" s="4">
        <f t="shared" si="810"/>
        <v>2.195584813140798</v>
      </c>
      <c r="Y1319" s="4"/>
      <c r="Z1319"/>
      <c r="AB1319"/>
      <c r="AC1319">
        <v>1290</v>
      </c>
      <c r="AD1319" s="4">
        <f t="shared" si="811"/>
        <v>8.638185628742516E-2</v>
      </c>
      <c r="AE1319" s="4">
        <f t="shared" si="812"/>
        <v>0</v>
      </c>
      <c r="AF1319" s="23">
        <f t="shared" si="813"/>
        <v>8.8860991037815862E-2</v>
      </c>
      <c r="AG1319" s="4">
        <f t="shared" si="814"/>
        <v>9.9798284480771861E-3</v>
      </c>
      <c r="AH1319" s="9"/>
      <c r="AI1319" s="8">
        <f t="shared" si="815"/>
        <v>0.12892814371257486</v>
      </c>
      <c r="AJ1319" s="8">
        <f t="shared" si="816"/>
        <v>0</v>
      </c>
      <c r="AK1319" s="22">
        <f t="shared" si="817"/>
        <v>1.1109880745185428</v>
      </c>
      <c r="AL1319" s="4">
        <f t="shared" si="818"/>
        <v>1.0404512945570745</v>
      </c>
      <c r="AM1319" s="4"/>
      <c r="AN1319" s="21">
        <f t="shared" si="819"/>
        <v>0.10403929367716495</v>
      </c>
      <c r="AO1319" s="4">
        <f t="shared" si="820"/>
        <v>9.0058473644809137E-2</v>
      </c>
      <c r="AP1319" s="3"/>
      <c r="AQ1319" s="20">
        <f t="shared" si="821"/>
        <v>0</v>
      </c>
      <c r="AR1319" s="19">
        <f t="shared" si="822"/>
        <v>4.4482737518622386</v>
      </c>
      <c r="AS1319" s="4">
        <f t="shared" si="823"/>
        <v>4.4288638561701905</v>
      </c>
      <c r="AT1319" s="3"/>
      <c r="AU1319" s="4">
        <v>93.4</v>
      </c>
      <c r="AV1319" s="4"/>
      <c r="AW1319" s="18">
        <f t="shared" si="824"/>
        <v>32.244467888904289</v>
      </c>
      <c r="AX1319" s="18">
        <f t="shared" si="825"/>
        <v>0.14231214618897733</v>
      </c>
      <c r="AY1319" s="3">
        <f t="shared" si="826"/>
        <v>99.152162111095762</v>
      </c>
      <c r="AZ1319"/>
      <c r="BA1319" s="17">
        <f t="shared" si="827"/>
        <v>8.0380738680726187E-3</v>
      </c>
      <c r="BB1319" s="17">
        <f t="shared" si="828"/>
        <v>9.4359997581722043E-3</v>
      </c>
      <c r="BC1319" s="16">
        <f t="shared" si="829"/>
        <v>6.140708896349386E-2</v>
      </c>
      <c r="BD1319" s="15">
        <f t="shared" si="830"/>
        <v>7.1877724558286641E-3</v>
      </c>
      <c r="BE1319" s="15">
        <f t="shared" si="831"/>
        <v>8.4378198394510408E-3</v>
      </c>
      <c r="BF1319" s="14">
        <f t="shared" si="832"/>
        <v>5.4911187666188535E-2</v>
      </c>
      <c r="BG1319" s="13">
        <f t="shared" si="833"/>
        <v>1.4246603430630011E-3</v>
      </c>
      <c r="BH1319" s="13">
        <f t="shared" si="834"/>
        <v>1.672427359247871E-3</v>
      </c>
      <c r="BI1319" s="13">
        <f t="shared" si="835"/>
        <v>1.0883732330044946E-2</v>
      </c>
      <c r="BJ1319" s="12">
        <f t="shared" si="836"/>
        <v>1.9778888928871194E-3</v>
      </c>
      <c r="BK1319" s="12">
        <f t="shared" si="837"/>
        <v>2.3218695699109664E-3</v>
      </c>
      <c r="BL1319" s="12">
        <f t="shared" si="838"/>
        <v>1.5110137229250012E-2</v>
      </c>
    </row>
    <row r="1320" spans="1:64" x14ac:dyDescent="0.25">
      <c r="A1320">
        <v>1291</v>
      </c>
      <c r="B1320" s="23">
        <f t="shared" si="800"/>
        <v>8.1136235633705936E-2</v>
      </c>
      <c r="C1320" s="22">
        <f t="shared" si="801"/>
        <v>1.1466548873714457</v>
      </c>
      <c r="D1320" s="21">
        <f t="shared" si="802"/>
        <v>0.10868686920466054</v>
      </c>
      <c r="E1320" s="19">
        <f t="shared" si="803"/>
        <v>4.4507319726969721</v>
      </c>
      <c r="F1320" s="54">
        <f t="shared" si="839"/>
        <v>1.8</v>
      </c>
      <c r="G1320" s="4">
        <f t="shared" si="804"/>
        <v>7.5872099649067843</v>
      </c>
      <c r="I1320">
        <v>2028</v>
      </c>
      <c r="J1320">
        <v>7</v>
      </c>
      <c r="K1320">
        <v>0.17735999999999999</v>
      </c>
      <c r="L1320">
        <v>0</v>
      </c>
      <c r="M1320">
        <v>1</v>
      </c>
      <c r="N1320">
        <v>27.88</v>
      </c>
      <c r="O1320">
        <v>27.15</v>
      </c>
      <c r="P1320">
        <v>-1258.5</v>
      </c>
      <c r="Q1320" s="11">
        <f t="shared" si="805"/>
        <v>971.02499999999998</v>
      </c>
      <c r="R1320" s="10">
        <f t="shared" si="806"/>
        <v>0</v>
      </c>
      <c r="S1320" s="4"/>
      <c r="T1320">
        <v>1291</v>
      </c>
      <c r="U1320" s="4">
        <f t="shared" si="807"/>
        <v>4.3730146992829058</v>
      </c>
      <c r="V1320" s="10">
        <f t="shared" si="808"/>
        <v>1</v>
      </c>
      <c r="W1320">
        <f t="shared" si="809"/>
        <v>0.6</v>
      </c>
      <c r="X1320" s="4">
        <f t="shared" si="810"/>
        <v>2.6238088195697435</v>
      </c>
      <c r="Y1320" s="4"/>
      <c r="Z1320"/>
      <c r="AB1320"/>
      <c r="AC1320">
        <v>1291</v>
      </c>
      <c r="AD1320" s="4">
        <f t="shared" si="811"/>
        <v>7.1156407185628753E-2</v>
      </c>
      <c r="AE1320" s="4">
        <f t="shared" si="812"/>
        <v>0</v>
      </c>
      <c r="AF1320" s="23">
        <f t="shared" si="813"/>
        <v>8.1136235633705936E-2</v>
      </c>
      <c r="AG1320" s="4">
        <f t="shared" si="814"/>
        <v>8.707087596362172E-3</v>
      </c>
      <c r="AH1320" s="9"/>
      <c r="AI1320" s="8">
        <f t="shared" si="815"/>
        <v>0.10620359281437126</v>
      </c>
      <c r="AJ1320" s="8">
        <f t="shared" si="816"/>
        <v>0</v>
      </c>
      <c r="AK1320" s="22">
        <f t="shared" si="817"/>
        <v>1.1466548873714457</v>
      </c>
      <c r="AL1320" s="4">
        <f t="shared" si="818"/>
        <v>1.0723892905889263</v>
      </c>
      <c r="AM1320" s="4"/>
      <c r="AN1320" s="21">
        <f t="shared" si="819"/>
        <v>0.10868686920466054</v>
      </c>
      <c r="AO1320" s="4">
        <f t="shared" si="820"/>
        <v>9.3799497264890369E-2</v>
      </c>
      <c r="AP1320" s="3"/>
      <c r="AQ1320" s="20">
        <f t="shared" si="821"/>
        <v>0</v>
      </c>
      <c r="AR1320" s="19">
        <f t="shared" si="822"/>
        <v>4.4507319726969721</v>
      </c>
      <c r="AS1320" s="4">
        <f t="shared" si="823"/>
        <v>4.4309082529945645</v>
      </c>
      <c r="AT1320" s="3"/>
      <c r="AU1320" s="4">
        <v>94.4</v>
      </c>
      <c r="AV1320" s="4"/>
      <c r="AW1320" s="18">
        <f t="shared" si="824"/>
        <v>32.386780035093267</v>
      </c>
      <c r="AX1320" s="18">
        <f t="shared" si="825"/>
        <v>0.14122008312756121</v>
      </c>
      <c r="AY1320" s="3">
        <f t="shared" si="826"/>
        <v>100.18720996490678</v>
      </c>
      <c r="AZ1320"/>
      <c r="BA1320" s="17">
        <f t="shared" si="827"/>
        <v>7.3806067635401569E-3</v>
      </c>
      <c r="BB1320" s="17">
        <f t="shared" si="828"/>
        <v>8.6641905485036631E-3</v>
      </c>
      <c r="BC1320" s="16">
        <f t="shared" si="829"/>
        <v>5.6384350725299952E-2</v>
      </c>
      <c r="BD1320" s="15">
        <f t="shared" si="830"/>
        <v>7.5677428323304456E-3</v>
      </c>
      <c r="BE1320" s="15">
        <f t="shared" si="831"/>
        <v>8.8838720205618275E-3</v>
      </c>
      <c r="BF1320" s="14">
        <f t="shared" si="832"/>
        <v>5.781398192962716E-2</v>
      </c>
      <c r="BG1320" s="13">
        <f t="shared" si="833"/>
        <v>1.5170389409158004E-3</v>
      </c>
      <c r="BH1320" s="13">
        <f t="shared" si="834"/>
        <v>1.7808718002055048E-3</v>
      </c>
      <c r="BI1320" s="13">
        <f t="shared" si="835"/>
        <v>1.158946119864887E-2</v>
      </c>
      <c r="BJ1320" s="12">
        <f t="shared" si="836"/>
        <v>2.0200579970742882E-3</v>
      </c>
      <c r="BK1320" s="12">
        <f t="shared" si="837"/>
        <v>2.3713724313480775E-3</v>
      </c>
      <c r="BL1320" s="12">
        <f t="shared" si="838"/>
        <v>1.543228927398523E-2</v>
      </c>
    </row>
    <row r="1321" spans="1:64" x14ac:dyDescent="0.25">
      <c r="A1321">
        <v>1292</v>
      </c>
      <c r="B1321" s="23">
        <f t="shared" si="800"/>
        <v>4.7085650470613673E-2</v>
      </c>
      <c r="C1321" s="22">
        <f t="shared" si="801"/>
        <v>1.1296707277146747</v>
      </c>
      <c r="D1321" s="21">
        <f t="shared" si="802"/>
        <v>0.11228494379875106</v>
      </c>
      <c r="E1321" s="19">
        <f t="shared" si="803"/>
        <v>4.4526085597951832</v>
      </c>
      <c r="F1321" s="54">
        <f t="shared" si="839"/>
        <v>1.8</v>
      </c>
      <c r="G1321" s="4">
        <f t="shared" si="804"/>
        <v>7.5416498817792226</v>
      </c>
      <c r="I1321">
        <v>2028</v>
      </c>
      <c r="J1321">
        <v>8</v>
      </c>
      <c r="K1321">
        <v>9.5659999999999995E-2</v>
      </c>
      <c r="L1321">
        <v>0</v>
      </c>
      <c r="M1321">
        <v>1</v>
      </c>
      <c r="N1321">
        <v>28.34</v>
      </c>
      <c r="O1321">
        <v>1.78</v>
      </c>
      <c r="P1321">
        <v>-1197.7</v>
      </c>
      <c r="Q1321" s="11">
        <f t="shared" si="805"/>
        <v>900.05500000000006</v>
      </c>
      <c r="R1321" s="10">
        <f t="shared" si="806"/>
        <v>0</v>
      </c>
      <c r="S1321" s="4"/>
      <c r="T1321">
        <v>1292</v>
      </c>
      <c r="U1321" s="4">
        <f t="shared" si="807"/>
        <v>4.4639846059635104</v>
      </c>
      <c r="V1321" s="10">
        <f t="shared" si="808"/>
        <v>1</v>
      </c>
      <c r="W1321">
        <f t="shared" si="809"/>
        <v>0.6</v>
      </c>
      <c r="X1321" s="4">
        <f t="shared" si="810"/>
        <v>2.6783907635781063</v>
      </c>
      <c r="Y1321" s="4"/>
      <c r="Z1321"/>
      <c r="AB1321"/>
      <c r="AC1321">
        <v>1292</v>
      </c>
      <c r="AD1321" s="4">
        <f t="shared" si="811"/>
        <v>3.8378562874251503E-2</v>
      </c>
      <c r="AE1321" s="4">
        <f t="shared" si="812"/>
        <v>0</v>
      </c>
      <c r="AF1321" s="23">
        <f t="shared" si="813"/>
        <v>4.7085650470613673E-2</v>
      </c>
      <c r="AG1321" s="4">
        <f t="shared" si="814"/>
        <v>3.2701576860473897E-2</v>
      </c>
      <c r="AH1321" s="9"/>
      <c r="AI1321" s="8">
        <f t="shared" si="815"/>
        <v>5.7281437125748506E-2</v>
      </c>
      <c r="AJ1321" s="8">
        <f t="shared" si="816"/>
        <v>0</v>
      </c>
      <c r="AK1321" s="22">
        <f t="shared" si="817"/>
        <v>1.1296707277146747</v>
      </c>
      <c r="AL1321" s="4">
        <f t="shared" si="818"/>
        <v>1.1173835642489605</v>
      </c>
      <c r="AM1321" s="4"/>
      <c r="AN1321" s="21">
        <f t="shared" si="819"/>
        <v>0.11228494379875106</v>
      </c>
      <c r="AO1321" s="4">
        <f t="shared" si="820"/>
        <v>0.10961561224314155</v>
      </c>
      <c r="AP1321" s="3"/>
      <c r="AQ1321" s="20">
        <f t="shared" si="821"/>
        <v>0</v>
      </c>
      <c r="AR1321" s="19">
        <f t="shared" si="822"/>
        <v>4.4526085597951832</v>
      </c>
      <c r="AS1321" s="4">
        <f t="shared" si="823"/>
        <v>4.44936339061959</v>
      </c>
      <c r="AT1321" s="3"/>
      <c r="AU1321" s="4">
        <v>95.4</v>
      </c>
      <c r="AV1321" s="4"/>
      <c r="AW1321" s="18">
        <f t="shared" si="824"/>
        <v>32.528000118220831</v>
      </c>
      <c r="AX1321" s="18">
        <f t="shared" si="825"/>
        <v>2.536721360036499E-2</v>
      </c>
      <c r="AY1321" s="3">
        <f t="shared" si="826"/>
        <v>101.14164988177923</v>
      </c>
      <c r="AZ1321"/>
      <c r="BA1321" s="17">
        <f t="shared" si="827"/>
        <v>1.4657523089947214E-3</v>
      </c>
      <c r="BB1321" s="17">
        <f t="shared" si="828"/>
        <v>1.7206657540372817E-3</v>
      </c>
      <c r="BC1321" s="16">
        <f t="shared" si="829"/>
        <v>1.1197655547107775E-2</v>
      </c>
      <c r="BD1321" s="15">
        <f t="shared" si="830"/>
        <v>1.2520749482379221E-3</v>
      </c>
      <c r="BE1321" s="15">
        <f t="shared" si="831"/>
        <v>1.4698271131488652E-3</v>
      </c>
      <c r="BF1321" s="14">
        <f t="shared" si="832"/>
        <v>9.5652614043274485E-3</v>
      </c>
      <c r="BG1321" s="13">
        <f t="shared" si="833"/>
        <v>2.7200770777125469E-4</v>
      </c>
      <c r="BH1321" s="13">
        <f t="shared" si="834"/>
        <v>3.1931339607929897E-4</v>
      </c>
      <c r="BI1321" s="13">
        <f t="shared" si="835"/>
        <v>2.0780104517589605E-3</v>
      </c>
      <c r="BJ1321" s="12">
        <f t="shared" si="836"/>
        <v>3.3068617007432622E-4</v>
      </c>
      <c r="BK1321" s="12">
        <f t="shared" si="837"/>
        <v>3.8819680834812205E-4</v>
      </c>
      <c r="BL1321" s="12">
        <f t="shared" si="838"/>
        <v>2.5262861971708066E-3</v>
      </c>
    </row>
    <row r="1322" spans="1:64" x14ac:dyDescent="0.25">
      <c r="A1322">
        <v>1293</v>
      </c>
      <c r="B1322" s="23">
        <f t="shared" si="800"/>
        <v>4.5953133746701444E-2</v>
      </c>
      <c r="C1322" s="22">
        <f t="shared" si="801"/>
        <v>1.1371620073627329</v>
      </c>
      <c r="D1322" s="21">
        <f t="shared" si="802"/>
        <v>0.11293613337821977</v>
      </c>
      <c r="E1322" s="19">
        <f t="shared" si="803"/>
        <v>4.4532613936912036</v>
      </c>
      <c r="F1322" s="54">
        <f t="shared" si="839"/>
        <v>1.8</v>
      </c>
      <c r="G1322" s="4">
        <f t="shared" si="804"/>
        <v>7.5493126681788576</v>
      </c>
      <c r="I1322">
        <v>2028</v>
      </c>
      <c r="J1322">
        <v>9</v>
      </c>
      <c r="K1322">
        <v>3.3029999999999997E-2</v>
      </c>
      <c r="L1322">
        <v>0</v>
      </c>
      <c r="M1322">
        <v>1</v>
      </c>
      <c r="N1322">
        <v>24.21</v>
      </c>
      <c r="O1322">
        <v>0</v>
      </c>
      <c r="P1322">
        <v>157.4</v>
      </c>
      <c r="Q1322" s="11">
        <f t="shared" si="805"/>
        <v>-118.05000000000001</v>
      </c>
      <c r="R1322" s="10">
        <f t="shared" si="806"/>
        <v>-44.944400000000002</v>
      </c>
      <c r="S1322" s="4"/>
      <c r="T1322">
        <v>1293</v>
      </c>
      <c r="U1322" s="4">
        <f t="shared" si="807"/>
        <v>3.6454499490924839</v>
      </c>
      <c r="V1322" s="10">
        <f t="shared" si="808"/>
        <v>0.2</v>
      </c>
      <c r="W1322">
        <f t="shared" si="809"/>
        <v>0.6</v>
      </c>
      <c r="X1322" s="4">
        <f t="shared" si="810"/>
        <v>0.43745399389109807</v>
      </c>
      <c r="Y1322" s="4"/>
      <c r="Z1322"/>
      <c r="AB1322"/>
      <c r="AC1322">
        <v>1293</v>
      </c>
      <c r="AD1322" s="4">
        <f t="shared" si="811"/>
        <v>1.3251556886227546E-2</v>
      </c>
      <c r="AE1322" s="4">
        <f t="shared" si="812"/>
        <v>0</v>
      </c>
      <c r="AF1322" s="23">
        <f t="shared" si="813"/>
        <v>4.5953133746701444E-2</v>
      </c>
      <c r="AG1322" s="4">
        <f t="shared" si="814"/>
        <v>1.516977011851554E-2</v>
      </c>
      <c r="AH1322" s="9"/>
      <c r="AI1322" s="8">
        <f t="shared" si="815"/>
        <v>1.9778443113772456E-2</v>
      </c>
      <c r="AJ1322" s="8">
        <f t="shared" si="816"/>
        <v>0</v>
      </c>
      <c r="AK1322" s="22">
        <f t="shared" si="817"/>
        <v>1.1371620073627329</v>
      </c>
      <c r="AL1322" s="4">
        <f t="shared" si="818"/>
        <v>1.099973588570297</v>
      </c>
      <c r="AM1322" s="4"/>
      <c r="AN1322" s="21">
        <f t="shared" si="819"/>
        <v>0.11293613337821977</v>
      </c>
      <c r="AO1322" s="4">
        <f t="shared" si="820"/>
        <v>0.10496988702567957</v>
      </c>
      <c r="AP1322" s="3"/>
      <c r="AQ1322" s="20">
        <f t="shared" si="821"/>
        <v>0</v>
      </c>
      <c r="AR1322" s="19">
        <f t="shared" si="822"/>
        <v>4.4532613936912036</v>
      </c>
      <c r="AS1322" s="4">
        <f t="shared" si="823"/>
        <v>4.4434010718628771</v>
      </c>
      <c r="AT1322" s="3"/>
      <c r="AU1322" s="4">
        <v>96.4</v>
      </c>
      <c r="AV1322" s="4"/>
      <c r="AW1322" s="18">
        <f t="shared" si="824"/>
        <v>32.553367331821192</v>
      </c>
      <c r="AX1322" s="18">
        <f t="shared" si="825"/>
        <v>6.6791953558149084E-2</v>
      </c>
      <c r="AY1322" s="3">
        <f t="shared" si="826"/>
        <v>102.14931266817887</v>
      </c>
      <c r="AZ1322"/>
      <c r="BA1322" s="17">
        <f t="shared" si="827"/>
        <v>3.1368573006210552E-3</v>
      </c>
      <c r="BB1322" s="17">
        <f t="shared" si="828"/>
        <v>3.6823977007290646E-3</v>
      </c>
      <c r="BC1322" s="16">
        <f t="shared" si="829"/>
        <v>2.3964108626835786E-2</v>
      </c>
      <c r="BD1322" s="15">
        <f t="shared" si="830"/>
        <v>3.789539193851903E-3</v>
      </c>
      <c r="BE1322" s="15">
        <f t="shared" si="831"/>
        <v>4.4485894884348431E-3</v>
      </c>
      <c r="BF1322" s="14">
        <f t="shared" si="832"/>
        <v>2.8950290110149098E-2</v>
      </c>
      <c r="BG1322" s="13">
        <f t="shared" si="833"/>
        <v>8.1176892594775254E-4</v>
      </c>
      <c r="BH1322" s="13">
        <f t="shared" si="834"/>
        <v>9.5294613046040515E-4</v>
      </c>
      <c r="BI1322" s="13">
        <f t="shared" si="835"/>
        <v>6.2015312961320448E-3</v>
      </c>
      <c r="BJ1322" s="12">
        <f t="shared" si="836"/>
        <v>1.0047772195153587E-3</v>
      </c>
      <c r="BK1322" s="12">
        <f t="shared" si="837"/>
        <v>1.1795210837788994E-3</v>
      </c>
      <c r="BL1322" s="12">
        <f t="shared" si="838"/>
        <v>7.6760235250321555E-3</v>
      </c>
    </row>
    <row r="1323" spans="1:64" x14ac:dyDescent="0.25">
      <c r="A1323">
        <v>1294</v>
      </c>
      <c r="B1323" s="23">
        <f t="shared" si="800"/>
        <v>1.758096772330596E-2</v>
      </c>
      <c r="C1323" s="22">
        <f t="shared" si="801"/>
        <v>1.1035723909655066</v>
      </c>
      <c r="D1323" s="21">
        <f t="shared" si="802"/>
        <v>0.11371282966561563</v>
      </c>
      <c r="E1323" s="19">
        <f t="shared" si="803"/>
        <v>4.4536645262662802</v>
      </c>
      <c r="F1323" s="54">
        <f t="shared" si="839"/>
        <v>1.8</v>
      </c>
      <c r="G1323" s="4">
        <f t="shared" si="804"/>
        <v>7.4885307146207083</v>
      </c>
      <c r="I1323">
        <v>2028</v>
      </c>
      <c r="J1323">
        <v>10</v>
      </c>
      <c r="K1323">
        <v>6.0099999999999997E-3</v>
      </c>
      <c r="L1323">
        <v>0</v>
      </c>
      <c r="M1323">
        <v>1</v>
      </c>
      <c r="N1323">
        <v>16.78</v>
      </c>
      <c r="O1323">
        <v>84.34</v>
      </c>
      <c r="P1323">
        <v>74.7</v>
      </c>
      <c r="Q1323" s="11">
        <f t="shared" si="805"/>
        <v>28.314999999999998</v>
      </c>
      <c r="R1323" s="10">
        <f t="shared" si="806"/>
        <v>-16.629400000000004</v>
      </c>
      <c r="S1323" s="4"/>
      <c r="T1323">
        <v>1294</v>
      </c>
      <c r="U1323" s="4">
        <f t="shared" si="807"/>
        <v>2.2166348119575967</v>
      </c>
      <c r="V1323" s="10">
        <f t="shared" si="808"/>
        <v>1</v>
      </c>
      <c r="W1323">
        <f t="shared" si="809"/>
        <v>0.6</v>
      </c>
      <c r="X1323" s="4">
        <f t="shared" si="810"/>
        <v>1.329980887174558</v>
      </c>
      <c r="Y1323" s="4"/>
      <c r="Z1323"/>
      <c r="AB1323"/>
      <c r="AC1323">
        <v>1294</v>
      </c>
      <c r="AD1323" s="4">
        <f t="shared" si="811"/>
        <v>2.4111976047904195E-3</v>
      </c>
      <c r="AE1323" s="4">
        <f t="shared" si="812"/>
        <v>0</v>
      </c>
      <c r="AF1323" s="23">
        <f t="shared" si="813"/>
        <v>1.758096772330596E-2</v>
      </c>
      <c r="AG1323" s="4">
        <f t="shared" si="814"/>
        <v>1.2620107385545358E-2</v>
      </c>
      <c r="AH1323" s="9"/>
      <c r="AI1323" s="8">
        <f t="shared" si="815"/>
        <v>3.5988023952095811E-3</v>
      </c>
      <c r="AJ1323" s="8">
        <f t="shared" si="816"/>
        <v>0</v>
      </c>
      <c r="AK1323" s="22">
        <f t="shared" si="817"/>
        <v>1.1035723909655066</v>
      </c>
      <c r="AL1323" s="4">
        <f t="shared" si="818"/>
        <v>1.0926509181827577</v>
      </c>
      <c r="AM1323" s="4"/>
      <c r="AN1323" s="21">
        <f t="shared" si="819"/>
        <v>0.11371282966561563</v>
      </c>
      <c r="AO1323" s="4">
        <f t="shared" si="820"/>
        <v>0.11125173812840979</v>
      </c>
      <c r="AP1323" s="3"/>
      <c r="AQ1323" s="20">
        <f t="shared" si="821"/>
        <v>0</v>
      </c>
      <c r="AR1323" s="19">
        <f t="shared" si="822"/>
        <v>4.4536645262662802</v>
      </c>
      <c r="AS1323" s="4">
        <f t="shared" si="823"/>
        <v>4.4507124976941244</v>
      </c>
      <c r="AT1323" s="3"/>
      <c r="AU1323" s="4">
        <v>97.4</v>
      </c>
      <c r="AV1323" s="4"/>
      <c r="AW1323" s="18">
        <f t="shared" si="824"/>
        <v>32.620159285379344</v>
      </c>
      <c r="AX1323" s="18">
        <f t="shared" si="825"/>
        <v>1.657799844819648E-2</v>
      </c>
      <c r="AY1323" s="3">
        <f t="shared" si="826"/>
        <v>103.08853071462072</v>
      </c>
      <c r="AZ1323"/>
      <c r="BA1323" s="17">
        <f t="shared" si="827"/>
        <v>5.0551691348041405E-4</v>
      </c>
      <c r="BB1323" s="17">
        <f t="shared" si="828"/>
        <v>5.9343289843352947E-4</v>
      </c>
      <c r="BC1323" s="16">
        <f t="shared" si="829"/>
        <v>3.8619105258466588E-3</v>
      </c>
      <c r="BD1323" s="15">
        <f t="shared" si="830"/>
        <v>1.1129096237141448E-3</v>
      </c>
      <c r="BE1323" s="15">
        <f t="shared" si="831"/>
        <v>1.3064591234905178E-3</v>
      </c>
      <c r="BF1323" s="14">
        <f t="shared" si="832"/>
        <v>8.502104035544248E-3</v>
      </c>
      <c r="BG1323" s="13">
        <f t="shared" si="833"/>
        <v>2.5078782972605949E-4</v>
      </c>
      <c r="BH1323" s="13">
        <f t="shared" si="834"/>
        <v>2.9440310446102636E-4</v>
      </c>
      <c r="BI1323" s="13">
        <f t="shared" si="835"/>
        <v>1.9159006030187622E-3</v>
      </c>
      <c r="BJ1323" s="12">
        <f t="shared" si="836"/>
        <v>3.0081483264974299E-4</v>
      </c>
      <c r="BK1323" s="12">
        <f t="shared" si="837"/>
        <v>3.5313045571926349E-4</v>
      </c>
      <c r="BL1323" s="12">
        <f t="shared" si="838"/>
        <v>2.298083283786812E-3</v>
      </c>
    </row>
    <row r="1324" spans="1:64" x14ac:dyDescent="0.25">
      <c r="A1324">
        <v>1295</v>
      </c>
      <c r="B1324" s="23">
        <f t="shared" si="800"/>
        <v>1.2620107385545358E-2</v>
      </c>
      <c r="C1324" s="22">
        <f t="shared" si="801"/>
        <v>1.0926509181827577</v>
      </c>
      <c r="D1324" s="21">
        <f t="shared" si="802"/>
        <v>0.11342176732798014</v>
      </c>
      <c r="E1324" s="19">
        <f t="shared" si="803"/>
        <v>4.4532599232762298</v>
      </c>
      <c r="F1324" s="54">
        <f t="shared" si="839"/>
        <v>1.8</v>
      </c>
      <c r="G1324" s="4">
        <f t="shared" si="804"/>
        <v>7.4719527161725123</v>
      </c>
      <c r="I1324">
        <v>2028</v>
      </c>
      <c r="J1324">
        <v>11</v>
      </c>
      <c r="K1324">
        <v>0</v>
      </c>
      <c r="L1324">
        <v>0</v>
      </c>
      <c r="M1324">
        <v>1</v>
      </c>
      <c r="N1324">
        <v>6.59</v>
      </c>
      <c r="O1324">
        <v>30.22</v>
      </c>
      <c r="P1324">
        <v>11.7</v>
      </c>
      <c r="Q1324" s="11">
        <f t="shared" si="805"/>
        <v>21.445</v>
      </c>
      <c r="R1324" s="10">
        <f t="shared" si="806"/>
        <v>0</v>
      </c>
      <c r="S1324" s="4"/>
      <c r="T1324">
        <v>1295</v>
      </c>
      <c r="U1324" s="4">
        <f t="shared" si="807"/>
        <v>0.663051142682755</v>
      </c>
      <c r="V1324" s="10">
        <f t="shared" si="808"/>
        <v>1</v>
      </c>
      <c r="W1324">
        <f t="shared" si="809"/>
        <v>0.6</v>
      </c>
      <c r="X1324" s="4">
        <f t="shared" si="810"/>
        <v>0.39783068560965301</v>
      </c>
      <c r="Y1324" s="4"/>
      <c r="Z1324"/>
      <c r="AB1324"/>
      <c r="AC1324">
        <v>1295</v>
      </c>
      <c r="AD1324" s="4">
        <f t="shared" si="811"/>
        <v>0</v>
      </c>
      <c r="AE1324" s="4">
        <f t="shared" si="812"/>
        <v>0</v>
      </c>
      <c r="AF1324" s="23">
        <f t="shared" si="813"/>
        <v>1.2620107385545358E-2</v>
      </c>
      <c r="AG1324" s="4">
        <f t="shared" si="814"/>
        <v>1.0944158078202714E-2</v>
      </c>
      <c r="AH1324" s="9"/>
      <c r="AI1324" s="8">
        <f t="shared" si="815"/>
        <v>0</v>
      </c>
      <c r="AJ1324" s="8">
        <f t="shared" si="816"/>
        <v>0</v>
      </c>
      <c r="AK1324" s="22">
        <f t="shared" si="817"/>
        <v>1.0926509181827577</v>
      </c>
      <c r="AL1324" s="4">
        <f t="shared" si="818"/>
        <v>1.087990277012997</v>
      </c>
      <c r="AM1324" s="4"/>
      <c r="AN1324" s="21">
        <f t="shared" si="819"/>
        <v>0.11342176732798014</v>
      </c>
      <c r="AO1324" s="4">
        <f t="shared" si="820"/>
        <v>0.11236014329790468</v>
      </c>
      <c r="AP1324" s="3"/>
      <c r="AQ1324" s="20">
        <f t="shared" si="821"/>
        <v>0</v>
      </c>
      <c r="AR1324" s="19">
        <f t="shared" si="822"/>
        <v>4.4532599232762298</v>
      </c>
      <c r="AS1324" s="4">
        <f t="shared" si="823"/>
        <v>4.4519910536019589</v>
      </c>
      <c r="AT1324" s="3"/>
      <c r="AU1324" s="4">
        <v>98.4</v>
      </c>
      <c r="AV1324" s="4"/>
      <c r="AW1324" s="18">
        <f t="shared" si="824"/>
        <v>32.636737283827543</v>
      </c>
      <c r="AX1324" s="18">
        <f t="shared" si="825"/>
        <v>6.7471166994894907E-3</v>
      </c>
      <c r="AY1324" s="3">
        <f t="shared" si="826"/>
        <v>104.07195271617252</v>
      </c>
      <c r="AZ1324"/>
      <c r="BA1324" s="17">
        <f t="shared" si="827"/>
        <v>1.7078100638082824E-4</v>
      </c>
      <c r="BB1324" s="17">
        <f t="shared" si="828"/>
        <v>2.0048205096879836E-4</v>
      </c>
      <c r="BC1324" s="16">
        <f t="shared" si="829"/>
        <v>1.3046862499930174E-3</v>
      </c>
      <c r="BD1324" s="15">
        <f t="shared" si="830"/>
        <v>4.7492426284283045E-4</v>
      </c>
      <c r="BE1324" s="15">
        <f t="shared" si="831"/>
        <v>5.5751978681549657E-4</v>
      </c>
      <c r="BF1324" s="14">
        <f t="shared" si="832"/>
        <v>3.6281971201023999E-3</v>
      </c>
      <c r="BG1324" s="13">
        <f t="shared" si="833"/>
        <v>1.0818061110800002E-4</v>
      </c>
      <c r="BH1324" s="13">
        <f t="shared" si="834"/>
        <v>1.2699463043113046E-4</v>
      </c>
      <c r="BI1324" s="13">
        <f t="shared" si="835"/>
        <v>8.2644878853632274E-4</v>
      </c>
      <c r="BJ1324" s="12">
        <f t="shared" si="836"/>
        <v>1.2929916137003353E-4</v>
      </c>
      <c r="BK1324" s="12">
        <f t="shared" si="837"/>
        <v>1.5178597204308284E-4</v>
      </c>
      <c r="BL1324" s="12">
        <f t="shared" si="838"/>
        <v>9.8778454085775096E-4</v>
      </c>
    </row>
    <row r="1325" spans="1:64" x14ac:dyDescent="0.25">
      <c r="A1325">
        <v>1296</v>
      </c>
      <c r="B1325" s="23">
        <f t="shared" si="800"/>
        <v>1.1313259874609899E-2</v>
      </c>
      <c r="C1325" s="22">
        <f t="shared" si="801"/>
        <v>1.0885411752165899</v>
      </c>
      <c r="D1325" s="21">
        <f t="shared" si="802"/>
        <v>0.11324332833960638</v>
      </c>
      <c r="E1325" s="19">
        <f t="shared" si="803"/>
        <v>4.4530278360422164</v>
      </c>
      <c r="F1325" s="54">
        <f t="shared" si="839"/>
        <v>1.8</v>
      </c>
      <c r="G1325" s="4">
        <f t="shared" si="804"/>
        <v>7.4661255994730222</v>
      </c>
      <c r="I1325">
        <v>2028</v>
      </c>
      <c r="J1325">
        <v>12</v>
      </c>
      <c r="K1325">
        <v>9.2000000000000003E-4</v>
      </c>
      <c r="L1325">
        <v>0</v>
      </c>
      <c r="M1325">
        <v>1</v>
      </c>
      <c r="N1325">
        <v>2.4500000000000002</v>
      </c>
      <c r="O1325">
        <v>24.64</v>
      </c>
      <c r="P1325">
        <v>1.9</v>
      </c>
      <c r="Q1325" s="11">
        <f t="shared" si="805"/>
        <v>23.215</v>
      </c>
      <c r="R1325" s="10">
        <f t="shared" si="806"/>
        <v>0</v>
      </c>
      <c r="S1325" s="4"/>
      <c r="T1325">
        <v>1296</v>
      </c>
      <c r="U1325" s="4">
        <f t="shared" si="807"/>
        <v>0.28497112235300465</v>
      </c>
      <c r="V1325" s="10">
        <f t="shared" si="808"/>
        <v>1</v>
      </c>
      <c r="W1325">
        <f t="shared" si="809"/>
        <v>0.6</v>
      </c>
      <c r="X1325" s="4">
        <f t="shared" si="810"/>
        <v>0.17098267341180279</v>
      </c>
      <c r="Y1325" s="4"/>
      <c r="Z1325"/>
      <c r="AB1325"/>
      <c r="AC1325">
        <v>1296</v>
      </c>
      <c r="AD1325" s="4">
        <f t="shared" si="811"/>
        <v>3.6910179640718568E-4</v>
      </c>
      <c r="AE1325" s="4">
        <f t="shared" si="812"/>
        <v>0</v>
      </c>
      <c r="AF1325" s="23">
        <f t="shared" si="813"/>
        <v>1.1313259874609899E-2</v>
      </c>
      <c r="AG1325" s="4">
        <f t="shared" si="814"/>
        <v>9.4943060560512913E-3</v>
      </c>
      <c r="AH1325" s="9"/>
      <c r="AI1325" s="8">
        <f t="shared" si="815"/>
        <v>5.5089820359281445E-4</v>
      </c>
      <c r="AJ1325" s="8">
        <f t="shared" si="816"/>
        <v>0</v>
      </c>
      <c r="AK1325" s="22">
        <f t="shared" si="817"/>
        <v>1.0885411752165899</v>
      </c>
      <c r="AL1325" s="4">
        <f t="shared" si="818"/>
        <v>1.0828321088039485</v>
      </c>
      <c r="AM1325" s="4"/>
      <c r="AN1325" s="21">
        <f t="shared" si="819"/>
        <v>0.11324332833960638</v>
      </c>
      <c r="AO1325" s="4">
        <f t="shared" si="820"/>
        <v>0.11194079988465533</v>
      </c>
      <c r="AP1325" s="3"/>
      <c r="AQ1325" s="20">
        <f t="shared" si="821"/>
        <v>0</v>
      </c>
      <c r="AR1325" s="19">
        <f t="shared" si="822"/>
        <v>4.4530278360422164</v>
      </c>
      <c r="AS1325" s="4">
        <f t="shared" si="823"/>
        <v>4.451467027511705</v>
      </c>
      <c r="AT1325" s="3"/>
      <c r="AU1325" s="4">
        <v>99.4</v>
      </c>
      <c r="AV1325" s="4"/>
      <c r="AW1325" s="18">
        <f t="shared" si="824"/>
        <v>32.643484400527029</v>
      </c>
      <c r="AX1325" s="18">
        <f t="shared" si="825"/>
        <v>8.0894218100436913E-3</v>
      </c>
      <c r="AY1325" s="3">
        <f t="shared" si="826"/>
        <v>105.06612559947303</v>
      </c>
      <c r="AZ1325"/>
      <c r="BA1325" s="17">
        <f t="shared" si="827"/>
        <v>1.8535331727081848E-4</v>
      </c>
      <c r="BB1325" s="17">
        <f t="shared" si="828"/>
        <v>2.1758867679617821E-4</v>
      </c>
      <c r="BC1325" s="16">
        <f t="shared" si="829"/>
        <v>1.4160118244916115E-3</v>
      </c>
      <c r="BD1325" s="15">
        <f t="shared" si="830"/>
        <v>5.8175990358074608E-4</v>
      </c>
      <c r="BE1325" s="15">
        <f t="shared" si="831"/>
        <v>6.8293553898609324E-4</v>
      </c>
      <c r="BF1325" s="14">
        <f t="shared" si="832"/>
        <v>4.4443709700745116E-3</v>
      </c>
      <c r="BG1325" s="13">
        <f t="shared" si="833"/>
        <v>1.3272902670839924E-4</v>
      </c>
      <c r="BH1325" s="13">
        <f t="shared" si="834"/>
        <v>1.5581233570116434E-4</v>
      </c>
      <c r="BI1325" s="13">
        <f t="shared" si="835"/>
        <v>1.0139870925414828E-3</v>
      </c>
      <c r="BJ1325" s="12">
        <f t="shared" si="836"/>
        <v>1.5904803948466211E-4</v>
      </c>
      <c r="BK1325" s="12">
        <f t="shared" si="837"/>
        <v>1.867085680906903E-4</v>
      </c>
      <c r="BL1325" s="12">
        <f t="shared" si="838"/>
        <v>1.215051922936085E-3</v>
      </c>
    </row>
    <row r="1326" spans="1:64" x14ac:dyDescent="0.25">
      <c r="A1326">
        <v>1297</v>
      </c>
      <c r="B1326" s="23">
        <f t="shared" si="800"/>
        <v>5.9940892882398601E-2</v>
      </c>
      <c r="C1326" s="22">
        <f t="shared" si="801"/>
        <v>1.1581255219776012</v>
      </c>
      <c r="D1326" s="21">
        <f t="shared" si="802"/>
        <v>0.11299969017169996</v>
      </c>
      <c r="E1326" s="19">
        <f t="shared" si="803"/>
        <v>4.4527100726312794</v>
      </c>
      <c r="F1326" s="54">
        <f t="shared" si="839"/>
        <v>1.8</v>
      </c>
      <c r="G1326" s="4">
        <f t="shared" si="804"/>
        <v>7.5837761776629788</v>
      </c>
      <c r="I1326">
        <v>2029</v>
      </c>
      <c r="J1326">
        <v>1</v>
      </c>
      <c r="K1326">
        <v>0.12573999999999999</v>
      </c>
      <c r="L1326">
        <v>0</v>
      </c>
      <c r="M1326">
        <v>1</v>
      </c>
      <c r="N1326">
        <v>3.33</v>
      </c>
      <c r="O1326">
        <v>33.5</v>
      </c>
      <c r="P1326">
        <v>3.6</v>
      </c>
      <c r="Q1326" s="11">
        <f t="shared" si="805"/>
        <v>30.8</v>
      </c>
      <c r="R1326" s="10">
        <f t="shared" si="806"/>
        <v>0</v>
      </c>
      <c r="S1326" s="4"/>
      <c r="T1326">
        <v>1297</v>
      </c>
      <c r="U1326" s="4">
        <f t="shared" si="807"/>
        <v>0.3505664432206651</v>
      </c>
      <c r="V1326" s="10">
        <f t="shared" si="808"/>
        <v>1</v>
      </c>
      <c r="W1326">
        <f t="shared" si="809"/>
        <v>0.6</v>
      </c>
      <c r="X1326" s="4">
        <f t="shared" si="810"/>
        <v>0.21033986593239906</v>
      </c>
      <c r="Y1326" s="4"/>
      <c r="Z1326"/>
      <c r="AB1326"/>
      <c r="AC1326">
        <v>1297</v>
      </c>
      <c r="AD1326" s="4">
        <f t="shared" si="811"/>
        <v>5.0446586826347312E-2</v>
      </c>
      <c r="AE1326" s="4">
        <f t="shared" si="812"/>
        <v>0</v>
      </c>
      <c r="AF1326" s="23">
        <f t="shared" si="813"/>
        <v>5.9940892882398601E-2</v>
      </c>
      <c r="AG1326" s="4">
        <f t="shared" si="814"/>
        <v>4.2299875226919532E-2</v>
      </c>
      <c r="AH1326" s="9"/>
      <c r="AI1326" s="8">
        <f t="shared" si="815"/>
        <v>7.5293413173652693E-2</v>
      </c>
      <c r="AJ1326" s="8">
        <f t="shared" si="816"/>
        <v>0</v>
      </c>
      <c r="AK1326" s="22">
        <f t="shared" si="817"/>
        <v>1.1581255219776012</v>
      </c>
      <c r="AL1326" s="4">
        <f t="shared" si="818"/>
        <v>1.1460778227148869</v>
      </c>
      <c r="AM1326" s="4"/>
      <c r="AN1326" s="21">
        <f t="shared" si="819"/>
        <v>0.11299969017169996</v>
      </c>
      <c r="AO1326" s="4">
        <f t="shared" si="820"/>
        <v>0.11042970212351885</v>
      </c>
      <c r="AP1326" s="3"/>
      <c r="AQ1326" s="20">
        <f t="shared" si="821"/>
        <v>0</v>
      </c>
      <c r="AR1326" s="19">
        <f t="shared" si="822"/>
        <v>4.4527100726312794</v>
      </c>
      <c r="AS1326" s="4">
        <f t="shared" si="823"/>
        <v>4.4496069491882073</v>
      </c>
      <c r="AT1326" s="3"/>
      <c r="AU1326" s="4">
        <v>100.4</v>
      </c>
      <c r="AV1326" s="4"/>
      <c r="AW1326" s="18">
        <f t="shared" si="824"/>
        <v>32.65157382233707</v>
      </c>
      <c r="AX1326" s="18">
        <f t="shared" si="825"/>
        <v>2.752833340381277E-2</v>
      </c>
      <c r="AY1326" s="3">
        <f t="shared" si="826"/>
        <v>106.18377617766299</v>
      </c>
      <c r="AZ1326"/>
      <c r="BA1326" s="17">
        <f t="shared" si="827"/>
        <v>1.7976383507456082E-3</v>
      </c>
      <c r="BB1326" s="17">
        <f t="shared" si="828"/>
        <v>2.1102711073970183E-3</v>
      </c>
      <c r="BC1326" s="16">
        <f t="shared" si="829"/>
        <v>1.3733108197336443E-2</v>
      </c>
      <c r="BD1326" s="15">
        <f t="shared" si="830"/>
        <v>1.227673292769385E-3</v>
      </c>
      <c r="BE1326" s="15">
        <f t="shared" si="831"/>
        <v>1.4411816915118867E-3</v>
      </c>
      <c r="BF1326" s="14">
        <f t="shared" si="832"/>
        <v>9.3788442784330465E-3</v>
      </c>
      <c r="BG1326" s="13">
        <f t="shared" si="833"/>
        <v>2.6188449932951154E-4</v>
      </c>
      <c r="BH1326" s="13">
        <f t="shared" si="834"/>
        <v>3.0742962964768746E-4</v>
      </c>
      <c r="BI1326" s="13">
        <f t="shared" si="835"/>
        <v>2.0006739192039084E-3</v>
      </c>
      <c r="BJ1326" s="12">
        <f t="shared" si="836"/>
        <v>3.1621155974703952E-4</v>
      </c>
      <c r="BK1326" s="12">
        <f t="shared" si="837"/>
        <v>3.7120487448565509E-4</v>
      </c>
      <c r="BL1326" s="12">
        <f t="shared" si="838"/>
        <v>2.4157070088393702E-3</v>
      </c>
    </row>
    <row r="1327" spans="1:64" x14ac:dyDescent="0.25">
      <c r="A1327">
        <v>1298</v>
      </c>
      <c r="B1327" s="23">
        <f t="shared" si="800"/>
        <v>8.3984306364644101E-2</v>
      </c>
      <c r="C1327" s="22">
        <f t="shared" si="801"/>
        <v>1.2082933915771623</v>
      </c>
      <c r="D1327" s="21">
        <f t="shared" si="802"/>
        <v>0.1140331098261104</v>
      </c>
      <c r="E1327" s="19">
        <f t="shared" si="803"/>
        <v>4.4538370364912501</v>
      </c>
      <c r="F1327" s="54">
        <f t="shared" si="839"/>
        <v>1.8</v>
      </c>
      <c r="G1327" s="4">
        <f t="shared" si="804"/>
        <v>7.6601478442591668</v>
      </c>
      <c r="I1327">
        <v>2029</v>
      </c>
      <c r="J1327">
        <v>2</v>
      </c>
      <c r="K1327">
        <v>0.10390000000000001</v>
      </c>
      <c r="L1327">
        <v>0</v>
      </c>
      <c r="M1327">
        <v>1</v>
      </c>
      <c r="N1327">
        <v>6.89</v>
      </c>
      <c r="O1327">
        <v>12.94</v>
      </c>
      <c r="P1327">
        <v>13.2</v>
      </c>
      <c r="Q1327" s="11">
        <f t="shared" si="805"/>
        <v>3.0400000000000009</v>
      </c>
      <c r="R1327" s="10">
        <f t="shared" si="806"/>
        <v>0</v>
      </c>
      <c r="S1327" s="4"/>
      <c r="T1327">
        <v>1298</v>
      </c>
      <c r="U1327" s="4">
        <f t="shared" si="807"/>
        <v>0.69714964343496155</v>
      </c>
      <c r="V1327" s="10">
        <f t="shared" si="808"/>
        <v>1</v>
      </c>
      <c r="W1327">
        <f t="shared" si="809"/>
        <v>0.6</v>
      </c>
      <c r="X1327" s="4">
        <f t="shared" si="810"/>
        <v>0.41828978606097694</v>
      </c>
      <c r="Y1327" s="4"/>
      <c r="Z1327"/>
      <c r="AB1327"/>
      <c r="AC1327">
        <v>1298</v>
      </c>
      <c r="AD1327" s="4">
        <f t="shared" si="811"/>
        <v>4.1684431137724562E-2</v>
      </c>
      <c r="AE1327" s="4">
        <f t="shared" si="812"/>
        <v>0</v>
      </c>
      <c r="AF1327" s="23">
        <f t="shared" si="813"/>
        <v>8.3984306364644101E-2</v>
      </c>
      <c r="AG1327" s="4">
        <f t="shared" si="814"/>
        <v>5.0732675596200739E-2</v>
      </c>
      <c r="AH1327" s="9"/>
      <c r="AI1327" s="8">
        <f t="shared" si="815"/>
        <v>6.2215568862275458E-2</v>
      </c>
      <c r="AJ1327" s="8">
        <f t="shared" si="816"/>
        <v>0</v>
      </c>
      <c r="AK1327" s="22">
        <f t="shared" si="817"/>
        <v>1.2082933915771623</v>
      </c>
      <c r="AL1327" s="4">
        <f t="shared" si="818"/>
        <v>1.1901592849156339</v>
      </c>
      <c r="AM1327" s="4"/>
      <c r="AN1327" s="21">
        <f t="shared" si="819"/>
        <v>0.1140331098261104</v>
      </c>
      <c r="AO1327" s="4">
        <f t="shared" si="820"/>
        <v>0.11030187212197487</v>
      </c>
      <c r="AP1327" s="3"/>
      <c r="AQ1327" s="20">
        <f t="shared" si="821"/>
        <v>0</v>
      </c>
      <c r="AR1327" s="19">
        <f t="shared" si="822"/>
        <v>4.4538370364912501</v>
      </c>
      <c r="AS1327" s="4">
        <f t="shared" si="823"/>
        <v>4.4493492989010592</v>
      </c>
      <c r="AT1327" s="3"/>
      <c r="AU1327" s="4">
        <v>101.4</v>
      </c>
      <c r="AV1327" s="4"/>
      <c r="AW1327" s="18">
        <f t="shared" si="824"/>
        <v>32.679102155740885</v>
      </c>
      <c r="AX1327" s="18">
        <f t="shared" si="825"/>
        <v>4.6400836102542455E-2</v>
      </c>
      <c r="AY1327" s="3">
        <f t="shared" si="826"/>
        <v>107.26014784425917</v>
      </c>
      <c r="AZ1327"/>
      <c r="BA1327" s="17">
        <f t="shared" si="827"/>
        <v>3.3883763318847591E-3</v>
      </c>
      <c r="BB1327" s="17">
        <f t="shared" si="828"/>
        <v>3.9776591722125434E-3</v>
      </c>
      <c r="BC1327" s="16">
        <f t="shared" si="829"/>
        <v>2.5885595264346063E-2</v>
      </c>
      <c r="BD1327" s="15">
        <f t="shared" si="830"/>
        <v>1.8478846417995687E-3</v>
      </c>
      <c r="BE1327" s="15">
        <f t="shared" si="831"/>
        <v>2.1692558838516673E-3</v>
      </c>
      <c r="BF1327" s="14">
        <f t="shared" si="832"/>
        <v>1.4116966135877136E-2</v>
      </c>
      <c r="BG1327" s="13">
        <f t="shared" si="833"/>
        <v>3.8021706704764735E-4</v>
      </c>
      <c r="BH1327" s="13">
        <f t="shared" si="834"/>
        <v>4.4634177436028168E-4</v>
      </c>
      <c r="BI1327" s="13">
        <f t="shared" si="835"/>
        <v>2.9046788627275972E-3</v>
      </c>
      <c r="BJ1327" s="12">
        <f t="shared" si="836"/>
        <v>4.5730520527562145E-4</v>
      </c>
      <c r="BK1327" s="12">
        <f t="shared" si="837"/>
        <v>5.3683654532355558E-4</v>
      </c>
      <c r="BL1327" s="12">
        <f t="shared" si="838"/>
        <v>3.4935958395916557E-3</v>
      </c>
    </row>
    <row r="1328" spans="1:64" x14ac:dyDescent="0.25">
      <c r="A1328">
        <v>1299</v>
      </c>
      <c r="B1328" s="23">
        <f t="shared" si="800"/>
        <v>0.14637016062614089</v>
      </c>
      <c r="C1328" s="22">
        <f t="shared" si="801"/>
        <v>1.3329017998856938</v>
      </c>
      <c r="D1328" s="21">
        <f t="shared" si="802"/>
        <v>0.11637565536798246</v>
      </c>
      <c r="E1328" s="19">
        <f t="shared" si="803"/>
        <v>4.4564793922768073</v>
      </c>
      <c r="F1328" s="54">
        <f t="shared" si="839"/>
        <v>1.8</v>
      </c>
      <c r="G1328" s="4">
        <f t="shared" si="804"/>
        <v>7.8521270081566241</v>
      </c>
      <c r="I1328">
        <v>2029</v>
      </c>
      <c r="J1328">
        <v>3</v>
      </c>
      <c r="K1328">
        <v>0.23838000000000001</v>
      </c>
      <c r="L1328">
        <v>0</v>
      </c>
      <c r="M1328">
        <v>1</v>
      </c>
      <c r="N1328">
        <v>9.35</v>
      </c>
      <c r="O1328">
        <v>55.88</v>
      </c>
      <c r="P1328">
        <v>28.3</v>
      </c>
      <c r="Q1328" s="11">
        <f t="shared" si="805"/>
        <v>34.655000000000001</v>
      </c>
      <c r="R1328" s="10">
        <f t="shared" si="806"/>
        <v>0</v>
      </c>
      <c r="S1328" s="4"/>
      <c r="T1328">
        <v>1299</v>
      </c>
      <c r="U1328" s="4">
        <f t="shared" si="807"/>
        <v>1.0081195206321827</v>
      </c>
      <c r="V1328" s="10">
        <f t="shared" si="808"/>
        <v>1</v>
      </c>
      <c r="W1328">
        <f t="shared" si="809"/>
        <v>0.6</v>
      </c>
      <c r="X1328" s="4">
        <f t="shared" si="810"/>
        <v>0.60487171237930959</v>
      </c>
      <c r="Y1328" s="4"/>
      <c r="Z1328"/>
      <c r="AB1328"/>
      <c r="AC1328">
        <v>1299</v>
      </c>
      <c r="AD1328" s="4">
        <f t="shared" si="811"/>
        <v>9.5637485029940142E-2</v>
      </c>
      <c r="AE1328" s="4">
        <f t="shared" si="812"/>
        <v>0</v>
      </c>
      <c r="AF1328" s="23">
        <f t="shared" si="813"/>
        <v>0.14637016062614089</v>
      </c>
      <c r="AG1328" s="4">
        <f t="shared" si="814"/>
        <v>0.11555591701580274</v>
      </c>
      <c r="AH1328" s="9"/>
      <c r="AI1328" s="8">
        <f t="shared" si="815"/>
        <v>0.14274251497005991</v>
      </c>
      <c r="AJ1328" s="8">
        <f t="shared" si="816"/>
        <v>0</v>
      </c>
      <c r="AK1328" s="22">
        <f t="shared" si="817"/>
        <v>1.3329017998856938</v>
      </c>
      <c r="AL1328" s="4">
        <f t="shared" si="818"/>
        <v>1.3234829279960294</v>
      </c>
      <c r="AM1328" s="4"/>
      <c r="AN1328" s="21">
        <f t="shared" si="819"/>
        <v>0.11637565536798246</v>
      </c>
      <c r="AO1328" s="4">
        <f t="shared" si="820"/>
        <v>0.11457412675595442</v>
      </c>
      <c r="AP1328" s="3"/>
      <c r="AQ1328" s="20">
        <f t="shared" si="821"/>
        <v>0</v>
      </c>
      <c r="AR1328" s="19">
        <f t="shared" si="822"/>
        <v>4.4564793922768073</v>
      </c>
      <c r="AS1328" s="4">
        <f t="shared" si="823"/>
        <v>4.4543730074480381</v>
      </c>
      <c r="AT1328" s="3"/>
      <c r="AU1328" s="4">
        <v>102.4</v>
      </c>
      <c r="AV1328" s="4"/>
      <c r="AW1328" s="18">
        <f t="shared" si="824"/>
        <v>32.725502991843427</v>
      </c>
      <c r="AX1328" s="18">
        <f t="shared" si="825"/>
        <v>3.4362729986695942E-2</v>
      </c>
      <c r="AY1328" s="3">
        <f t="shared" si="826"/>
        <v>108.45212700815662</v>
      </c>
      <c r="AZ1328"/>
      <c r="BA1328" s="17">
        <f t="shared" si="827"/>
        <v>3.140004003451431E-3</v>
      </c>
      <c r="BB1328" s="17">
        <f t="shared" si="828"/>
        <v>3.6860916562255932E-3</v>
      </c>
      <c r="BC1328" s="16">
        <f t="shared" si="829"/>
        <v>2.3988147950661124E-2</v>
      </c>
      <c r="BD1328" s="15">
        <f t="shared" si="830"/>
        <v>9.5979300402557536E-4</v>
      </c>
      <c r="BE1328" s="15">
        <f t="shared" si="831"/>
        <v>1.1267135264648059E-3</v>
      </c>
      <c r="BF1328" s="14">
        <f t="shared" si="832"/>
        <v>7.3323653591740121E-3</v>
      </c>
      <c r="BG1328" s="13">
        <f t="shared" si="833"/>
        <v>1.8357767030187562E-4</v>
      </c>
      <c r="BH1328" s="13">
        <f t="shared" si="834"/>
        <v>2.1550422165872354E-4</v>
      </c>
      <c r="BI1328" s="13">
        <f t="shared" si="835"/>
        <v>1.402446720067437E-3</v>
      </c>
      <c r="BJ1328" s="12">
        <f t="shared" si="836"/>
        <v>2.1464284110890041E-4</v>
      </c>
      <c r="BK1328" s="12">
        <f t="shared" si="837"/>
        <v>2.5197203086697005E-4</v>
      </c>
      <c r="BL1328" s="12">
        <f t="shared" si="838"/>
        <v>1.6397699567933662E-3</v>
      </c>
    </row>
    <row r="1329" spans="1:64" x14ac:dyDescent="0.25">
      <c r="A1329">
        <v>1300</v>
      </c>
      <c r="B1329" s="23">
        <f t="shared" si="800"/>
        <v>0.14993855174634166</v>
      </c>
      <c r="C1329" s="22">
        <f t="shared" si="801"/>
        <v>1.3748002932654906</v>
      </c>
      <c r="D1329" s="21">
        <f t="shared" si="802"/>
        <v>0.11907214427484221</v>
      </c>
      <c r="E1329" s="19">
        <f t="shared" si="803"/>
        <v>4.4596532888832545</v>
      </c>
      <c r="F1329" s="54">
        <f t="shared" si="839"/>
        <v>1.8</v>
      </c>
      <c r="G1329" s="4">
        <f t="shared" si="804"/>
        <v>7.9034642781699285</v>
      </c>
      <c r="I1329">
        <v>2029</v>
      </c>
      <c r="J1329">
        <v>4</v>
      </c>
      <c r="K1329">
        <v>8.5699999999999998E-2</v>
      </c>
      <c r="L1329">
        <v>0</v>
      </c>
      <c r="M1329">
        <v>1</v>
      </c>
      <c r="N1329">
        <v>17.579999999999998</v>
      </c>
      <c r="O1329">
        <v>6.34</v>
      </c>
      <c r="P1329">
        <v>94.7</v>
      </c>
      <c r="Q1329" s="11">
        <f t="shared" si="805"/>
        <v>-64.685000000000002</v>
      </c>
      <c r="R1329" s="10">
        <f t="shared" si="806"/>
        <v>-44.944400000000002</v>
      </c>
      <c r="S1329" s="4"/>
      <c r="T1329">
        <v>1300</v>
      </c>
      <c r="U1329" s="4">
        <f t="shared" si="807"/>
        <v>2.3638421707754684</v>
      </c>
      <c r="V1329" s="10">
        <f t="shared" si="808"/>
        <v>0.2</v>
      </c>
      <c r="W1329">
        <f t="shared" si="809"/>
        <v>0.6</v>
      </c>
      <c r="X1329" s="4">
        <f t="shared" si="810"/>
        <v>0.28366106049305623</v>
      </c>
      <c r="Y1329" s="4"/>
      <c r="Z1329"/>
      <c r="AB1329"/>
      <c r="AC1329">
        <v>1300</v>
      </c>
      <c r="AD1329" s="4">
        <f t="shared" si="811"/>
        <v>3.4382634730538923E-2</v>
      </c>
      <c r="AE1329" s="4">
        <f t="shared" si="812"/>
        <v>0</v>
      </c>
      <c r="AF1329" s="23">
        <f t="shared" si="813"/>
        <v>0.14993855174634166</v>
      </c>
      <c r="AG1329" s="4">
        <f t="shared" si="814"/>
        <v>0.11033166060831577</v>
      </c>
      <c r="AH1329" s="9"/>
      <c r="AI1329" s="8">
        <f t="shared" si="815"/>
        <v>5.1317365269461082E-2</v>
      </c>
      <c r="AJ1329" s="8">
        <f t="shared" si="816"/>
        <v>0</v>
      </c>
      <c r="AK1329" s="22">
        <f t="shared" si="817"/>
        <v>1.3748002932654906</v>
      </c>
      <c r="AL1329" s="4">
        <f t="shared" si="818"/>
        <v>1.3622073567275093</v>
      </c>
      <c r="AM1329" s="4"/>
      <c r="AN1329" s="21">
        <f t="shared" si="819"/>
        <v>0.11907214427484221</v>
      </c>
      <c r="AO1329" s="4">
        <f t="shared" si="820"/>
        <v>0.11668582636262141</v>
      </c>
      <c r="AP1329" s="3"/>
      <c r="AQ1329" s="20">
        <f t="shared" si="821"/>
        <v>0</v>
      </c>
      <c r="AR1329" s="19">
        <f t="shared" si="822"/>
        <v>4.4596532888832545</v>
      </c>
      <c r="AS1329" s="4">
        <f t="shared" si="823"/>
        <v>4.4569182676989225</v>
      </c>
      <c r="AT1329" s="3"/>
      <c r="AU1329" s="4">
        <v>103.4</v>
      </c>
      <c r="AV1329" s="4"/>
      <c r="AW1329" s="18">
        <f t="shared" si="824"/>
        <v>32.759865721830124</v>
      </c>
      <c r="AX1329" s="18">
        <f t="shared" si="825"/>
        <v>4.4623150470043317E-2</v>
      </c>
      <c r="AY1329" s="3">
        <f t="shared" si="826"/>
        <v>109.50346427816993</v>
      </c>
      <c r="AZ1329"/>
      <c r="BA1329" s="17">
        <f t="shared" si="827"/>
        <v>4.0359840828915142E-3</v>
      </c>
      <c r="BB1329" s="17">
        <f t="shared" si="828"/>
        <v>4.7378943581769944E-3</v>
      </c>
      <c r="BC1329" s="16">
        <f t="shared" si="829"/>
        <v>3.0833012696957381E-2</v>
      </c>
      <c r="BD1329" s="15">
        <f t="shared" si="830"/>
        <v>1.2832335475924164E-3</v>
      </c>
      <c r="BE1329" s="15">
        <f t="shared" si="831"/>
        <v>1.5064045993476191E-3</v>
      </c>
      <c r="BF1329" s="14">
        <f t="shared" si="832"/>
        <v>9.8032983910412898E-3</v>
      </c>
      <c r="BG1329" s="13">
        <f t="shared" si="833"/>
        <v>2.4316831828275859E-4</v>
      </c>
      <c r="BH1329" s="13">
        <f t="shared" si="834"/>
        <v>2.8545846059280352E-4</v>
      </c>
      <c r="BI1329" s="13">
        <f t="shared" si="835"/>
        <v>1.857691133345236E-3</v>
      </c>
      <c r="BJ1329" s="12">
        <f t="shared" si="836"/>
        <v>2.7870155039099164E-4</v>
      </c>
      <c r="BK1329" s="12">
        <f t="shared" si="837"/>
        <v>3.2717138524159889E-4</v>
      </c>
      <c r="BL1329" s="12">
        <f t="shared" si="838"/>
        <v>2.1291482486994078E-3</v>
      </c>
    </row>
    <row r="1330" spans="1:64" x14ac:dyDescent="0.25">
      <c r="A1330">
        <v>1301</v>
      </c>
      <c r="B1330" s="23">
        <f t="shared" si="800"/>
        <v>0.11818309773406427</v>
      </c>
      <c r="C1330" s="22">
        <f t="shared" si="801"/>
        <v>1.3739259196017608</v>
      </c>
      <c r="D1330" s="21">
        <f t="shared" si="802"/>
        <v>0.12252691386177909</v>
      </c>
      <c r="E1330" s="19">
        <f t="shared" si="803"/>
        <v>4.463775196502282</v>
      </c>
      <c r="F1330" s="54">
        <f t="shared" si="839"/>
        <v>1.8</v>
      </c>
      <c r="G1330" s="4">
        <f t="shared" si="804"/>
        <v>7.8784111276998861</v>
      </c>
      <c r="I1330">
        <v>2029</v>
      </c>
      <c r="J1330">
        <v>5</v>
      </c>
      <c r="K1330">
        <v>1.9570000000000001E-2</v>
      </c>
      <c r="L1330">
        <v>0</v>
      </c>
      <c r="M1330">
        <v>1</v>
      </c>
      <c r="N1330">
        <v>21.27</v>
      </c>
      <c r="O1330">
        <v>104.15</v>
      </c>
      <c r="P1330">
        <v>150.19999999999999</v>
      </c>
      <c r="Q1330" s="11">
        <f t="shared" si="805"/>
        <v>-8.4999999999999858</v>
      </c>
      <c r="R1330" s="10">
        <f t="shared" si="806"/>
        <v>-44.944400000000002</v>
      </c>
      <c r="S1330" s="4"/>
      <c r="T1330">
        <v>1301</v>
      </c>
      <c r="U1330" s="4">
        <f t="shared" si="807"/>
        <v>3.0673462919600114</v>
      </c>
      <c r="V1330" s="10">
        <f t="shared" si="808"/>
        <v>0.2</v>
      </c>
      <c r="W1330">
        <f t="shared" si="809"/>
        <v>0.6</v>
      </c>
      <c r="X1330" s="4">
        <f t="shared" si="810"/>
        <v>0.36808155503520135</v>
      </c>
      <c r="Y1330" s="4"/>
      <c r="Z1330"/>
      <c r="AB1330"/>
      <c r="AC1330">
        <v>1301</v>
      </c>
      <c r="AD1330" s="4">
        <f t="shared" si="811"/>
        <v>7.8514371257485047E-3</v>
      </c>
      <c r="AE1330" s="4">
        <f t="shared" si="812"/>
        <v>0</v>
      </c>
      <c r="AF1330" s="23">
        <f t="shared" si="813"/>
        <v>0.11818309773406427</v>
      </c>
      <c r="AG1330" s="4">
        <f t="shared" si="814"/>
        <v>7.8872731973899435E-2</v>
      </c>
      <c r="AH1330" s="9"/>
      <c r="AI1330" s="8">
        <f t="shared" si="815"/>
        <v>1.1718562874251498E-2</v>
      </c>
      <c r="AJ1330" s="8">
        <f t="shared" si="816"/>
        <v>0</v>
      </c>
      <c r="AK1330" s="22">
        <f t="shared" si="817"/>
        <v>1.3739259196017608</v>
      </c>
      <c r="AL1330" s="4">
        <f t="shared" si="818"/>
        <v>1.357358172689082</v>
      </c>
      <c r="AM1330" s="4"/>
      <c r="AN1330" s="21">
        <f t="shared" si="819"/>
        <v>0.12252691386177909</v>
      </c>
      <c r="AO1330" s="4">
        <f t="shared" si="820"/>
        <v>0.11929988220844848</v>
      </c>
      <c r="AP1330" s="3"/>
      <c r="AQ1330" s="20">
        <f t="shared" si="821"/>
        <v>0</v>
      </c>
      <c r="AR1330" s="19">
        <f t="shared" si="822"/>
        <v>4.463775196502282</v>
      </c>
      <c r="AS1330" s="4">
        <f t="shared" si="823"/>
        <v>4.4601663589120628</v>
      </c>
      <c r="AT1330" s="3"/>
      <c r="AU1330" s="4">
        <v>104.4</v>
      </c>
      <c r="AV1330" s="4"/>
      <c r="AW1330" s="18">
        <f t="shared" si="824"/>
        <v>32.804488872300169</v>
      </c>
      <c r="AX1330" s="18">
        <f t="shared" si="825"/>
        <v>4.8821327429267536E-2</v>
      </c>
      <c r="AY1330" s="3">
        <f t="shared" si="826"/>
        <v>110.47841112769989</v>
      </c>
      <c r="AZ1330"/>
      <c r="BA1330" s="17">
        <f t="shared" si="827"/>
        <v>4.00576783337448E-3</v>
      </c>
      <c r="BB1330" s="17">
        <f t="shared" si="828"/>
        <v>4.7024231087439547E-3</v>
      </c>
      <c r="BC1330" s="16">
        <f t="shared" si="829"/>
        <v>3.0602174818046404E-2</v>
      </c>
      <c r="BD1330" s="15">
        <f t="shared" si="830"/>
        <v>1.6882709272970108E-3</v>
      </c>
      <c r="BE1330" s="15">
        <f t="shared" si="831"/>
        <v>1.9818832624790995E-3</v>
      </c>
      <c r="BF1330" s="14">
        <f t="shared" si="832"/>
        <v>1.2897592722902708E-2</v>
      </c>
      <c r="BG1330" s="13">
        <f t="shared" si="833"/>
        <v>3.2883793737916236E-4</v>
      </c>
      <c r="BH1330" s="13">
        <f t="shared" si="834"/>
        <v>3.8602714387988625E-4</v>
      </c>
      <c r="BI1330" s="13">
        <f t="shared" si="835"/>
        <v>2.5121665720715686E-3</v>
      </c>
      <c r="BJ1330" s="12">
        <f t="shared" si="836"/>
        <v>3.6774436602729488E-4</v>
      </c>
      <c r="BK1330" s="12">
        <f t="shared" si="837"/>
        <v>4.3169990794508529E-4</v>
      </c>
      <c r="BL1330" s="12">
        <f t="shared" si="838"/>
        <v>2.8093933162468584E-3</v>
      </c>
    </row>
    <row r="1331" spans="1:64" x14ac:dyDescent="0.25">
      <c r="A1331">
        <v>1302</v>
      </c>
      <c r="B1331" s="23">
        <f t="shared" si="800"/>
        <v>8.7831474488869493E-2</v>
      </c>
      <c r="C1331" s="22">
        <f t="shared" si="801"/>
        <v>1.370729430174112</v>
      </c>
      <c r="D1331" s="21">
        <f t="shared" si="802"/>
        <v>0.12569050327252643</v>
      </c>
      <c r="E1331" s="19">
        <f t="shared" si="803"/>
        <v>4.4676683923351099</v>
      </c>
      <c r="F1331" s="54">
        <f t="shared" si="839"/>
        <v>1.8</v>
      </c>
      <c r="G1331" s="4">
        <f t="shared" si="804"/>
        <v>7.8519198002706174</v>
      </c>
      <c r="I1331">
        <v>2029</v>
      </c>
      <c r="J1331">
        <v>6</v>
      </c>
      <c r="K1331">
        <v>2.2329999999999999E-2</v>
      </c>
      <c r="L1331">
        <v>0</v>
      </c>
      <c r="M1331">
        <v>1</v>
      </c>
      <c r="N1331">
        <v>26.22</v>
      </c>
      <c r="O1331">
        <v>5.59</v>
      </c>
      <c r="P1331">
        <v>220.5</v>
      </c>
      <c r="Q1331" s="11">
        <f t="shared" si="805"/>
        <v>-159.785</v>
      </c>
      <c r="R1331" s="10">
        <f t="shared" si="806"/>
        <v>-44.944400000000002</v>
      </c>
      <c r="S1331" s="4"/>
      <c r="T1331">
        <v>1302</v>
      </c>
      <c r="U1331" s="4">
        <f t="shared" si="807"/>
        <v>4.0439953181430903</v>
      </c>
      <c r="V1331" s="10">
        <f t="shared" si="808"/>
        <v>0.2</v>
      </c>
      <c r="W1331">
        <f t="shared" si="809"/>
        <v>0.6</v>
      </c>
      <c r="X1331" s="4">
        <f t="shared" si="810"/>
        <v>0.48527943817717084</v>
      </c>
      <c r="Y1331" s="4"/>
      <c r="Z1331"/>
      <c r="AB1331"/>
      <c r="AC1331">
        <v>1302</v>
      </c>
      <c r="AD1331" s="4">
        <f t="shared" si="811"/>
        <v>8.9587425149700601E-3</v>
      </c>
      <c r="AE1331" s="4">
        <f t="shared" si="812"/>
        <v>0</v>
      </c>
      <c r="AF1331" s="23">
        <f t="shared" si="813"/>
        <v>8.7831474488869493E-2</v>
      </c>
      <c r="AG1331" s="4">
        <f t="shared" si="814"/>
        <v>8.6162790044663085E-3</v>
      </c>
      <c r="AH1331" s="9"/>
      <c r="AI1331" s="8">
        <f t="shared" si="815"/>
        <v>1.3371257485029941E-2</v>
      </c>
      <c r="AJ1331" s="8">
        <f t="shared" si="816"/>
        <v>0</v>
      </c>
      <c r="AK1331" s="22">
        <f t="shared" si="817"/>
        <v>1.370729430174112</v>
      </c>
      <c r="AL1331" s="4">
        <f t="shared" si="818"/>
        <v>1.2785032158849567</v>
      </c>
      <c r="AM1331" s="4"/>
      <c r="AN1331" s="21">
        <f t="shared" si="819"/>
        <v>0.12569050327252643</v>
      </c>
      <c r="AO1331" s="4">
        <f t="shared" si="820"/>
        <v>0.10783324075943336</v>
      </c>
      <c r="AP1331" s="3"/>
      <c r="AQ1331" s="20">
        <f t="shared" si="821"/>
        <v>0</v>
      </c>
      <c r="AR1331" s="19">
        <f t="shared" si="822"/>
        <v>4.4676683923351099</v>
      </c>
      <c r="AS1331" s="4">
        <f t="shared" si="823"/>
        <v>4.4469707182387888</v>
      </c>
      <c r="AT1331" s="3"/>
      <c r="AU1331" s="4">
        <v>105.4</v>
      </c>
      <c r="AV1331" s="4"/>
      <c r="AW1331" s="18">
        <f t="shared" si="824"/>
        <v>32.853310199729435</v>
      </c>
      <c r="AX1331" s="18">
        <f t="shared" si="825"/>
        <v>0.16347710785420605</v>
      </c>
      <c r="AY1331" s="3">
        <f t="shared" si="826"/>
        <v>111.45191980027062</v>
      </c>
      <c r="AZ1331"/>
      <c r="BA1331" s="17">
        <f t="shared" si="827"/>
        <v>8.0721121732082058E-3</v>
      </c>
      <c r="BB1331" s="17">
        <f t="shared" si="828"/>
        <v>9.4759577685487647E-3</v>
      </c>
      <c r="BC1331" s="16">
        <f t="shared" si="829"/>
        <v>6.1667125542646223E-2</v>
      </c>
      <c r="BD1331" s="15">
        <f t="shared" si="830"/>
        <v>9.3979487458183027E-3</v>
      </c>
      <c r="BE1331" s="15">
        <f t="shared" si="831"/>
        <v>1.1032374614656268E-2</v>
      </c>
      <c r="BF1331" s="14">
        <f t="shared" si="832"/>
        <v>7.1795890928680661E-2</v>
      </c>
      <c r="BG1331" s="13">
        <f t="shared" si="833"/>
        <v>1.8196739303697638E-3</v>
      </c>
      <c r="BH1331" s="13">
        <f t="shared" si="834"/>
        <v>2.1361389617384182E-3</v>
      </c>
      <c r="BI1331" s="13">
        <f t="shared" si="835"/>
        <v>1.3901449620984887E-2</v>
      </c>
      <c r="BJ1331" s="12">
        <f t="shared" si="836"/>
        <v>2.1091148738363688E-3</v>
      </c>
      <c r="BK1331" s="12">
        <f t="shared" si="837"/>
        <v>2.4759174605905195E-3</v>
      </c>
      <c r="BL1331" s="12">
        <f t="shared" si="838"/>
        <v>1.6112641761894288E-2</v>
      </c>
    </row>
    <row r="1332" spans="1:64" x14ac:dyDescent="0.25">
      <c r="A1332">
        <v>1303</v>
      </c>
      <c r="B1332" s="23">
        <f t="shared" si="800"/>
        <v>2.5410410740993254E-2</v>
      </c>
      <c r="C1332" s="22">
        <f t="shared" si="801"/>
        <v>1.3035690841484298</v>
      </c>
      <c r="D1332" s="21">
        <f t="shared" si="802"/>
        <v>0.12923209048266601</v>
      </c>
      <c r="E1332" s="19">
        <f t="shared" si="803"/>
        <v>4.4720911070443226</v>
      </c>
      <c r="F1332" s="54">
        <f t="shared" si="839"/>
        <v>1.8</v>
      </c>
      <c r="G1332" s="4">
        <f t="shared" si="804"/>
        <v>7.7303026924164113</v>
      </c>
      <c r="I1332">
        <v>2029</v>
      </c>
      <c r="J1332">
        <v>7</v>
      </c>
      <c r="K1332">
        <v>4.1860000000000001E-2</v>
      </c>
      <c r="L1332">
        <v>0</v>
      </c>
      <c r="M1332">
        <v>1</v>
      </c>
      <c r="N1332">
        <v>29.25</v>
      </c>
      <c r="O1332">
        <v>10.67</v>
      </c>
      <c r="P1332">
        <v>-1318.2</v>
      </c>
      <c r="Q1332" s="11">
        <f t="shared" si="805"/>
        <v>999.32</v>
      </c>
      <c r="R1332" s="10">
        <f t="shared" si="806"/>
        <v>0</v>
      </c>
      <c r="S1332" s="4"/>
      <c r="T1332">
        <v>1303</v>
      </c>
      <c r="U1332" s="4">
        <f t="shared" si="807"/>
        <v>4.6435331886220244</v>
      </c>
      <c r="V1332" s="10">
        <f t="shared" si="808"/>
        <v>1</v>
      </c>
      <c r="W1332">
        <f t="shared" si="809"/>
        <v>0.6</v>
      </c>
      <c r="X1332" s="4">
        <f t="shared" si="810"/>
        <v>2.7861199131732146</v>
      </c>
      <c r="Y1332" s="4"/>
      <c r="Z1332"/>
      <c r="AB1332"/>
      <c r="AC1332">
        <v>1303</v>
      </c>
      <c r="AD1332" s="4">
        <f t="shared" si="811"/>
        <v>1.6794131736526947E-2</v>
      </c>
      <c r="AE1332" s="4">
        <f t="shared" si="812"/>
        <v>0</v>
      </c>
      <c r="AF1332" s="23">
        <f t="shared" si="813"/>
        <v>2.5410410740993254E-2</v>
      </c>
      <c r="AG1332" s="4">
        <f t="shared" si="814"/>
        <v>1.6717876410480358E-2</v>
      </c>
      <c r="AH1332" s="9"/>
      <c r="AI1332" s="8">
        <f t="shared" si="815"/>
        <v>2.5065868263473057E-2</v>
      </c>
      <c r="AJ1332" s="8">
        <f t="shared" si="816"/>
        <v>0</v>
      </c>
      <c r="AK1332" s="22">
        <f t="shared" si="817"/>
        <v>1.3035690841484298</v>
      </c>
      <c r="AL1332" s="4">
        <f t="shared" si="818"/>
        <v>1.2872981194283712</v>
      </c>
      <c r="AM1332" s="4"/>
      <c r="AN1332" s="21">
        <f t="shared" si="819"/>
        <v>0.12923209048266601</v>
      </c>
      <c r="AO1332" s="4">
        <f t="shared" si="820"/>
        <v>0.12570992048059379</v>
      </c>
      <c r="AP1332" s="3"/>
      <c r="AQ1332" s="20">
        <f t="shared" si="821"/>
        <v>0</v>
      </c>
      <c r="AR1332" s="19">
        <f t="shared" si="822"/>
        <v>4.4720911070443226</v>
      </c>
      <c r="AS1332" s="4">
        <f t="shared" si="823"/>
        <v>4.4683479209330557</v>
      </c>
      <c r="AT1332" s="3"/>
      <c r="AU1332" s="4">
        <v>106.4</v>
      </c>
      <c r="AV1332" s="4"/>
      <c r="AW1332" s="18">
        <f t="shared" si="824"/>
        <v>33.016787307583641</v>
      </c>
      <c r="AX1332" s="18">
        <f t="shared" si="825"/>
        <v>2.5089389041272354E-2</v>
      </c>
      <c r="AY1332" s="3">
        <f t="shared" si="826"/>
        <v>112.33030269241641</v>
      </c>
      <c r="AZ1332"/>
      <c r="BA1332" s="17">
        <f t="shared" si="827"/>
        <v>8.8577843879939324E-4</v>
      </c>
      <c r="BB1332" s="17">
        <f t="shared" si="828"/>
        <v>1.0398268629384182E-3</v>
      </c>
      <c r="BC1332" s="16">
        <f t="shared" si="829"/>
        <v>6.7669290287750861E-3</v>
      </c>
      <c r="BD1332" s="15">
        <f t="shared" si="830"/>
        <v>1.6580285080844816E-3</v>
      </c>
      <c r="BE1332" s="15">
        <f t="shared" si="831"/>
        <v>1.9463812920991739E-3</v>
      </c>
      <c r="BF1332" s="14">
        <f t="shared" si="832"/>
        <v>1.2666554919874857E-2</v>
      </c>
      <c r="BG1332" s="13">
        <f t="shared" si="833"/>
        <v>3.5891284716243436E-4</v>
      </c>
      <c r="BH1332" s="13">
        <f t="shared" si="834"/>
        <v>4.2133247275590117E-4</v>
      </c>
      <c r="BI1332" s="13">
        <f t="shared" si="835"/>
        <v>2.7419246821538874E-3</v>
      </c>
      <c r="BJ1332" s="12">
        <f t="shared" si="836"/>
        <v>3.8143462236725208E-4</v>
      </c>
      <c r="BK1332" s="12">
        <f t="shared" si="837"/>
        <v>4.4777107843112202E-4</v>
      </c>
      <c r="BL1332" s="12">
        <f t="shared" si="838"/>
        <v>2.9139804104685203E-3</v>
      </c>
    </row>
    <row r="1333" spans="1:64" x14ac:dyDescent="0.25">
      <c r="A1333">
        <v>1304</v>
      </c>
      <c r="B1333" s="23">
        <f t="shared" si="800"/>
        <v>5.1240930302695935E-2</v>
      </c>
      <c r="C1333" s="22">
        <f t="shared" si="801"/>
        <v>1.3388250655361558</v>
      </c>
      <c r="D1333" s="21">
        <f t="shared" si="802"/>
        <v>0.12899407489700734</v>
      </c>
      <c r="E1333" s="19">
        <f t="shared" si="803"/>
        <v>4.4722032326392807</v>
      </c>
      <c r="F1333" s="54">
        <f t="shared" si="839"/>
        <v>1.8</v>
      </c>
      <c r="G1333" s="4">
        <f t="shared" si="804"/>
        <v>7.7912633033751399</v>
      </c>
      <c r="I1333">
        <v>2029</v>
      </c>
      <c r="J1333">
        <v>8</v>
      </c>
      <c r="K1333">
        <v>8.6050000000000001E-2</v>
      </c>
      <c r="L1333">
        <v>0</v>
      </c>
      <c r="M1333">
        <v>1</v>
      </c>
      <c r="N1333">
        <v>26.94</v>
      </c>
      <c r="O1333">
        <v>33.26</v>
      </c>
      <c r="P1333">
        <v>218.6</v>
      </c>
      <c r="Q1333" s="11">
        <f t="shared" si="805"/>
        <v>-130.69</v>
      </c>
      <c r="R1333" s="10">
        <f t="shared" si="806"/>
        <v>-44.944400000000002</v>
      </c>
      <c r="S1333" s="4"/>
      <c r="T1333">
        <v>1304</v>
      </c>
      <c r="U1333" s="4">
        <f t="shared" si="807"/>
        <v>4.1868037109500698</v>
      </c>
      <c r="V1333" s="10">
        <f t="shared" si="808"/>
        <v>0.2</v>
      </c>
      <c r="W1333">
        <f t="shared" si="809"/>
        <v>0.6</v>
      </c>
      <c r="X1333" s="4">
        <f t="shared" si="810"/>
        <v>0.50241644531400842</v>
      </c>
      <c r="Y1333" s="4"/>
      <c r="Z1333"/>
      <c r="AB1333"/>
      <c r="AC1333">
        <v>1304</v>
      </c>
      <c r="AD1333" s="4">
        <f t="shared" si="811"/>
        <v>3.4523053892215577E-2</v>
      </c>
      <c r="AE1333" s="4">
        <f t="shared" si="812"/>
        <v>0</v>
      </c>
      <c r="AF1333" s="23">
        <f t="shared" si="813"/>
        <v>5.1240930302695935E-2</v>
      </c>
      <c r="AG1333" s="4">
        <f t="shared" si="814"/>
        <v>3.6758115800701013E-2</v>
      </c>
      <c r="AH1333" s="9"/>
      <c r="AI1333" s="8">
        <f t="shared" si="815"/>
        <v>5.1526946107784438E-2</v>
      </c>
      <c r="AJ1333" s="8">
        <f t="shared" si="816"/>
        <v>0</v>
      </c>
      <c r="AK1333" s="22">
        <f t="shared" si="817"/>
        <v>1.3388250655361558</v>
      </c>
      <c r="AL1333" s="4">
        <f t="shared" si="818"/>
        <v>1.3255494129435186</v>
      </c>
      <c r="AM1333" s="4"/>
      <c r="AN1333" s="21">
        <f t="shared" si="819"/>
        <v>0.12899407489700734</v>
      </c>
      <c r="AO1333" s="4">
        <f t="shared" si="820"/>
        <v>0.12619680326998606</v>
      </c>
      <c r="AP1333" s="3"/>
      <c r="AQ1333" s="20">
        <f t="shared" si="821"/>
        <v>0</v>
      </c>
      <c r="AR1333" s="19">
        <f t="shared" si="822"/>
        <v>4.4722032326392807</v>
      </c>
      <c r="AS1333" s="4">
        <f t="shared" si="823"/>
        <v>4.4692330700743126</v>
      </c>
      <c r="AT1333" s="3"/>
      <c r="AU1333" s="4">
        <v>107.4</v>
      </c>
      <c r="AV1333" s="4"/>
      <c r="AW1333" s="18">
        <f t="shared" si="824"/>
        <v>33.041876696624911</v>
      </c>
      <c r="AX1333" s="18">
        <f t="shared" si="825"/>
        <v>2.6099108269946939E-2</v>
      </c>
      <c r="AY1333" s="3">
        <f t="shared" si="826"/>
        <v>113.39126330337514</v>
      </c>
      <c r="AZ1333"/>
      <c r="BA1333" s="17">
        <f t="shared" si="827"/>
        <v>1.4758141102724103E-3</v>
      </c>
      <c r="BB1333" s="17">
        <f t="shared" si="828"/>
        <v>1.732477433798047E-3</v>
      </c>
      <c r="BC1333" s="16">
        <f t="shared" si="829"/>
        <v>1.1274522957924466E-2</v>
      </c>
      <c r="BD1333" s="15">
        <f t="shared" si="830"/>
        <v>1.3528030353899606E-3</v>
      </c>
      <c r="BE1333" s="15">
        <f t="shared" si="831"/>
        <v>1.5880731285012582E-3</v>
      </c>
      <c r="BF1333" s="14">
        <f t="shared" si="832"/>
        <v>1.0334776428745971E-2</v>
      </c>
      <c r="BG1333" s="13">
        <f t="shared" si="833"/>
        <v>2.8504493631773263E-4</v>
      </c>
      <c r="BH1333" s="13">
        <f t="shared" si="834"/>
        <v>3.3461796872081656E-4</v>
      </c>
      <c r="BI1333" s="13">
        <f t="shared" si="835"/>
        <v>2.1776087219827372E-3</v>
      </c>
      <c r="BJ1333" s="12">
        <f t="shared" si="836"/>
        <v>3.0266270569018097E-4</v>
      </c>
      <c r="BK1333" s="12">
        <f t="shared" si="837"/>
        <v>3.5529969798412547E-4</v>
      </c>
      <c r="BL1333" s="12">
        <f t="shared" si="838"/>
        <v>2.3122001612937647E-3</v>
      </c>
    </row>
    <row r="1334" spans="1:64" x14ac:dyDescent="0.25">
      <c r="A1334">
        <v>1305</v>
      </c>
      <c r="B1334" s="23">
        <f t="shared" si="800"/>
        <v>7.0290211609084247E-2</v>
      </c>
      <c r="C1334" s="22">
        <f t="shared" si="801"/>
        <v>1.3755973171351354</v>
      </c>
      <c r="D1334" s="21">
        <f t="shared" si="802"/>
        <v>0.12961312805765635</v>
      </c>
      <c r="E1334" s="19">
        <f t="shared" si="803"/>
        <v>4.4732435383033176</v>
      </c>
      <c r="F1334" s="54">
        <f t="shared" si="839"/>
        <v>1.8</v>
      </c>
      <c r="G1334" s="4">
        <f t="shared" si="804"/>
        <v>7.8487441951051933</v>
      </c>
      <c r="I1334">
        <v>2029</v>
      </c>
      <c r="J1334">
        <v>9</v>
      </c>
      <c r="K1334">
        <v>8.3580000000000002E-2</v>
      </c>
      <c r="L1334">
        <v>0</v>
      </c>
      <c r="M1334">
        <v>1</v>
      </c>
      <c r="N1334">
        <v>22.57</v>
      </c>
      <c r="O1334">
        <v>29.2</v>
      </c>
      <c r="P1334">
        <v>139</v>
      </c>
      <c r="Q1334" s="11">
        <f t="shared" si="805"/>
        <v>-75.05</v>
      </c>
      <c r="R1334" s="10">
        <f t="shared" si="806"/>
        <v>-44.944400000000002</v>
      </c>
      <c r="S1334" s="4"/>
      <c r="T1334">
        <v>1305</v>
      </c>
      <c r="U1334" s="4">
        <f t="shared" si="807"/>
        <v>3.3217959326202586</v>
      </c>
      <c r="V1334" s="10">
        <f t="shared" si="808"/>
        <v>0.2</v>
      </c>
      <c r="W1334">
        <f t="shared" si="809"/>
        <v>0.6</v>
      </c>
      <c r="X1334" s="4">
        <f t="shared" si="810"/>
        <v>0.39861551191443106</v>
      </c>
      <c r="Y1334" s="4"/>
      <c r="Z1334"/>
      <c r="AB1334"/>
      <c r="AC1334">
        <v>1305</v>
      </c>
      <c r="AD1334" s="4">
        <f t="shared" si="811"/>
        <v>3.353209580838324E-2</v>
      </c>
      <c r="AE1334" s="4">
        <f t="shared" si="812"/>
        <v>0</v>
      </c>
      <c r="AF1334" s="23">
        <f t="shared" si="813"/>
        <v>7.0290211609084247E-2</v>
      </c>
      <c r="AG1334" s="4">
        <f t="shared" si="814"/>
        <v>5.6140684370949281E-2</v>
      </c>
      <c r="AH1334" s="9"/>
      <c r="AI1334" s="8">
        <f t="shared" si="815"/>
        <v>5.0047904191616775E-2</v>
      </c>
      <c r="AJ1334" s="8">
        <f t="shared" si="816"/>
        <v>0</v>
      </c>
      <c r="AK1334" s="22">
        <f t="shared" si="817"/>
        <v>1.3755973171351354</v>
      </c>
      <c r="AL1334" s="4">
        <f t="shared" si="818"/>
        <v>1.3663526570911475</v>
      </c>
      <c r="AM1334" s="4"/>
      <c r="AN1334" s="21">
        <f t="shared" si="819"/>
        <v>0.12961312805765635</v>
      </c>
      <c r="AO1334" s="4">
        <f t="shared" si="820"/>
        <v>0.12770451738106936</v>
      </c>
      <c r="AP1334" s="3"/>
      <c r="AQ1334" s="20">
        <f t="shared" si="821"/>
        <v>0</v>
      </c>
      <c r="AR1334" s="19">
        <f t="shared" si="822"/>
        <v>4.4732435383033176</v>
      </c>
      <c r="AS1334" s="4">
        <f t="shared" si="823"/>
        <v>4.4712330723151723</v>
      </c>
      <c r="AT1334" s="3"/>
      <c r="AU1334" s="4">
        <v>108.4</v>
      </c>
      <c r="AV1334" s="4"/>
      <c r="AW1334" s="18">
        <f t="shared" si="824"/>
        <v>33.067975804894857</v>
      </c>
      <c r="AX1334" s="18">
        <f t="shared" si="825"/>
        <v>2.1262719437734386E-2</v>
      </c>
      <c r="AY1334" s="3">
        <f t="shared" si="826"/>
        <v>114.44874419510521</v>
      </c>
      <c r="AZ1334"/>
      <c r="BA1334" s="17">
        <f t="shared" si="827"/>
        <v>1.4418517857041537E-3</v>
      </c>
      <c r="BB1334" s="17">
        <f t="shared" si="828"/>
        <v>1.6926086180005283E-3</v>
      </c>
      <c r="BC1334" s="16">
        <f t="shared" si="829"/>
        <v>1.1015066834430284E-2</v>
      </c>
      <c r="BD1334" s="15">
        <f t="shared" si="830"/>
        <v>9.4204063275889281E-4</v>
      </c>
      <c r="BE1334" s="15">
        <f t="shared" si="831"/>
        <v>1.1058737862821785E-3</v>
      </c>
      <c r="BF1334" s="14">
        <f t="shared" si="832"/>
        <v>7.1967456249468695E-3</v>
      </c>
      <c r="BG1334" s="13">
        <f t="shared" si="833"/>
        <v>1.9448944589711169E-4</v>
      </c>
      <c r="BH1334" s="13">
        <f t="shared" si="834"/>
        <v>2.2831369735747895E-4</v>
      </c>
      <c r="BI1334" s="13">
        <f t="shared" si="835"/>
        <v>1.4858075333323954E-3</v>
      </c>
      <c r="BJ1334" s="12">
        <f t="shared" si="836"/>
        <v>2.0486860983538985E-4</v>
      </c>
      <c r="BK1334" s="12">
        <f t="shared" si="837"/>
        <v>2.4049793328502286E-4</v>
      </c>
      <c r="BL1334" s="12">
        <f t="shared" si="838"/>
        <v>1.5650994450248366E-3</v>
      </c>
    </row>
    <row r="1335" spans="1:64" x14ac:dyDescent="0.25">
      <c r="A1335">
        <v>1306</v>
      </c>
      <c r="B1335" s="23">
        <f t="shared" si="800"/>
        <v>5.8343259221248681E-2</v>
      </c>
      <c r="C1335" s="22">
        <f t="shared" si="801"/>
        <v>1.3696400822408481</v>
      </c>
      <c r="D1335" s="21">
        <f t="shared" si="802"/>
        <v>0.13048776785526495</v>
      </c>
      <c r="E1335" s="19">
        <f t="shared" si="803"/>
        <v>4.4745003663500977</v>
      </c>
      <c r="F1335" s="54">
        <f t="shared" si="839"/>
        <v>1.8</v>
      </c>
      <c r="G1335" s="4">
        <f t="shared" si="804"/>
        <v>7.8329714756674589</v>
      </c>
      <c r="I1335">
        <v>2029</v>
      </c>
      <c r="J1335">
        <v>10</v>
      </c>
      <c r="K1335">
        <v>5.4900000000000001E-3</v>
      </c>
      <c r="L1335">
        <v>0</v>
      </c>
      <c r="M1335">
        <v>1</v>
      </c>
      <c r="N1335">
        <v>16.95</v>
      </c>
      <c r="O1335">
        <v>1.52</v>
      </c>
      <c r="P1335">
        <v>76.7</v>
      </c>
      <c r="Q1335" s="11">
        <f t="shared" si="805"/>
        <v>-56.005000000000003</v>
      </c>
      <c r="R1335" s="10">
        <f t="shared" si="806"/>
        <v>-44.944400000000002</v>
      </c>
      <c r="S1335" s="4"/>
      <c r="T1335">
        <v>1306</v>
      </c>
      <c r="U1335" s="4">
        <f t="shared" si="807"/>
        <v>2.2477179040490958</v>
      </c>
      <c r="V1335" s="10">
        <f t="shared" si="808"/>
        <v>0.2</v>
      </c>
      <c r="W1335">
        <f t="shared" si="809"/>
        <v>0.6</v>
      </c>
      <c r="X1335" s="4">
        <f t="shared" si="810"/>
        <v>0.26972614848589149</v>
      </c>
      <c r="Y1335" s="4"/>
      <c r="Z1335"/>
      <c r="AB1335"/>
      <c r="AC1335">
        <v>1306</v>
      </c>
      <c r="AD1335" s="4">
        <f t="shared" si="811"/>
        <v>2.2025748502994013E-3</v>
      </c>
      <c r="AE1335" s="4">
        <f t="shared" si="812"/>
        <v>0</v>
      </c>
      <c r="AF1335" s="23">
        <f t="shared" si="813"/>
        <v>5.8343259221248681E-2</v>
      </c>
      <c r="AG1335" s="4">
        <f t="shared" si="814"/>
        <v>2.9235426245429866E-2</v>
      </c>
      <c r="AH1335" s="9"/>
      <c r="AI1335" s="8">
        <f t="shared" si="815"/>
        <v>3.2874251497005992E-3</v>
      </c>
      <c r="AJ1335" s="8">
        <f t="shared" si="816"/>
        <v>0</v>
      </c>
      <c r="AK1335" s="22">
        <f t="shared" si="817"/>
        <v>1.3696400822408481</v>
      </c>
      <c r="AL1335" s="4">
        <f t="shared" si="818"/>
        <v>1.341541214098664</v>
      </c>
      <c r="AM1335" s="4"/>
      <c r="AN1335" s="21">
        <f t="shared" si="819"/>
        <v>0.13048776785526495</v>
      </c>
      <c r="AO1335" s="4">
        <f t="shared" si="820"/>
        <v>0.12467071182990522</v>
      </c>
      <c r="AP1335" s="3"/>
      <c r="AQ1335" s="20">
        <f t="shared" si="821"/>
        <v>0</v>
      </c>
      <c r="AR1335" s="19">
        <f t="shared" si="822"/>
        <v>4.4745003663500977</v>
      </c>
      <c r="AS1335" s="4">
        <f t="shared" si="823"/>
        <v>4.4683212118397257</v>
      </c>
      <c r="AT1335" s="3"/>
      <c r="AU1335" s="4">
        <v>109.4</v>
      </c>
      <c r="AV1335" s="4"/>
      <c r="AW1335" s="18">
        <f t="shared" si="824"/>
        <v>33.089238524332593</v>
      </c>
      <c r="AX1335" s="18">
        <f t="shared" si="825"/>
        <v>5.387280325159019E-2</v>
      </c>
      <c r="AY1335" s="3">
        <f t="shared" si="826"/>
        <v>115.43297147566747</v>
      </c>
      <c r="AZ1335"/>
      <c r="BA1335" s="17">
        <f t="shared" si="827"/>
        <v>2.966118955624875E-3</v>
      </c>
      <c r="BB1335" s="17">
        <f t="shared" si="828"/>
        <v>3.4819657305161576E-3</v>
      </c>
      <c r="BC1335" s="16">
        <f t="shared" si="829"/>
        <v>2.2659748289677786E-2</v>
      </c>
      <c r="BD1335" s="15">
        <f t="shared" si="830"/>
        <v>2.8633043723101702E-3</v>
      </c>
      <c r="BE1335" s="15">
        <f t="shared" si="831"/>
        <v>3.3612703501032437E-3</v>
      </c>
      <c r="BF1335" s="14">
        <f t="shared" si="832"/>
        <v>2.1874293419770686E-2</v>
      </c>
      <c r="BG1335" s="13">
        <f t="shared" si="833"/>
        <v>5.9276415929296854E-4</v>
      </c>
      <c r="BH1335" s="13">
        <f t="shared" si="834"/>
        <v>6.9585357830044135E-4</v>
      </c>
      <c r="BI1335" s="13">
        <f t="shared" si="835"/>
        <v>4.5284382877663195E-3</v>
      </c>
      <c r="BJ1335" s="12">
        <f t="shared" si="836"/>
        <v>6.2966237775842937E-4</v>
      </c>
      <c r="BK1335" s="12">
        <f t="shared" si="837"/>
        <v>7.3916887823815625E-4</v>
      </c>
      <c r="BL1335" s="12">
        <f t="shared" si="838"/>
        <v>4.8103232543754018E-3</v>
      </c>
    </row>
    <row r="1336" spans="1:64" x14ac:dyDescent="0.25">
      <c r="A1336">
        <v>1307</v>
      </c>
      <c r="B1336" s="23">
        <f t="shared" si="800"/>
        <v>2.9311653790340047E-2</v>
      </c>
      <c r="C1336" s="22">
        <f t="shared" si="801"/>
        <v>1.3416549865537539</v>
      </c>
      <c r="D1336" s="21">
        <f t="shared" si="802"/>
        <v>0.13172256169489166</v>
      </c>
      <c r="E1336" s="19">
        <f t="shared" si="803"/>
        <v>4.4765994703768834</v>
      </c>
      <c r="F1336" s="54">
        <f t="shared" si="839"/>
        <v>1.8</v>
      </c>
      <c r="G1336" s="4">
        <f t="shared" si="804"/>
        <v>7.779288672415869</v>
      </c>
      <c r="I1336">
        <v>2029</v>
      </c>
      <c r="J1336">
        <v>11</v>
      </c>
      <c r="K1336">
        <v>1.9000000000000001E-4</v>
      </c>
      <c r="L1336">
        <v>0</v>
      </c>
      <c r="M1336">
        <v>1</v>
      </c>
      <c r="N1336">
        <v>11.89</v>
      </c>
      <c r="O1336">
        <v>78.739999999999995</v>
      </c>
      <c r="P1336">
        <v>34.6</v>
      </c>
      <c r="Q1336" s="11">
        <f t="shared" si="805"/>
        <v>52.789999999999992</v>
      </c>
      <c r="R1336" s="10">
        <f t="shared" si="806"/>
        <v>0</v>
      </c>
      <c r="S1336" s="4"/>
      <c r="T1336">
        <v>1307</v>
      </c>
      <c r="U1336" s="4">
        <f t="shared" si="807"/>
        <v>1.3819252547342515</v>
      </c>
      <c r="V1336" s="10">
        <f t="shared" si="808"/>
        <v>1</v>
      </c>
      <c r="W1336">
        <f t="shared" si="809"/>
        <v>0.6</v>
      </c>
      <c r="X1336" s="4">
        <f t="shared" si="810"/>
        <v>0.82915515284055086</v>
      </c>
      <c r="Y1336" s="4"/>
      <c r="Z1336"/>
      <c r="AB1336"/>
      <c r="AC1336">
        <v>1307</v>
      </c>
      <c r="AD1336" s="4">
        <f t="shared" si="811"/>
        <v>7.6227544910179655E-5</v>
      </c>
      <c r="AE1336" s="4">
        <f t="shared" si="812"/>
        <v>0</v>
      </c>
      <c r="AF1336" s="23">
        <f t="shared" si="813"/>
        <v>2.9311653790340047E-2</v>
      </c>
      <c r="AG1336" s="4">
        <f t="shared" si="814"/>
        <v>2.1591309307166975E-2</v>
      </c>
      <c r="AH1336" s="9"/>
      <c r="AI1336" s="8">
        <f t="shared" si="815"/>
        <v>1.1377245508982038E-4</v>
      </c>
      <c r="AJ1336" s="8">
        <f t="shared" si="816"/>
        <v>0</v>
      </c>
      <c r="AK1336" s="22">
        <f t="shared" si="817"/>
        <v>1.3416549865537539</v>
      </c>
      <c r="AL1336" s="4">
        <f t="shared" si="818"/>
        <v>1.3294071457478058</v>
      </c>
      <c r="AM1336" s="4"/>
      <c r="AN1336" s="21">
        <f t="shared" si="819"/>
        <v>0.13172256169489166</v>
      </c>
      <c r="AO1336" s="4">
        <f t="shared" si="820"/>
        <v>0.12909158093196876</v>
      </c>
      <c r="AP1336" s="3"/>
      <c r="AQ1336" s="20">
        <f t="shared" si="821"/>
        <v>0</v>
      </c>
      <c r="AR1336" s="19">
        <f t="shared" si="822"/>
        <v>4.4765994703768834</v>
      </c>
      <c r="AS1336" s="4">
        <f t="shared" si="823"/>
        <v>4.4738633650769346</v>
      </c>
      <c r="AT1336" s="3"/>
      <c r="AU1336" s="4">
        <v>110.4</v>
      </c>
      <c r="AV1336" s="4"/>
      <c r="AW1336" s="18">
        <f t="shared" si="824"/>
        <v>33.143111327584187</v>
      </c>
      <c r="AX1336" s="18">
        <f t="shared" si="825"/>
        <v>1.9722899748798432E-2</v>
      </c>
      <c r="AY1336" s="3">
        <f t="shared" si="826"/>
        <v>116.37928867241587</v>
      </c>
      <c r="AZ1336"/>
      <c r="BA1336" s="17">
        <f t="shared" si="827"/>
        <v>7.8671126546992311E-4</v>
      </c>
      <c r="BB1336" s="17">
        <f t="shared" si="828"/>
        <v>9.2353061598643145E-4</v>
      </c>
      <c r="BC1336" s="16">
        <f t="shared" si="829"/>
        <v>6.0101026017167179E-3</v>
      </c>
      <c r="BD1336" s="15">
        <f t="shared" si="830"/>
        <v>1.2480679276323406E-3</v>
      </c>
      <c r="BE1336" s="15">
        <f t="shared" si="831"/>
        <v>1.4651232193944868E-3</v>
      </c>
      <c r="BF1336" s="14">
        <f t="shared" si="832"/>
        <v>9.5346496589212692E-3</v>
      </c>
      <c r="BG1336" s="13">
        <f t="shared" si="833"/>
        <v>2.6809972144862067E-4</v>
      </c>
      <c r="BH1336" s="13">
        <f t="shared" si="834"/>
        <v>3.1472575996142427E-4</v>
      </c>
      <c r="BI1336" s="13">
        <f t="shared" si="835"/>
        <v>2.0481552815128519E-3</v>
      </c>
      <c r="BJ1336" s="12">
        <f t="shared" si="836"/>
        <v>2.7881202291857044E-4</v>
      </c>
      <c r="BK1336" s="12">
        <f t="shared" si="837"/>
        <v>3.2730107038266964E-4</v>
      </c>
      <c r="BL1336" s="12">
        <f t="shared" si="838"/>
        <v>2.1299922066475925E-3</v>
      </c>
    </row>
    <row r="1337" spans="1:64" x14ac:dyDescent="0.25">
      <c r="A1337">
        <v>1308</v>
      </c>
      <c r="B1337" s="23">
        <f t="shared" si="800"/>
        <v>2.1591309307166975E-2</v>
      </c>
      <c r="C1337" s="22">
        <f t="shared" si="801"/>
        <v>1.3294071457478058</v>
      </c>
      <c r="D1337" s="21">
        <f t="shared" si="802"/>
        <v>0.13167327186943822</v>
      </c>
      <c r="E1337" s="19">
        <f t="shared" si="803"/>
        <v>4.4768940457426591</v>
      </c>
      <c r="F1337" s="54">
        <f t="shared" si="839"/>
        <v>1.8</v>
      </c>
      <c r="G1337" s="4">
        <f t="shared" si="804"/>
        <v>7.7595657726670701</v>
      </c>
      <c r="I1337">
        <v>2029</v>
      </c>
      <c r="J1337">
        <v>12</v>
      </c>
      <c r="K1337">
        <v>0</v>
      </c>
      <c r="L1337">
        <v>0</v>
      </c>
      <c r="M1337">
        <v>1</v>
      </c>
      <c r="N1337">
        <v>6.12</v>
      </c>
      <c r="O1337">
        <v>4.57</v>
      </c>
      <c r="P1337">
        <v>10.199999999999999</v>
      </c>
      <c r="Q1337" s="11">
        <f t="shared" si="805"/>
        <v>-3.0799999999999992</v>
      </c>
      <c r="R1337" s="10">
        <f t="shared" si="806"/>
        <v>-3.0799999999999992</v>
      </c>
      <c r="S1337" s="4"/>
      <c r="T1337">
        <v>1308</v>
      </c>
      <c r="U1337" s="4">
        <f t="shared" si="807"/>
        <v>0.61138858078698299</v>
      </c>
      <c r="V1337" s="10">
        <f t="shared" si="808"/>
        <v>1</v>
      </c>
      <c r="W1337">
        <f t="shared" si="809"/>
        <v>0.6</v>
      </c>
      <c r="X1337" s="4">
        <f t="shared" si="810"/>
        <v>0.36683314847218979</v>
      </c>
      <c r="Y1337" s="4"/>
      <c r="Z1337"/>
      <c r="AB1337"/>
      <c r="AC1337">
        <v>1308</v>
      </c>
      <c r="AD1337" s="4">
        <f t="shared" si="811"/>
        <v>0</v>
      </c>
      <c r="AE1337" s="4">
        <f t="shared" si="812"/>
        <v>0</v>
      </c>
      <c r="AF1337" s="23">
        <f t="shared" si="813"/>
        <v>2.1591309307166975E-2</v>
      </c>
      <c r="AG1337" s="4">
        <f t="shared" si="814"/>
        <v>1.6015383230746708E-2</v>
      </c>
      <c r="AH1337" s="9"/>
      <c r="AI1337" s="8">
        <f t="shared" si="815"/>
        <v>0</v>
      </c>
      <c r="AJ1337" s="8">
        <f t="shared" si="816"/>
        <v>0</v>
      </c>
      <c r="AK1337" s="22">
        <f t="shared" si="817"/>
        <v>1.3294071457478058</v>
      </c>
      <c r="AL1337" s="4">
        <f t="shared" si="818"/>
        <v>1.3175459171347854</v>
      </c>
      <c r="AM1337" s="4"/>
      <c r="AN1337" s="21">
        <f t="shared" si="819"/>
        <v>0.13167327186943822</v>
      </c>
      <c r="AO1337" s="4">
        <f t="shared" si="820"/>
        <v>0.12910250788187508</v>
      </c>
      <c r="AP1337" s="3"/>
      <c r="AQ1337" s="20">
        <f t="shared" si="821"/>
        <v>0</v>
      </c>
      <c r="AR1337" s="19">
        <f t="shared" si="822"/>
        <v>4.4768940457426591</v>
      </c>
      <c r="AS1337" s="4">
        <f t="shared" si="823"/>
        <v>4.4742199795045625</v>
      </c>
      <c r="AT1337" s="3"/>
      <c r="AU1337" s="4">
        <v>111.4</v>
      </c>
      <c r="AV1337" s="4"/>
      <c r="AW1337" s="18">
        <f t="shared" si="824"/>
        <v>33.162834227332986</v>
      </c>
      <c r="AX1337" s="18">
        <f t="shared" si="825"/>
        <v>1.7657380036274813E-2</v>
      </c>
      <c r="AY1337" s="3">
        <f t="shared" si="826"/>
        <v>117.35956577266708</v>
      </c>
      <c r="AZ1337"/>
      <c r="BA1337" s="17">
        <f t="shared" si="827"/>
        <v>5.6819276255201711E-4</v>
      </c>
      <c r="BB1337" s="17">
        <f t="shared" si="828"/>
        <v>6.6700889516975914E-4</v>
      </c>
      <c r="BC1337" s="16">
        <f t="shared" si="829"/>
        <v>4.3407244186984923E-3</v>
      </c>
      <c r="BD1337" s="15">
        <f t="shared" si="830"/>
        <v>1.2086717364122267E-3</v>
      </c>
      <c r="BE1337" s="15">
        <f t="shared" si="831"/>
        <v>1.4188755166578313E-3</v>
      </c>
      <c r="BF1337" s="14">
        <f t="shared" si="832"/>
        <v>9.2336813599503565E-3</v>
      </c>
      <c r="BG1337" s="13">
        <f t="shared" si="833"/>
        <v>2.6196356837293345E-4</v>
      </c>
      <c r="BH1337" s="13">
        <f t="shared" si="834"/>
        <v>3.0752244982909575E-4</v>
      </c>
      <c r="BI1337" s="13">
        <f t="shared" si="835"/>
        <v>2.0012779693611171E-3</v>
      </c>
      <c r="BJ1337" s="12">
        <f t="shared" si="836"/>
        <v>2.7249017692261893E-4</v>
      </c>
      <c r="BK1337" s="12">
        <f t="shared" si="837"/>
        <v>3.1987977290916133E-4</v>
      </c>
      <c r="BL1337" s="12">
        <f t="shared" si="838"/>
        <v>2.0816962882648483E-3</v>
      </c>
    </row>
    <row r="1338" spans="1:64" x14ac:dyDescent="0.25">
      <c r="A1338">
        <v>1309</v>
      </c>
      <c r="B1338" s="23">
        <f t="shared" si="800"/>
        <v>1.6015383230746708E-2</v>
      </c>
      <c r="C1338" s="22">
        <f t="shared" si="801"/>
        <v>1.3175459171347854</v>
      </c>
      <c r="D1338" s="21">
        <f t="shared" si="802"/>
        <v>0.13141382612613489</v>
      </c>
      <c r="E1338" s="19">
        <f t="shared" si="803"/>
        <v>4.4769332661391283</v>
      </c>
      <c r="F1338" s="54">
        <f t="shared" si="839"/>
        <v>1.8</v>
      </c>
      <c r="G1338" s="4">
        <f t="shared" si="804"/>
        <v>7.741908392630795</v>
      </c>
      <c r="I1338">
        <v>2030</v>
      </c>
      <c r="J1338">
        <v>1</v>
      </c>
      <c r="K1338">
        <v>0</v>
      </c>
      <c r="L1338">
        <v>0</v>
      </c>
      <c r="M1338">
        <v>1</v>
      </c>
      <c r="N1338">
        <v>5.99</v>
      </c>
      <c r="O1338">
        <v>19.04</v>
      </c>
      <c r="P1338">
        <v>11.1</v>
      </c>
      <c r="Q1338" s="11">
        <f t="shared" si="805"/>
        <v>10.715</v>
      </c>
      <c r="R1338" s="10">
        <f t="shared" si="806"/>
        <v>0</v>
      </c>
      <c r="S1338" s="4"/>
      <c r="T1338">
        <v>1309</v>
      </c>
      <c r="U1338" s="4">
        <f t="shared" si="807"/>
        <v>0.59748234914776721</v>
      </c>
      <c r="V1338" s="10">
        <f t="shared" si="808"/>
        <v>1</v>
      </c>
      <c r="W1338">
        <f t="shared" si="809"/>
        <v>0.6</v>
      </c>
      <c r="X1338" s="4">
        <f t="shared" si="810"/>
        <v>0.35848940948866032</v>
      </c>
      <c r="Y1338" s="4"/>
      <c r="Z1338"/>
      <c r="AB1338"/>
      <c r="AC1338">
        <v>1309</v>
      </c>
      <c r="AD1338" s="4">
        <f t="shared" si="811"/>
        <v>0</v>
      </c>
      <c r="AE1338" s="4">
        <f t="shared" si="812"/>
        <v>0</v>
      </c>
      <c r="AF1338" s="23">
        <f t="shared" si="813"/>
        <v>1.6015383230746708E-2</v>
      </c>
      <c r="AG1338" s="4">
        <f t="shared" si="814"/>
        <v>1.1910978283341197E-2</v>
      </c>
      <c r="AH1338" s="9"/>
      <c r="AI1338" s="8">
        <f t="shared" si="815"/>
        <v>0</v>
      </c>
      <c r="AJ1338" s="8">
        <f t="shared" si="816"/>
        <v>0</v>
      </c>
      <c r="AK1338" s="22">
        <f t="shared" si="817"/>
        <v>1.3175459171347854</v>
      </c>
      <c r="AL1338" s="4">
        <f t="shared" si="818"/>
        <v>1.3058944088256343</v>
      </c>
      <c r="AM1338" s="4"/>
      <c r="AN1338" s="21">
        <f t="shared" si="819"/>
        <v>0.13141382612613489</v>
      </c>
      <c r="AO1338" s="4">
        <f t="shared" si="820"/>
        <v>0.12887068187393583</v>
      </c>
      <c r="AP1338" s="3"/>
      <c r="AQ1338" s="20">
        <f t="shared" si="821"/>
        <v>0</v>
      </c>
      <c r="AR1338" s="19">
        <f t="shared" si="822"/>
        <v>4.4769332661391283</v>
      </c>
      <c r="AS1338" s="4">
        <f t="shared" si="823"/>
        <v>4.4742829078467512</v>
      </c>
      <c r="AT1338" s="3"/>
      <c r="AU1338" s="4">
        <v>112.4</v>
      </c>
      <c r="AV1338" s="4"/>
      <c r="AW1338" s="18">
        <f t="shared" si="824"/>
        <v>33.180491607369262</v>
      </c>
      <c r="AX1338" s="18">
        <f t="shared" si="825"/>
        <v>1.6308616627827604E-2</v>
      </c>
      <c r="AY1338" s="3">
        <f t="shared" si="826"/>
        <v>118.3419083926308</v>
      </c>
      <c r="AZ1338"/>
      <c r="BA1338" s="17">
        <f t="shared" si="827"/>
        <v>4.1824320368244591E-4</v>
      </c>
      <c r="BB1338" s="17">
        <f t="shared" si="828"/>
        <v>4.9098115214895818E-4</v>
      </c>
      <c r="BC1338" s="16">
        <f t="shared" si="829"/>
        <v>3.1951805915741067E-3</v>
      </c>
      <c r="BD1338" s="15">
        <f t="shared" si="830"/>
        <v>1.1873010157129895E-3</v>
      </c>
      <c r="BE1338" s="15">
        <f t="shared" si="831"/>
        <v>1.3937881488804659E-3</v>
      </c>
      <c r="BF1338" s="14">
        <f t="shared" si="832"/>
        <v>9.0704191445576156E-3</v>
      </c>
      <c r="BG1338" s="13">
        <f t="shared" si="833"/>
        <v>2.5914908813729366E-4</v>
      </c>
      <c r="BH1338" s="13">
        <f t="shared" si="834"/>
        <v>3.042184947698665E-4</v>
      </c>
      <c r="BI1338" s="13">
        <f t="shared" si="835"/>
        <v>1.9797766692919044E-3</v>
      </c>
      <c r="BJ1338" s="12">
        <f t="shared" si="836"/>
        <v>2.7007431218765521E-4</v>
      </c>
      <c r="BK1338" s="12">
        <f t="shared" si="837"/>
        <v>3.1704375778550826E-4</v>
      </c>
      <c r="BL1338" s="12">
        <f t="shared" si="838"/>
        <v>2.0632402224039785E-3</v>
      </c>
    </row>
    <row r="1339" spans="1:64" x14ac:dyDescent="0.25">
      <c r="A1339">
        <v>1310</v>
      </c>
      <c r="B1339" s="23">
        <f t="shared" si="800"/>
        <v>1.1910978283341197E-2</v>
      </c>
      <c r="C1339" s="22">
        <f t="shared" si="801"/>
        <v>1.3058944088256343</v>
      </c>
      <c r="D1339" s="21">
        <f t="shared" si="802"/>
        <v>0.1310054494936562</v>
      </c>
      <c r="E1339" s="19">
        <f t="shared" si="803"/>
        <v>4.4767889394003362</v>
      </c>
      <c r="F1339" s="54">
        <f t="shared" si="839"/>
        <v>1.8</v>
      </c>
      <c r="G1339" s="4">
        <f t="shared" si="804"/>
        <v>7.7255997760029675</v>
      </c>
      <c r="I1339">
        <v>2030</v>
      </c>
      <c r="J1339">
        <v>2</v>
      </c>
      <c r="K1339">
        <v>0</v>
      </c>
      <c r="L1339">
        <v>0</v>
      </c>
      <c r="M1339">
        <v>1</v>
      </c>
      <c r="N1339">
        <v>5.94</v>
      </c>
      <c r="O1339">
        <v>15.49</v>
      </c>
      <c r="P1339">
        <v>10.9</v>
      </c>
      <c r="Q1339" s="11">
        <f t="shared" si="805"/>
        <v>7.3149999999999995</v>
      </c>
      <c r="R1339" s="10">
        <f t="shared" si="806"/>
        <v>0</v>
      </c>
      <c r="S1339" s="4"/>
      <c r="T1339">
        <v>1310</v>
      </c>
      <c r="U1339" s="4">
        <f t="shared" si="807"/>
        <v>0.59217838521889643</v>
      </c>
      <c r="V1339" s="10">
        <f t="shared" si="808"/>
        <v>1</v>
      </c>
      <c r="W1339">
        <f t="shared" si="809"/>
        <v>0.6</v>
      </c>
      <c r="X1339" s="4">
        <f t="shared" si="810"/>
        <v>0.35530703113133782</v>
      </c>
      <c r="Y1339" s="4"/>
      <c r="Z1339"/>
      <c r="AB1339"/>
      <c r="AC1339">
        <v>1310</v>
      </c>
      <c r="AD1339" s="4">
        <f t="shared" si="811"/>
        <v>0</v>
      </c>
      <c r="AE1339" s="4">
        <f t="shared" si="812"/>
        <v>0</v>
      </c>
      <c r="AF1339" s="23">
        <f t="shared" si="813"/>
        <v>1.1910978283341197E-2</v>
      </c>
      <c r="AG1339" s="4">
        <f t="shared" si="814"/>
        <v>7.0472198870085451E-3</v>
      </c>
      <c r="AH1339" s="9"/>
      <c r="AI1339" s="8">
        <f t="shared" si="815"/>
        <v>0</v>
      </c>
      <c r="AJ1339" s="8">
        <f t="shared" si="816"/>
        <v>0</v>
      </c>
      <c r="AK1339" s="22">
        <f t="shared" si="817"/>
        <v>1.3058944088256343</v>
      </c>
      <c r="AL1339" s="4">
        <f t="shared" si="818"/>
        <v>1.2854943558357641</v>
      </c>
      <c r="AM1339" s="4"/>
      <c r="AN1339" s="21">
        <f t="shared" si="819"/>
        <v>0.1310054494936562</v>
      </c>
      <c r="AO1339" s="4">
        <f t="shared" si="820"/>
        <v>0.12654529637875483</v>
      </c>
      <c r="AP1339" s="3"/>
      <c r="AQ1339" s="20">
        <f t="shared" si="821"/>
        <v>0</v>
      </c>
      <c r="AR1339" s="19">
        <f t="shared" si="822"/>
        <v>4.4767889394003362</v>
      </c>
      <c r="AS1339" s="4">
        <f t="shared" si="823"/>
        <v>4.4720923224362172</v>
      </c>
      <c r="AT1339" s="3"/>
      <c r="AU1339" s="4">
        <v>113.4</v>
      </c>
      <c r="AV1339" s="4"/>
      <c r="AW1339" s="18">
        <f t="shared" si="824"/>
        <v>33.196800223997087</v>
      </c>
      <c r="AX1339" s="18">
        <f t="shared" si="825"/>
        <v>2.6795595283037914E-2</v>
      </c>
      <c r="AY1339" s="3">
        <f t="shared" si="826"/>
        <v>119.32559977600297</v>
      </c>
      <c r="AZ1339"/>
      <c r="BA1339" s="17">
        <f t="shared" si="827"/>
        <v>4.9562212298410026E-4</v>
      </c>
      <c r="BB1339" s="17">
        <f t="shared" si="828"/>
        <v>5.8181727480742203E-4</v>
      </c>
      <c r="BC1339" s="16">
        <f t="shared" si="829"/>
        <v>3.7863189985411299E-3</v>
      </c>
      <c r="BD1339" s="15">
        <f t="shared" si="830"/>
        <v>2.0787869684175241E-3</v>
      </c>
      <c r="BE1339" s="15">
        <f t="shared" si="831"/>
        <v>2.4403151368379635E-3</v>
      </c>
      <c r="BF1339" s="14">
        <f t="shared" si="832"/>
        <v>1.5880950884614758E-2</v>
      </c>
      <c r="BG1339" s="13">
        <f t="shared" si="833"/>
        <v>4.5449431807886452E-4</v>
      </c>
      <c r="BH1339" s="13">
        <f t="shared" si="834"/>
        <v>5.3353680817953657E-4</v>
      </c>
      <c r="BI1339" s="13">
        <f t="shared" si="835"/>
        <v>3.4721219886429599E-3</v>
      </c>
      <c r="BJ1339" s="12">
        <f t="shared" si="836"/>
        <v>4.7859023432474053E-4</v>
      </c>
      <c r="BK1339" s="12">
        <f t="shared" si="837"/>
        <v>5.6182331855513022E-4</v>
      </c>
      <c r="BL1339" s="12">
        <f t="shared" si="838"/>
        <v>3.6562034112390678E-3</v>
      </c>
    </row>
    <row r="1340" spans="1:64" x14ac:dyDescent="0.25">
      <c r="A1340">
        <v>1311</v>
      </c>
      <c r="B1340" s="23">
        <f t="shared" si="800"/>
        <v>7.0472198870085451E-3</v>
      </c>
      <c r="C1340" s="22">
        <f t="shared" si="801"/>
        <v>1.2854943558357641</v>
      </c>
      <c r="D1340" s="21">
        <f t="shared" si="802"/>
        <v>0.13005279002256004</v>
      </c>
      <c r="E1340" s="19">
        <f t="shared" si="803"/>
        <v>4.476209814974597</v>
      </c>
      <c r="F1340" s="54">
        <f t="shared" si="839"/>
        <v>1.8</v>
      </c>
      <c r="G1340" s="4">
        <f t="shared" si="804"/>
        <v>7.6988041807199297</v>
      </c>
      <c r="I1340">
        <v>2030</v>
      </c>
      <c r="J1340">
        <v>3</v>
      </c>
      <c r="K1340">
        <v>0</v>
      </c>
      <c r="L1340">
        <v>0</v>
      </c>
      <c r="M1340">
        <v>1</v>
      </c>
      <c r="N1340">
        <v>9.65</v>
      </c>
      <c r="O1340">
        <v>52.32</v>
      </c>
      <c r="P1340">
        <v>31.6</v>
      </c>
      <c r="Q1340" s="11">
        <f t="shared" si="805"/>
        <v>28.619999999999997</v>
      </c>
      <c r="R1340" s="10">
        <f t="shared" si="806"/>
        <v>0</v>
      </c>
      <c r="S1340" s="4"/>
      <c r="T1340">
        <v>1311</v>
      </c>
      <c r="U1340" s="4">
        <f t="shared" si="807"/>
        <v>1.0496546457412308</v>
      </c>
      <c r="V1340" s="10">
        <f t="shared" si="808"/>
        <v>1</v>
      </c>
      <c r="W1340">
        <f t="shared" si="809"/>
        <v>0.6</v>
      </c>
      <c r="X1340" s="4">
        <f t="shared" si="810"/>
        <v>0.62979278744473843</v>
      </c>
      <c r="Y1340" s="4"/>
      <c r="Z1340"/>
      <c r="AB1340"/>
      <c r="AC1340">
        <v>1311</v>
      </c>
      <c r="AD1340" s="4">
        <f t="shared" si="811"/>
        <v>0</v>
      </c>
      <c r="AE1340" s="4">
        <f t="shared" si="812"/>
        <v>0</v>
      </c>
      <c r="AF1340" s="23">
        <f t="shared" si="813"/>
        <v>7.0472198870085451E-3</v>
      </c>
      <c r="AG1340" s="4">
        <f t="shared" si="814"/>
        <v>5.5440170904067021E-3</v>
      </c>
      <c r="AH1340" s="9"/>
      <c r="AI1340" s="8">
        <f t="shared" si="815"/>
        <v>0</v>
      </c>
      <c r="AJ1340" s="8">
        <f t="shared" si="816"/>
        <v>0</v>
      </c>
      <c r="AK1340" s="22">
        <f t="shared" si="817"/>
        <v>1.2854943558357641</v>
      </c>
      <c r="AL1340" s="4">
        <f t="shared" si="818"/>
        <v>1.276275335107705</v>
      </c>
      <c r="AM1340" s="4"/>
      <c r="AN1340" s="21">
        <f t="shared" si="819"/>
        <v>0.13005279002256004</v>
      </c>
      <c r="AO1340" s="4">
        <f t="shared" si="820"/>
        <v>0.12800971133918784</v>
      </c>
      <c r="AP1340" s="3"/>
      <c r="AQ1340" s="20">
        <f t="shared" si="821"/>
        <v>0</v>
      </c>
      <c r="AR1340" s="19">
        <f t="shared" si="822"/>
        <v>4.476209814974597</v>
      </c>
      <c r="AS1340" s="4">
        <f t="shared" si="823"/>
        <v>4.4740625207013744</v>
      </c>
      <c r="AT1340" s="3"/>
      <c r="AU1340" s="4">
        <v>114.4</v>
      </c>
      <c r="AV1340" s="4"/>
      <c r="AW1340" s="18">
        <f t="shared" si="824"/>
        <v>33.223595819280128</v>
      </c>
      <c r="AX1340" s="18">
        <f t="shared" si="825"/>
        <v>1.1609097897858345E-2</v>
      </c>
      <c r="AY1340" s="3">
        <f t="shared" si="826"/>
        <v>120.29880418071994</v>
      </c>
      <c r="AZ1340"/>
      <c r="BA1340" s="17">
        <f t="shared" si="827"/>
        <v>1.5317795429337094E-4</v>
      </c>
      <c r="BB1340" s="17">
        <f t="shared" si="828"/>
        <v>1.7981759851830504E-4</v>
      </c>
      <c r="BC1340" s="16">
        <f t="shared" si="829"/>
        <v>1.1702072437901672E-3</v>
      </c>
      <c r="BD1340" s="15">
        <f t="shared" si="830"/>
        <v>9.3942795935758323E-4</v>
      </c>
      <c r="BE1340" s="15">
        <f t="shared" si="831"/>
        <v>1.1028067348980324E-3</v>
      </c>
      <c r="BF1340" s="14">
        <f t="shared" si="832"/>
        <v>7.17678603380352E-3</v>
      </c>
      <c r="BG1340" s="13">
        <f t="shared" si="833"/>
        <v>2.0819187796005664E-4</v>
      </c>
      <c r="BH1340" s="13">
        <f t="shared" si="834"/>
        <v>2.4439916108354474E-4</v>
      </c>
      <c r="BI1340" s="13">
        <f t="shared" si="835"/>
        <v>1.5904876443285946E-3</v>
      </c>
      <c r="BJ1340" s="12">
        <f t="shared" si="836"/>
        <v>2.188115567517977E-4</v>
      </c>
      <c r="BK1340" s="12">
        <f t="shared" si="837"/>
        <v>2.5686574053471905E-4</v>
      </c>
      <c r="BL1340" s="12">
        <f t="shared" si="838"/>
        <v>1.671616975936061E-3</v>
      </c>
    </row>
    <row r="1341" spans="1:64" x14ac:dyDescent="0.25">
      <c r="A1341">
        <v>1312</v>
      </c>
      <c r="B1341" s="23">
        <f t="shared" si="800"/>
        <v>5.5440170904067021E-3</v>
      </c>
      <c r="C1341" s="22">
        <f t="shared" si="801"/>
        <v>1.276275335107705</v>
      </c>
      <c r="D1341" s="21">
        <f t="shared" si="802"/>
        <v>0.12952932068755066</v>
      </c>
      <c r="E1341" s="19">
        <f t="shared" si="803"/>
        <v>4.4758464099364081</v>
      </c>
      <c r="F1341" s="54">
        <f t="shared" si="839"/>
        <v>1.8</v>
      </c>
      <c r="G1341" s="4">
        <f t="shared" si="804"/>
        <v>7.6871950828220701</v>
      </c>
      <c r="I1341">
        <v>2030</v>
      </c>
      <c r="J1341">
        <v>4</v>
      </c>
      <c r="K1341">
        <v>0</v>
      </c>
      <c r="L1341">
        <v>0</v>
      </c>
      <c r="M1341">
        <v>1</v>
      </c>
      <c r="N1341">
        <v>17.77</v>
      </c>
      <c r="O1341">
        <v>21.84</v>
      </c>
      <c r="P1341">
        <v>98.7</v>
      </c>
      <c r="Q1341" s="11">
        <f t="shared" si="805"/>
        <v>-52.185000000000002</v>
      </c>
      <c r="R1341" s="10">
        <f t="shared" si="806"/>
        <v>-44.944400000000002</v>
      </c>
      <c r="S1341" s="4"/>
      <c r="T1341">
        <v>1312</v>
      </c>
      <c r="U1341" s="4">
        <f t="shared" si="807"/>
        <v>2.3991385221448431</v>
      </c>
      <c r="V1341" s="10">
        <f t="shared" si="808"/>
        <v>0.2</v>
      </c>
      <c r="W1341">
        <f t="shared" si="809"/>
        <v>0.6</v>
      </c>
      <c r="X1341" s="4">
        <f t="shared" si="810"/>
        <v>0.2878966226573812</v>
      </c>
      <c r="Y1341" s="4"/>
      <c r="Z1341"/>
      <c r="AB1341"/>
      <c r="AC1341">
        <v>1312</v>
      </c>
      <c r="AD1341" s="4">
        <f t="shared" si="811"/>
        <v>0</v>
      </c>
      <c r="AE1341" s="4">
        <f t="shared" si="812"/>
        <v>0</v>
      </c>
      <c r="AF1341" s="23">
        <f t="shared" si="813"/>
        <v>5.5440170904067021E-3</v>
      </c>
      <c r="AG1341" s="4">
        <f t="shared" si="814"/>
        <v>4.0922656116245751E-3</v>
      </c>
      <c r="AH1341" s="9"/>
      <c r="AI1341" s="8">
        <f t="shared" si="815"/>
        <v>0</v>
      </c>
      <c r="AJ1341" s="8">
        <f t="shared" si="816"/>
        <v>0</v>
      </c>
      <c r="AK1341" s="22">
        <f t="shared" si="817"/>
        <v>1.276275335107705</v>
      </c>
      <c r="AL1341" s="4">
        <f t="shared" si="818"/>
        <v>1.2647030149831278</v>
      </c>
      <c r="AM1341" s="4"/>
      <c r="AN1341" s="21">
        <f t="shared" si="819"/>
        <v>0.12952932068755066</v>
      </c>
      <c r="AO1341" s="4">
        <f t="shared" si="820"/>
        <v>0.12695952199917157</v>
      </c>
      <c r="AP1341" s="3"/>
      <c r="AQ1341" s="20">
        <f t="shared" si="821"/>
        <v>0</v>
      </c>
      <c r="AR1341" s="19">
        <f t="shared" si="822"/>
        <v>4.4758464099364081</v>
      </c>
      <c r="AS1341" s="4">
        <f t="shared" si="823"/>
        <v>4.4731293167423223</v>
      </c>
      <c r="AT1341" s="3"/>
      <c r="AU1341" s="4">
        <v>115.4</v>
      </c>
      <c r="AV1341" s="4"/>
      <c r="AW1341" s="18">
        <f t="shared" si="824"/>
        <v>33.235204917177988</v>
      </c>
      <c r="AX1341" s="18">
        <f t="shared" si="825"/>
        <v>1.4254644922380631E-2</v>
      </c>
      <c r="AY1341" s="3">
        <f t="shared" si="826"/>
        <v>121.28719508282208</v>
      </c>
      <c r="AZ1341"/>
      <c r="BA1341" s="17">
        <f t="shared" si="827"/>
        <v>1.4793501060863428E-4</v>
      </c>
      <c r="BB1341" s="17">
        <f t="shared" si="828"/>
        <v>1.7366283854057066E-4</v>
      </c>
      <c r="BC1341" s="16">
        <f t="shared" si="829"/>
        <v>1.1301536296329222E-3</v>
      </c>
      <c r="BD1341" s="15">
        <f t="shared" si="830"/>
        <v>1.1792316559801235E-3</v>
      </c>
      <c r="BE1341" s="15">
        <f t="shared" si="831"/>
        <v>1.3843154222375363E-3</v>
      </c>
      <c r="BF1341" s="14">
        <f t="shared" si="832"/>
        <v>9.0087730463595476E-3</v>
      </c>
      <c r="BG1341" s="13">
        <f t="shared" si="833"/>
        <v>2.6186520336547779E-4</v>
      </c>
      <c r="BH1341" s="13">
        <f t="shared" si="834"/>
        <v>3.0740697786382174E-4</v>
      </c>
      <c r="BI1341" s="13">
        <f t="shared" si="835"/>
        <v>2.0005265071497886E-3</v>
      </c>
      <c r="BJ1341" s="12">
        <f t="shared" si="836"/>
        <v>2.7687466922984518E-4</v>
      </c>
      <c r="BK1341" s="12">
        <f t="shared" si="837"/>
        <v>3.250267856176443E-4</v>
      </c>
      <c r="BL1341" s="12">
        <f t="shared" si="838"/>
        <v>2.115191739238373E-3</v>
      </c>
    </row>
    <row r="1342" spans="1:64" x14ac:dyDescent="0.25">
      <c r="A1342">
        <v>1313</v>
      </c>
      <c r="B1342" s="23">
        <f t="shared" si="800"/>
        <v>6.8163973481515216E-3</v>
      </c>
      <c r="C1342" s="22">
        <f t="shared" si="801"/>
        <v>1.2687688832466009</v>
      </c>
      <c r="D1342" s="21">
        <f t="shared" si="802"/>
        <v>0.12882542853835569</v>
      </c>
      <c r="E1342" s="19">
        <f t="shared" si="803"/>
        <v>4.475319728766582</v>
      </c>
      <c r="F1342" s="54">
        <f t="shared" si="839"/>
        <v>1.8</v>
      </c>
      <c r="G1342" s="4">
        <f t="shared" si="804"/>
        <v>7.67973043789969</v>
      </c>
      <c r="I1342">
        <v>2030</v>
      </c>
      <c r="J1342">
        <v>5</v>
      </c>
      <c r="K1342">
        <v>6.79E-3</v>
      </c>
      <c r="L1342">
        <v>0</v>
      </c>
      <c r="M1342">
        <v>1</v>
      </c>
      <c r="N1342">
        <v>21.11</v>
      </c>
      <c r="O1342">
        <v>8.1300000000000008</v>
      </c>
      <c r="P1342">
        <v>150</v>
      </c>
      <c r="Q1342" s="11">
        <f t="shared" si="805"/>
        <v>-104.37</v>
      </c>
      <c r="R1342" s="10">
        <f t="shared" si="806"/>
        <v>-44.944400000000002</v>
      </c>
      <c r="S1342" s="4"/>
      <c r="T1342">
        <v>1313</v>
      </c>
      <c r="U1342" s="4">
        <f t="shared" si="807"/>
        <v>3.0362058860854337</v>
      </c>
      <c r="V1342" s="10">
        <f t="shared" si="808"/>
        <v>0.2</v>
      </c>
      <c r="W1342">
        <f t="shared" si="809"/>
        <v>0.6</v>
      </c>
      <c r="X1342" s="4">
        <f t="shared" si="810"/>
        <v>0.36434470633025207</v>
      </c>
      <c r="Y1342" s="4"/>
      <c r="Z1342"/>
      <c r="AB1342"/>
      <c r="AC1342">
        <v>1313</v>
      </c>
      <c r="AD1342" s="4">
        <f t="shared" si="811"/>
        <v>2.7241317365269465E-3</v>
      </c>
      <c r="AE1342" s="4">
        <f t="shared" si="812"/>
        <v>0</v>
      </c>
      <c r="AF1342" s="23">
        <f t="shared" si="813"/>
        <v>6.8163973481515216E-3</v>
      </c>
      <c r="AG1342" s="4">
        <f t="shared" si="814"/>
        <v>3.1667401747715266E-3</v>
      </c>
      <c r="AH1342" s="9"/>
      <c r="AI1342" s="8">
        <f t="shared" si="815"/>
        <v>4.0658682634730544E-3</v>
      </c>
      <c r="AJ1342" s="8">
        <f t="shared" si="816"/>
        <v>0</v>
      </c>
      <c r="AK1342" s="22">
        <f t="shared" si="817"/>
        <v>1.2687688832466009</v>
      </c>
      <c r="AL1342" s="4">
        <f t="shared" si="818"/>
        <v>1.2399216550387755</v>
      </c>
      <c r="AM1342" s="4"/>
      <c r="AN1342" s="21">
        <f t="shared" si="819"/>
        <v>0.12882542853835569</v>
      </c>
      <c r="AO1342" s="4">
        <f t="shared" si="820"/>
        <v>0.12246934439962226</v>
      </c>
      <c r="AP1342" s="3"/>
      <c r="AQ1342" s="20">
        <f t="shared" si="821"/>
        <v>0</v>
      </c>
      <c r="AR1342" s="19">
        <f t="shared" si="822"/>
        <v>4.475319728766582</v>
      </c>
      <c r="AS1342" s="4">
        <f t="shared" si="823"/>
        <v>4.4684631724790167</v>
      </c>
      <c r="AT1342" s="3"/>
      <c r="AU1342" s="4">
        <v>116.4</v>
      </c>
      <c r="AV1342" s="4"/>
      <c r="AW1342" s="18">
        <f t="shared" si="824"/>
        <v>33.24945956210037</v>
      </c>
      <c r="AX1342" s="18">
        <f t="shared" si="825"/>
        <v>3.5583767094549135E-2</v>
      </c>
      <c r="AY1342" s="3">
        <f t="shared" si="826"/>
        <v>122.2797304378997</v>
      </c>
      <c r="AZ1342"/>
      <c r="BA1342" s="17">
        <f t="shared" si="827"/>
        <v>3.7190392470946848E-4</v>
      </c>
      <c r="BB1342" s="17">
        <f t="shared" si="828"/>
        <v>4.3658286813720213E-4</v>
      </c>
      <c r="BC1342" s="16">
        <f t="shared" si="829"/>
        <v>2.8411703805333245E-3</v>
      </c>
      <c r="BD1342" s="15">
        <f t="shared" si="830"/>
        <v>2.9395630542318127E-3</v>
      </c>
      <c r="BE1342" s="15">
        <f t="shared" si="831"/>
        <v>3.450791411489519E-3</v>
      </c>
      <c r="BF1342" s="14">
        <f t="shared" si="832"/>
        <v>2.245687374210404E-2</v>
      </c>
      <c r="BG1342" s="13">
        <f t="shared" si="833"/>
        <v>6.4769169395419352E-4</v>
      </c>
      <c r="BH1342" s="13">
        <f t="shared" si="834"/>
        <v>7.6033372768535758E-4</v>
      </c>
      <c r="BI1342" s="13">
        <f t="shared" si="835"/>
        <v>4.9480587170938747E-3</v>
      </c>
      <c r="BJ1342" s="12">
        <f t="shared" si="836"/>
        <v>6.9869033506381509E-4</v>
      </c>
      <c r="BK1342" s="12">
        <f t="shared" si="837"/>
        <v>8.2020169768360902E-4</v>
      </c>
      <c r="BL1342" s="12">
        <f t="shared" si="838"/>
        <v>5.3376642548178949E-3</v>
      </c>
    </row>
    <row r="1343" spans="1:64" x14ac:dyDescent="0.25">
      <c r="A1343">
        <v>1314</v>
      </c>
      <c r="B1343" s="23">
        <f t="shared" si="800"/>
        <v>2.2672967719681705E-2</v>
      </c>
      <c r="C1343" s="22">
        <f t="shared" si="801"/>
        <v>1.2690354274938653</v>
      </c>
      <c r="D1343" s="21">
        <f t="shared" si="802"/>
        <v>0.12712719340758155</v>
      </c>
      <c r="E1343" s="19">
        <f t="shared" si="803"/>
        <v>4.4739310821840119</v>
      </c>
      <c r="F1343" s="54">
        <f t="shared" si="839"/>
        <v>1.8</v>
      </c>
      <c r="G1343" s="4">
        <f t="shared" si="804"/>
        <v>7.6927666708051401</v>
      </c>
      <c r="I1343">
        <v>2030</v>
      </c>
      <c r="J1343">
        <v>6</v>
      </c>
      <c r="K1343">
        <v>4.8619999999999997E-2</v>
      </c>
      <c r="L1343">
        <v>0</v>
      </c>
      <c r="M1343">
        <v>1</v>
      </c>
      <c r="N1343">
        <v>26.23</v>
      </c>
      <c r="O1343">
        <v>171.19</v>
      </c>
      <c r="P1343">
        <v>220.8</v>
      </c>
      <c r="Q1343" s="11">
        <f t="shared" si="805"/>
        <v>5.589999999999975</v>
      </c>
      <c r="R1343" s="10">
        <f t="shared" si="806"/>
        <v>-39.354400000000027</v>
      </c>
      <c r="S1343" s="4"/>
      <c r="T1343">
        <v>1314</v>
      </c>
      <c r="U1343" s="4">
        <f t="shared" si="807"/>
        <v>4.0459793034435698</v>
      </c>
      <c r="V1343" s="10">
        <f t="shared" si="808"/>
        <v>0.37895812309488752</v>
      </c>
      <c r="W1343">
        <f t="shared" si="809"/>
        <v>0.6</v>
      </c>
      <c r="X1343" s="4">
        <f t="shared" si="810"/>
        <v>0.91995403374824136</v>
      </c>
      <c r="Y1343" s="4"/>
      <c r="Z1343"/>
      <c r="AB1343"/>
      <c r="AC1343">
        <v>1314</v>
      </c>
      <c r="AD1343" s="4">
        <f t="shared" si="811"/>
        <v>1.950622754491018E-2</v>
      </c>
      <c r="AE1343" s="4">
        <f t="shared" si="812"/>
        <v>0</v>
      </c>
      <c r="AF1343" s="23">
        <f t="shared" si="813"/>
        <v>2.2672967719681705E-2</v>
      </c>
      <c r="AG1343" s="4">
        <f t="shared" si="814"/>
        <v>1.5011834219603986E-2</v>
      </c>
      <c r="AH1343" s="9"/>
      <c r="AI1343" s="8">
        <f t="shared" si="815"/>
        <v>2.911377245508982E-2</v>
      </c>
      <c r="AJ1343" s="8">
        <f t="shared" si="816"/>
        <v>0</v>
      </c>
      <c r="AK1343" s="22">
        <f t="shared" si="817"/>
        <v>1.2690354274938653</v>
      </c>
      <c r="AL1343" s="4">
        <f t="shared" si="818"/>
        <v>1.2534341071780262</v>
      </c>
      <c r="AM1343" s="4"/>
      <c r="AN1343" s="21">
        <f t="shared" si="819"/>
        <v>0.12712719340758155</v>
      </c>
      <c r="AO1343" s="4">
        <f t="shared" si="820"/>
        <v>0.12371419538334921</v>
      </c>
      <c r="AP1343" s="3"/>
      <c r="AQ1343" s="20">
        <f t="shared" si="821"/>
        <v>0</v>
      </c>
      <c r="AR1343" s="19">
        <f t="shared" si="822"/>
        <v>4.4739310821840119</v>
      </c>
      <c r="AS1343" s="4">
        <f t="shared" si="823"/>
        <v>4.4702430905617181</v>
      </c>
      <c r="AT1343" s="3"/>
      <c r="AU1343" s="4">
        <v>117.4</v>
      </c>
      <c r="AV1343" s="4"/>
      <c r="AW1343" s="18">
        <f t="shared" si="824"/>
        <v>33.28504332919492</v>
      </c>
      <c r="AX1343" s="18">
        <f t="shared" si="825"/>
        <v>2.363721087167148E-2</v>
      </c>
      <c r="AY1343" s="3">
        <f t="shared" si="826"/>
        <v>123.29276667080515</v>
      </c>
      <c r="AZ1343"/>
      <c r="BA1343" s="17">
        <f t="shared" si="827"/>
        <v>7.8067760368939103E-4</v>
      </c>
      <c r="BB1343" s="17">
        <f t="shared" si="828"/>
        <v>9.164476217223286E-4</v>
      </c>
      <c r="BC1343" s="16">
        <f t="shared" si="829"/>
        <v>5.9640082746660007E-3</v>
      </c>
      <c r="BD1343" s="15">
        <f t="shared" si="830"/>
        <v>1.5897910352869289E-3</v>
      </c>
      <c r="BE1343" s="15">
        <f t="shared" si="831"/>
        <v>1.866276432728134E-3</v>
      </c>
      <c r="BF1343" s="14">
        <f t="shared" si="832"/>
        <v>1.2145252847824101E-2</v>
      </c>
      <c r="BG1343" s="13">
        <f t="shared" si="833"/>
        <v>3.47788107194229E-4</v>
      </c>
      <c r="BH1343" s="13">
        <f t="shared" si="834"/>
        <v>4.0827299540192099E-4</v>
      </c>
      <c r="BI1343" s="13">
        <f t="shared" si="835"/>
        <v>2.6569369216361892E-3</v>
      </c>
      <c r="BJ1343" s="12">
        <f t="shared" si="836"/>
        <v>3.7581024558437583E-4</v>
      </c>
      <c r="BK1343" s="12">
        <f t="shared" si="837"/>
        <v>4.4116854916426726E-4</v>
      </c>
      <c r="BL1343" s="12">
        <f t="shared" si="838"/>
        <v>2.8710128275451865E-3</v>
      </c>
    </row>
    <row r="1344" spans="1:64" x14ac:dyDescent="0.25">
      <c r="A1344">
        <v>1315</v>
      </c>
      <c r="B1344" s="23">
        <f t="shared" si="800"/>
        <v>5.525997793217885E-2</v>
      </c>
      <c r="C1344" s="22">
        <f t="shared" si="801"/>
        <v>1.3135059634654513</v>
      </c>
      <c r="D1344" s="21">
        <f t="shared" si="802"/>
        <v>0.12680826237510415</v>
      </c>
      <c r="E1344" s="19">
        <f t="shared" si="803"/>
        <v>4.473875256160734</v>
      </c>
      <c r="F1344" s="54">
        <f t="shared" si="839"/>
        <v>1.8</v>
      </c>
      <c r="G1344" s="4">
        <f t="shared" si="804"/>
        <v>7.769449459933468</v>
      </c>
      <c r="I1344">
        <v>2030</v>
      </c>
      <c r="J1344">
        <v>7</v>
      </c>
      <c r="K1344">
        <v>0.10032000000000001</v>
      </c>
      <c r="L1344">
        <v>0</v>
      </c>
      <c r="M1344">
        <v>1</v>
      </c>
      <c r="N1344">
        <v>26.62</v>
      </c>
      <c r="O1344">
        <v>56.13</v>
      </c>
      <c r="P1344">
        <v>228.3</v>
      </c>
      <c r="Q1344" s="11">
        <f t="shared" si="805"/>
        <v>-115.09500000000003</v>
      </c>
      <c r="R1344" s="10">
        <f t="shared" si="806"/>
        <v>-44.944400000000002</v>
      </c>
      <c r="S1344" s="4"/>
      <c r="T1344">
        <v>1315</v>
      </c>
      <c r="U1344" s="4">
        <f t="shared" si="807"/>
        <v>4.1233452748966011</v>
      </c>
      <c r="V1344" s="10">
        <f t="shared" si="808"/>
        <v>0.2</v>
      </c>
      <c r="W1344">
        <f t="shared" si="809"/>
        <v>0.6</v>
      </c>
      <c r="X1344" s="4">
        <f t="shared" si="810"/>
        <v>0.49480143298759216</v>
      </c>
      <c r="Y1344" s="4"/>
      <c r="Z1344"/>
      <c r="AB1344"/>
      <c r="AC1344">
        <v>1315</v>
      </c>
      <c r="AD1344" s="4">
        <f t="shared" si="811"/>
        <v>4.024814371257486E-2</v>
      </c>
      <c r="AE1344" s="4">
        <f t="shared" si="812"/>
        <v>0</v>
      </c>
      <c r="AF1344" s="23">
        <f t="shared" si="813"/>
        <v>5.525997793217885E-2</v>
      </c>
      <c r="AG1344" s="4">
        <f t="shared" si="814"/>
        <v>6.5211043850050849E-3</v>
      </c>
      <c r="AH1344" s="9"/>
      <c r="AI1344" s="8">
        <f t="shared" si="815"/>
        <v>6.007185628742516E-2</v>
      </c>
      <c r="AJ1344" s="8">
        <f t="shared" si="816"/>
        <v>0</v>
      </c>
      <c r="AK1344" s="22">
        <f t="shared" si="817"/>
        <v>1.3135059634654513</v>
      </c>
      <c r="AL1344" s="4">
        <f t="shared" si="818"/>
        <v>1.2319394485954669</v>
      </c>
      <c r="AM1344" s="4"/>
      <c r="AN1344" s="21">
        <f t="shared" si="819"/>
        <v>0.12680826237510415</v>
      </c>
      <c r="AO1344" s="4">
        <f t="shared" si="820"/>
        <v>0.11012695746764618</v>
      </c>
      <c r="AP1344" s="3"/>
      <c r="AQ1344" s="20">
        <f t="shared" si="821"/>
        <v>0</v>
      </c>
      <c r="AR1344" s="19">
        <f t="shared" si="822"/>
        <v>4.473875256160734</v>
      </c>
      <c r="AS1344" s="4">
        <f t="shared" si="823"/>
        <v>4.4547946713711903</v>
      </c>
      <c r="AT1344" s="3"/>
      <c r="AU1344" s="4">
        <v>118.4</v>
      </c>
      <c r="AV1344" s="4"/>
      <c r="AW1344" s="18">
        <f t="shared" si="824"/>
        <v>33.30868054006659</v>
      </c>
      <c r="AX1344" s="18">
        <f t="shared" si="825"/>
        <v>0.12927938415562942</v>
      </c>
      <c r="AY1344" s="3">
        <f t="shared" si="826"/>
        <v>124.36944945993348</v>
      </c>
      <c r="AZ1344"/>
      <c r="BA1344" s="17">
        <f t="shared" si="827"/>
        <v>4.9665427455273916E-3</v>
      </c>
      <c r="BB1344" s="17">
        <f t="shared" si="828"/>
        <v>5.8302893099669373E-3</v>
      </c>
      <c r="BC1344" s="16">
        <f t="shared" si="829"/>
        <v>3.7942041491679443E-2</v>
      </c>
      <c r="BD1344" s="15">
        <f t="shared" si="830"/>
        <v>8.3117141046228429E-3</v>
      </c>
      <c r="BE1344" s="15">
        <f t="shared" si="831"/>
        <v>9.7572296010789896E-3</v>
      </c>
      <c r="BF1344" s="14">
        <f t="shared" si="832"/>
        <v>6.3497571164282632E-2</v>
      </c>
      <c r="BG1344" s="13">
        <f t="shared" si="833"/>
        <v>1.6998426070286142E-3</v>
      </c>
      <c r="BH1344" s="13">
        <f t="shared" si="834"/>
        <v>1.995467408250982E-3</v>
      </c>
      <c r="BI1344" s="13">
        <f t="shared" si="835"/>
        <v>1.2985994892178368E-2</v>
      </c>
      <c r="BJ1344" s="12">
        <f t="shared" si="836"/>
        <v>1.9443317637451534E-3</v>
      </c>
      <c r="BK1344" s="12">
        <f t="shared" si="837"/>
        <v>2.2824764183095279E-3</v>
      </c>
      <c r="BL1344" s="12">
        <f t="shared" si="838"/>
        <v>1.4853776607488985E-2</v>
      </c>
    </row>
    <row r="1345" spans="1:64" x14ac:dyDescent="0.25">
      <c r="A1345">
        <v>1316</v>
      </c>
      <c r="B1345" s="23">
        <f t="shared" si="800"/>
        <v>5.0030984624526049E-2</v>
      </c>
      <c r="C1345" s="22">
        <f t="shared" si="801"/>
        <v>1.296879568355946</v>
      </c>
      <c r="D1345" s="21">
        <f t="shared" si="802"/>
        <v>0.12704938868857016</v>
      </c>
      <c r="E1345" s="19">
        <f t="shared" si="803"/>
        <v>4.4746601341087962</v>
      </c>
      <c r="F1345" s="54">
        <f t="shared" si="839"/>
        <v>1.8</v>
      </c>
      <c r="G1345" s="4">
        <f t="shared" si="804"/>
        <v>7.7486200757778381</v>
      </c>
      <c r="I1345">
        <v>2030</v>
      </c>
      <c r="J1345">
        <v>8</v>
      </c>
      <c r="K1345">
        <v>0.10845</v>
      </c>
      <c r="L1345">
        <v>0</v>
      </c>
      <c r="M1345">
        <v>1</v>
      </c>
      <c r="N1345">
        <v>27.38</v>
      </c>
      <c r="O1345">
        <v>49.8</v>
      </c>
      <c r="P1345">
        <v>-1159.5</v>
      </c>
      <c r="Q1345" s="11">
        <f t="shared" si="805"/>
        <v>919.42499999999995</v>
      </c>
      <c r="R1345" s="10">
        <f t="shared" si="806"/>
        <v>0</v>
      </c>
      <c r="S1345" s="4"/>
      <c r="T1345">
        <v>1316</v>
      </c>
      <c r="U1345" s="4">
        <f t="shared" si="807"/>
        <v>4.274010348703964</v>
      </c>
      <c r="V1345" s="10">
        <f t="shared" si="808"/>
        <v>1</v>
      </c>
      <c r="W1345">
        <f t="shared" si="809"/>
        <v>0.6</v>
      </c>
      <c r="X1345" s="4">
        <f t="shared" si="810"/>
        <v>2.5644062092223785</v>
      </c>
      <c r="Y1345" s="4"/>
      <c r="Z1345"/>
      <c r="AB1345"/>
      <c r="AC1345">
        <v>1316</v>
      </c>
      <c r="AD1345" s="4">
        <f t="shared" si="811"/>
        <v>4.3509880239520966E-2</v>
      </c>
      <c r="AE1345" s="4">
        <f t="shared" si="812"/>
        <v>0</v>
      </c>
      <c r="AF1345" s="23">
        <f t="shared" si="813"/>
        <v>5.0030984624526049E-2</v>
      </c>
      <c r="AG1345" s="4">
        <f t="shared" si="814"/>
        <v>3.5650841056610517E-2</v>
      </c>
      <c r="AH1345" s="9"/>
      <c r="AI1345" s="8">
        <f t="shared" si="815"/>
        <v>6.4940119760479045E-2</v>
      </c>
      <c r="AJ1345" s="8">
        <f t="shared" si="816"/>
        <v>0</v>
      </c>
      <c r="AK1345" s="22">
        <f t="shared" si="817"/>
        <v>1.296879568355946</v>
      </c>
      <c r="AL1345" s="4">
        <f t="shared" si="818"/>
        <v>1.2837621594001327</v>
      </c>
      <c r="AM1345" s="4"/>
      <c r="AN1345" s="21">
        <f t="shared" si="819"/>
        <v>0.12704938868857016</v>
      </c>
      <c r="AO1345" s="4">
        <f t="shared" si="820"/>
        <v>0.12423941789809934</v>
      </c>
      <c r="AP1345" s="3"/>
      <c r="AQ1345" s="20">
        <f t="shared" si="821"/>
        <v>0</v>
      </c>
      <c r="AR1345" s="19">
        <f t="shared" si="822"/>
        <v>4.4746601341087962</v>
      </c>
      <c r="AS1345" s="4">
        <f t="shared" si="823"/>
        <v>4.4716285074741693</v>
      </c>
      <c r="AT1345" s="3"/>
      <c r="AU1345" s="4">
        <v>119.4</v>
      </c>
      <c r="AV1345" s="4"/>
      <c r="AW1345" s="18">
        <f t="shared" si="824"/>
        <v>33.43795992422222</v>
      </c>
      <c r="AX1345" s="18">
        <f t="shared" si="825"/>
        <v>2.5953726842524616E-2</v>
      </c>
      <c r="AY1345" s="3">
        <f t="shared" si="826"/>
        <v>125.34862007577784</v>
      </c>
      <c r="AZ1345"/>
      <c r="BA1345" s="17">
        <f t="shared" si="827"/>
        <v>1.4653518335368809E-3</v>
      </c>
      <c r="BB1345" s="17">
        <f t="shared" si="828"/>
        <v>1.7201956306737297E-3</v>
      </c>
      <c r="BC1345" s="16">
        <f t="shared" si="829"/>
        <v>1.1194596103704922E-2</v>
      </c>
      <c r="BD1345" s="15">
        <f t="shared" si="830"/>
        <v>1.3366778414883602E-3</v>
      </c>
      <c r="BE1345" s="15">
        <f t="shared" si="831"/>
        <v>1.5691435530515534E-3</v>
      </c>
      <c r="BF1345" s="14">
        <f t="shared" si="832"/>
        <v>1.0211587561273347E-2</v>
      </c>
      <c r="BG1345" s="13">
        <f t="shared" si="833"/>
        <v>2.8633899449992509E-4</v>
      </c>
      <c r="BH1345" s="13">
        <f t="shared" si="834"/>
        <v>3.3613708049991204E-4</v>
      </c>
      <c r="BI1345" s="13">
        <f t="shared" si="835"/>
        <v>2.1874947154709857E-3</v>
      </c>
      <c r="BJ1345" s="12">
        <f t="shared" si="836"/>
        <v>3.0892595937369072E-4</v>
      </c>
      <c r="BK1345" s="12">
        <f t="shared" si="837"/>
        <v>3.6265221317781084E-4</v>
      </c>
      <c r="BL1345" s="12">
        <f t="shared" si="838"/>
        <v>2.3600484620753593E-3</v>
      </c>
    </row>
    <row r="1346" spans="1:64" x14ac:dyDescent="0.25">
      <c r="A1346">
        <v>1317</v>
      </c>
      <c r="B1346" s="23">
        <f t="shared" si="800"/>
        <v>6.4886110517688361E-2</v>
      </c>
      <c r="C1346" s="22">
        <f t="shared" si="801"/>
        <v>1.3273968899390549</v>
      </c>
      <c r="D1346" s="21">
        <f t="shared" si="802"/>
        <v>0.12763671252699818</v>
      </c>
      <c r="E1346" s="19">
        <f t="shared" si="803"/>
        <v>4.4756166359515719</v>
      </c>
      <c r="F1346" s="54">
        <f t="shared" si="839"/>
        <v>1.8</v>
      </c>
      <c r="G1346" s="4">
        <f t="shared" si="804"/>
        <v>7.7955363489353129</v>
      </c>
      <c r="I1346">
        <v>2030</v>
      </c>
      <c r="J1346">
        <v>9</v>
      </c>
      <c r="K1346">
        <v>7.2870000000000004E-2</v>
      </c>
      <c r="L1346">
        <v>0</v>
      </c>
      <c r="M1346">
        <v>1</v>
      </c>
      <c r="N1346">
        <v>22.91</v>
      </c>
      <c r="O1346">
        <v>26.4</v>
      </c>
      <c r="P1346">
        <v>144</v>
      </c>
      <c r="Q1346" s="11">
        <f t="shared" si="805"/>
        <v>-81.599999999999994</v>
      </c>
      <c r="R1346" s="10">
        <f t="shared" si="806"/>
        <v>-44.944400000000002</v>
      </c>
      <c r="S1346" s="4"/>
      <c r="T1346">
        <v>1317</v>
      </c>
      <c r="U1346" s="4">
        <f t="shared" si="807"/>
        <v>3.3886976735576058</v>
      </c>
      <c r="V1346" s="10">
        <f t="shared" si="808"/>
        <v>0.2</v>
      </c>
      <c r="W1346">
        <f t="shared" si="809"/>
        <v>0.6</v>
      </c>
      <c r="X1346" s="4">
        <f t="shared" si="810"/>
        <v>0.40664372082691269</v>
      </c>
      <c r="Y1346" s="4"/>
      <c r="Z1346"/>
      <c r="AB1346"/>
      <c r="AC1346">
        <v>1317</v>
      </c>
      <c r="AD1346" s="4">
        <f t="shared" si="811"/>
        <v>2.9235269461077851E-2</v>
      </c>
      <c r="AE1346" s="4">
        <f t="shared" si="812"/>
        <v>0</v>
      </c>
      <c r="AF1346" s="23">
        <f t="shared" si="813"/>
        <v>6.4886110517688361E-2</v>
      </c>
      <c r="AG1346" s="4">
        <f t="shared" si="814"/>
        <v>2.5956524892252843E-2</v>
      </c>
      <c r="AH1346" s="9"/>
      <c r="AI1346" s="8">
        <f t="shared" si="815"/>
        <v>4.363473053892216E-2</v>
      </c>
      <c r="AJ1346" s="8">
        <f t="shared" si="816"/>
        <v>0</v>
      </c>
      <c r="AK1346" s="22">
        <f t="shared" si="817"/>
        <v>1.3273968899390549</v>
      </c>
      <c r="AL1346" s="4">
        <f t="shared" si="818"/>
        <v>1.2914084980813567</v>
      </c>
      <c r="AM1346" s="4"/>
      <c r="AN1346" s="21">
        <f t="shared" si="819"/>
        <v>0.12763671252699818</v>
      </c>
      <c r="AO1346" s="4">
        <f t="shared" si="820"/>
        <v>0.12014725887737898</v>
      </c>
      <c r="AP1346" s="3"/>
      <c r="AQ1346" s="20">
        <f t="shared" si="821"/>
        <v>0</v>
      </c>
      <c r="AR1346" s="19">
        <f t="shared" si="822"/>
        <v>4.4756166359515719</v>
      </c>
      <c r="AS1346" s="4">
        <f t="shared" si="823"/>
        <v>4.4674229308806925</v>
      </c>
      <c r="AT1346" s="3"/>
      <c r="AU1346" s="4">
        <v>120.4</v>
      </c>
      <c r="AV1346" s="4"/>
      <c r="AW1346" s="18">
        <f t="shared" si="824"/>
        <v>33.463913651064743</v>
      </c>
      <c r="AX1346" s="18">
        <f t="shared" si="825"/>
        <v>7.0530806702052973E-2</v>
      </c>
      <c r="AY1346" s="3">
        <f t="shared" si="826"/>
        <v>126.39553634893532</v>
      </c>
      <c r="AZ1346"/>
      <c r="BA1346" s="17">
        <f t="shared" si="827"/>
        <v>3.9669659350509501E-3</v>
      </c>
      <c r="BB1346" s="17">
        <f t="shared" si="828"/>
        <v>4.6568730541902449E-3</v>
      </c>
      <c r="BC1346" s="16">
        <f t="shared" si="829"/>
        <v>3.0305746636194328E-2</v>
      </c>
      <c r="BD1346" s="15">
        <f t="shared" si="830"/>
        <v>3.6672551804269701E-3</v>
      </c>
      <c r="BE1346" s="15">
        <f t="shared" si="831"/>
        <v>4.305038690066443E-3</v>
      </c>
      <c r="BF1346" s="14">
        <f t="shared" si="832"/>
        <v>2.8016097987204787E-2</v>
      </c>
      <c r="BG1346" s="13">
        <f t="shared" si="833"/>
        <v>7.6318324541246624E-4</v>
      </c>
      <c r="BH1346" s="13">
        <f t="shared" si="834"/>
        <v>8.9591076635376471E-4</v>
      </c>
      <c r="BI1346" s="13">
        <f t="shared" si="835"/>
        <v>5.8303596378529686E-3</v>
      </c>
      <c r="BJ1346" s="12">
        <f t="shared" si="836"/>
        <v>8.3494720983609202E-4</v>
      </c>
      <c r="BK1346" s="12">
        <f t="shared" si="837"/>
        <v>9.8015542024236903E-4</v>
      </c>
      <c r="BL1346" s="12">
        <f t="shared" si="838"/>
        <v>6.3786024408008929E-3</v>
      </c>
    </row>
    <row r="1347" spans="1:64" x14ac:dyDescent="0.25">
      <c r="A1347">
        <v>1318</v>
      </c>
      <c r="B1347" s="23">
        <f t="shared" si="800"/>
        <v>3.1681614712612126E-2</v>
      </c>
      <c r="C1347" s="22">
        <f t="shared" si="801"/>
        <v>1.2999534082609974</v>
      </c>
      <c r="D1347" s="21">
        <f t="shared" si="802"/>
        <v>0.12937961044810548</v>
      </c>
      <c r="E1347" s="19">
        <f t="shared" si="803"/>
        <v>4.4782609088115457</v>
      </c>
      <c r="F1347" s="54">
        <f t="shared" si="839"/>
        <v>1.8</v>
      </c>
      <c r="G1347" s="4">
        <f t="shared" si="804"/>
        <v>7.7392755422332611</v>
      </c>
      <c r="I1347">
        <v>2030</v>
      </c>
      <c r="J1347">
        <v>10</v>
      </c>
      <c r="K1347">
        <v>1.427E-2</v>
      </c>
      <c r="L1347">
        <v>0</v>
      </c>
      <c r="M1347">
        <v>1</v>
      </c>
      <c r="N1347">
        <v>14.62</v>
      </c>
      <c r="O1347">
        <v>152.91999999999999</v>
      </c>
      <c r="P1347">
        <v>60.8</v>
      </c>
      <c r="Q1347" s="11">
        <f t="shared" si="805"/>
        <v>107.32</v>
      </c>
      <c r="R1347" s="10">
        <f t="shared" si="806"/>
        <v>0</v>
      </c>
      <c r="S1347" s="4"/>
      <c r="T1347">
        <v>1318</v>
      </c>
      <c r="U1347" s="4">
        <f t="shared" si="807"/>
        <v>1.8324211365408076</v>
      </c>
      <c r="V1347" s="10">
        <f t="shared" si="808"/>
        <v>1</v>
      </c>
      <c r="W1347">
        <f t="shared" si="809"/>
        <v>0.6</v>
      </c>
      <c r="X1347" s="4">
        <f t="shared" si="810"/>
        <v>1.0994526819244845</v>
      </c>
      <c r="Y1347" s="4"/>
      <c r="Z1347"/>
      <c r="AB1347"/>
      <c r="AC1347">
        <v>1318</v>
      </c>
      <c r="AD1347" s="4">
        <f t="shared" si="811"/>
        <v>5.7250898203592823E-3</v>
      </c>
      <c r="AE1347" s="4">
        <f t="shared" si="812"/>
        <v>0</v>
      </c>
      <c r="AF1347" s="23">
        <f t="shared" si="813"/>
        <v>3.1681614712612126E-2</v>
      </c>
      <c r="AG1347" s="4">
        <f t="shared" si="814"/>
        <v>1.9466534316756108E-2</v>
      </c>
      <c r="AH1347" s="9"/>
      <c r="AI1347" s="8">
        <f t="shared" si="815"/>
        <v>8.54491017964072E-3</v>
      </c>
      <c r="AJ1347" s="8">
        <f t="shared" si="816"/>
        <v>0</v>
      </c>
      <c r="AK1347" s="22">
        <f t="shared" si="817"/>
        <v>1.2999534082609974</v>
      </c>
      <c r="AL1347" s="4">
        <f t="shared" si="818"/>
        <v>1.2810976276135586</v>
      </c>
      <c r="AM1347" s="4"/>
      <c r="AN1347" s="21">
        <f t="shared" si="819"/>
        <v>0.12937961044810548</v>
      </c>
      <c r="AO1347" s="4">
        <f t="shared" si="820"/>
        <v>0.12528688371043215</v>
      </c>
      <c r="AP1347" s="3"/>
      <c r="AQ1347" s="20">
        <f t="shared" si="821"/>
        <v>0</v>
      </c>
      <c r="AR1347" s="19">
        <f t="shared" si="822"/>
        <v>4.4782609088115457</v>
      </c>
      <c r="AS1347" s="4">
        <f t="shared" si="823"/>
        <v>4.4739008506852791</v>
      </c>
      <c r="AT1347" s="3"/>
      <c r="AU1347" s="4">
        <v>121.4</v>
      </c>
      <c r="AV1347" s="4"/>
      <c r="AW1347" s="18">
        <f t="shared" si="824"/>
        <v>33.534444457766796</v>
      </c>
      <c r="AX1347" s="18">
        <f t="shared" si="825"/>
        <v>3.0768208285800732E-2</v>
      </c>
      <c r="AY1347" s="3">
        <f t="shared" si="826"/>
        <v>127.33927554223327</v>
      </c>
      <c r="AZ1347"/>
      <c r="BA1347" s="17">
        <f t="shared" si="827"/>
        <v>1.2447296072067397E-3</v>
      </c>
      <c r="BB1347" s="17">
        <f t="shared" si="828"/>
        <v>1.461204321503564E-3</v>
      </c>
      <c r="BC1347" s="16">
        <f t="shared" si="829"/>
        <v>9.5091464671457158E-3</v>
      </c>
      <c r="BD1347" s="15">
        <f t="shared" si="830"/>
        <v>1.9214239839817375E-3</v>
      </c>
      <c r="BE1347" s="15">
        <f t="shared" si="831"/>
        <v>2.2555846768481267E-3</v>
      </c>
      <c r="BF1347" s="14">
        <f t="shared" si="832"/>
        <v>1.4678771986608895E-2</v>
      </c>
      <c r="BG1347" s="13">
        <f t="shared" si="833"/>
        <v>4.1705318176349506E-4</v>
      </c>
      <c r="BH1347" s="13">
        <f t="shared" si="834"/>
        <v>4.8958416989627689E-4</v>
      </c>
      <c r="BI1347" s="13">
        <f t="shared" si="835"/>
        <v>3.1860893860135584E-3</v>
      </c>
      <c r="BJ1347" s="12">
        <f t="shared" si="836"/>
        <v>4.4429453290766203E-4</v>
      </c>
      <c r="BK1347" s="12">
        <f t="shared" si="837"/>
        <v>5.2156314732638585E-4</v>
      </c>
      <c r="BL1347" s="12">
        <f t="shared" si="838"/>
        <v>3.3942004460325607E-3</v>
      </c>
    </row>
    <row r="1348" spans="1:64" x14ac:dyDescent="0.25">
      <c r="A1348">
        <v>1319</v>
      </c>
      <c r="B1348" s="23">
        <f t="shared" si="800"/>
        <v>1.9466534316756108E-2</v>
      </c>
      <c r="C1348" s="22">
        <f t="shared" si="801"/>
        <v>1.2810976276135586</v>
      </c>
      <c r="D1348" s="21">
        <f t="shared" si="802"/>
        <v>0.12931438501629178</v>
      </c>
      <c r="E1348" s="19">
        <f t="shared" si="803"/>
        <v>4.4786287870008534</v>
      </c>
      <c r="F1348" s="54">
        <f t="shared" si="839"/>
        <v>1.8</v>
      </c>
      <c r="G1348" s="4">
        <f t="shared" si="804"/>
        <v>7.7085073339474599</v>
      </c>
      <c r="I1348">
        <v>2030</v>
      </c>
      <c r="J1348">
        <v>11</v>
      </c>
      <c r="K1348">
        <v>0</v>
      </c>
      <c r="L1348">
        <v>0</v>
      </c>
      <c r="M1348">
        <v>1</v>
      </c>
      <c r="N1348">
        <v>9.1</v>
      </c>
      <c r="O1348">
        <v>12.71</v>
      </c>
      <c r="P1348">
        <v>22.7</v>
      </c>
      <c r="Q1348" s="11">
        <f t="shared" si="805"/>
        <v>-4.3149999999999977</v>
      </c>
      <c r="R1348" s="10">
        <f t="shared" si="806"/>
        <v>-4.3149999999999977</v>
      </c>
      <c r="S1348" s="4"/>
      <c r="T1348">
        <v>1319</v>
      </c>
      <c r="U1348" s="4">
        <f t="shared" si="807"/>
        <v>0.97407946552981628</v>
      </c>
      <c r="V1348" s="10">
        <f t="shared" si="808"/>
        <v>1</v>
      </c>
      <c r="W1348">
        <f t="shared" si="809"/>
        <v>0.6</v>
      </c>
      <c r="X1348" s="4">
        <f t="shared" si="810"/>
        <v>0.58444767931788977</v>
      </c>
      <c r="Y1348" s="4"/>
      <c r="Z1348"/>
      <c r="AB1348"/>
      <c r="AC1348">
        <v>1319</v>
      </c>
      <c r="AD1348" s="4">
        <f t="shared" si="811"/>
        <v>0</v>
      </c>
      <c r="AE1348" s="4">
        <f t="shared" si="812"/>
        <v>0</v>
      </c>
      <c r="AF1348" s="23">
        <f t="shared" si="813"/>
        <v>1.9466534316756108E-2</v>
      </c>
      <c r="AG1348" s="4">
        <f t="shared" si="814"/>
        <v>1.4938711753408591E-2</v>
      </c>
      <c r="AH1348" s="9"/>
      <c r="AI1348" s="8">
        <f t="shared" si="815"/>
        <v>0</v>
      </c>
      <c r="AJ1348" s="8">
        <f t="shared" si="816"/>
        <v>0</v>
      </c>
      <c r="AK1348" s="22">
        <f t="shared" si="817"/>
        <v>1.2810976276135586</v>
      </c>
      <c r="AL1348" s="4">
        <f t="shared" si="818"/>
        <v>1.2709631595877284</v>
      </c>
      <c r="AM1348" s="4"/>
      <c r="AN1348" s="21">
        <f t="shared" si="819"/>
        <v>0.12931438501629178</v>
      </c>
      <c r="AO1348" s="4">
        <f t="shared" si="820"/>
        <v>0.12707451367143585</v>
      </c>
      <c r="AP1348" s="3"/>
      <c r="AQ1348" s="20">
        <f t="shared" si="821"/>
        <v>0</v>
      </c>
      <c r="AR1348" s="19">
        <f t="shared" si="822"/>
        <v>4.4786287870008534</v>
      </c>
      <c r="AS1348" s="4">
        <f t="shared" si="823"/>
        <v>4.4762580626608059</v>
      </c>
      <c r="AT1348" s="3"/>
      <c r="AU1348" s="4">
        <v>122.4</v>
      </c>
      <c r="AV1348" s="4"/>
      <c r="AW1348" s="18">
        <f t="shared" si="824"/>
        <v>33.565212666052595</v>
      </c>
      <c r="AX1348" s="18">
        <f t="shared" si="825"/>
        <v>1.5003478690738181E-2</v>
      </c>
      <c r="AY1348" s="3">
        <f t="shared" si="826"/>
        <v>128.30850733394746</v>
      </c>
      <c r="AZ1348"/>
      <c r="BA1348" s="17">
        <f t="shared" si="827"/>
        <v>4.6138990642168509E-4</v>
      </c>
      <c r="BB1348" s="17">
        <f t="shared" si="828"/>
        <v>5.4163162927763032E-4</v>
      </c>
      <c r="BC1348" s="16">
        <f t="shared" si="829"/>
        <v>3.524801027648202E-3</v>
      </c>
      <c r="BD1348" s="15">
        <f t="shared" si="830"/>
        <v>1.0327130068927262E-3</v>
      </c>
      <c r="BE1348" s="15">
        <f t="shared" si="831"/>
        <v>1.2123152689610265E-3</v>
      </c>
      <c r="BF1348" s="14">
        <f t="shared" si="832"/>
        <v>7.8894397499764263E-3</v>
      </c>
      <c r="BG1348" s="13">
        <f t="shared" si="833"/>
        <v>2.2824525823194686E-4</v>
      </c>
      <c r="BH1348" s="13">
        <f t="shared" si="834"/>
        <v>2.679400857505463E-4</v>
      </c>
      <c r="BI1348" s="13">
        <f t="shared" si="835"/>
        <v>1.743686000873433E-3</v>
      </c>
      <c r="BJ1348" s="12">
        <f t="shared" si="836"/>
        <v>2.415793167913867E-4</v>
      </c>
      <c r="BK1348" s="12">
        <f t="shared" si="837"/>
        <v>2.8359311101597566E-4</v>
      </c>
      <c r="BL1348" s="12">
        <f t="shared" si="838"/>
        <v>1.8455519122401187E-3</v>
      </c>
    </row>
    <row r="1349" spans="1:64" x14ac:dyDescent="0.25">
      <c r="A1349">
        <v>1320</v>
      </c>
      <c r="B1349" s="23">
        <f t="shared" si="800"/>
        <v>1.8806256663588233E-2</v>
      </c>
      <c r="C1349" s="22">
        <f t="shared" si="801"/>
        <v>1.2767356146775488</v>
      </c>
      <c r="D1349" s="21">
        <f t="shared" si="802"/>
        <v>0.12903844115977361</v>
      </c>
      <c r="E1349" s="19">
        <f t="shared" si="803"/>
        <v>4.4785635427558113</v>
      </c>
      <c r="F1349" s="54">
        <f t="shared" si="839"/>
        <v>1.8</v>
      </c>
      <c r="G1349" s="4">
        <f t="shared" si="804"/>
        <v>7.7031438552567222</v>
      </c>
      <c r="I1349">
        <v>2030</v>
      </c>
      <c r="J1349">
        <v>12</v>
      </c>
      <c r="K1349">
        <v>9.6399999999999993E-3</v>
      </c>
      <c r="L1349">
        <v>0</v>
      </c>
      <c r="M1349">
        <v>1</v>
      </c>
      <c r="N1349">
        <v>5.33</v>
      </c>
      <c r="O1349">
        <v>36.32</v>
      </c>
      <c r="P1349">
        <v>8.6999999999999993</v>
      </c>
      <c r="Q1349" s="11">
        <f t="shared" si="805"/>
        <v>29.795000000000002</v>
      </c>
      <c r="R1349" s="10">
        <f t="shared" si="806"/>
        <v>0</v>
      </c>
      <c r="S1349" s="4"/>
      <c r="T1349">
        <v>1320</v>
      </c>
      <c r="U1349" s="4">
        <f t="shared" si="807"/>
        <v>0.52948170875505807</v>
      </c>
      <c r="V1349" s="10">
        <f t="shared" si="808"/>
        <v>1</v>
      </c>
      <c r="W1349">
        <f t="shared" si="809"/>
        <v>0.6</v>
      </c>
      <c r="X1349" s="4">
        <f t="shared" si="810"/>
        <v>0.31768902525303483</v>
      </c>
      <c r="Y1349" s="4"/>
      <c r="Z1349"/>
      <c r="AB1349"/>
      <c r="AC1349">
        <v>1320</v>
      </c>
      <c r="AD1349" s="4">
        <f t="shared" si="811"/>
        <v>3.867544910179641E-3</v>
      </c>
      <c r="AE1349" s="4">
        <f t="shared" si="812"/>
        <v>0</v>
      </c>
      <c r="AF1349" s="23">
        <f t="shared" si="813"/>
        <v>1.8806256663588233E-2</v>
      </c>
      <c r="AG1349" s="4">
        <f t="shared" si="814"/>
        <v>1.4192610839841215E-2</v>
      </c>
      <c r="AH1349" s="9"/>
      <c r="AI1349" s="8">
        <f t="shared" si="815"/>
        <v>5.7724550898203596E-3</v>
      </c>
      <c r="AJ1349" s="8">
        <f t="shared" si="816"/>
        <v>0</v>
      </c>
      <c r="AK1349" s="22">
        <f t="shared" si="817"/>
        <v>1.2767356146775488</v>
      </c>
      <c r="AL1349" s="4">
        <f t="shared" si="818"/>
        <v>1.2660001913187857</v>
      </c>
      <c r="AM1349" s="4"/>
      <c r="AN1349" s="21">
        <f t="shared" si="819"/>
        <v>0.12903844115977361</v>
      </c>
      <c r="AO1349" s="4">
        <f t="shared" si="820"/>
        <v>0.12666343563226976</v>
      </c>
      <c r="AP1349" s="3"/>
      <c r="AQ1349" s="20">
        <f t="shared" si="821"/>
        <v>0</v>
      </c>
      <c r="AR1349" s="19">
        <f t="shared" si="822"/>
        <v>4.4785635427558113</v>
      </c>
      <c r="AS1349" s="4">
        <f t="shared" si="823"/>
        <v>4.4760431062553909</v>
      </c>
      <c r="AT1349" s="3"/>
      <c r="AU1349" s="4">
        <v>123.4</v>
      </c>
      <c r="AV1349" s="4"/>
      <c r="AW1349" s="18">
        <f t="shared" si="824"/>
        <v>33.580216144743332</v>
      </c>
      <c r="AX1349" s="18">
        <f t="shared" si="825"/>
        <v>1.5759865348172558E-2</v>
      </c>
      <c r="AY1349" s="3">
        <f t="shared" si="826"/>
        <v>129.30314385525674</v>
      </c>
      <c r="AZ1349"/>
      <c r="BA1349" s="17">
        <f t="shared" si="827"/>
        <v>4.701353873963755E-4</v>
      </c>
      <c r="BB1349" s="17">
        <f t="shared" si="828"/>
        <v>5.5189806346531037E-4</v>
      </c>
      <c r="BC1349" s="16">
        <f t="shared" si="829"/>
        <v>3.5916123728853325E-3</v>
      </c>
      <c r="BD1349" s="15">
        <f t="shared" si="830"/>
        <v>1.0939509907019983E-3</v>
      </c>
      <c r="BE1349" s="15">
        <f t="shared" si="831"/>
        <v>1.2842033369110414E-3</v>
      </c>
      <c r="BF1349" s="14">
        <f t="shared" si="832"/>
        <v>8.357269031150057E-3</v>
      </c>
      <c r="BG1349" s="13">
        <f t="shared" si="833"/>
        <v>2.4201557431964367E-4</v>
      </c>
      <c r="BH1349" s="13">
        <f t="shared" si="834"/>
        <v>2.8410523941871217E-4</v>
      </c>
      <c r="BI1349" s="13">
        <f t="shared" si="835"/>
        <v>1.8488847137655038E-3</v>
      </c>
      <c r="BJ1349" s="12">
        <f t="shared" si="836"/>
        <v>2.5683514422238665E-4</v>
      </c>
      <c r="BK1349" s="12">
        <f t="shared" si="837"/>
        <v>3.0150212582627999E-4</v>
      </c>
      <c r="BL1349" s="12">
        <f t="shared" si="838"/>
        <v>1.9620992303716646E-3</v>
      </c>
    </row>
    <row r="1350" spans="1:64" x14ac:dyDescent="0.25">
      <c r="A1350">
        <v>1321</v>
      </c>
      <c r="B1350" s="23">
        <f t="shared" si="800"/>
        <v>2.9297700660200501E-2</v>
      </c>
      <c r="C1350" s="22">
        <f t="shared" si="801"/>
        <v>1.2885451014984264</v>
      </c>
      <c r="D1350" s="21">
        <f t="shared" si="802"/>
        <v>0.12872637272891016</v>
      </c>
      <c r="E1350" s="19">
        <f t="shared" si="803"/>
        <v>4.4784648150210122</v>
      </c>
      <c r="F1350" s="54">
        <f t="shared" si="839"/>
        <v>1.8</v>
      </c>
      <c r="G1350" s="4">
        <f t="shared" si="804"/>
        <v>7.7250339899085487</v>
      </c>
      <c r="I1350">
        <v>2031</v>
      </c>
      <c r="J1350">
        <v>1</v>
      </c>
      <c r="K1350">
        <v>3.7650000000000003E-2</v>
      </c>
      <c r="L1350">
        <v>0</v>
      </c>
      <c r="M1350">
        <v>1</v>
      </c>
      <c r="N1350">
        <v>5.66</v>
      </c>
      <c r="O1350">
        <v>1.01</v>
      </c>
      <c r="P1350">
        <v>9.8000000000000007</v>
      </c>
      <c r="Q1350" s="11">
        <f t="shared" si="805"/>
        <v>-6.3400000000000007</v>
      </c>
      <c r="R1350" s="10">
        <f t="shared" si="806"/>
        <v>-6.3400000000000007</v>
      </c>
      <c r="S1350" s="4"/>
      <c r="T1350">
        <v>1321</v>
      </c>
      <c r="U1350" s="4">
        <f t="shared" si="807"/>
        <v>0.56293629988961413</v>
      </c>
      <c r="V1350" s="10">
        <f t="shared" si="808"/>
        <v>1</v>
      </c>
      <c r="W1350">
        <f t="shared" si="809"/>
        <v>0.6</v>
      </c>
      <c r="X1350" s="4">
        <f t="shared" si="810"/>
        <v>0.33776177993376849</v>
      </c>
      <c r="Y1350" s="4"/>
      <c r="Z1350"/>
      <c r="AB1350"/>
      <c r="AC1350">
        <v>1321</v>
      </c>
      <c r="AD1350" s="4">
        <f t="shared" si="811"/>
        <v>1.5105089820359284E-2</v>
      </c>
      <c r="AE1350" s="4">
        <f t="shared" si="812"/>
        <v>0</v>
      </c>
      <c r="AF1350" s="23">
        <f t="shared" si="813"/>
        <v>2.9297700660200501E-2</v>
      </c>
      <c r="AG1350" s="4">
        <f t="shared" si="814"/>
        <v>2.2030378222162791E-2</v>
      </c>
      <c r="AH1350" s="9"/>
      <c r="AI1350" s="8">
        <f t="shared" si="815"/>
        <v>2.2544910179640724E-2</v>
      </c>
      <c r="AJ1350" s="8">
        <f t="shared" si="816"/>
        <v>0</v>
      </c>
      <c r="AK1350" s="22">
        <f t="shared" si="817"/>
        <v>1.2885451014984264</v>
      </c>
      <c r="AL1350" s="4">
        <f t="shared" si="818"/>
        <v>1.2775716815967715</v>
      </c>
      <c r="AM1350" s="4"/>
      <c r="AN1350" s="21">
        <f t="shared" si="819"/>
        <v>0.12872637272891016</v>
      </c>
      <c r="AO1350" s="4">
        <f t="shared" si="820"/>
        <v>0.12632693733650385</v>
      </c>
      <c r="AP1350" s="3"/>
      <c r="AQ1350" s="20">
        <f t="shared" si="821"/>
        <v>0</v>
      </c>
      <c r="AR1350" s="19">
        <f t="shared" si="822"/>
        <v>4.4784648150210122</v>
      </c>
      <c r="AS1350" s="4">
        <f t="shared" si="823"/>
        <v>4.4759120412699227</v>
      </c>
      <c r="AT1350" s="3"/>
      <c r="AU1350" s="4">
        <v>124.4</v>
      </c>
      <c r="AV1350" s="4"/>
      <c r="AW1350" s="18">
        <f t="shared" si="824"/>
        <v>33.595976010091505</v>
      </c>
      <c r="AX1350" s="18">
        <f t="shared" si="825"/>
        <v>1.8055155227129221E-2</v>
      </c>
      <c r="AY1350" s="3">
        <f t="shared" si="826"/>
        <v>130.32503398990855</v>
      </c>
      <c r="AZ1350"/>
      <c r="BA1350" s="17">
        <f t="shared" si="827"/>
        <v>7.4054784009544637E-4</v>
      </c>
      <c r="BB1350" s="17">
        <f t="shared" si="828"/>
        <v>8.6933876880769794E-4</v>
      </c>
      <c r="BC1350" s="16">
        <f t="shared" si="829"/>
        <v>5.6574358291345663E-3</v>
      </c>
      <c r="BD1350" s="15">
        <f t="shared" si="830"/>
        <v>1.1182030900537781E-3</v>
      </c>
      <c r="BE1350" s="15">
        <f t="shared" si="831"/>
        <v>1.3126731926718265E-3</v>
      </c>
      <c r="BF1350" s="14">
        <f t="shared" si="832"/>
        <v>8.5425436189292981E-3</v>
      </c>
      <c r="BG1350" s="13">
        <f t="shared" si="833"/>
        <v>2.4450500338262827E-4</v>
      </c>
      <c r="BH1350" s="13">
        <f t="shared" si="834"/>
        <v>2.8702761266656362E-4</v>
      </c>
      <c r="BI1350" s="13">
        <f t="shared" si="835"/>
        <v>1.8679027763571156E-3</v>
      </c>
      <c r="BJ1350" s="12">
        <f t="shared" si="836"/>
        <v>2.6013034425539472E-4</v>
      </c>
      <c r="BK1350" s="12">
        <f t="shared" si="837"/>
        <v>3.0537040412589812E-4</v>
      </c>
      <c r="BL1350" s="12">
        <f t="shared" si="838"/>
        <v>1.9872730027082394E-3</v>
      </c>
    </row>
    <row r="1351" spans="1:64" x14ac:dyDescent="0.25">
      <c r="A1351">
        <v>1322</v>
      </c>
      <c r="B1351" s="23">
        <f t="shared" si="800"/>
        <v>4.9905587803001118E-2</v>
      </c>
      <c r="C1351" s="22">
        <f t="shared" si="801"/>
        <v>1.3191764720159331</v>
      </c>
      <c r="D1351" s="21">
        <f t="shared" si="802"/>
        <v>0.12869032361429111</v>
      </c>
      <c r="E1351" s="19">
        <f t="shared" si="803"/>
        <v>4.478686451248195</v>
      </c>
      <c r="F1351" s="54">
        <f t="shared" si="839"/>
        <v>1.8</v>
      </c>
      <c r="G1351" s="4">
        <f t="shared" si="804"/>
        <v>7.7764588346814199</v>
      </c>
      <c r="I1351">
        <v>2031</v>
      </c>
      <c r="J1351">
        <v>2</v>
      </c>
      <c r="K1351">
        <v>6.948E-2</v>
      </c>
      <c r="L1351">
        <v>0</v>
      </c>
      <c r="M1351">
        <v>1</v>
      </c>
      <c r="N1351">
        <v>5.73</v>
      </c>
      <c r="O1351">
        <v>0.51</v>
      </c>
      <c r="P1351">
        <v>10</v>
      </c>
      <c r="Q1351" s="11">
        <f t="shared" si="805"/>
        <v>-6.99</v>
      </c>
      <c r="R1351" s="10">
        <f t="shared" si="806"/>
        <v>-13.330000000000002</v>
      </c>
      <c r="S1351" s="4"/>
      <c r="T1351">
        <v>1322</v>
      </c>
      <c r="U1351" s="4">
        <f t="shared" si="807"/>
        <v>0.57017341602159066</v>
      </c>
      <c r="V1351" s="10">
        <f t="shared" si="808"/>
        <v>1</v>
      </c>
      <c r="W1351">
        <f t="shared" si="809"/>
        <v>0.6</v>
      </c>
      <c r="X1351" s="4">
        <f t="shared" si="810"/>
        <v>0.34210404961295438</v>
      </c>
      <c r="Y1351" s="4"/>
      <c r="Z1351"/>
      <c r="AB1351"/>
      <c r="AC1351">
        <v>1322</v>
      </c>
      <c r="AD1351" s="4">
        <f t="shared" si="811"/>
        <v>2.7875209580838327E-2</v>
      </c>
      <c r="AE1351" s="4">
        <f t="shared" si="812"/>
        <v>0</v>
      </c>
      <c r="AF1351" s="23">
        <f t="shared" si="813"/>
        <v>4.9905587803001118E-2</v>
      </c>
      <c r="AG1351" s="4">
        <f t="shared" si="814"/>
        <v>3.6293337538153718E-2</v>
      </c>
      <c r="AH1351" s="9"/>
      <c r="AI1351" s="8">
        <f t="shared" si="815"/>
        <v>4.160479041916168E-2</v>
      </c>
      <c r="AJ1351" s="8">
        <f t="shared" si="816"/>
        <v>0</v>
      </c>
      <c r="AK1351" s="22">
        <f t="shared" si="817"/>
        <v>1.3191764720159331</v>
      </c>
      <c r="AL1351" s="4">
        <f t="shared" si="818"/>
        <v>1.3066318159809731</v>
      </c>
      <c r="AM1351" s="4"/>
      <c r="AN1351" s="21">
        <f t="shared" si="819"/>
        <v>0.12869032361429111</v>
      </c>
      <c r="AO1351" s="4">
        <f t="shared" si="820"/>
        <v>0.12601336918667194</v>
      </c>
      <c r="AP1351" s="3"/>
      <c r="AQ1351" s="20">
        <f t="shared" si="821"/>
        <v>0</v>
      </c>
      <c r="AR1351" s="19">
        <f t="shared" si="822"/>
        <v>4.478686451248195</v>
      </c>
      <c r="AS1351" s="4">
        <f t="shared" si="823"/>
        <v>4.4758344472646812</v>
      </c>
      <c r="AT1351" s="3"/>
      <c r="AU1351" s="4">
        <v>125.4</v>
      </c>
      <c r="AV1351" s="4"/>
      <c r="AW1351" s="18">
        <f t="shared" si="824"/>
        <v>33.614031165318636</v>
      </c>
      <c r="AX1351" s="18">
        <f t="shared" si="825"/>
        <v>2.4666684025814057E-2</v>
      </c>
      <c r="AY1351" s="3">
        <f t="shared" si="826"/>
        <v>131.37645883468142</v>
      </c>
      <c r="AZ1351"/>
      <c r="BA1351" s="17">
        <f t="shared" si="827"/>
        <v>1.3871026940691666E-3</v>
      </c>
      <c r="BB1351" s="17">
        <f t="shared" si="828"/>
        <v>1.6283379452116302E-3</v>
      </c>
      <c r="BC1351" s="16">
        <f t="shared" si="829"/>
        <v>1.0596809625566604E-2</v>
      </c>
      <c r="BD1351" s="15">
        <f t="shared" si="830"/>
        <v>1.2783137132881053E-3</v>
      </c>
      <c r="BE1351" s="15">
        <f t="shared" si="831"/>
        <v>1.5006291416860367E-3</v>
      </c>
      <c r="BF1351" s="14">
        <f t="shared" si="832"/>
        <v>9.7657131799858809E-3</v>
      </c>
      <c r="BG1351" s="13">
        <f t="shared" si="833"/>
        <v>2.7278448648861679E-4</v>
      </c>
      <c r="BH1351" s="13">
        <f t="shared" si="834"/>
        <v>3.2022526674750667E-4</v>
      </c>
      <c r="BI1351" s="13">
        <f t="shared" si="835"/>
        <v>2.083944674383048E-3</v>
      </c>
      <c r="BJ1351" s="12">
        <f t="shared" si="836"/>
        <v>2.9062222131223507E-4</v>
      </c>
      <c r="BK1351" s="12">
        <f t="shared" si="837"/>
        <v>3.4116521632305852E-4</v>
      </c>
      <c r="BL1351" s="12">
        <f t="shared" si="838"/>
        <v>2.2202165458785244E-3</v>
      </c>
    </row>
    <row r="1352" spans="1:64" x14ac:dyDescent="0.25">
      <c r="A1352">
        <v>1323</v>
      </c>
      <c r="B1352" s="23">
        <f t="shared" si="800"/>
        <v>0.10668345729863277</v>
      </c>
      <c r="C1352" s="22">
        <f t="shared" si="801"/>
        <v>1.4116916962204942</v>
      </c>
      <c r="D1352" s="21">
        <f t="shared" si="802"/>
        <v>0.12924219230183007</v>
      </c>
      <c r="E1352" s="19">
        <f t="shared" si="803"/>
        <v>4.4796248048346499</v>
      </c>
      <c r="F1352" s="54">
        <f t="shared" si="839"/>
        <v>1.8</v>
      </c>
      <c r="G1352" s="4">
        <f t="shared" si="804"/>
        <v>7.9272421506556068</v>
      </c>
      <c r="I1352">
        <v>2031</v>
      </c>
      <c r="J1352">
        <v>3</v>
      </c>
      <c r="K1352">
        <v>0.17544999999999999</v>
      </c>
      <c r="L1352">
        <v>0</v>
      </c>
      <c r="M1352">
        <v>1</v>
      </c>
      <c r="N1352">
        <v>11.41</v>
      </c>
      <c r="O1352">
        <v>8.6300000000000008</v>
      </c>
      <c r="P1352">
        <v>41.7</v>
      </c>
      <c r="Q1352" s="11">
        <f t="shared" si="805"/>
        <v>-22.645000000000003</v>
      </c>
      <c r="R1352" s="10">
        <f t="shared" si="806"/>
        <v>-35.975000000000009</v>
      </c>
      <c r="S1352" s="4"/>
      <c r="T1352">
        <v>1323</v>
      </c>
      <c r="U1352" s="4">
        <f t="shared" si="807"/>
        <v>1.3076108256830823</v>
      </c>
      <c r="V1352" s="10">
        <f t="shared" si="808"/>
        <v>0.48714615192974781</v>
      </c>
      <c r="W1352">
        <f t="shared" si="809"/>
        <v>0.6</v>
      </c>
      <c r="X1352" s="4">
        <f t="shared" si="810"/>
        <v>0.38219854917191626</v>
      </c>
      <c r="Y1352" s="4"/>
      <c r="Z1352"/>
      <c r="AB1352"/>
      <c r="AC1352">
        <v>1323</v>
      </c>
      <c r="AD1352" s="4">
        <f t="shared" si="811"/>
        <v>7.0390119760479056E-2</v>
      </c>
      <c r="AE1352" s="4">
        <f t="shared" si="812"/>
        <v>0</v>
      </c>
      <c r="AF1352" s="23">
        <f t="shared" si="813"/>
        <v>0.10668345729863277</v>
      </c>
      <c r="AG1352" s="4">
        <f t="shared" si="814"/>
        <v>8.4505302131015911E-2</v>
      </c>
      <c r="AH1352" s="9"/>
      <c r="AI1352" s="8">
        <f t="shared" si="815"/>
        <v>0.10505988023952097</v>
      </c>
      <c r="AJ1352" s="8">
        <f t="shared" si="816"/>
        <v>0</v>
      </c>
      <c r="AK1352" s="22">
        <f t="shared" si="817"/>
        <v>1.4116916962204942</v>
      </c>
      <c r="AL1352" s="4">
        <f t="shared" si="818"/>
        <v>1.4018561991077556</v>
      </c>
      <c r="AM1352" s="4"/>
      <c r="AN1352" s="21">
        <f t="shared" si="819"/>
        <v>0.12924219230183007</v>
      </c>
      <c r="AO1352" s="4">
        <f t="shared" si="820"/>
        <v>0.12726947427778937</v>
      </c>
      <c r="AP1352" s="3"/>
      <c r="AQ1352" s="20">
        <f t="shared" si="821"/>
        <v>0</v>
      </c>
      <c r="AR1352" s="19">
        <f t="shared" si="822"/>
        <v>4.4796248048346499</v>
      </c>
      <c r="AS1352" s="4">
        <f t="shared" si="823"/>
        <v>4.4775373218704502</v>
      </c>
      <c r="AT1352" s="3"/>
      <c r="AU1352" s="4">
        <v>126.4</v>
      </c>
      <c r="AV1352" s="4"/>
      <c r="AW1352" s="18">
        <f t="shared" si="824"/>
        <v>33.638697849344453</v>
      </c>
      <c r="AX1352" s="18">
        <f t="shared" si="825"/>
        <v>2.808262764130269E-2</v>
      </c>
      <c r="AY1352" s="3">
        <f t="shared" si="826"/>
        <v>132.52724215065561</v>
      </c>
      <c r="AZ1352"/>
      <c r="BA1352" s="17">
        <f t="shared" si="827"/>
        <v>2.2599774602976136E-3</v>
      </c>
      <c r="BB1352" s="17">
        <f t="shared" si="828"/>
        <v>2.6530170186102424E-3</v>
      </c>
      <c r="BC1352" s="16">
        <f t="shared" si="829"/>
        <v>1.7265160688709001E-2</v>
      </c>
      <c r="BD1352" s="15">
        <f t="shared" si="830"/>
        <v>1.0022475547500609E-3</v>
      </c>
      <c r="BE1352" s="15">
        <f t="shared" si="831"/>
        <v>1.1765514773152887E-3</v>
      </c>
      <c r="BF1352" s="14">
        <f t="shared" si="832"/>
        <v>7.6566980806732181E-3</v>
      </c>
      <c r="BG1352" s="13">
        <f t="shared" si="833"/>
        <v>2.0102205238263236E-4</v>
      </c>
      <c r="BH1352" s="13">
        <f t="shared" si="834"/>
        <v>2.3598240931874234E-4</v>
      </c>
      <c r="BI1352" s="13">
        <f t="shared" si="835"/>
        <v>1.5357135623393237E-3</v>
      </c>
      <c r="BJ1352" s="12">
        <f t="shared" si="836"/>
        <v>2.1271672112453227E-4</v>
      </c>
      <c r="BK1352" s="12">
        <f t="shared" si="837"/>
        <v>2.4971093349401613E-4</v>
      </c>
      <c r="BL1352" s="12">
        <f t="shared" si="838"/>
        <v>1.6250553095811457E-3</v>
      </c>
    </row>
    <row r="1353" spans="1:64" x14ac:dyDescent="0.25">
      <c r="A1353">
        <v>1324</v>
      </c>
      <c r="B1353" s="23">
        <f t="shared" si="800"/>
        <v>0.1030687153046686</v>
      </c>
      <c r="C1353" s="22">
        <f t="shared" si="801"/>
        <v>1.4295627859341029</v>
      </c>
      <c r="D1353" s="21">
        <f t="shared" si="802"/>
        <v>0.13094543806634418</v>
      </c>
      <c r="E1353" s="19">
        <f t="shared" si="803"/>
        <v>4.4818525837091876</v>
      </c>
      <c r="F1353" s="54">
        <f t="shared" si="839"/>
        <v>1.8</v>
      </c>
      <c r="G1353" s="4">
        <f t="shared" si="804"/>
        <v>7.9454295230143028</v>
      </c>
      <c r="I1353">
        <v>2031</v>
      </c>
      <c r="J1353">
        <v>4</v>
      </c>
      <c r="K1353">
        <v>4.6269999999999999E-2</v>
      </c>
      <c r="L1353">
        <v>0</v>
      </c>
      <c r="M1353">
        <v>1</v>
      </c>
      <c r="N1353">
        <v>17.399999999999999</v>
      </c>
      <c r="O1353">
        <v>20.58</v>
      </c>
      <c r="P1353">
        <v>94.4</v>
      </c>
      <c r="Q1353" s="11">
        <f t="shared" si="805"/>
        <v>-50.220000000000013</v>
      </c>
      <c r="R1353" s="10">
        <f t="shared" si="806"/>
        <v>-44.944400000000002</v>
      </c>
      <c r="S1353" s="4"/>
      <c r="T1353">
        <v>1324</v>
      </c>
      <c r="U1353" s="4">
        <f t="shared" si="807"/>
        <v>2.330518274051236</v>
      </c>
      <c r="V1353" s="10">
        <f t="shared" si="808"/>
        <v>0.2</v>
      </c>
      <c r="W1353">
        <f t="shared" si="809"/>
        <v>0.6</v>
      </c>
      <c r="X1353" s="4">
        <f t="shared" si="810"/>
        <v>0.27966219288614835</v>
      </c>
      <c r="Y1353" s="4"/>
      <c r="Z1353"/>
      <c r="AB1353"/>
      <c r="AC1353">
        <v>1324</v>
      </c>
      <c r="AD1353" s="4">
        <f t="shared" si="811"/>
        <v>1.8563413173652697E-2</v>
      </c>
      <c r="AE1353" s="4">
        <f t="shared" si="812"/>
        <v>0</v>
      </c>
      <c r="AF1353" s="23">
        <f t="shared" si="813"/>
        <v>0.1030687153046686</v>
      </c>
      <c r="AG1353" s="4">
        <f t="shared" si="814"/>
        <v>7.5282569019835432E-2</v>
      </c>
      <c r="AH1353" s="9"/>
      <c r="AI1353" s="8">
        <f t="shared" si="815"/>
        <v>2.7706586826347308E-2</v>
      </c>
      <c r="AJ1353" s="8">
        <f t="shared" si="816"/>
        <v>0</v>
      </c>
      <c r="AK1353" s="22">
        <f t="shared" si="817"/>
        <v>1.4295627859341029</v>
      </c>
      <c r="AL1353" s="4">
        <f t="shared" si="818"/>
        <v>1.4161532756189665</v>
      </c>
      <c r="AM1353" s="4"/>
      <c r="AN1353" s="21">
        <f t="shared" si="819"/>
        <v>0.13094543806634418</v>
      </c>
      <c r="AO1353" s="4">
        <f t="shared" si="820"/>
        <v>0.12825840428606644</v>
      </c>
      <c r="AP1353" s="3"/>
      <c r="AQ1353" s="20">
        <f t="shared" si="821"/>
        <v>0</v>
      </c>
      <c r="AR1353" s="19">
        <f t="shared" si="822"/>
        <v>4.4818525837091876</v>
      </c>
      <c r="AS1353" s="4">
        <f t="shared" si="823"/>
        <v>4.4790375445077304</v>
      </c>
      <c r="AT1353" s="3"/>
      <c r="AU1353" s="4">
        <v>127.4</v>
      </c>
      <c r="AV1353" s="4"/>
      <c r="AW1353" s="18">
        <f t="shared" si="824"/>
        <v>33.666780476985757</v>
      </c>
      <c r="AX1353" s="18">
        <f t="shared" si="825"/>
        <v>3.6353059978732317E-2</v>
      </c>
      <c r="AY1353" s="3">
        <f t="shared" si="826"/>
        <v>133.54542952301432</v>
      </c>
      <c r="AZ1353"/>
      <c r="BA1353" s="17">
        <f t="shared" si="827"/>
        <v>2.8314376844087597E-3</v>
      </c>
      <c r="BB1353" s="17">
        <f t="shared" si="828"/>
        <v>3.3238616295233267E-3</v>
      </c>
      <c r="BC1353" s="16">
        <f t="shared" si="829"/>
        <v>2.1630846970901084E-2</v>
      </c>
      <c r="BD1353" s="15">
        <f t="shared" si="830"/>
        <v>1.3664432788389131E-3</v>
      </c>
      <c r="BE1353" s="15">
        <f t="shared" si="831"/>
        <v>1.6040855882022021E-3</v>
      </c>
      <c r="BF1353" s="14">
        <f t="shared" si="832"/>
        <v>1.0438981448095261E-2</v>
      </c>
      <c r="BG1353" s="13">
        <f t="shared" si="833"/>
        <v>2.7381158318131238E-4</v>
      </c>
      <c r="BH1353" s="13">
        <f t="shared" si="834"/>
        <v>3.2143098895197537E-4</v>
      </c>
      <c r="BI1353" s="13">
        <f t="shared" si="835"/>
        <v>2.0917912081444491E-3</v>
      </c>
      <c r="BJ1353" s="12">
        <f t="shared" si="836"/>
        <v>2.8685547093821202E-4</v>
      </c>
      <c r="BK1353" s="12">
        <f t="shared" si="837"/>
        <v>3.3674337892746625E-4</v>
      </c>
      <c r="BL1353" s="12">
        <f t="shared" si="838"/>
        <v>2.1914403515915252E-3</v>
      </c>
    </row>
    <row r="1354" spans="1:64" x14ac:dyDescent="0.25">
      <c r="A1354">
        <v>1325</v>
      </c>
      <c r="B1354" s="23">
        <f t="shared" si="800"/>
        <v>8.5404784588697713E-2</v>
      </c>
      <c r="C1354" s="22">
        <f t="shared" si="801"/>
        <v>1.4312610600501043</v>
      </c>
      <c r="D1354" s="21">
        <f t="shared" si="802"/>
        <v>0.13301695230343366</v>
      </c>
      <c r="E1354" s="19">
        <f t="shared" si="803"/>
        <v>4.4846236660933343</v>
      </c>
      <c r="F1354" s="54">
        <f t="shared" si="839"/>
        <v>1.8</v>
      </c>
      <c r="G1354" s="4">
        <f t="shared" si="804"/>
        <v>7.9343064630355702</v>
      </c>
      <c r="I1354">
        <v>2031</v>
      </c>
      <c r="J1354">
        <v>5</v>
      </c>
      <c r="K1354">
        <v>2.5229999999999999E-2</v>
      </c>
      <c r="L1354">
        <v>0</v>
      </c>
      <c r="M1354">
        <v>1</v>
      </c>
      <c r="N1354">
        <v>21.65</v>
      </c>
      <c r="O1354">
        <v>50.28</v>
      </c>
      <c r="P1354">
        <v>156.19999999999999</v>
      </c>
      <c r="Q1354" s="11">
        <f t="shared" si="805"/>
        <v>-66.86999999999999</v>
      </c>
      <c r="R1354" s="10">
        <f t="shared" si="806"/>
        <v>-44.944400000000002</v>
      </c>
      <c r="S1354" s="4"/>
      <c r="T1354">
        <v>1325</v>
      </c>
      <c r="U1354" s="4">
        <f t="shared" si="807"/>
        <v>3.1414728378350709</v>
      </c>
      <c r="V1354" s="10">
        <f t="shared" si="808"/>
        <v>0.2</v>
      </c>
      <c r="W1354">
        <f t="shared" si="809"/>
        <v>0.6</v>
      </c>
      <c r="X1354" s="4">
        <f t="shared" si="810"/>
        <v>0.37697674054020852</v>
      </c>
      <c r="Y1354" s="4"/>
      <c r="Z1354"/>
      <c r="AB1354"/>
      <c r="AC1354">
        <v>1325</v>
      </c>
      <c r="AD1354" s="4">
        <f t="shared" si="811"/>
        <v>1.0122215568862277E-2</v>
      </c>
      <c r="AE1354" s="4">
        <f t="shared" si="812"/>
        <v>0</v>
      </c>
      <c r="AF1354" s="23">
        <f t="shared" si="813"/>
        <v>8.5404784588697713E-2</v>
      </c>
      <c r="AG1354" s="4">
        <f t="shared" si="814"/>
        <v>6.0582128394301708E-2</v>
      </c>
      <c r="AH1354" s="9"/>
      <c r="AI1354" s="8">
        <f t="shared" si="815"/>
        <v>1.5107784431137725E-2</v>
      </c>
      <c r="AJ1354" s="8">
        <f t="shared" si="816"/>
        <v>0</v>
      </c>
      <c r="AK1354" s="22">
        <f t="shared" si="817"/>
        <v>1.4312610600501043</v>
      </c>
      <c r="AL1354" s="4">
        <f t="shared" si="818"/>
        <v>1.4165918062836973</v>
      </c>
      <c r="AM1354" s="4"/>
      <c r="AN1354" s="21">
        <f t="shared" si="819"/>
        <v>0.13301695230343366</v>
      </c>
      <c r="AO1354" s="4">
        <f t="shared" si="820"/>
        <v>0.13003609122521684</v>
      </c>
      <c r="AP1354" s="3"/>
      <c r="AQ1354" s="20">
        <f t="shared" si="821"/>
        <v>0</v>
      </c>
      <c r="AR1354" s="19">
        <f t="shared" si="822"/>
        <v>4.4846236660933343</v>
      </c>
      <c r="AS1354" s="4">
        <f t="shared" si="823"/>
        <v>4.4815446644073083</v>
      </c>
      <c r="AT1354" s="3"/>
      <c r="AU1354" s="4">
        <v>128.4</v>
      </c>
      <c r="AV1354" s="4"/>
      <c r="AW1354" s="18">
        <f t="shared" si="824"/>
        <v>33.703133536964486</v>
      </c>
      <c r="AX1354" s="18">
        <f t="shared" si="825"/>
        <v>3.5460960111858487E-2</v>
      </c>
      <c r="AY1354" s="3">
        <f t="shared" si="826"/>
        <v>134.53430646303556</v>
      </c>
      <c r="AZ1354"/>
      <c r="BA1354" s="17">
        <f t="shared" si="827"/>
        <v>2.5294549109280114E-3</v>
      </c>
      <c r="BB1354" s="17">
        <f t="shared" si="828"/>
        <v>2.969360112828535E-3</v>
      </c>
      <c r="BC1354" s="16">
        <f t="shared" si="829"/>
        <v>1.9323841170639459E-2</v>
      </c>
      <c r="BD1354" s="15">
        <f t="shared" si="830"/>
        <v>1.4948124684361719E-3</v>
      </c>
      <c r="BE1354" s="15">
        <f t="shared" si="831"/>
        <v>1.7547798542511582E-3</v>
      </c>
      <c r="BF1354" s="14">
        <f t="shared" si="832"/>
        <v>1.1419661443719713E-2</v>
      </c>
      <c r="BG1354" s="13">
        <f t="shared" si="833"/>
        <v>3.0375289550164822E-4</v>
      </c>
      <c r="BH1354" s="13">
        <f t="shared" si="834"/>
        <v>3.5657948602367404E-4</v>
      </c>
      <c r="BI1354" s="13">
        <f t="shared" si="835"/>
        <v>2.320528696691501E-3</v>
      </c>
      <c r="BJ1354" s="12">
        <f t="shared" si="836"/>
        <v>3.137535272003834E-4</v>
      </c>
      <c r="BK1354" s="12">
        <f t="shared" si="837"/>
        <v>3.6831935801784137E-4</v>
      </c>
      <c r="BL1354" s="12">
        <f t="shared" si="838"/>
        <v>2.396928800807815E-3</v>
      </c>
    </row>
    <row r="1355" spans="1:64" x14ac:dyDescent="0.25">
      <c r="A1355">
        <v>1326</v>
      </c>
      <c r="B1355" s="23">
        <f t="shared" si="800"/>
        <v>9.587146971166699E-2</v>
      </c>
      <c r="C1355" s="22">
        <f t="shared" si="801"/>
        <v>1.4692624649663319</v>
      </c>
      <c r="D1355" s="21">
        <f t="shared" si="802"/>
        <v>0.13467786502728304</v>
      </c>
      <c r="E1355" s="19">
        <f t="shared" si="803"/>
        <v>4.4869937032184302</v>
      </c>
      <c r="F1355" s="54">
        <f t="shared" si="839"/>
        <v>1.8</v>
      </c>
      <c r="G1355" s="4">
        <f t="shared" si="804"/>
        <v>7.9868055029237119</v>
      </c>
      <c r="I1355">
        <v>2031</v>
      </c>
      <c r="J1355">
        <v>6</v>
      </c>
      <c r="K1355">
        <v>8.7959999999999997E-2</v>
      </c>
      <c r="L1355">
        <v>0</v>
      </c>
      <c r="M1355">
        <v>1</v>
      </c>
      <c r="N1355">
        <v>23.14</v>
      </c>
      <c r="O1355">
        <v>111.49</v>
      </c>
      <c r="P1355">
        <v>177</v>
      </c>
      <c r="Q1355" s="11">
        <f t="shared" si="805"/>
        <v>-21.260000000000005</v>
      </c>
      <c r="R1355" s="10">
        <f t="shared" si="806"/>
        <v>-44.944400000000002</v>
      </c>
      <c r="S1355" s="4"/>
      <c r="T1355">
        <v>1326</v>
      </c>
      <c r="U1355" s="4">
        <f t="shared" si="807"/>
        <v>3.4340218625857384</v>
      </c>
      <c r="V1355" s="10">
        <f t="shared" si="808"/>
        <v>0.2</v>
      </c>
      <c r="W1355">
        <f t="shared" si="809"/>
        <v>0.6</v>
      </c>
      <c r="X1355" s="4">
        <f t="shared" si="810"/>
        <v>0.41208262351028863</v>
      </c>
      <c r="Y1355" s="4"/>
      <c r="Z1355"/>
      <c r="AB1355"/>
      <c r="AC1355">
        <v>1326</v>
      </c>
      <c r="AD1355" s="4">
        <f t="shared" si="811"/>
        <v>3.5289341317365275E-2</v>
      </c>
      <c r="AE1355" s="4">
        <f t="shared" si="812"/>
        <v>0</v>
      </c>
      <c r="AF1355" s="23">
        <f t="shared" si="813"/>
        <v>9.587146971166699E-2</v>
      </c>
      <c r="AG1355" s="4">
        <f t="shared" si="814"/>
        <v>1.1113670840998534E-2</v>
      </c>
      <c r="AH1355" s="9"/>
      <c r="AI1355" s="8">
        <f t="shared" si="815"/>
        <v>5.2670658682634736E-2</v>
      </c>
      <c r="AJ1355" s="8">
        <f t="shared" si="816"/>
        <v>0</v>
      </c>
      <c r="AK1355" s="22">
        <f t="shared" si="817"/>
        <v>1.4692624649663319</v>
      </c>
      <c r="AL1355" s="4">
        <f t="shared" si="818"/>
        <v>1.3772869364380993</v>
      </c>
      <c r="AM1355" s="4"/>
      <c r="AN1355" s="21">
        <f t="shared" si="819"/>
        <v>0.13467786502728304</v>
      </c>
      <c r="AO1355" s="4">
        <f t="shared" si="820"/>
        <v>0.11682379784782854</v>
      </c>
      <c r="AP1355" s="3"/>
      <c r="AQ1355" s="20">
        <f t="shared" si="821"/>
        <v>0</v>
      </c>
      <c r="AR1355" s="19">
        <f t="shared" si="822"/>
        <v>4.4869937032184302</v>
      </c>
      <c r="AS1355" s="4">
        <f t="shared" si="823"/>
        <v>4.4676978728326349</v>
      </c>
      <c r="AT1355" s="3"/>
      <c r="AU1355" s="4">
        <v>129.4</v>
      </c>
      <c r="AV1355" s="4"/>
      <c r="AW1355" s="18">
        <f t="shared" si="824"/>
        <v>33.738594497076342</v>
      </c>
      <c r="AX1355" s="18">
        <f t="shared" si="825"/>
        <v>0.16650294939848068</v>
      </c>
      <c r="AY1355" s="3">
        <f t="shared" si="826"/>
        <v>135.58680550292371</v>
      </c>
      <c r="AZ1355"/>
      <c r="BA1355" s="17">
        <f t="shared" si="827"/>
        <v>8.6369093184017181E-3</v>
      </c>
      <c r="BB1355" s="17">
        <f t="shared" si="828"/>
        <v>1.0138980504210712E-2</v>
      </c>
      <c r="BC1355" s="16">
        <f t="shared" si="829"/>
        <v>6.5981909048056023E-2</v>
      </c>
      <c r="BD1355" s="15">
        <f t="shared" si="830"/>
        <v>9.3724036017330172E-3</v>
      </c>
      <c r="BE1355" s="15">
        <f t="shared" si="831"/>
        <v>1.100238683681702E-2</v>
      </c>
      <c r="BF1355" s="14">
        <f t="shared" si="832"/>
        <v>7.160073808968262E-2</v>
      </c>
      <c r="BG1355" s="13">
        <f t="shared" si="833"/>
        <v>1.8193483224936038E-3</v>
      </c>
      <c r="BH1355" s="13">
        <f t="shared" si="834"/>
        <v>2.1357567264055351E-3</v>
      </c>
      <c r="BI1355" s="13">
        <f t="shared" si="835"/>
        <v>1.3898962130555371E-2</v>
      </c>
      <c r="BJ1355" s="12">
        <f t="shared" si="836"/>
        <v>1.9662655175799763E-3</v>
      </c>
      <c r="BK1355" s="12">
        <f t="shared" si="837"/>
        <v>2.3082247380286679E-3</v>
      </c>
      <c r="BL1355" s="12">
        <f t="shared" si="838"/>
        <v>1.5021340130186656E-2</v>
      </c>
    </row>
    <row r="1356" spans="1:64" x14ac:dyDescent="0.25">
      <c r="A1356">
        <v>1327</v>
      </c>
      <c r="B1356" s="23">
        <f t="shared" si="800"/>
        <v>2.5616964254172189E-2</v>
      </c>
      <c r="C1356" s="22">
        <f t="shared" si="801"/>
        <v>1.3989336430249257</v>
      </c>
      <c r="D1356" s="21">
        <f t="shared" si="802"/>
        <v>0.13861872460803687</v>
      </c>
      <c r="E1356" s="19">
        <f t="shared" si="803"/>
        <v>4.4932832216380962</v>
      </c>
      <c r="F1356" s="54">
        <f t="shared" si="839"/>
        <v>1.8</v>
      </c>
      <c r="G1356" s="4">
        <f t="shared" si="804"/>
        <v>7.856452553525231</v>
      </c>
      <c r="I1356">
        <v>2031</v>
      </c>
      <c r="J1356">
        <v>7</v>
      </c>
      <c r="K1356">
        <v>3.6150000000000002E-2</v>
      </c>
      <c r="L1356">
        <v>0</v>
      </c>
      <c r="M1356">
        <v>1</v>
      </c>
      <c r="N1356">
        <v>27.56</v>
      </c>
      <c r="O1356">
        <v>0</v>
      </c>
      <c r="P1356">
        <v>-1245</v>
      </c>
      <c r="Q1356" s="11">
        <f t="shared" si="805"/>
        <v>933.75</v>
      </c>
      <c r="R1356" s="10">
        <f t="shared" si="806"/>
        <v>0</v>
      </c>
      <c r="S1356" s="4"/>
      <c r="T1356">
        <v>1327</v>
      </c>
      <c r="U1356" s="4">
        <f t="shared" si="807"/>
        <v>4.3096649588366311</v>
      </c>
      <c r="V1356" s="10">
        <f t="shared" si="808"/>
        <v>1</v>
      </c>
      <c r="W1356">
        <f t="shared" si="809"/>
        <v>0.6</v>
      </c>
      <c r="X1356" s="4">
        <f t="shared" si="810"/>
        <v>2.5857989753019788</v>
      </c>
      <c r="Y1356" s="4"/>
      <c r="Z1356"/>
      <c r="AB1356"/>
      <c r="AC1356">
        <v>1327</v>
      </c>
      <c r="AD1356" s="4">
        <f t="shared" si="811"/>
        <v>1.4503293413173655E-2</v>
      </c>
      <c r="AE1356" s="4">
        <f t="shared" si="812"/>
        <v>0</v>
      </c>
      <c r="AF1356" s="23">
        <f t="shared" si="813"/>
        <v>2.5616964254172189E-2</v>
      </c>
      <c r="AG1356" s="4">
        <f t="shared" si="814"/>
        <v>3.1080435768834724E-3</v>
      </c>
      <c r="AH1356" s="9"/>
      <c r="AI1356" s="8">
        <f t="shared" si="815"/>
        <v>2.164670658682635E-2</v>
      </c>
      <c r="AJ1356" s="8">
        <f t="shared" si="816"/>
        <v>0</v>
      </c>
      <c r="AK1356" s="22">
        <f t="shared" si="817"/>
        <v>1.3989336430249257</v>
      </c>
      <c r="AL1356" s="4">
        <f t="shared" si="818"/>
        <v>1.313154716190484</v>
      </c>
      <c r="AM1356" s="4"/>
      <c r="AN1356" s="21">
        <f t="shared" si="819"/>
        <v>0.13861872460803687</v>
      </c>
      <c r="AO1356" s="4">
        <f t="shared" si="820"/>
        <v>0.12060441919727989</v>
      </c>
      <c r="AP1356" s="3"/>
      <c r="AQ1356" s="20">
        <f t="shared" si="821"/>
        <v>0</v>
      </c>
      <c r="AR1356" s="19">
        <f t="shared" si="822"/>
        <v>4.4932832216380962</v>
      </c>
      <c r="AS1356" s="4">
        <f t="shared" si="823"/>
        <v>4.4743681293397781</v>
      </c>
      <c r="AT1356" s="3"/>
      <c r="AU1356" s="4">
        <v>130.4</v>
      </c>
      <c r="AV1356" s="4"/>
      <c r="AW1356" s="18">
        <f t="shared" si="824"/>
        <v>33.905097446474819</v>
      </c>
      <c r="AX1356" s="18">
        <f t="shared" si="825"/>
        <v>0.11304813473258234</v>
      </c>
      <c r="AY1356" s="3">
        <f t="shared" si="826"/>
        <v>136.45645255352522</v>
      </c>
      <c r="AZ1356"/>
      <c r="BA1356" s="17">
        <f t="shared" si="827"/>
        <v>2.2936828154478807E-3</v>
      </c>
      <c r="BB1356" s="17">
        <f t="shared" si="828"/>
        <v>2.6925841746562079E-3</v>
      </c>
      <c r="BC1356" s="16">
        <f t="shared" si="829"/>
        <v>1.7522653687184631E-2</v>
      </c>
      <c r="BD1356" s="15">
        <f t="shared" si="830"/>
        <v>8.7409633375374884E-3</v>
      </c>
      <c r="BE1356" s="15">
        <f t="shared" si="831"/>
        <v>1.0261130874500531E-2</v>
      </c>
      <c r="BF1356" s="14">
        <f t="shared" si="832"/>
        <v>6.6776832622403762E-2</v>
      </c>
      <c r="BG1356" s="13">
        <f t="shared" si="833"/>
        <v>1.8356767676814302E-3</v>
      </c>
      <c r="BH1356" s="13">
        <f t="shared" si="834"/>
        <v>2.1549249011912439E-3</v>
      </c>
      <c r="BI1356" s="13">
        <f t="shared" si="835"/>
        <v>1.4023703741884306E-2</v>
      </c>
      <c r="BJ1356" s="12">
        <f t="shared" si="836"/>
        <v>1.9274679039158946E-3</v>
      </c>
      <c r="BK1356" s="12">
        <f t="shared" si="837"/>
        <v>2.2626797132925718E-3</v>
      </c>
      <c r="BL1356" s="12">
        <f t="shared" si="838"/>
        <v>1.472494468110965E-2</v>
      </c>
    </row>
    <row r="1357" spans="1:64" x14ac:dyDescent="0.25">
      <c r="A1357">
        <v>1328</v>
      </c>
      <c r="B1357" s="23">
        <f t="shared" si="800"/>
        <v>3.2876905852332577E-2</v>
      </c>
      <c r="C1357" s="22">
        <f t="shared" si="801"/>
        <v>1.3575858539150349</v>
      </c>
      <c r="D1357" s="21">
        <f t="shared" si="802"/>
        <v>0.13540221002186259</v>
      </c>
      <c r="E1357" s="19">
        <f t="shared" si="803"/>
        <v>4.4917394490034184</v>
      </c>
      <c r="F1357" s="54">
        <f t="shared" si="839"/>
        <v>1.8</v>
      </c>
      <c r="G1357" s="4">
        <f t="shared" si="804"/>
        <v>7.8176044187926488</v>
      </c>
      <c r="I1357">
        <v>2031</v>
      </c>
      <c r="J1357">
        <v>8</v>
      </c>
      <c r="K1357">
        <v>7.4200000000000002E-2</v>
      </c>
      <c r="L1357">
        <v>0</v>
      </c>
      <c r="M1357">
        <v>1</v>
      </c>
      <c r="N1357">
        <v>27.1</v>
      </c>
      <c r="O1357">
        <v>27.94</v>
      </c>
      <c r="P1357">
        <v>-1148.5999999999999</v>
      </c>
      <c r="Q1357" s="11">
        <f t="shared" si="805"/>
        <v>889.39</v>
      </c>
      <c r="R1357" s="10">
        <f t="shared" si="806"/>
        <v>0</v>
      </c>
      <c r="S1357" s="4"/>
      <c r="T1357">
        <v>1328</v>
      </c>
      <c r="U1357" s="4">
        <f t="shared" si="807"/>
        <v>4.2185226898288963</v>
      </c>
      <c r="V1357" s="10">
        <f t="shared" si="808"/>
        <v>1</v>
      </c>
      <c r="W1357">
        <f t="shared" si="809"/>
        <v>0.6</v>
      </c>
      <c r="X1357" s="4">
        <f t="shared" si="810"/>
        <v>2.5311136138973378</v>
      </c>
      <c r="Y1357" s="4"/>
      <c r="Z1357"/>
      <c r="AB1357"/>
      <c r="AC1357">
        <v>1328</v>
      </c>
      <c r="AD1357" s="4">
        <f t="shared" si="811"/>
        <v>2.9768862275449108E-2</v>
      </c>
      <c r="AE1357" s="4">
        <f t="shared" si="812"/>
        <v>0</v>
      </c>
      <c r="AF1357" s="23">
        <f t="shared" si="813"/>
        <v>3.2876905852332577E-2</v>
      </c>
      <c r="AG1357" s="4">
        <f t="shared" si="814"/>
        <v>2.4215899880621086E-2</v>
      </c>
      <c r="AH1357" s="9"/>
      <c r="AI1357" s="8">
        <f t="shared" si="815"/>
        <v>4.4431137724550901E-2</v>
      </c>
      <c r="AJ1357" s="8">
        <f t="shared" si="816"/>
        <v>0</v>
      </c>
      <c r="AK1357" s="22">
        <f t="shared" si="817"/>
        <v>1.3575858539150349</v>
      </c>
      <c r="AL1357" s="4">
        <f t="shared" si="818"/>
        <v>1.3451898886424278</v>
      </c>
      <c r="AM1357" s="4"/>
      <c r="AN1357" s="21">
        <f t="shared" si="819"/>
        <v>0.13540221002186259</v>
      </c>
      <c r="AO1357" s="4">
        <f t="shared" si="820"/>
        <v>0.13269714878240746</v>
      </c>
      <c r="AP1357" s="3"/>
      <c r="AQ1357" s="20">
        <f t="shared" si="821"/>
        <v>0</v>
      </c>
      <c r="AR1357" s="19">
        <f t="shared" si="822"/>
        <v>4.4917394490034184</v>
      </c>
      <c r="AS1357" s="4">
        <f t="shared" si="823"/>
        <v>4.4889934909869043</v>
      </c>
      <c r="AT1357" s="3"/>
      <c r="AU1357" s="4">
        <v>131.4</v>
      </c>
      <c r="AV1357" s="4"/>
      <c r="AW1357" s="18">
        <f t="shared" si="824"/>
        <v>34.018145581207399</v>
      </c>
      <c r="AX1357" s="18">
        <f t="shared" si="825"/>
        <v>2.0635833416410333E-2</v>
      </c>
      <c r="AY1357" s="3">
        <f t="shared" si="826"/>
        <v>137.41760441879265</v>
      </c>
      <c r="AZ1357"/>
      <c r="BA1357" s="17">
        <f t="shared" si="827"/>
        <v>8.8256566570294609E-4</v>
      </c>
      <c r="BB1357" s="17">
        <f t="shared" si="828"/>
        <v>1.0360553466947627E-3</v>
      </c>
      <c r="BC1357" s="16">
        <f t="shared" si="829"/>
        <v>6.7423849593137835E-3</v>
      </c>
      <c r="BD1357" s="15">
        <f t="shared" si="830"/>
        <v>1.2631619673952501E-3</v>
      </c>
      <c r="BE1357" s="15">
        <f t="shared" si="831"/>
        <v>1.4828423095509457E-3</v>
      </c>
      <c r="BF1357" s="14">
        <f t="shared" si="832"/>
        <v>9.6499609956609174E-3</v>
      </c>
      <c r="BG1357" s="13">
        <f t="shared" si="833"/>
        <v>2.7564860033172148E-4</v>
      </c>
      <c r="BH1357" s="13">
        <f t="shared" si="834"/>
        <v>3.2358748734593392E-4</v>
      </c>
      <c r="BI1357" s="13">
        <f t="shared" si="835"/>
        <v>2.105825151777476E-3</v>
      </c>
      <c r="BJ1357" s="12">
        <f t="shared" si="836"/>
        <v>2.798160251537408E-4</v>
      </c>
      <c r="BK1357" s="12">
        <f t="shared" si="837"/>
        <v>3.2847968170221747E-4</v>
      </c>
      <c r="BL1357" s="12">
        <f t="shared" si="838"/>
        <v>2.1376623096581583E-3</v>
      </c>
    </row>
    <row r="1358" spans="1:64" x14ac:dyDescent="0.25">
      <c r="A1358">
        <v>1329</v>
      </c>
      <c r="B1358" s="23">
        <f t="shared" ref="B1358:B1421" si="840">AF1358</f>
        <v>4.9346917844692945E-2</v>
      </c>
      <c r="C1358" s="22">
        <f t="shared" ref="C1358:C1421" si="841">AK1358</f>
        <v>1.3826988706783561</v>
      </c>
      <c r="D1358" s="21">
        <f t="shared" ref="D1358:D1421" si="842">AN1358</f>
        <v>0.1353983410409911</v>
      </c>
      <c r="E1358" s="19">
        <f t="shared" ref="E1358:E1421" si="843">AR1358</f>
        <v>4.4921644558121976</v>
      </c>
      <c r="F1358" s="54">
        <f t="shared" si="839"/>
        <v>1.8</v>
      </c>
      <c r="G1358" s="4">
        <f t="shared" ref="G1358:G1421" si="844">SUM(B1358:F1358)</f>
        <v>7.8596085853762379</v>
      </c>
      <c r="I1358">
        <v>2031</v>
      </c>
      <c r="J1358">
        <v>9</v>
      </c>
      <c r="K1358">
        <v>6.2640000000000001E-2</v>
      </c>
      <c r="L1358">
        <v>0</v>
      </c>
      <c r="M1358">
        <v>1</v>
      </c>
      <c r="N1358">
        <v>21.22</v>
      </c>
      <c r="O1358">
        <v>30.47</v>
      </c>
      <c r="P1358">
        <v>125.5</v>
      </c>
      <c r="Q1358" s="11">
        <f t="shared" ref="Q1358:Q1421" si="845">O1358-0.75*P1358</f>
        <v>-63.655000000000001</v>
      </c>
      <c r="R1358" s="10">
        <f t="shared" ref="R1358:R1421" si="846">IF(M1358=1,MAX($L$17,MIN(0,R1357+Q1358)),MAX(MIN($L$18,R1357),MIN(0,R1357+Q1358)))</f>
        <v>-44.944400000000002</v>
      </c>
      <c r="S1358" s="4"/>
      <c r="T1358">
        <v>1329</v>
      </c>
      <c r="U1358" s="4">
        <f t="shared" ref="U1358:U1421" si="847">IF(N1358&lt;-5,0,47.91/(1+EXP(106.06/(N1358+18.27))))</f>
        <v>3.0576102423214309</v>
      </c>
      <c r="V1358" s="10">
        <f t="shared" ref="V1358:V1421" si="848">IF(R1358&gt;$L$19,1,$L$21+($L$20-$L$21)*($L$17-R1358)/($L$17-$L$19))</f>
        <v>0.2</v>
      </c>
      <c r="W1358">
        <f t="shared" ref="W1358:W1421" si="849">IF(M1358=1,0.6,1)</f>
        <v>0.6</v>
      </c>
      <c r="X1358" s="4">
        <f t="shared" ref="X1358:X1421" si="850">U1358*V1358*W1358</f>
        <v>0.36691322907857177</v>
      </c>
      <c r="Y1358" s="4"/>
      <c r="Z1358"/>
      <c r="AB1358"/>
      <c r="AC1358">
        <v>1329</v>
      </c>
      <c r="AD1358" s="4">
        <f t="shared" ref="AD1358:AD1421" si="851">K1358*$R$16</f>
        <v>2.5131017964071859E-2</v>
      </c>
      <c r="AE1358" s="4">
        <f t="shared" ref="AE1358:AE1421" si="852">$P$19*L1358</f>
        <v>0</v>
      </c>
      <c r="AF1358" s="23">
        <f t="shared" ref="AF1358:AF1421" si="853">AG1357+AD1358+AE1358</f>
        <v>4.9346917844692945E-2</v>
      </c>
      <c r="AG1358" s="4">
        <f t="shared" ref="AG1358:AG1421" si="854">AF1358*EXP(-X1359*B$17/$P$17)</f>
        <v>3.8575422565752207E-2</v>
      </c>
      <c r="AH1358" s="9"/>
      <c r="AI1358" s="8">
        <f t="shared" ref="AI1358:AI1421" si="855">K1358*$S$16</f>
        <v>3.7508982035928146E-2</v>
      </c>
      <c r="AJ1358" s="8">
        <f t="shared" ref="AJ1358:AJ1421" si="856">$P$20*L1358</f>
        <v>0</v>
      </c>
      <c r="AK1358" s="22">
        <f t="shared" ref="AK1358:AK1421" si="857">AL1357+AI1358+AJ1358</f>
        <v>1.3826988706783561</v>
      </c>
      <c r="AL1358" s="4">
        <f t="shared" ref="AL1358:AL1421" si="858">AK1358*EXP(-X1359*C$17/$P$17)</f>
        <v>1.3725214105765429</v>
      </c>
      <c r="AM1358" s="4"/>
      <c r="AN1358" s="21">
        <f t="shared" ref="AN1358:AN1421" si="859">AO1357+BA1357+BD1357+BG1357+BJ1357</f>
        <v>0.1353983410409911</v>
      </c>
      <c r="AO1358" s="4">
        <f t="shared" ref="AO1358:AO1421" si="860">(AN1358*EXP(-X1359*D$17/$P$17))</f>
        <v>0.13321547779309789</v>
      </c>
      <c r="AP1358" s="3"/>
      <c r="AQ1358" s="20">
        <f t="shared" ref="AQ1358:AQ1421" si="861">$P$21*L1358</f>
        <v>0</v>
      </c>
      <c r="AR1358" s="19">
        <f t="shared" ref="AR1358:AR1421" si="862">AS1357+BB1357+BE1357+BH1357+BK1357+AQ1358</f>
        <v>4.4921644558121976</v>
      </c>
      <c r="AS1358" s="4">
        <f t="shared" ref="AS1358:AS1421" si="863">AR1358*EXP(-X1359*E$17/$P$17)</f>
        <v>4.4899525201227171</v>
      </c>
      <c r="AT1358" s="3"/>
      <c r="AU1358" s="4">
        <v>132.4</v>
      </c>
      <c r="AV1358" s="4"/>
      <c r="AW1358" s="18">
        <f t="shared" ref="AW1358:AW1421" si="864">AW1357+AX1357</f>
        <v>34.038781414623813</v>
      </c>
      <c r="AX1358" s="18">
        <f t="shared" ref="AX1358:AX1421" si="865">BC1358+BF1358+BI1358+BL1358</f>
        <v>1.9729503534024338E-2</v>
      </c>
      <c r="AY1358" s="3">
        <f t="shared" ref="AY1358:AY1421" si="866">AF1358+AK1358+AN1358+AR1358+AU1358</f>
        <v>138.45960858537623</v>
      </c>
      <c r="AZ1358"/>
      <c r="BA1358" s="17">
        <f t="shared" ref="BA1358:BA1421" si="867">(AF1358-AG1358)*$AY$25</f>
        <v>1.097626757506541E-3</v>
      </c>
      <c r="BB1358" s="17">
        <f t="shared" ref="BB1358:BB1421" si="868">(AF1358-AG1358)*$AZ$25</f>
        <v>1.2885183675076786E-3</v>
      </c>
      <c r="BC1358" s="16">
        <f t="shared" ref="BC1358:BC1421" si="869">(AF1358-AG1358)*$AX$25</f>
        <v>8.3853501539265188E-3</v>
      </c>
      <c r="BD1358" s="15">
        <f t="shared" ref="BD1358:BD1421" si="870">(AK1358-AL1358)*$AY$25</f>
        <v>1.0370939448904408E-3</v>
      </c>
      <c r="BE1358" s="15">
        <f t="shared" ref="BE1358:BE1421" si="871">(AK1358-AL1358)*$AZ$25</f>
        <v>1.2174581092192131E-3</v>
      </c>
      <c r="BF1358" s="14">
        <f t="shared" ref="BF1358:BF1421" si="872">(AK1358-AL1358)*$AX$25</f>
        <v>7.9229080477035436E-3</v>
      </c>
      <c r="BG1358" s="13">
        <f t="shared" ref="BG1358:BG1421" si="873">(AN1358-AO1358)*$AY$25</f>
        <v>2.2243607287741784E-4</v>
      </c>
      <c r="BH1358" s="13">
        <f t="shared" ref="BH1358:BH1421" si="874">(AN1358-AO1358)*$AZ$25</f>
        <v>2.611206072908818E-4</v>
      </c>
      <c r="BI1358" s="13">
        <f t="shared" ref="BI1358:BI1421" si="875">(AN1358-AO1358)*$AX$25</f>
        <v>1.6993065677249136E-3</v>
      </c>
      <c r="BJ1358" s="12">
        <f t="shared" ref="BJ1358:BJ1421" si="876">(AR1358-AS1358)*$AY$25</f>
        <v>2.2539858541313509E-4</v>
      </c>
      <c r="BK1358" s="12">
        <f t="shared" ref="BK1358:BK1421" si="877">(AR1358-AS1358)*$AZ$25</f>
        <v>2.6459833939802813E-4</v>
      </c>
      <c r="BL1358" s="12">
        <f t="shared" ref="BL1358:BL1421" si="878">(AR1358-AS1358)*$AX$25</f>
        <v>1.7219387646693633E-3</v>
      </c>
    </row>
    <row r="1359" spans="1:64" x14ac:dyDescent="0.25">
      <c r="A1359">
        <v>1330</v>
      </c>
      <c r="B1359" s="23">
        <f t="shared" si="840"/>
        <v>4.7028656098686339E-2</v>
      </c>
      <c r="C1359" s="22">
        <f t="shared" si="841"/>
        <v>1.3851381770436086</v>
      </c>
      <c r="D1359" s="21">
        <f t="shared" si="842"/>
        <v>0.13579803315378541</v>
      </c>
      <c r="E1359" s="19">
        <f t="shared" si="843"/>
        <v>4.4929842155461328</v>
      </c>
      <c r="F1359" s="54">
        <f t="shared" si="839"/>
        <v>1.8</v>
      </c>
      <c r="G1359" s="4">
        <f t="shared" si="844"/>
        <v>7.8609490818422127</v>
      </c>
      <c r="I1359">
        <v>2031</v>
      </c>
      <c r="J1359">
        <v>10</v>
      </c>
      <c r="K1359">
        <v>2.1069999999999998E-2</v>
      </c>
      <c r="L1359">
        <v>0</v>
      </c>
      <c r="M1359">
        <v>1</v>
      </c>
      <c r="N1359">
        <v>18.11</v>
      </c>
      <c r="O1359">
        <v>15.99</v>
      </c>
      <c r="P1359">
        <v>87.6</v>
      </c>
      <c r="Q1359" s="11">
        <f t="shared" si="845"/>
        <v>-49.709999999999987</v>
      </c>
      <c r="R1359" s="10">
        <f t="shared" si="846"/>
        <v>-44.944400000000002</v>
      </c>
      <c r="S1359" s="4"/>
      <c r="T1359">
        <v>1330</v>
      </c>
      <c r="U1359" s="4">
        <f t="shared" si="847"/>
        <v>2.4625995632435456</v>
      </c>
      <c r="V1359" s="10">
        <f t="shared" si="848"/>
        <v>0.2</v>
      </c>
      <c r="W1359">
        <f t="shared" si="849"/>
        <v>0.6</v>
      </c>
      <c r="X1359" s="4">
        <f t="shared" si="850"/>
        <v>0.2955119475892255</v>
      </c>
      <c r="Y1359" s="4"/>
      <c r="Z1359"/>
      <c r="AB1359"/>
      <c r="AC1359">
        <v>1330</v>
      </c>
      <c r="AD1359" s="4">
        <f t="shared" si="851"/>
        <v>8.4532335329341318E-3</v>
      </c>
      <c r="AE1359" s="4">
        <f t="shared" si="852"/>
        <v>0</v>
      </c>
      <c r="AF1359" s="23">
        <f t="shared" si="853"/>
        <v>4.7028656098686339E-2</v>
      </c>
      <c r="AG1359" s="4">
        <f t="shared" si="854"/>
        <v>4.1471668825981321E-2</v>
      </c>
      <c r="AH1359" s="9"/>
      <c r="AI1359" s="8">
        <f t="shared" si="855"/>
        <v>1.2616766467065868E-2</v>
      </c>
      <c r="AJ1359" s="8">
        <f t="shared" si="856"/>
        <v>0</v>
      </c>
      <c r="AK1359" s="22">
        <f t="shared" si="857"/>
        <v>1.3851381770436086</v>
      </c>
      <c r="AL1359" s="4">
        <f t="shared" si="858"/>
        <v>1.3799227279103492</v>
      </c>
      <c r="AM1359" s="4"/>
      <c r="AN1359" s="21">
        <f t="shared" si="859"/>
        <v>0.13579803315378541</v>
      </c>
      <c r="AO1359" s="4">
        <f t="shared" si="860"/>
        <v>0.13467567164261146</v>
      </c>
      <c r="AP1359" s="3"/>
      <c r="AQ1359" s="20">
        <f t="shared" si="861"/>
        <v>0</v>
      </c>
      <c r="AR1359" s="19">
        <f t="shared" si="862"/>
        <v>4.4929842155461328</v>
      </c>
      <c r="AS1359" s="4">
        <f t="shared" si="863"/>
        <v>4.4918544026000111</v>
      </c>
      <c r="AT1359" s="3"/>
      <c r="AU1359" s="4">
        <v>133.4</v>
      </c>
      <c r="AV1359" s="4"/>
      <c r="AW1359" s="18">
        <f t="shared" si="864"/>
        <v>34.058510918157836</v>
      </c>
      <c r="AX1359" s="18">
        <f t="shared" si="865"/>
        <v>1.0139346476862713E-2</v>
      </c>
      <c r="AY1359" s="3">
        <f t="shared" si="866"/>
        <v>139.46094908184222</v>
      </c>
      <c r="AZ1359"/>
      <c r="BA1359" s="17">
        <f t="shared" si="867"/>
        <v>5.6626287842964597E-4</v>
      </c>
      <c r="BB1359" s="17">
        <f t="shared" si="868"/>
        <v>6.6474337902610616E-4</v>
      </c>
      <c r="BC1359" s="16">
        <f t="shared" si="869"/>
        <v>4.3259810152492658E-3</v>
      </c>
      <c r="BD1359" s="15">
        <f t="shared" si="870"/>
        <v>5.3145978091565535E-4</v>
      </c>
      <c r="BE1359" s="15">
        <f t="shared" si="871"/>
        <v>6.2388756890098681E-4</v>
      </c>
      <c r="BF1359" s="14">
        <f t="shared" si="872"/>
        <v>4.0601017834428002E-3</v>
      </c>
      <c r="BG1359" s="13">
        <f t="shared" si="873"/>
        <v>1.1436982464900218E-4</v>
      </c>
      <c r="BH1359" s="13">
        <f t="shared" si="874"/>
        <v>1.3426022893578516E-4</v>
      </c>
      <c r="BI1359" s="13">
        <f t="shared" si="875"/>
        <v>8.7373145758916544E-4</v>
      </c>
      <c r="BJ1359" s="12">
        <f t="shared" si="876"/>
        <v>1.1512913374849602E-4</v>
      </c>
      <c r="BK1359" s="12">
        <f t="shared" si="877"/>
        <v>1.3515159179171271E-4</v>
      </c>
      <c r="BL1359" s="12">
        <f t="shared" si="878"/>
        <v>8.795322205814802E-4</v>
      </c>
    </row>
    <row r="1360" spans="1:64" x14ac:dyDescent="0.25">
      <c r="A1360">
        <v>1331</v>
      </c>
      <c r="B1360" s="23">
        <f t="shared" si="840"/>
        <v>4.1503764634364552E-2</v>
      </c>
      <c r="C1360" s="22">
        <f t="shared" si="841"/>
        <v>1.379970632101966</v>
      </c>
      <c r="D1360" s="21">
        <f t="shared" si="842"/>
        <v>0.13600289326035425</v>
      </c>
      <c r="E1360" s="19">
        <f t="shared" si="843"/>
        <v>4.4934124453686657</v>
      </c>
      <c r="F1360" s="54">
        <f t="shared" si="839"/>
        <v>1.8</v>
      </c>
      <c r="G1360" s="4">
        <f t="shared" si="844"/>
        <v>7.8508897353653504</v>
      </c>
      <c r="I1360">
        <v>2031</v>
      </c>
      <c r="J1360">
        <v>11</v>
      </c>
      <c r="K1360" s="102">
        <v>8.0000000000000007E-5</v>
      </c>
      <c r="L1360">
        <v>0</v>
      </c>
      <c r="M1360">
        <v>1</v>
      </c>
      <c r="N1360">
        <v>11.08</v>
      </c>
      <c r="O1360">
        <v>12.95</v>
      </c>
      <c r="P1360">
        <v>31.5</v>
      </c>
      <c r="Q1360" s="11">
        <f t="shared" si="845"/>
        <v>-10.675000000000001</v>
      </c>
      <c r="R1360" s="10">
        <f t="shared" si="846"/>
        <v>-44.944400000000002</v>
      </c>
      <c r="S1360" s="4"/>
      <c r="T1360">
        <v>1331</v>
      </c>
      <c r="U1360" s="4">
        <f t="shared" si="847"/>
        <v>1.2574660493002803</v>
      </c>
      <c r="V1360" s="10">
        <f t="shared" si="848"/>
        <v>0.2</v>
      </c>
      <c r="W1360">
        <f t="shared" si="849"/>
        <v>0.6</v>
      </c>
      <c r="X1360" s="4">
        <f t="shared" si="850"/>
        <v>0.15089592591603365</v>
      </c>
      <c r="Y1360" s="4"/>
      <c r="Z1360"/>
      <c r="AB1360"/>
      <c r="AC1360">
        <v>1331</v>
      </c>
      <c r="AD1360" s="4">
        <f t="shared" si="851"/>
        <v>3.2095808383233539E-5</v>
      </c>
      <c r="AE1360" s="4">
        <f t="shared" si="852"/>
        <v>0</v>
      </c>
      <c r="AF1360" s="23">
        <f t="shared" si="853"/>
        <v>4.1503764634364552E-2</v>
      </c>
      <c r="AG1360" s="4">
        <f t="shared" si="854"/>
        <v>3.8699968010728329E-2</v>
      </c>
      <c r="AH1360" s="9"/>
      <c r="AI1360" s="8">
        <f t="shared" si="855"/>
        <v>4.7904191616766475E-5</v>
      </c>
      <c r="AJ1360" s="8">
        <f t="shared" si="856"/>
        <v>0</v>
      </c>
      <c r="AK1360" s="22">
        <f t="shared" si="857"/>
        <v>1.379970632101966</v>
      </c>
      <c r="AL1360" s="4">
        <f t="shared" si="858"/>
        <v>1.3770779916298139</v>
      </c>
      <c r="AM1360" s="4"/>
      <c r="AN1360" s="21">
        <f t="shared" si="859"/>
        <v>0.13600289326035425</v>
      </c>
      <c r="AO1360" s="4">
        <f t="shared" si="860"/>
        <v>0.13537649727654166</v>
      </c>
      <c r="AP1360" s="3"/>
      <c r="AQ1360" s="20">
        <f t="shared" si="861"/>
        <v>0</v>
      </c>
      <c r="AR1360" s="19">
        <f t="shared" si="862"/>
        <v>4.4934124453686657</v>
      </c>
      <c r="AS1360" s="4">
        <f t="shared" si="863"/>
        <v>4.4927839025972753</v>
      </c>
      <c r="AT1360" s="3"/>
      <c r="AU1360" s="4">
        <v>134.4</v>
      </c>
      <c r="AV1360" s="4"/>
      <c r="AW1360" s="18">
        <f t="shared" si="864"/>
        <v>34.068650264634698</v>
      </c>
      <c r="AX1360" s="18">
        <f t="shared" si="865"/>
        <v>5.4114790057117144E-3</v>
      </c>
      <c r="AY1360" s="3">
        <f t="shared" si="866"/>
        <v>140.45088973536537</v>
      </c>
      <c r="AZ1360"/>
      <c r="BA1360" s="17">
        <f t="shared" si="867"/>
        <v>2.8570984037160128E-4</v>
      </c>
      <c r="BB1360" s="17">
        <f t="shared" si="868"/>
        <v>3.3539850826231455E-4</v>
      </c>
      <c r="BC1360" s="16">
        <f t="shared" si="869"/>
        <v>2.1826882750023077E-3</v>
      </c>
      <c r="BD1360" s="15">
        <f t="shared" si="870"/>
        <v>2.9476312246898441E-4</v>
      </c>
      <c r="BE1360" s="15">
        <f t="shared" si="871"/>
        <v>3.4602627420272084E-4</v>
      </c>
      <c r="BF1360" s="14">
        <f t="shared" si="872"/>
        <v>2.2518510754803919E-3</v>
      </c>
      <c r="BG1360" s="13">
        <f t="shared" si="873"/>
        <v>6.3830413032028423E-5</v>
      </c>
      <c r="BH1360" s="13">
        <f t="shared" si="874"/>
        <v>7.4931354428902939E-5</v>
      </c>
      <c r="BI1360" s="13">
        <f t="shared" si="875"/>
        <v>4.8763421635165748E-4</v>
      </c>
      <c r="BJ1360" s="12">
        <f t="shared" si="876"/>
        <v>6.404917295597701E-5</v>
      </c>
      <c r="BK1360" s="12">
        <f t="shared" si="877"/>
        <v>7.5188159557016483E-5</v>
      </c>
      <c r="BL1360" s="12">
        <f t="shared" si="878"/>
        <v>4.8930543887735676E-4</v>
      </c>
    </row>
    <row r="1361" spans="1:64" x14ac:dyDescent="0.25">
      <c r="A1361">
        <v>1332</v>
      </c>
      <c r="B1361" s="23">
        <f t="shared" si="840"/>
        <v>3.8699968010728329E-2</v>
      </c>
      <c r="C1361" s="22">
        <f t="shared" si="841"/>
        <v>1.3770779916298139</v>
      </c>
      <c r="D1361" s="21">
        <f t="shared" si="842"/>
        <v>0.13608484982537025</v>
      </c>
      <c r="E1361" s="19">
        <f t="shared" si="843"/>
        <v>4.4936154468937266</v>
      </c>
      <c r="F1361" s="54">
        <f t="shared" si="839"/>
        <v>1.8</v>
      </c>
      <c r="G1361" s="4">
        <f t="shared" si="844"/>
        <v>7.8454782563596384</v>
      </c>
      <c r="I1361">
        <v>2031</v>
      </c>
      <c r="J1361">
        <v>12</v>
      </c>
      <c r="K1361">
        <v>0</v>
      </c>
      <c r="L1361">
        <v>0</v>
      </c>
      <c r="M1361">
        <v>1</v>
      </c>
      <c r="N1361">
        <v>6.91</v>
      </c>
      <c r="O1361">
        <v>0</v>
      </c>
      <c r="P1361">
        <v>13.4</v>
      </c>
      <c r="Q1361" s="11">
        <f t="shared" si="845"/>
        <v>-10.050000000000001</v>
      </c>
      <c r="R1361" s="10">
        <f t="shared" si="846"/>
        <v>-44.944400000000002</v>
      </c>
      <c r="S1361" s="4"/>
      <c r="T1361">
        <v>1332</v>
      </c>
      <c r="U1361" s="4">
        <f t="shared" si="847"/>
        <v>0.6994536376422541</v>
      </c>
      <c r="V1361" s="10">
        <f t="shared" si="848"/>
        <v>0.2</v>
      </c>
      <c r="W1361">
        <f t="shared" si="849"/>
        <v>0.6</v>
      </c>
      <c r="X1361" s="4">
        <f t="shared" si="850"/>
        <v>8.3934436517070499E-2</v>
      </c>
      <c r="Y1361" s="4"/>
      <c r="Z1361"/>
      <c r="AB1361"/>
      <c r="AC1361">
        <v>1332</v>
      </c>
      <c r="AD1361" s="4">
        <f t="shared" si="851"/>
        <v>0</v>
      </c>
      <c r="AE1361" s="4">
        <f t="shared" si="852"/>
        <v>0</v>
      </c>
      <c r="AF1361" s="23">
        <f t="shared" si="853"/>
        <v>3.8699968010728329E-2</v>
      </c>
      <c r="AG1361" s="4">
        <f t="shared" si="854"/>
        <v>2.7608182256561947E-2</v>
      </c>
      <c r="AH1361" s="9"/>
      <c r="AI1361" s="8">
        <f t="shared" si="855"/>
        <v>0</v>
      </c>
      <c r="AJ1361" s="8">
        <f t="shared" si="856"/>
        <v>0</v>
      </c>
      <c r="AK1361" s="22">
        <f t="shared" si="857"/>
        <v>1.3770779916298139</v>
      </c>
      <c r="AL1361" s="4">
        <f t="shared" si="858"/>
        <v>1.3631961588743613</v>
      </c>
      <c r="AM1361" s="4"/>
      <c r="AN1361" s="21">
        <f t="shared" si="859"/>
        <v>0.13608484982537025</v>
      </c>
      <c r="AO1361" s="4">
        <f t="shared" si="860"/>
        <v>0.13308508124274274</v>
      </c>
      <c r="AP1361" s="3"/>
      <c r="AQ1361" s="20">
        <f t="shared" si="861"/>
        <v>0</v>
      </c>
      <c r="AR1361" s="19">
        <f t="shared" si="862"/>
        <v>4.4936154468937266</v>
      </c>
      <c r="AS1361" s="4">
        <f t="shared" si="863"/>
        <v>4.4905812449316826</v>
      </c>
      <c r="AT1361" s="3"/>
      <c r="AU1361" s="4">
        <v>135.4</v>
      </c>
      <c r="AV1361" s="4"/>
      <c r="AW1361" s="18">
        <f t="shared" si="864"/>
        <v>34.074061743640407</v>
      </c>
      <c r="AX1361" s="18">
        <f t="shared" si="865"/>
        <v>2.4138662731220555E-2</v>
      </c>
      <c r="AY1361" s="3">
        <f t="shared" si="866"/>
        <v>141.44547825635965</v>
      </c>
      <c r="AZ1361"/>
      <c r="BA1361" s="17">
        <f t="shared" si="867"/>
        <v>1.1302646955716009E-3</v>
      </c>
      <c r="BB1361" s="17">
        <f t="shared" si="868"/>
        <v>1.326832468714488E-3</v>
      </c>
      <c r="BC1361" s="16">
        <f t="shared" si="869"/>
        <v>8.6346885898802937E-3</v>
      </c>
      <c r="BD1361" s="15">
        <f t="shared" si="870"/>
        <v>1.4145734348884162E-3</v>
      </c>
      <c r="BE1361" s="15">
        <f t="shared" si="871"/>
        <v>1.6605862061733583E-3</v>
      </c>
      <c r="BF1361" s="14">
        <f t="shared" si="872"/>
        <v>1.0806673114390854E-2</v>
      </c>
      <c r="BG1361" s="13">
        <f t="shared" si="873"/>
        <v>3.0567959019179246E-4</v>
      </c>
      <c r="BH1361" s="13">
        <f t="shared" si="874"/>
        <v>3.5884125805123467E-4</v>
      </c>
      <c r="BI1361" s="13">
        <f t="shared" si="875"/>
        <v>2.3352477343844885E-3</v>
      </c>
      <c r="BJ1361" s="12">
        <f t="shared" si="876"/>
        <v>3.0918838796035813E-4</v>
      </c>
      <c r="BK1361" s="12">
        <f t="shared" si="877"/>
        <v>3.6296028151868131E-4</v>
      </c>
      <c r="BL1361" s="12">
        <f t="shared" si="878"/>
        <v>2.3620532925649196E-3</v>
      </c>
    </row>
    <row r="1362" spans="1:64" x14ac:dyDescent="0.25">
      <c r="A1362">
        <v>1333</v>
      </c>
      <c r="B1362" s="23">
        <f t="shared" si="840"/>
        <v>2.7608182256561947E-2</v>
      </c>
      <c r="C1362" s="22">
        <f t="shared" si="841"/>
        <v>1.3631961588743613</v>
      </c>
      <c r="D1362" s="21">
        <f t="shared" si="842"/>
        <v>0.13624478735135487</v>
      </c>
      <c r="E1362" s="19">
        <f t="shared" si="843"/>
        <v>4.4942904651461397</v>
      </c>
      <c r="F1362" s="54">
        <f t="shared" si="839"/>
        <v>1.8</v>
      </c>
      <c r="G1362" s="4">
        <f t="shared" si="844"/>
        <v>7.8213395936284176</v>
      </c>
      <c r="I1362">
        <v>2032</v>
      </c>
      <c r="J1362">
        <v>1</v>
      </c>
      <c r="K1362">
        <v>0</v>
      </c>
      <c r="L1362">
        <v>0</v>
      </c>
      <c r="M1362">
        <v>1</v>
      </c>
      <c r="N1362">
        <v>6.7</v>
      </c>
      <c r="O1362">
        <v>77.2</v>
      </c>
      <c r="P1362">
        <v>14.5</v>
      </c>
      <c r="Q1362" s="11">
        <f t="shared" si="845"/>
        <v>66.325000000000003</v>
      </c>
      <c r="R1362" s="10">
        <f t="shared" si="846"/>
        <v>0</v>
      </c>
      <c r="S1362" s="4"/>
      <c r="T1362">
        <v>1333</v>
      </c>
      <c r="U1362" s="4">
        <f t="shared" si="847"/>
        <v>0.67545317216039402</v>
      </c>
      <c r="V1362" s="10">
        <f t="shared" si="848"/>
        <v>1</v>
      </c>
      <c r="W1362">
        <f t="shared" si="849"/>
        <v>0.6</v>
      </c>
      <c r="X1362" s="4">
        <f t="shared" si="850"/>
        <v>0.40527190329623641</v>
      </c>
      <c r="Y1362" s="4"/>
      <c r="Z1362"/>
      <c r="AB1362"/>
      <c r="AC1362">
        <v>1333</v>
      </c>
      <c r="AD1362" s="4">
        <f t="shared" si="851"/>
        <v>0</v>
      </c>
      <c r="AE1362" s="4">
        <f t="shared" si="852"/>
        <v>0</v>
      </c>
      <c r="AF1362" s="23">
        <f t="shared" si="853"/>
        <v>2.7608182256561947E-2</v>
      </c>
      <c r="AG1362" s="4">
        <f t="shared" si="854"/>
        <v>2.1260457441616924E-2</v>
      </c>
      <c r="AH1362" s="9"/>
      <c r="AI1362" s="8">
        <f t="shared" si="855"/>
        <v>0</v>
      </c>
      <c r="AJ1362" s="8">
        <f t="shared" si="856"/>
        <v>0</v>
      </c>
      <c r="AK1362" s="22">
        <f t="shared" si="857"/>
        <v>1.3631961588743613</v>
      </c>
      <c r="AL1362" s="4">
        <f t="shared" si="858"/>
        <v>1.3525533283399029</v>
      </c>
      <c r="AM1362" s="4"/>
      <c r="AN1362" s="21">
        <f t="shared" si="859"/>
        <v>0.13624478735135487</v>
      </c>
      <c r="AO1362" s="4">
        <f t="shared" si="860"/>
        <v>0.1339156062133309</v>
      </c>
      <c r="AP1362" s="3"/>
      <c r="AQ1362" s="20">
        <f t="shared" si="861"/>
        <v>0</v>
      </c>
      <c r="AR1362" s="19">
        <f t="shared" si="862"/>
        <v>4.4942904651461397</v>
      </c>
      <c r="AS1362" s="4">
        <f t="shared" si="863"/>
        <v>4.4919426922870116</v>
      </c>
      <c r="AT1362" s="3"/>
      <c r="AU1362" s="4">
        <v>136.4</v>
      </c>
      <c r="AV1362" s="4"/>
      <c r="AW1362" s="18">
        <f t="shared" si="864"/>
        <v>34.098200406371625</v>
      </c>
      <c r="AX1362" s="18">
        <f t="shared" si="865"/>
        <v>1.6867635191704831E-2</v>
      </c>
      <c r="AY1362" s="3">
        <f t="shared" si="866"/>
        <v>142.42133959362843</v>
      </c>
      <c r="AZ1362"/>
      <c r="BA1362" s="17">
        <f t="shared" si="867"/>
        <v>6.468398700219351E-4</v>
      </c>
      <c r="BB1362" s="17">
        <f t="shared" si="868"/>
        <v>7.5933376046053249E-4</v>
      </c>
      <c r="BC1362" s="16">
        <f t="shared" si="869"/>
        <v>4.941551184462557E-3</v>
      </c>
      <c r="BD1362" s="15">
        <f t="shared" si="870"/>
        <v>1.0845156840079793E-3</v>
      </c>
      <c r="BE1362" s="15">
        <f t="shared" si="871"/>
        <v>1.2731271073137148E-3</v>
      </c>
      <c r="BF1362" s="14">
        <f t="shared" si="872"/>
        <v>8.2851877431366645E-3</v>
      </c>
      <c r="BG1362" s="13">
        <f t="shared" si="873"/>
        <v>2.3734602058202392E-4</v>
      </c>
      <c r="BH1362" s="13">
        <f t="shared" si="874"/>
        <v>2.7862358937889766E-4</v>
      </c>
      <c r="BI1362" s="13">
        <f t="shared" si="875"/>
        <v>1.8132115280630455E-3</v>
      </c>
      <c r="BJ1362" s="12">
        <f t="shared" si="876"/>
        <v>2.392405366193584E-4</v>
      </c>
      <c r="BK1362" s="12">
        <f t="shared" si="877"/>
        <v>2.8084758646620332E-4</v>
      </c>
      <c r="BL1362" s="12">
        <f t="shared" si="878"/>
        <v>1.8276847360425661E-3</v>
      </c>
    </row>
    <row r="1363" spans="1:64" x14ac:dyDescent="0.25">
      <c r="A1363">
        <v>1334</v>
      </c>
      <c r="B1363" s="23">
        <f t="shared" si="840"/>
        <v>2.1260457441616924E-2</v>
      </c>
      <c r="C1363" s="22">
        <f t="shared" si="841"/>
        <v>1.3525533283399029</v>
      </c>
      <c r="D1363" s="21">
        <f t="shared" si="842"/>
        <v>0.13612354832456219</v>
      </c>
      <c r="E1363" s="19">
        <f t="shared" si="843"/>
        <v>4.4945346243306306</v>
      </c>
      <c r="F1363" s="54">
        <f t="shared" si="839"/>
        <v>1.8</v>
      </c>
      <c r="G1363" s="4">
        <f t="shared" si="844"/>
        <v>7.8044719584367126</v>
      </c>
      <c r="I1363">
        <v>2032</v>
      </c>
      <c r="J1363">
        <v>2</v>
      </c>
      <c r="K1363">
        <v>0</v>
      </c>
      <c r="L1363">
        <v>0</v>
      </c>
      <c r="M1363">
        <v>1</v>
      </c>
      <c r="N1363">
        <v>5.26</v>
      </c>
      <c r="O1363">
        <v>27.6</v>
      </c>
      <c r="P1363">
        <v>9.6999999999999993</v>
      </c>
      <c r="Q1363" s="11">
        <f t="shared" si="845"/>
        <v>20.325000000000003</v>
      </c>
      <c r="R1363" s="10">
        <f t="shared" si="846"/>
        <v>0</v>
      </c>
      <c r="S1363" s="4"/>
      <c r="T1363">
        <v>1334</v>
      </c>
      <c r="U1363" s="4">
        <f t="shared" si="847"/>
        <v>0.52252659627562015</v>
      </c>
      <c r="V1363" s="10">
        <f t="shared" si="848"/>
        <v>1</v>
      </c>
      <c r="W1363">
        <f t="shared" si="849"/>
        <v>0.6</v>
      </c>
      <c r="X1363" s="4">
        <f t="shared" si="850"/>
        <v>0.31351595776537206</v>
      </c>
      <c r="Y1363" s="4"/>
      <c r="Z1363"/>
      <c r="AB1363"/>
      <c r="AC1363">
        <v>1334</v>
      </c>
      <c r="AD1363" s="4">
        <f t="shared" si="851"/>
        <v>0</v>
      </c>
      <c r="AE1363" s="4">
        <f t="shared" si="852"/>
        <v>0</v>
      </c>
      <c r="AF1363" s="23">
        <f t="shared" si="853"/>
        <v>2.1260457441616924E-2</v>
      </c>
      <c r="AG1363" s="4">
        <f t="shared" si="854"/>
        <v>9.4626669161504487E-3</v>
      </c>
      <c r="AH1363" s="9"/>
      <c r="AI1363" s="8">
        <f t="shared" si="855"/>
        <v>0</v>
      </c>
      <c r="AJ1363" s="8">
        <f t="shared" si="856"/>
        <v>0</v>
      </c>
      <c r="AK1363" s="22">
        <f t="shared" si="857"/>
        <v>1.3525533283399029</v>
      </c>
      <c r="AL1363" s="4">
        <f t="shared" si="858"/>
        <v>1.3201024160323946</v>
      </c>
      <c r="AM1363" s="4"/>
      <c r="AN1363" s="21">
        <f t="shared" si="859"/>
        <v>0.13612354832456219</v>
      </c>
      <c r="AO1363" s="4">
        <f t="shared" si="860"/>
        <v>0.12904178559820206</v>
      </c>
      <c r="AP1363" s="3"/>
      <c r="AQ1363" s="20">
        <f t="shared" si="861"/>
        <v>0</v>
      </c>
      <c r="AR1363" s="19">
        <f t="shared" si="862"/>
        <v>4.4945346243306306</v>
      </c>
      <c r="AS1363" s="4">
        <f t="shared" si="863"/>
        <v>4.4872639082311636</v>
      </c>
      <c r="AT1363" s="3"/>
      <c r="AU1363" s="4">
        <v>137.4</v>
      </c>
      <c r="AV1363" s="4"/>
      <c r="AW1363" s="18">
        <f t="shared" si="864"/>
        <v>34.115068041563326</v>
      </c>
      <c r="AX1363" s="18">
        <f t="shared" si="865"/>
        <v>4.5619611290516497E-2</v>
      </c>
      <c r="AY1363" s="3">
        <f t="shared" si="866"/>
        <v>143.40447195843672</v>
      </c>
      <c r="AZ1363"/>
      <c r="BA1363" s="17">
        <f t="shared" si="867"/>
        <v>1.202207328218094E-3</v>
      </c>
      <c r="BB1363" s="17">
        <f t="shared" si="868"/>
        <v>1.4112868635603711E-3</v>
      </c>
      <c r="BC1363" s="16">
        <f t="shared" si="869"/>
        <v>9.184296333688011E-3</v>
      </c>
      <c r="BD1363" s="15">
        <f t="shared" si="870"/>
        <v>3.3067822741247289E-3</v>
      </c>
      <c r="BE1363" s="15">
        <f t="shared" si="871"/>
        <v>3.8818748435377249E-3</v>
      </c>
      <c r="BF1363" s="14">
        <f t="shared" si="872"/>
        <v>2.5262255189845845E-2</v>
      </c>
      <c r="BG1363" s="13">
        <f t="shared" si="873"/>
        <v>7.2163910928527608E-4</v>
      </c>
      <c r="BH1363" s="13">
        <f t="shared" si="874"/>
        <v>8.4714156307401985E-4</v>
      </c>
      <c r="BI1363" s="13">
        <f t="shared" si="875"/>
        <v>5.5129820540008347E-3</v>
      </c>
      <c r="BJ1363" s="12">
        <f t="shared" si="876"/>
        <v>7.4089365778316611E-4</v>
      </c>
      <c r="BK1363" s="12">
        <f t="shared" si="877"/>
        <v>8.6974472870197754E-4</v>
      </c>
      <c r="BL1363" s="12">
        <f t="shared" si="878"/>
        <v>5.6600777129818024E-3</v>
      </c>
    </row>
    <row r="1364" spans="1:64" x14ac:dyDescent="0.25">
      <c r="A1364">
        <v>1335</v>
      </c>
      <c r="B1364" s="23">
        <f t="shared" si="840"/>
        <v>9.4626669161504487E-3</v>
      </c>
      <c r="C1364" s="22">
        <f t="shared" si="841"/>
        <v>1.3201024160323946</v>
      </c>
      <c r="D1364" s="21">
        <f t="shared" si="842"/>
        <v>0.13501330796761332</v>
      </c>
      <c r="E1364" s="19">
        <f t="shared" si="843"/>
        <v>4.494273956230038</v>
      </c>
      <c r="F1364" s="54">
        <f t="shared" si="839"/>
        <v>1.8</v>
      </c>
      <c r="G1364" s="4">
        <f t="shared" si="844"/>
        <v>7.7588523471461963</v>
      </c>
      <c r="I1364">
        <v>2032</v>
      </c>
      <c r="J1364">
        <v>3</v>
      </c>
      <c r="K1364">
        <v>0</v>
      </c>
      <c r="L1364">
        <v>0</v>
      </c>
      <c r="M1364">
        <v>1</v>
      </c>
      <c r="N1364">
        <v>13.36</v>
      </c>
      <c r="O1364">
        <v>37.700000000000003</v>
      </c>
      <c r="P1364">
        <v>57.8</v>
      </c>
      <c r="Q1364" s="11">
        <f t="shared" si="845"/>
        <v>-5.6499999999999915</v>
      </c>
      <c r="R1364" s="10">
        <f t="shared" si="846"/>
        <v>-5.6499999999999915</v>
      </c>
      <c r="S1364" s="4"/>
      <c r="T1364">
        <v>1335</v>
      </c>
      <c r="U1364" s="4">
        <f t="shared" si="847"/>
        <v>1.6189892617230661</v>
      </c>
      <c r="V1364" s="10">
        <f t="shared" si="848"/>
        <v>1</v>
      </c>
      <c r="W1364">
        <f t="shared" si="849"/>
        <v>0.6</v>
      </c>
      <c r="X1364" s="4">
        <f t="shared" si="850"/>
        <v>0.97139355703383967</v>
      </c>
      <c r="Y1364" s="4"/>
      <c r="Z1364"/>
      <c r="AB1364"/>
      <c r="AC1364">
        <v>1335</v>
      </c>
      <c r="AD1364" s="4">
        <f t="shared" si="851"/>
        <v>0</v>
      </c>
      <c r="AE1364" s="4">
        <f t="shared" si="852"/>
        <v>0</v>
      </c>
      <c r="AF1364" s="23">
        <f t="shared" si="853"/>
        <v>9.4626669161504487E-3</v>
      </c>
      <c r="AG1364" s="4">
        <f t="shared" si="854"/>
        <v>3.5453852372597746E-3</v>
      </c>
      <c r="AH1364" s="9"/>
      <c r="AI1364" s="8">
        <f t="shared" si="855"/>
        <v>0</v>
      </c>
      <c r="AJ1364" s="8">
        <f t="shared" si="856"/>
        <v>0</v>
      </c>
      <c r="AK1364" s="22">
        <f t="shared" si="857"/>
        <v>1.3201024160323946</v>
      </c>
      <c r="AL1364" s="4">
        <f t="shared" si="858"/>
        <v>1.2817907177421328</v>
      </c>
      <c r="AM1364" s="4"/>
      <c r="AN1364" s="21">
        <f t="shared" si="859"/>
        <v>0.13501330796761332</v>
      </c>
      <c r="AO1364" s="4">
        <f t="shared" si="860"/>
        <v>0.1265428088111997</v>
      </c>
      <c r="AP1364" s="3"/>
      <c r="AQ1364" s="20">
        <f t="shared" si="861"/>
        <v>0</v>
      </c>
      <c r="AR1364" s="19">
        <f t="shared" si="862"/>
        <v>4.494273956230038</v>
      </c>
      <c r="AS1364" s="4">
        <f t="shared" si="863"/>
        <v>4.4854584889680549</v>
      </c>
      <c r="AT1364" s="3"/>
      <c r="AU1364" s="4">
        <v>138.4</v>
      </c>
      <c r="AV1364" s="4"/>
      <c r="AW1364" s="18">
        <f t="shared" si="864"/>
        <v>34.160687652853845</v>
      </c>
      <c r="AX1364" s="18">
        <f t="shared" si="865"/>
        <v>4.7887907091980222E-2</v>
      </c>
      <c r="AY1364" s="3">
        <f t="shared" si="866"/>
        <v>144.35885234714621</v>
      </c>
      <c r="AZ1364"/>
      <c r="BA1364" s="17">
        <f t="shared" si="867"/>
        <v>6.0297725935524365E-4</v>
      </c>
      <c r="BB1364" s="17">
        <f t="shared" si="868"/>
        <v>7.0784286967789478E-4</v>
      </c>
      <c r="BC1364" s="16">
        <f t="shared" si="869"/>
        <v>4.6064615498575363E-3</v>
      </c>
      <c r="BD1364" s="15">
        <f t="shared" si="870"/>
        <v>3.904002562311324E-3</v>
      </c>
      <c r="BE1364" s="15">
        <f t="shared" si="871"/>
        <v>4.5829595296698151E-3</v>
      </c>
      <c r="BF1364" s="14">
        <f t="shared" si="872"/>
        <v>2.9824736198280685E-2</v>
      </c>
      <c r="BG1364" s="13">
        <f t="shared" si="873"/>
        <v>8.631528198033507E-4</v>
      </c>
      <c r="BH1364" s="13">
        <f t="shared" si="874"/>
        <v>1.0132663536821943E-3</v>
      </c>
      <c r="BI1364" s="13">
        <f t="shared" si="875"/>
        <v>6.5940799829280802E-3</v>
      </c>
      <c r="BJ1364" s="12">
        <f t="shared" si="876"/>
        <v>8.9830543449183418E-4</v>
      </c>
      <c r="BK1364" s="12">
        <f t="shared" si="877"/>
        <v>1.0545324665773707E-3</v>
      </c>
      <c r="BL1364" s="12">
        <f t="shared" si="878"/>
        <v>6.8626293609139188E-3</v>
      </c>
    </row>
    <row r="1365" spans="1:64" x14ac:dyDescent="0.25">
      <c r="A1365">
        <v>1336</v>
      </c>
      <c r="B1365" s="23">
        <f t="shared" si="840"/>
        <v>3.5453852372597746E-3</v>
      </c>
      <c r="C1365" s="22">
        <f t="shared" si="841"/>
        <v>1.2817907177421328</v>
      </c>
      <c r="D1365" s="21">
        <f t="shared" si="842"/>
        <v>0.13281124688716145</v>
      </c>
      <c r="E1365" s="19">
        <f t="shared" si="843"/>
        <v>4.4928170901876632</v>
      </c>
      <c r="F1365" s="54">
        <f t="shared" si="839"/>
        <v>1.8</v>
      </c>
      <c r="G1365" s="4">
        <f t="shared" si="844"/>
        <v>7.7109644400542168</v>
      </c>
      <c r="I1365">
        <v>2032</v>
      </c>
      <c r="J1365">
        <v>4</v>
      </c>
      <c r="K1365">
        <v>0</v>
      </c>
      <c r="L1365">
        <v>0</v>
      </c>
      <c r="M1365">
        <v>1</v>
      </c>
      <c r="N1365">
        <v>15.37</v>
      </c>
      <c r="O1365">
        <v>63.9</v>
      </c>
      <c r="P1365">
        <v>79</v>
      </c>
      <c r="Q1365" s="11">
        <f t="shared" si="845"/>
        <v>4.6499999999999986</v>
      </c>
      <c r="R1365" s="10">
        <f t="shared" si="846"/>
        <v>-0.99999999999999289</v>
      </c>
      <c r="S1365" s="4"/>
      <c r="T1365">
        <v>1336</v>
      </c>
      <c r="U1365" s="4">
        <f t="shared" si="847"/>
        <v>1.9634148673693539</v>
      </c>
      <c r="V1365" s="10">
        <f t="shared" si="848"/>
        <v>1</v>
      </c>
      <c r="W1365">
        <f t="shared" si="849"/>
        <v>0.6</v>
      </c>
      <c r="X1365" s="4">
        <f t="shared" si="850"/>
        <v>1.1780489204216122</v>
      </c>
      <c r="Y1365" s="4"/>
      <c r="Z1365"/>
      <c r="AB1365"/>
      <c r="AC1365">
        <v>1336</v>
      </c>
      <c r="AD1365" s="4">
        <f t="shared" si="851"/>
        <v>0</v>
      </c>
      <c r="AE1365" s="4">
        <f t="shared" si="852"/>
        <v>0</v>
      </c>
      <c r="AF1365" s="23">
        <f t="shared" si="853"/>
        <v>3.5453852372597746E-3</v>
      </c>
      <c r="AG1365" s="4">
        <f t="shared" si="854"/>
        <v>2.5563345936938475E-3</v>
      </c>
      <c r="AH1365" s="9"/>
      <c r="AI1365" s="8">
        <f t="shared" si="855"/>
        <v>0</v>
      </c>
      <c r="AJ1365" s="8">
        <f t="shared" si="856"/>
        <v>0</v>
      </c>
      <c r="AK1365" s="22">
        <f t="shared" si="857"/>
        <v>1.2817907177421328</v>
      </c>
      <c r="AL1365" s="4">
        <f t="shared" si="858"/>
        <v>1.2692750703341469</v>
      </c>
      <c r="AM1365" s="4"/>
      <c r="AN1365" s="21">
        <f t="shared" si="859"/>
        <v>0.13281124688716145</v>
      </c>
      <c r="AO1365" s="4">
        <f t="shared" si="860"/>
        <v>0.12997500282840915</v>
      </c>
      <c r="AP1365" s="3"/>
      <c r="AQ1365" s="20">
        <f t="shared" si="861"/>
        <v>0</v>
      </c>
      <c r="AR1365" s="19">
        <f t="shared" si="862"/>
        <v>4.4928170901876632</v>
      </c>
      <c r="AS1365" s="4">
        <f t="shared" si="863"/>
        <v>4.4898790983676857</v>
      </c>
      <c r="AT1365" s="3"/>
      <c r="AU1365" s="4">
        <v>139.4</v>
      </c>
      <c r="AV1365" s="4"/>
      <c r="AW1365" s="18">
        <f t="shared" si="864"/>
        <v>34.208575559945828</v>
      </c>
      <c r="AX1365" s="18">
        <f t="shared" si="865"/>
        <v>1.5008186645719231E-2</v>
      </c>
      <c r="AY1365" s="3">
        <f t="shared" si="866"/>
        <v>145.31096444005422</v>
      </c>
      <c r="AZ1365"/>
      <c r="BA1365" s="17">
        <f t="shared" si="867"/>
        <v>1.0078530629164276E-4</v>
      </c>
      <c r="BB1365" s="17">
        <f t="shared" si="868"/>
        <v>1.1831318564671106E-4</v>
      </c>
      <c r="BC1365" s="16">
        <f t="shared" si="869"/>
        <v>7.6995215162757342E-4</v>
      </c>
      <c r="BD1365" s="15">
        <f t="shared" si="870"/>
        <v>1.2753577035289469E-3</v>
      </c>
      <c r="BE1365" s="15">
        <f t="shared" si="871"/>
        <v>1.4971590432731115E-3</v>
      </c>
      <c r="BF1365" s="14">
        <f t="shared" si="872"/>
        <v>9.7431306611838846E-3</v>
      </c>
      <c r="BG1365" s="13">
        <f t="shared" si="873"/>
        <v>2.8901626831624239E-4</v>
      </c>
      <c r="BH1365" s="13">
        <f t="shared" si="874"/>
        <v>3.3927996715384974E-4</v>
      </c>
      <c r="BI1365" s="13">
        <f t="shared" si="875"/>
        <v>2.2079478232822046E-3</v>
      </c>
      <c r="BJ1365" s="12">
        <f t="shared" si="876"/>
        <v>2.9938447276186468E-4</v>
      </c>
      <c r="BK1365" s="12">
        <f t="shared" si="877"/>
        <v>3.5145133759001505E-4</v>
      </c>
      <c r="BL1365" s="12">
        <f t="shared" si="878"/>
        <v>2.2871560096255684E-3</v>
      </c>
    </row>
    <row r="1366" spans="1:64" x14ac:dyDescent="0.25">
      <c r="A1366">
        <v>1337</v>
      </c>
      <c r="B1366" s="23">
        <f t="shared" si="840"/>
        <v>5.661604054771693E-3</v>
      </c>
      <c r="C1366" s="22">
        <f t="shared" si="841"/>
        <v>1.2739098008730689</v>
      </c>
      <c r="D1366" s="21">
        <f t="shared" si="842"/>
        <v>0.13193954657930784</v>
      </c>
      <c r="E1366" s="19">
        <f t="shared" si="843"/>
        <v>4.4921853019013493</v>
      </c>
      <c r="F1366" s="54">
        <f t="shared" si="839"/>
        <v>1.8</v>
      </c>
      <c r="G1366" s="4">
        <f t="shared" si="844"/>
        <v>7.7036962534084976</v>
      </c>
      <c r="I1366">
        <v>2032</v>
      </c>
      <c r="J1366">
        <v>5</v>
      </c>
      <c r="K1366">
        <v>7.7400000000000004E-3</v>
      </c>
      <c r="L1366">
        <v>0</v>
      </c>
      <c r="M1366">
        <v>1</v>
      </c>
      <c r="N1366">
        <v>22.31</v>
      </c>
      <c r="O1366">
        <v>18.8</v>
      </c>
      <c r="P1366">
        <v>166.8</v>
      </c>
      <c r="Q1366" s="11">
        <f t="shared" si="845"/>
        <v>-106.30000000000001</v>
      </c>
      <c r="R1366" s="10">
        <f t="shared" si="846"/>
        <v>-44.944400000000002</v>
      </c>
      <c r="S1366" s="4"/>
      <c r="T1366">
        <v>1337</v>
      </c>
      <c r="U1366" s="4">
        <f t="shared" si="847"/>
        <v>3.2707239152602434</v>
      </c>
      <c r="V1366" s="10">
        <f t="shared" si="848"/>
        <v>0.2</v>
      </c>
      <c r="W1366">
        <f t="shared" si="849"/>
        <v>0.6</v>
      </c>
      <c r="X1366" s="4">
        <f t="shared" si="850"/>
        <v>0.39248686983122921</v>
      </c>
      <c r="Y1366" s="4"/>
      <c r="Z1366"/>
      <c r="AB1366"/>
      <c r="AC1366">
        <v>1337</v>
      </c>
      <c r="AD1366" s="4">
        <f t="shared" si="851"/>
        <v>3.1052694610778451E-3</v>
      </c>
      <c r="AE1366" s="4">
        <f t="shared" si="852"/>
        <v>0</v>
      </c>
      <c r="AF1366" s="23">
        <f t="shared" si="853"/>
        <v>5.661604054771693E-3</v>
      </c>
      <c r="AG1366" s="4">
        <f t="shared" si="854"/>
        <v>3.9250553753276754E-3</v>
      </c>
      <c r="AH1366" s="9"/>
      <c r="AI1366" s="8">
        <f t="shared" si="855"/>
        <v>4.6347305389221561E-3</v>
      </c>
      <c r="AJ1366" s="8">
        <f t="shared" si="856"/>
        <v>0</v>
      </c>
      <c r="AK1366" s="22">
        <f t="shared" si="857"/>
        <v>1.2739098008730689</v>
      </c>
      <c r="AL1366" s="4">
        <f t="shared" si="858"/>
        <v>1.2599864297514083</v>
      </c>
      <c r="AM1366" s="4"/>
      <c r="AN1366" s="21">
        <f t="shared" si="859"/>
        <v>0.13193954657930784</v>
      </c>
      <c r="AO1366" s="4">
        <f t="shared" si="860"/>
        <v>0.12878782319461582</v>
      </c>
      <c r="AP1366" s="3"/>
      <c r="AQ1366" s="20">
        <f t="shared" si="861"/>
        <v>0</v>
      </c>
      <c r="AR1366" s="19">
        <f t="shared" si="862"/>
        <v>4.4921853019013493</v>
      </c>
      <c r="AS1366" s="4">
        <f t="shared" si="863"/>
        <v>4.4888952915838392</v>
      </c>
      <c r="AT1366" s="3"/>
      <c r="AU1366" s="4">
        <v>140.4</v>
      </c>
      <c r="AV1366" s="4"/>
      <c r="AW1366" s="18">
        <f t="shared" si="864"/>
        <v>34.223583746591544</v>
      </c>
      <c r="AX1366" s="18">
        <f t="shared" si="865"/>
        <v>1.7205605981958912E-2</v>
      </c>
      <c r="AY1366" s="3">
        <f t="shared" si="866"/>
        <v>146.3036962534085</v>
      </c>
      <c r="AZ1366"/>
      <c r="BA1366" s="17">
        <f t="shared" si="867"/>
        <v>1.7695614646900219E-4</v>
      </c>
      <c r="BB1366" s="17">
        <f t="shared" si="868"/>
        <v>2.0773112846361126E-4</v>
      </c>
      <c r="BC1366" s="16">
        <f t="shared" si="869"/>
        <v>1.3518614045114044E-3</v>
      </c>
      <c r="BD1366" s="15">
        <f t="shared" si="870"/>
        <v>1.4188062383230669E-3</v>
      </c>
      <c r="BE1366" s="15">
        <f t="shared" si="871"/>
        <v>1.6655551493357742E-3</v>
      </c>
      <c r="BF1366" s="14">
        <f t="shared" si="872"/>
        <v>1.0839009734001804E-2</v>
      </c>
      <c r="BG1366" s="13">
        <f t="shared" si="873"/>
        <v>3.2116394518229253E-4</v>
      </c>
      <c r="BH1366" s="13">
        <f t="shared" si="874"/>
        <v>3.7701854434443039E-4</v>
      </c>
      <c r="BI1366" s="13">
        <f t="shared" si="875"/>
        <v>2.4535408951653005E-3</v>
      </c>
      <c r="BJ1366" s="12">
        <f t="shared" si="876"/>
        <v>3.3525552984570438E-4</v>
      </c>
      <c r="BK1366" s="12">
        <f t="shared" si="877"/>
        <v>3.9356083938408773E-4</v>
      </c>
      <c r="BL1366" s="12">
        <f t="shared" si="878"/>
        <v>2.5611939482804028E-3</v>
      </c>
    </row>
    <row r="1367" spans="1:64" x14ac:dyDescent="0.25">
      <c r="A1367">
        <v>1338</v>
      </c>
      <c r="B1367" s="23">
        <f t="shared" si="840"/>
        <v>3.7356851782513308E-2</v>
      </c>
      <c r="C1367" s="22">
        <f t="shared" si="841"/>
        <v>1.3098846333442227</v>
      </c>
      <c r="D1367" s="21">
        <f t="shared" si="842"/>
        <v>0.13104000505443589</v>
      </c>
      <c r="E1367" s="19">
        <f t="shared" si="843"/>
        <v>4.4915391572453656</v>
      </c>
      <c r="F1367" s="54">
        <f t="shared" si="839"/>
        <v>1.8</v>
      </c>
      <c r="G1367" s="4">
        <f t="shared" si="844"/>
        <v>7.7698206474265374</v>
      </c>
      <c r="I1367">
        <v>2032</v>
      </c>
      <c r="J1367">
        <v>6</v>
      </c>
      <c r="K1367">
        <v>8.3330000000000001E-2</v>
      </c>
      <c r="L1367">
        <v>0</v>
      </c>
      <c r="M1367">
        <v>1</v>
      </c>
      <c r="N1367">
        <v>24.3</v>
      </c>
      <c r="O1367">
        <v>105.2</v>
      </c>
      <c r="P1367">
        <v>194.2</v>
      </c>
      <c r="Q1367" s="11">
        <f t="shared" si="845"/>
        <v>-40.449999999999974</v>
      </c>
      <c r="R1367" s="10">
        <f t="shared" si="846"/>
        <v>-44.944400000000002</v>
      </c>
      <c r="S1367" s="4"/>
      <c r="T1367">
        <v>1338</v>
      </c>
      <c r="U1367" s="4">
        <f t="shared" si="847"/>
        <v>3.6632679446889518</v>
      </c>
      <c r="V1367" s="10">
        <f t="shared" si="848"/>
        <v>0.2</v>
      </c>
      <c r="W1367">
        <f t="shared" si="849"/>
        <v>0.6</v>
      </c>
      <c r="X1367" s="4">
        <f t="shared" si="850"/>
        <v>0.43959215336267426</v>
      </c>
      <c r="Y1367" s="4"/>
      <c r="Z1367"/>
      <c r="AB1367"/>
      <c r="AC1367">
        <v>1338</v>
      </c>
      <c r="AD1367" s="4">
        <f t="shared" si="851"/>
        <v>3.3431796407185632E-2</v>
      </c>
      <c r="AE1367" s="4">
        <f t="shared" si="852"/>
        <v>0</v>
      </c>
      <c r="AF1367" s="23">
        <f t="shared" si="853"/>
        <v>3.7356851782513308E-2</v>
      </c>
      <c r="AG1367" s="4">
        <f t="shared" si="854"/>
        <v>2.5184673002809112E-2</v>
      </c>
      <c r="AH1367" s="9"/>
      <c r="AI1367" s="8">
        <f t="shared" si="855"/>
        <v>4.9898203592814376E-2</v>
      </c>
      <c r="AJ1367" s="8">
        <f t="shared" si="856"/>
        <v>0</v>
      </c>
      <c r="AK1367" s="22">
        <f t="shared" si="857"/>
        <v>1.3098846333442227</v>
      </c>
      <c r="AL1367" s="4">
        <f t="shared" si="858"/>
        <v>1.2944820383583198</v>
      </c>
      <c r="AM1367" s="4"/>
      <c r="AN1367" s="21">
        <f t="shared" si="859"/>
        <v>0.13104000505443589</v>
      </c>
      <c r="AO1367" s="4">
        <f t="shared" si="860"/>
        <v>0.12767399862485607</v>
      </c>
      <c r="AP1367" s="3"/>
      <c r="AQ1367" s="20">
        <f t="shared" si="861"/>
        <v>0</v>
      </c>
      <c r="AR1367" s="19">
        <f t="shared" si="862"/>
        <v>4.4915391572453656</v>
      </c>
      <c r="AS1367" s="4">
        <f t="shared" si="863"/>
        <v>4.4879986985313813</v>
      </c>
      <c r="AT1367" s="3"/>
      <c r="AU1367" s="4">
        <v>141.4</v>
      </c>
      <c r="AV1367" s="4"/>
      <c r="AW1367" s="18">
        <f t="shared" si="864"/>
        <v>34.240789352573501</v>
      </c>
      <c r="AX1367" s="18">
        <f t="shared" si="865"/>
        <v>2.6842815645092961E-2</v>
      </c>
      <c r="AY1367" s="3">
        <f t="shared" si="866"/>
        <v>147.36982064742654</v>
      </c>
      <c r="AZ1367"/>
      <c r="BA1367" s="17">
        <f t="shared" si="867"/>
        <v>1.2403578871614661E-3</v>
      </c>
      <c r="BB1367" s="17">
        <f t="shared" si="868"/>
        <v>1.4560723023199821E-3</v>
      </c>
      <c r="BC1367" s="16">
        <f t="shared" si="869"/>
        <v>9.4757485902227483E-3</v>
      </c>
      <c r="BD1367" s="15">
        <f t="shared" si="870"/>
        <v>1.5695407140563374E-3</v>
      </c>
      <c r="BE1367" s="15">
        <f t="shared" si="871"/>
        <v>1.8425043165009179E-3</v>
      </c>
      <c r="BF1367" s="14">
        <f t="shared" si="872"/>
        <v>1.1990549955345653E-2</v>
      </c>
      <c r="BG1367" s="13">
        <f t="shared" si="873"/>
        <v>3.4299961401544561E-4</v>
      </c>
      <c r="BH1367" s="13">
        <f t="shared" si="874"/>
        <v>4.0265172080074051E-4</v>
      </c>
      <c r="BI1367" s="13">
        <f t="shared" si="875"/>
        <v>2.6203550947636349E-3</v>
      </c>
      <c r="BJ1367" s="12">
        <f t="shared" si="876"/>
        <v>3.6077648624272007E-4</v>
      </c>
      <c r="BK1367" s="12">
        <f t="shared" si="877"/>
        <v>4.2352022298058445E-4</v>
      </c>
      <c r="BL1367" s="12">
        <f t="shared" si="878"/>
        <v>2.7561620047609251E-3</v>
      </c>
    </row>
    <row r="1368" spans="1:64" x14ac:dyDescent="0.25">
      <c r="A1368">
        <v>1339</v>
      </c>
      <c r="B1368" s="23">
        <f t="shared" si="840"/>
        <v>6.1854134080653426E-2</v>
      </c>
      <c r="C1368" s="22">
        <f t="shared" si="841"/>
        <v>1.3492125772804755</v>
      </c>
      <c r="D1368" s="21">
        <f t="shared" si="842"/>
        <v>0.13118767332633202</v>
      </c>
      <c r="E1368" s="19">
        <f t="shared" si="843"/>
        <v>4.4921234470939844</v>
      </c>
      <c r="F1368" s="54">
        <f t="shared" si="839"/>
        <v>1.8</v>
      </c>
      <c r="G1368" s="4">
        <f t="shared" si="844"/>
        <v>7.8343778317814445</v>
      </c>
      <c r="I1368">
        <v>2032</v>
      </c>
      <c r="J1368">
        <v>7</v>
      </c>
      <c r="K1368">
        <v>9.1399999999999995E-2</v>
      </c>
      <c r="L1368">
        <v>0</v>
      </c>
      <c r="M1368">
        <v>1</v>
      </c>
      <c r="N1368">
        <v>25.71</v>
      </c>
      <c r="O1368">
        <v>59.9</v>
      </c>
      <c r="P1368">
        <v>215.3</v>
      </c>
      <c r="Q1368" s="11">
        <f t="shared" si="845"/>
        <v>-101.57500000000002</v>
      </c>
      <c r="R1368" s="10">
        <f t="shared" si="846"/>
        <v>-44.944400000000002</v>
      </c>
      <c r="S1368" s="4"/>
      <c r="T1368">
        <v>1339</v>
      </c>
      <c r="U1368" s="4">
        <f t="shared" si="847"/>
        <v>3.94280747440762</v>
      </c>
      <c r="V1368" s="10">
        <f t="shared" si="848"/>
        <v>0.2</v>
      </c>
      <c r="W1368">
        <f t="shared" si="849"/>
        <v>0.6</v>
      </c>
      <c r="X1368" s="4">
        <f t="shared" si="850"/>
        <v>0.47313689692891442</v>
      </c>
      <c r="Y1368" s="4"/>
      <c r="Z1368"/>
      <c r="AB1368"/>
      <c r="AC1368">
        <v>1339</v>
      </c>
      <c r="AD1368" s="4">
        <f t="shared" si="851"/>
        <v>3.6669461077844315E-2</v>
      </c>
      <c r="AE1368" s="4">
        <f t="shared" si="852"/>
        <v>0</v>
      </c>
      <c r="AF1368" s="23">
        <f t="shared" si="853"/>
        <v>6.1854134080653426E-2</v>
      </c>
      <c r="AG1368" s="4">
        <f t="shared" si="854"/>
        <v>4.3018036567295102E-2</v>
      </c>
      <c r="AH1368" s="9"/>
      <c r="AI1368" s="8">
        <f t="shared" si="855"/>
        <v>5.4730538922155694E-2</v>
      </c>
      <c r="AJ1368" s="8">
        <f t="shared" si="856"/>
        <v>0</v>
      </c>
      <c r="AK1368" s="22">
        <f t="shared" si="857"/>
        <v>1.3492125772804755</v>
      </c>
      <c r="AL1368" s="4">
        <f t="shared" si="858"/>
        <v>1.3345929814580793</v>
      </c>
      <c r="AM1368" s="4"/>
      <c r="AN1368" s="21">
        <f t="shared" si="859"/>
        <v>0.13118767332633202</v>
      </c>
      <c r="AO1368" s="4">
        <f t="shared" si="860"/>
        <v>0.12808068217161273</v>
      </c>
      <c r="AP1368" s="3"/>
      <c r="AQ1368" s="20">
        <f t="shared" si="861"/>
        <v>0</v>
      </c>
      <c r="AR1368" s="19">
        <f t="shared" si="862"/>
        <v>4.4921234470939844</v>
      </c>
      <c r="AS1368" s="4">
        <f t="shared" si="863"/>
        <v>4.4888619174938666</v>
      </c>
      <c r="AT1368" s="3"/>
      <c r="AU1368" s="4">
        <v>142.4</v>
      </c>
      <c r="AV1368" s="4"/>
      <c r="AW1368" s="18">
        <f t="shared" si="864"/>
        <v>34.26763216821859</v>
      </c>
      <c r="AX1368" s="18">
        <f t="shared" si="865"/>
        <v>3.1002193391610925E-2</v>
      </c>
      <c r="AY1368" s="3">
        <f t="shared" si="866"/>
        <v>148.43437783178146</v>
      </c>
      <c r="AZ1368"/>
      <c r="BA1368" s="17">
        <f t="shared" si="867"/>
        <v>1.9194182518081819E-3</v>
      </c>
      <c r="BB1368" s="17">
        <f t="shared" si="868"/>
        <v>2.2532301216878657E-3</v>
      </c>
      <c r="BC1368" s="16">
        <f t="shared" si="869"/>
        <v>1.4663449139862278E-2</v>
      </c>
      <c r="BD1368" s="15">
        <f t="shared" si="870"/>
        <v>1.4897522714386784E-3</v>
      </c>
      <c r="BE1368" s="15">
        <f t="shared" si="871"/>
        <v>1.7488396229932311E-3</v>
      </c>
      <c r="BF1368" s="14">
        <f t="shared" si="872"/>
        <v>1.138100392796434E-2</v>
      </c>
      <c r="BG1368" s="13">
        <f t="shared" si="873"/>
        <v>3.1660568365318107E-4</v>
      </c>
      <c r="BH1368" s="13">
        <f t="shared" si="874"/>
        <v>3.7166754167982128E-4</v>
      </c>
      <c r="BI1368" s="13">
        <f t="shared" si="875"/>
        <v>2.4187179293862944E-3</v>
      </c>
      <c r="BJ1368" s="12">
        <f t="shared" si="876"/>
        <v>3.3235331463106444E-4</v>
      </c>
      <c r="BK1368" s="12">
        <f t="shared" si="877"/>
        <v>3.9015389108864088E-4</v>
      </c>
      <c r="BL1368" s="12">
        <f t="shared" si="878"/>
        <v>2.5390223943980135E-3</v>
      </c>
    </row>
    <row r="1369" spans="1:64" x14ac:dyDescent="0.25">
      <c r="A1369">
        <v>1340</v>
      </c>
      <c r="B1369" s="23">
        <f t="shared" si="840"/>
        <v>0.1081083359684927</v>
      </c>
      <c r="C1369" s="22">
        <f t="shared" si="841"/>
        <v>1.4317426820568817</v>
      </c>
      <c r="D1369" s="21">
        <f t="shared" si="842"/>
        <v>0.13213881169314384</v>
      </c>
      <c r="E1369" s="19">
        <f t="shared" si="843"/>
        <v>4.4936258086713163</v>
      </c>
      <c r="F1369" s="54">
        <f t="shared" si="839"/>
        <v>1.8</v>
      </c>
      <c r="G1369" s="4">
        <f t="shared" si="844"/>
        <v>7.965615638389834</v>
      </c>
      <c r="I1369">
        <v>2032</v>
      </c>
      <c r="J1369">
        <v>8</v>
      </c>
      <c r="K1369">
        <v>0.16224</v>
      </c>
      <c r="L1369">
        <v>0</v>
      </c>
      <c r="M1369">
        <v>1</v>
      </c>
      <c r="N1369">
        <v>24.14</v>
      </c>
      <c r="O1369">
        <v>61.4</v>
      </c>
      <c r="P1369">
        <v>181.4</v>
      </c>
      <c r="Q1369" s="11">
        <f t="shared" si="845"/>
        <v>-74.650000000000006</v>
      </c>
      <c r="R1369" s="10">
        <f t="shared" si="846"/>
        <v>-44.944400000000002</v>
      </c>
      <c r="S1369" s="4"/>
      <c r="T1369">
        <v>1340</v>
      </c>
      <c r="U1369" s="4">
        <f t="shared" si="847"/>
        <v>3.6315945423545299</v>
      </c>
      <c r="V1369" s="10">
        <f t="shared" si="848"/>
        <v>0.2</v>
      </c>
      <c r="W1369">
        <f t="shared" si="849"/>
        <v>0.6</v>
      </c>
      <c r="X1369" s="4">
        <f t="shared" si="850"/>
        <v>0.43579134508254364</v>
      </c>
      <c r="Y1369" s="4"/>
      <c r="Z1369"/>
      <c r="AB1369"/>
      <c r="AC1369">
        <v>1340</v>
      </c>
      <c r="AD1369" s="4">
        <f t="shared" si="851"/>
        <v>6.5090299401197607E-2</v>
      </c>
      <c r="AE1369" s="4">
        <f t="shared" si="852"/>
        <v>0</v>
      </c>
      <c r="AF1369" s="23">
        <f t="shared" si="853"/>
        <v>0.1081083359684927</v>
      </c>
      <c r="AG1369" s="4">
        <f t="shared" si="854"/>
        <v>2.311988348635554E-2</v>
      </c>
      <c r="AH1369" s="9"/>
      <c r="AI1369" s="8">
        <f t="shared" si="855"/>
        <v>9.7149700598802402E-2</v>
      </c>
      <c r="AJ1369" s="8">
        <f t="shared" si="856"/>
        <v>0</v>
      </c>
      <c r="AK1369" s="22">
        <f t="shared" si="857"/>
        <v>1.4317426820568817</v>
      </c>
      <c r="AL1369" s="4">
        <f t="shared" si="858"/>
        <v>1.367000790703732</v>
      </c>
      <c r="AM1369" s="4"/>
      <c r="AN1369" s="21">
        <f t="shared" si="859"/>
        <v>0.13213881169314384</v>
      </c>
      <c r="AO1369" s="4">
        <f t="shared" si="860"/>
        <v>0.11934898865038912</v>
      </c>
      <c r="AP1369" s="3"/>
      <c r="AQ1369" s="20">
        <f t="shared" si="861"/>
        <v>0</v>
      </c>
      <c r="AR1369" s="19">
        <f t="shared" si="862"/>
        <v>4.4936258086713163</v>
      </c>
      <c r="AS1369" s="4">
        <f t="shared" si="863"/>
        <v>4.4797848646329044</v>
      </c>
      <c r="AT1369" s="3"/>
      <c r="AU1369" s="4">
        <v>143.4</v>
      </c>
      <c r="AV1369" s="4"/>
      <c r="AW1369" s="18">
        <f t="shared" si="864"/>
        <v>34.298634361610198</v>
      </c>
      <c r="AX1369" s="18">
        <f t="shared" si="865"/>
        <v>0.13729288555333838</v>
      </c>
      <c r="AY1369" s="3">
        <f t="shared" si="866"/>
        <v>149.56561563838983</v>
      </c>
      <c r="AZ1369"/>
      <c r="BA1369" s="17">
        <f t="shared" si="867"/>
        <v>8.6604131652778839E-3</v>
      </c>
      <c r="BB1369" s="17">
        <f t="shared" si="868"/>
        <v>1.0166571976630559E-2</v>
      </c>
      <c r="BC1369" s="16">
        <f t="shared" si="869"/>
        <v>6.6161467340228722E-2</v>
      </c>
      <c r="BD1369" s="15">
        <f t="shared" si="870"/>
        <v>6.5972671797695547E-3</v>
      </c>
      <c r="BE1369" s="15">
        <f t="shared" si="871"/>
        <v>7.7446179936425212E-3</v>
      </c>
      <c r="BF1369" s="14">
        <f t="shared" si="872"/>
        <v>5.0400006179737604E-2</v>
      </c>
      <c r="BG1369" s="13">
        <f t="shared" si="873"/>
        <v>1.3032964905947432E-3</v>
      </c>
      <c r="BH1369" s="13">
        <f t="shared" si="874"/>
        <v>1.5299567498286114E-3</v>
      </c>
      <c r="BI1369" s="13">
        <f t="shared" si="875"/>
        <v>9.9565698023313682E-3</v>
      </c>
      <c r="BJ1369" s="12">
        <f t="shared" si="876"/>
        <v>1.4104068313907853E-3</v>
      </c>
      <c r="BK1369" s="12">
        <f t="shared" si="877"/>
        <v>1.6556949759804873E-3</v>
      </c>
      <c r="BL1369" s="12">
        <f t="shared" si="878"/>
        <v>1.077484223104069E-2</v>
      </c>
    </row>
    <row r="1370" spans="1:64" x14ac:dyDescent="0.25">
      <c r="A1370">
        <v>1341</v>
      </c>
      <c r="B1370" s="23">
        <f t="shared" si="840"/>
        <v>4.439539246839147E-2</v>
      </c>
      <c r="C1370" s="22">
        <f t="shared" si="841"/>
        <v>1.3987552817216962</v>
      </c>
      <c r="D1370" s="21">
        <f t="shared" si="842"/>
        <v>0.13732037231742208</v>
      </c>
      <c r="E1370" s="19">
        <f t="shared" si="843"/>
        <v>4.5008817063289861</v>
      </c>
      <c r="F1370" s="54">
        <f t="shared" si="839"/>
        <v>1.8</v>
      </c>
      <c r="G1370" s="4">
        <f t="shared" si="844"/>
        <v>7.8813527528364959</v>
      </c>
      <c r="I1370">
        <v>2032</v>
      </c>
      <c r="J1370">
        <v>9</v>
      </c>
      <c r="K1370">
        <v>5.3030000000000001E-2</v>
      </c>
      <c r="L1370">
        <v>0</v>
      </c>
      <c r="M1370">
        <v>1</v>
      </c>
      <c r="N1370">
        <v>21.36</v>
      </c>
      <c r="O1370">
        <v>121.7</v>
      </c>
      <c r="P1370">
        <v>128.9</v>
      </c>
      <c r="Q1370" s="11">
        <f t="shared" si="845"/>
        <v>25.024999999999991</v>
      </c>
      <c r="R1370" s="10">
        <f t="shared" si="846"/>
        <v>-19.91940000000001</v>
      </c>
      <c r="S1370" s="4"/>
      <c r="T1370">
        <v>1341</v>
      </c>
      <c r="U1370" s="4">
        <f t="shared" si="847"/>
        <v>3.0848816617803108</v>
      </c>
      <c r="V1370" s="10">
        <f t="shared" si="848"/>
        <v>1</v>
      </c>
      <c r="W1370">
        <f t="shared" si="849"/>
        <v>0.6</v>
      </c>
      <c r="X1370" s="4">
        <f t="shared" si="850"/>
        <v>1.8509289970681864</v>
      </c>
      <c r="Y1370" s="4"/>
      <c r="Z1370"/>
      <c r="AB1370"/>
      <c r="AC1370">
        <v>1341</v>
      </c>
      <c r="AD1370" s="4">
        <f t="shared" si="851"/>
        <v>2.127550898203593E-2</v>
      </c>
      <c r="AE1370" s="4">
        <f t="shared" si="852"/>
        <v>0</v>
      </c>
      <c r="AF1370" s="23">
        <f t="shared" si="853"/>
        <v>4.439539246839147E-2</v>
      </c>
      <c r="AG1370" s="4">
        <f t="shared" si="854"/>
        <v>3.3919477567816755E-2</v>
      </c>
      <c r="AH1370" s="9"/>
      <c r="AI1370" s="8">
        <f t="shared" si="855"/>
        <v>3.1754491017964077E-2</v>
      </c>
      <c r="AJ1370" s="8">
        <f t="shared" si="856"/>
        <v>0</v>
      </c>
      <c r="AK1370" s="22">
        <f t="shared" si="857"/>
        <v>1.3987552817216962</v>
      </c>
      <c r="AL1370" s="4">
        <f t="shared" si="858"/>
        <v>1.387506662195819</v>
      </c>
      <c r="AM1370" s="4"/>
      <c r="AN1370" s="21">
        <f t="shared" si="859"/>
        <v>0.13732037231742208</v>
      </c>
      <c r="AO1370" s="4">
        <f t="shared" si="860"/>
        <v>0.13490259847944677</v>
      </c>
      <c r="AP1370" s="3"/>
      <c r="AQ1370" s="20">
        <f t="shared" si="861"/>
        <v>0</v>
      </c>
      <c r="AR1370" s="19">
        <f t="shared" si="862"/>
        <v>4.5008817063289861</v>
      </c>
      <c r="AS1370" s="4">
        <f t="shared" si="863"/>
        <v>4.4984595671441134</v>
      </c>
      <c r="AT1370" s="3"/>
      <c r="AU1370" s="4">
        <v>144.4</v>
      </c>
      <c r="AV1370" s="4"/>
      <c r="AW1370" s="18">
        <f t="shared" si="864"/>
        <v>34.435927247163534</v>
      </c>
      <c r="AX1370" s="18">
        <f t="shared" si="865"/>
        <v>2.0679783794127514E-2</v>
      </c>
      <c r="AY1370" s="3">
        <f t="shared" si="866"/>
        <v>150.4813527528365</v>
      </c>
      <c r="AZ1370"/>
      <c r="BA1370" s="17">
        <f t="shared" si="867"/>
        <v>1.0675068044371878E-3</v>
      </c>
      <c r="BB1370" s="17">
        <f t="shared" si="868"/>
        <v>1.2531601617306117E-3</v>
      </c>
      <c r="BC1370" s="16">
        <f t="shared" si="869"/>
        <v>8.1552479344069156E-3</v>
      </c>
      <c r="BD1370" s="15">
        <f t="shared" si="870"/>
        <v>1.1462462227275394E-3</v>
      </c>
      <c r="BE1370" s="15">
        <f t="shared" si="871"/>
        <v>1.3455933918975463E-3</v>
      </c>
      <c r="BF1370" s="14">
        <f t="shared" si="872"/>
        <v>8.756779911252106E-3</v>
      </c>
      <c r="BG1370" s="13">
        <f t="shared" si="873"/>
        <v>2.4637371037514497E-4</v>
      </c>
      <c r="BH1370" s="13">
        <f t="shared" si="874"/>
        <v>2.8922131217951801E-4</v>
      </c>
      <c r="BI1370" s="13">
        <f t="shared" si="875"/>
        <v>1.8821788154206494E-3</v>
      </c>
      <c r="BJ1370" s="12">
        <f t="shared" si="876"/>
        <v>2.4681854383941783E-4</v>
      </c>
      <c r="BK1370" s="12">
        <f t="shared" si="877"/>
        <v>2.8974350798540355E-4</v>
      </c>
      <c r="BL1370" s="12">
        <f t="shared" si="878"/>
        <v>1.8855771330478415E-3</v>
      </c>
    </row>
    <row r="1371" spans="1:64" x14ac:dyDescent="0.25">
      <c r="A1371">
        <v>1342</v>
      </c>
      <c r="B1371" s="23">
        <f t="shared" si="840"/>
        <v>4.4643489543864663E-2</v>
      </c>
      <c r="C1371" s="22">
        <f t="shared" si="841"/>
        <v>1.403512650219771</v>
      </c>
      <c r="D1371" s="21">
        <f t="shared" si="842"/>
        <v>0.13760954376082607</v>
      </c>
      <c r="E1371" s="19">
        <f t="shared" si="843"/>
        <v>4.5016372855179059</v>
      </c>
      <c r="F1371" s="54">
        <f t="shared" si="839"/>
        <v>1.8</v>
      </c>
      <c r="G1371" s="4">
        <f t="shared" si="844"/>
        <v>7.887402969042367</v>
      </c>
      <c r="I1371">
        <v>2032</v>
      </c>
      <c r="J1371">
        <v>10</v>
      </c>
      <c r="K1371">
        <v>2.673E-2</v>
      </c>
      <c r="L1371">
        <v>0</v>
      </c>
      <c r="M1371">
        <v>1</v>
      </c>
      <c r="N1371">
        <v>17.13</v>
      </c>
      <c r="O1371">
        <v>37.6</v>
      </c>
      <c r="P1371">
        <v>82</v>
      </c>
      <c r="Q1371" s="11">
        <f t="shared" si="845"/>
        <v>-23.9</v>
      </c>
      <c r="R1371" s="10">
        <f t="shared" si="846"/>
        <v>-43.819400000000009</v>
      </c>
      <c r="S1371" s="4"/>
      <c r="T1371">
        <v>1342</v>
      </c>
      <c r="U1371" s="4">
        <f t="shared" si="847"/>
        <v>2.2807487494047356</v>
      </c>
      <c r="V1371" s="10">
        <f t="shared" si="848"/>
        <v>0.23601572244753993</v>
      </c>
      <c r="W1371">
        <f t="shared" si="849"/>
        <v>0.6</v>
      </c>
      <c r="X1371" s="4">
        <f t="shared" si="850"/>
        <v>0.32297553828724912</v>
      </c>
      <c r="Y1371" s="4"/>
      <c r="Z1371"/>
      <c r="AB1371"/>
      <c r="AC1371">
        <v>1342</v>
      </c>
      <c r="AD1371" s="4">
        <f t="shared" si="851"/>
        <v>1.0724011976047906E-2</v>
      </c>
      <c r="AE1371" s="4">
        <f t="shared" si="852"/>
        <v>0</v>
      </c>
      <c r="AF1371" s="23">
        <f t="shared" si="853"/>
        <v>4.4643489543864663E-2</v>
      </c>
      <c r="AG1371" s="4">
        <f t="shared" si="854"/>
        <v>2.8246735432333709E-2</v>
      </c>
      <c r="AH1371" s="9"/>
      <c r="AI1371" s="8">
        <f t="shared" si="855"/>
        <v>1.6005988023952096E-2</v>
      </c>
      <c r="AJ1371" s="8">
        <f t="shared" si="856"/>
        <v>0</v>
      </c>
      <c r="AK1371" s="22">
        <f t="shared" si="857"/>
        <v>1.403512650219771</v>
      </c>
      <c r="AL1371" s="4">
        <f t="shared" si="858"/>
        <v>1.3843714532656413</v>
      </c>
      <c r="AM1371" s="4"/>
      <c r="AN1371" s="21">
        <f t="shared" si="859"/>
        <v>0.13760954376082607</v>
      </c>
      <c r="AO1371" s="4">
        <f t="shared" si="860"/>
        <v>0.13351449684763833</v>
      </c>
      <c r="AP1371" s="3"/>
      <c r="AQ1371" s="20">
        <f t="shared" si="861"/>
        <v>0</v>
      </c>
      <c r="AR1371" s="19">
        <f t="shared" si="862"/>
        <v>4.5016372855179059</v>
      </c>
      <c r="AS1371" s="4">
        <f t="shared" si="863"/>
        <v>4.4975180970595687</v>
      </c>
      <c r="AT1371" s="3"/>
      <c r="AU1371" s="4">
        <v>145.4</v>
      </c>
      <c r="AV1371" s="4"/>
      <c r="AW1371" s="18">
        <f t="shared" si="864"/>
        <v>34.456607030957663</v>
      </c>
      <c r="AX1371" s="18">
        <f t="shared" si="865"/>
        <v>3.4060025444466825E-2</v>
      </c>
      <c r="AY1371" s="3">
        <f t="shared" si="866"/>
        <v>151.48740296904236</v>
      </c>
      <c r="AZ1371"/>
      <c r="BA1371" s="17">
        <f t="shared" si="867"/>
        <v>1.6708465800712518E-3</v>
      </c>
      <c r="BB1371" s="17">
        <f t="shared" si="868"/>
        <v>1.9614285939966868E-3</v>
      </c>
      <c r="BC1371" s="16">
        <f t="shared" si="869"/>
        <v>1.2764478937463016E-2</v>
      </c>
      <c r="BD1371" s="15">
        <f t="shared" si="870"/>
        <v>1.9505082074010444E-3</v>
      </c>
      <c r="BE1371" s="15">
        <f t="shared" si="871"/>
        <v>2.2897270260794867E-3</v>
      </c>
      <c r="BF1371" s="14">
        <f t="shared" si="872"/>
        <v>1.4900961720649216E-2</v>
      </c>
      <c r="BG1371" s="13">
        <f t="shared" si="873"/>
        <v>4.1728961010150918E-4</v>
      </c>
      <c r="BH1371" s="13">
        <f t="shared" si="874"/>
        <v>4.8986171620611944E-4</v>
      </c>
      <c r="BI1371" s="13">
        <f t="shared" si="875"/>
        <v>3.1878955868801105E-3</v>
      </c>
      <c r="BJ1371" s="12">
        <f t="shared" si="876"/>
        <v>4.1974965907682124E-4</v>
      </c>
      <c r="BK1371" s="12">
        <f t="shared" si="877"/>
        <v>4.9274959978583364E-4</v>
      </c>
      <c r="BL1371" s="12">
        <f t="shared" si="878"/>
        <v>3.2066891994744873E-3</v>
      </c>
    </row>
    <row r="1372" spans="1:64" x14ac:dyDescent="0.25">
      <c r="A1372">
        <v>1343</v>
      </c>
      <c r="B1372" s="23">
        <f t="shared" si="840"/>
        <v>2.8246735432333709E-2</v>
      </c>
      <c r="C1372" s="22">
        <f t="shared" si="841"/>
        <v>1.3843714532656413</v>
      </c>
      <c r="D1372" s="21">
        <f t="shared" si="842"/>
        <v>0.13797289090428894</v>
      </c>
      <c r="E1372" s="19">
        <f t="shared" si="843"/>
        <v>4.5027518639956368</v>
      </c>
      <c r="F1372" s="54">
        <f t="shared" si="839"/>
        <v>1.8</v>
      </c>
      <c r="G1372" s="4">
        <f t="shared" si="844"/>
        <v>7.8533429435979007</v>
      </c>
      <c r="I1372">
        <v>2032</v>
      </c>
      <c r="J1372">
        <v>11</v>
      </c>
      <c r="K1372">
        <v>0</v>
      </c>
      <c r="L1372">
        <v>0</v>
      </c>
      <c r="M1372">
        <v>1</v>
      </c>
      <c r="N1372">
        <v>8.66</v>
      </c>
      <c r="O1372">
        <v>110.5</v>
      </c>
      <c r="P1372">
        <v>22.2</v>
      </c>
      <c r="Q1372" s="11">
        <f t="shared" si="845"/>
        <v>93.85</v>
      </c>
      <c r="R1372" s="10">
        <f t="shared" si="846"/>
        <v>0</v>
      </c>
      <c r="S1372" s="4"/>
      <c r="T1372">
        <v>1343</v>
      </c>
      <c r="U1372" s="4">
        <f t="shared" si="847"/>
        <v>0.9154611896117606</v>
      </c>
      <c r="V1372" s="10">
        <f t="shared" si="848"/>
        <v>1</v>
      </c>
      <c r="W1372">
        <f t="shared" si="849"/>
        <v>0.6</v>
      </c>
      <c r="X1372" s="4">
        <f t="shared" si="850"/>
        <v>0.54927671376705633</v>
      </c>
      <c r="Y1372" s="4"/>
      <c r="Z1372"/>
      <c r="AB1372"/>
      <c r="AC1372">
        <v>1343</v>
      </c>
      <c r="AD1372" s="4">
        <f t="shared" si="851"/>
        <v>0</v>
      </c>
      <c r="AE1372" s="4">
        <f t="shared" si="852"/>
        <v>0</v>
      </c>
      <c r="AF1372" s="23">
        <f t="shared" si="853"/>
        <v>2.8246735432333709E-2</v>
      </c>
      <c r="AG1372" s="4">
        <f t="shared" si="854"/>
        <v>2.0750847547905231E-2</v>
      </c>
      <c r="AH1372" s="9"/>
      <c r="AI1372" s="8">
        <f t="shared" si="855"/>
        <v>0</v>
      </c>
      <c r="AJ1372" s="8">
        <f t="shared" si="856"/>
        <v>0</v>
      </c>
      <c r="AK1372" s="22">
        <f t="shared" si="857"/>
        <v>1.3843714532656413</v>
      </c>
      <c r="AL1372" s="4">
        <f t="shared" si="858"/>
        <v>1.3716226956169537</v>
      </c>
      <c r="AM1372" s="4"/>
      <c r="AN1372" s="21">
        <f t="shared" si="859"/>
        <v>0.13797289090428894</v>
      </c>
      <c r="AO1372" s="4">
        <f t="shared" si="860"/>
        <v>0.13519300584730062</v>
      </c>
      <c r="AP1372" s="3"/>
      <c r="AQ1372" s="20">
        <f t="shared" si="861"/>
        <v>0</v>
      </c>
      <c r="AR1372" s="19">
        <f t="shared" si="862"/>
        <v>4.5027518639956368</v>
      </c>
      <c r="AS1372" s="4">
        <f t="shared" si="863"/>
        <v>4.4999755057926478</v>
      </c>
      <c r="AT1372" s="3"/>
      <c r="AU1372" s="4">
        <v>146.4</v>
      </c>
      <c r="AV1372" s="4"/>
      <c r="AW1372" s="18">
        <f t="shared" si="864"/>
        <v>34.490667056402131</v>
      </c>
      <c r="AX1372" s="18">
        <f t="shared" si="865"/>
        <v>2.0085371734376453E-2</v>
      </c>
      <c r="AY1372" s="3">
        <f t="shared" si="866"/>
        <v>152.4533429435979</v>
      </c>
      <c r="AZ1372"/>
      <c r="BA1372" s="17">
        <f t="shared" si="867"/>
        <v>7.6383890074237693E-4</v>
      </c>
      <c r="BB1372" s="17">
        <f t="shared" si="868"/>
        <v>8.9668044869757287E-4</v>
      </c>
      <c r="BC1372" s="16">
        <f t="shared" si="869"/>
        <v>5.8353685349885288E-3</v>
      </c>
      <c r="BD1372" s="15">
        <f t="shared" si="870"/>
        <v>1.2991118835213125E-3</v>
      </c>
      <c r="BE1372" s="15">
        <f t="shared" si="871"/>
        <v>1.5250443850032798E-3</v>
      </c>
      <c r="BF1372" s="14">
        <f t="shared" si="872"/>
        <v>9.9246013801629566E-3</v>
      </c>
      <c r="BG1372" s="13">
        <f t="shared" si="873"/>
        <v>2.8327322644874502E-4</v>
      </c>
      <c r="BH1372" s="13">
        <f t="shared" si="874"/>
        <v>3.3253813539635283E-4</v>
      </c>
      <c r="BI1372" s="13">
        <f t="shared" si="875"/>
        <v>2.164073695143215E-3</v>
      </c>
      <c r="BJ1372" s="12">
        <f t="shared" si="876"/>
        <v>2.829138362973051E-4</v>
      </c>
      <c r="BK1372" s="12">
        <f t="shared" si="877"/>
        <v>3.3211624260987992E-4</v>
      </c>
      <c r="BL1372" s="12">
        <f t="shared" si="878"/>
        <v>2.1613281240817528E-3</v>
      </c>
    </row>
    <row r="1373" spans="1:64" x14ac:dyDescent="0.25">
      <c r="A1373">
        <v>1344</v>
      </c>
      <c r="B1373" s="23">
        <f t="shared" si="840"/>
        <v>2.5256296649701637E-2</v>
      </c>
      <c r="C1373" s="22">
        <f t="shared" si="841"/>
        <v>1.3783472465151574</v>
      </c>
      <c r="D1373" s="21">
        <f t="shared" si="842"/>
        <v>0.13782214369431037</v>
      </c>
      <c r="E1373" s="19">
        <f t="shared" si="843"/>
        <v>4.503061885004354</v>
      </c>
      <c r="F1373" s="54">
        <f t="shared" si="839"/>
        <v>1.8</v>
      </c>
      <c r="G1373" s="4">
        <f t="shared" si="844"/>
        <v>7.8444875718635236</v>
      </c>
      <c r="I1373">
        <v>2032</v>
      </c>
      <c r="J1373">
        <v>12</v>
      </c>
      <c r="K1373">
        <v>1.123E-2</v>
      </c>
      <c r="L1373">
        <v>0</v>
      </c>
      <c r="M1373">
        <v>1</v>
      </c>
      <c r="N1373">
        <v>6.17</v>
      </c>
      <c r="O1373">
        <v>7.25</v>
      </c>
      <c r="P1373">
        <v>12.2</v>
      </c>
      <c r="Q1373" s="11">
        <f t="shared" si="845"/>
        <v>-1.8999999999999986</v>
      </c>
      <c r="R1373" s="10">
        <f t="shared" si="846"/>
        <v>-1.8999999999999986</v>
      </c>
      <c r="S1373" s="4"/>
      <c r="T1373">
        <v>1344</v>
      </c>
      <c r="U1373" s="4">
        <f t="shared" si="847"/>
        <v>0.61678159894554518</v>
      </c>
      <c r="V1373" s="10">
        <f t="shared" si="848"/>
        <v>1</v>
      </c>
      <c r="W1373">
        <f t="shared" si="849"/>
        <v>0.6</v>
      </c>
      <c r="X1373" s="4">
        <f t="shared" si="850"/>
        <v>0.37006895936732709</v>
      </c>
      <c r="Y1373" s="4"/>
      <c r="Z1373"/>
      <c r="AB1373"/>
      <c r="AC1373">
        <v>1344</v>
      </c>
      <c r="AD1373" s="4">
        <f t="shared" si="851"/>
        <v>4.505449101796408E-3</v>
      </c>
      <c r="AE1373" s="4">
        <f t="shared" si="852"/>
        <v>0</v>
      </c>
      <c r="AF1373" s="23">
        <f t="shared" si="853"/>
        <v>2.5256296649701637E-2</v>
      </c>
      <c r="AG1373" s="4">
        <f t="shared" si="854"/>
        <v>1.8200799077074423E-2</v>
      </c>
      <c r="AH1373" s="9"/>
      <c r="AI1373" s="8">
        <f t="shared" si="855"/>
        <v>6.7245508982035941E-3</v>
      </c>
      <c r="AJ1373" s="8">
        <f t="shared" si="856"/>
        <v>0</v>
      </c>
      <c r="AK1373" s="22">
        <f t="shared" si="857"/>
        <v>1.3783472465151574</v>
      </c>
      <c r="AL1373" s="4">
        <f t="shared" si="858"/>
        <v>1.364866789834797</v>
      </c>
      <c r="AM1373" s="4"/>
      <c r="AN1373" s="21">
        <f t="shared" si="859"/>
        <v>0.13782214369431037</v>
      </c>
      <c r="AO1373" s="4">
        <f t="shared" si="860"/>
        <v>0.13487410397943575</v>
      </c>
      <c r="AP1373" s="3"/>
      <c r="AQ1373" s="20">
        <f t="shared" si="861"/>
        <v>0</v>
      </c>
      <c r="AR1373" s="19">
        <f t="shared" si="862"/>
        <v>4.503061885004354</v>
      </c>
      <c r="AS1373" s="4">
        <f t="shared" si="863"/>
        <v>4.5001123552110309</v>
      </c>
      <c r="AT1373" s="3"/>
      <c r="AU1373" s="4">
        <v>147.4</v>
      </c>
      <c r="AV1373" s="4"/>
      <c r="AW1373" s="18">
        <f t="shared" si="864"/>
        <v>34.510752428136506</v>
      </c>
      <c r="AX1373" s="18">
        <f t="shared" si="865"/>
        <v>2.0577862850019512E-2</v>
      </c>
      <c r="AY1373" s="3">
        <f t="shared" si="866"/>
        <v>153.44448757186353</v>
      </c>
      <c r="AZ1373"/>
      <c r="BA1373" s="17">
        <f t="shared" si="867"/>
        <v>7.1896266235003622E-4</v>
      </c>
      <c r="BB1373" s="17">
        <f t="shared" si="868"/>
        <v>8.439996471065643E-4</v>
      </c>
      <c r="BC1373" s="16">
        <f t="shared" si="869"/>
        <v>5.4925352631706136E-3</v>
      </c>
      <c r="BD1373" s="15">
        <f t="shared" si="870"/>
        <v>1.3736727884660414E-3</v>
      </c>
      <c r="BE1373" s="15">
        <f t="shared" si="871"/>
        <v>1.61257240385144E-3</v>
      </c>
      <c r="BF1373" s="14">
        <f t="shared" si="872"/>
        <v>1.0494211488042873E-2</v>
      </c>
      <c r="BG1373" s="13">
        <f t="shared" si="873"/>
        <v>3.0040836387541407E-4</v>
      </c>
      <c r="BH1373" s="13">
        <f t="shared" si="874"/>
        <v>3.5265329672331213E-4</v>
      </c>
      <c r="BI1373" s="13">
        <f t="shared" si="875"/>
        <v>2.2949780542758915E-3</v>
      </c>
      <c r="BJ1373" s="12">
        <f t="shared" si="876"/>
        <v>3.0056020444475584E-4</v>
      </c>
      <c r="BK1373" s="12">
        <f t="shared" si="877"/>
        <v>3.5283154434819164E-4</v>
      </c>
      <c r="BL1373" s="12">
        <f t="shared" si="878"/>
        <v>2.2961380445301331E-3</v>
      </c>
    </row>
    <row r="1374" spans="1:64" x14ac:dyDescent="0.25">
      <c r="A1374">
        <v>1345</v>
      </c>
      <c r="B1374" s="23">
        <f t="shared" si="840"/>
        <v>5.2362775124978625E-2</v>
      </c>
      <c r="C1374" s="22">
        <f t="shared" si="841"/>
        <v>1.4158548137868929</v>
      </c>
      <c r="D1374" s="21">
        <f t="shared" si="842"/>
        <v>0.13756770799857196</v>
      </c>
      <c r="E1374" s="19">
        <f t="shared" si="843"/>
        <v>4.5032744121030603</v>
      </c>
      <c r="F1374" s="54">
        <f t="shared" si="839"/>
        <v>1.8</v>
      </c>
      <c r="G1374" s="4">
        <f t="shared" si="844"/>
        <v>7.909059709013504</v>
      </c>
      <c r="I1374">
        <v>2033</v>
      </c>
      <c r="J1374">
        <v>1</v>
      </c>
      <c r="K1374">
        <v>8.5150000000000003E-2</v>
      </c>
      <c r="L1374">
        <v>0</v>
      </c>
      <c r="M1374">
        <v>1</v>
      </c>
      <c r="N1374">
        <v>6.52</v>
      </c>
      <c r="O1374">
        <v>42.8</v>
      </c>
      <c r="P1374">
        <v>12.9</v>
      </c>
      <c r="Q1374" s="11">
        <f t="shared" si="845"/>
        <v>33.125</v>
      </c>
      <c r="R1374" s="10">
        <f t="shared" si="846"/>
        <v>0</v>
      </c>
      <c r="S1374" s="4"/>
      <c r="T1374">
        <v>1345</v>
      </c>
      <c r="U1374" s="4">
        <f t="shared" si="847"/>
        <v>0.65521999689197352</v>
      </c>
      <c r="V1374" s="10">
        <f t="shared" si="848"/>
        <v>1</v>
      </c>
      <c r="W1374">
        <f t="shared" si="849"/>
        <v>0.6</v>
      </c>
      <c r="X1374" s="4">
        <f t="shared" si="850"/>
        <v>0.39313199813518412</v>
      </c>
      <c r="Y1374" s="4"/>
      <c r="Z1374"/>
      <c r="AB1374"/>
      <c r="AC1374">
        <v>1345</v>
      </c>
      <c r="AD1374" s="4">
        <f t="shared" si="851"/>
        <v>3.4161976047904198E-2</v>
      </c>
      <c r="AE1374" s="4">
        <f t="shared" si="852"/>
        <v>0</v>
      </c>
      <c r="AF1374" s="23">
        <f t="shared" si="853"/>
        <v>5.2362775124978625E-2</v>
      </c>
      <c r="AG1374" s="4">
        <f t="shared" si="854"/>
        <v>3.4629972635012697E-2</v>
      </c>
      <c r="AH1374" s="9"/>
      <c r="AI1374" s="8">
        <f t="shared" si="855"/>
        <v>5.0988023952095812E-2</v>
      </c>
      <c r="AJ1374" s="8">
        <f t="shared" si="856"/>
        <v>0</v>
      </c>
      <c r="AK1374" s="22">
        <f t="shared" si="857"/>
        <v>1.4158548137868929</v>
      </c>
      <c r="AL1374" s="4">
        <f t="shared" si="858"/>
        <v>1.3984006157022442</v>
      </c>
      <c r="AM1374" s="4"/>
      <c r="AN1374" s="21">
        <f t="shared" si="859"/>
        <v>0.13756770799857196</v>
      </c>
      <c r="AO1374" s="4">
        <f t="shared" si="860"/>
        <v>0.13386432367698434</v>
      </c>
      <c r="AP1374" s="3"/>
      <c r="AQ1374" s="20">
        <f t="shared" si="861"/>
        <v>0</v>
      </c>
      <c r="AR1374" s="19">
        <f t="shared" si="862"/>
        <v>4.5032744121030603</v>
      </c>
      <c r="AS1374" s="4">
        <f t="shared" si="863"/>
        <v>4.4995519563279949</v>
      </c>
      <c r="AT1374" s="3"/>
      <c r="AU1374" s="4">
        <v>148.4</v>
      </c>
      <c r="AV1374" s="4"/>
      <c r="AW1374" s="18">
        <f t="shared" si="864"/>
        <v>34.531330290986524</v>
      </c>
      <c r="AX1374" s="18">
        <f t="shared" si="865"/>
        <v>3.3173072152820046E-2</v>
      </c>
      <c r="AY1374" s="3">
        <f t="shared" si="866"/>
        <v>154.50905970901351</v>
      </c>
      <c r="AZ1374"/>
      <c r="BA1374" s="17">
        <f t="shared" si="867"/>
        <v>1.8069913224229065E-3</v>
      </c>
      <c r="BB1374" s="17">
        <f t="shared" si="868"/>
        <v>2.1212506828442814E-3</v>
      </c>
      <c r="BC1374" s="16">
        <f t="shared" si="869"/>
        <v>1.3804560484698742E-2</v>
      </c>
      <c r="BD1374" s="15">
        <f t="shared" si="870"/>
        <v>1.7786012389557401E-3</v>
      </c>
      <c r="BE1374" s="15">
        <f t="shared" si="871"/>
        <v>2.0879231935567381E-3</v>
      </c>
      <c r="BF1374" s="14">
        <f t="shared" si="872"/>
        <v>1.3587673652136287E-2</v>
      </c>
      <c r="BG1374" s="13">
        <f t="shared" si="873"/>
        <v>3.7737877791694353E-4</v>
      </c>
      <c r="BH1374" s="13">
        <f t="shared" si="874"/>
        <v>4.4300986972858582E-4</v>
      </c>
      <c r="BI1374" s="13">
        <f t="shared" si="875"/>
        <v>2.8829956739420924E-3</v>
      </c>
      <c r="BJ1374" s="12">
        <f t="shared" si="876"/>
        <v>3.7932217919037242E-4</v>
      </c>
      <c r="BK1374" s="12">
        <f t="shared" si="877"/>
        <v>4.4529125383217631E-4</v>
      </c>
      <c r="BL1374" s="12">
        <f t="shared" si="878"/>
        <v>2.8978423420429212E-3</v>
      </c>
    </row>
    <row r="1375" spans="1:64" x14ac:dyDescent="0.25">
      <c r="A1375">
        <v>1346</v>
      </c>
      <c r="B1375" s="23">
        <f t="shared" si="840"/>
        <v>7.4621349880521687E-2</v>
      </c>
      <c r="C1375" s="22">
        <f t="shared" si="841"/>
        <v>1.4580892384567352</v>
      </c>
      <c r="D1375" s="21">
        <f t="shared" si="842"/>
        <v>0.13820661719547028</v>
      </c>
      <c r="E1375" s="19">
        <f t="shared" si="843"/>
        <v>4.5046494313279561</v>
      </c>
      <c r="F1375" s="54">
        <f t="shared" si="839"/>
        <v>1.8</v>
      </c>
      <c r="G1375" s="4">
        <f t="shared" si="844"/>
        <v>7.975566636860683</v>
      </c>
      <c r="I1375">
        <v>2033</v>
      </c>
      <c r="J1375">
        <v>2</v>
      </c>
      <c r="K1375">
        <v>9.9680000000000005E-2</v>
      </c>
      <c r="L1375">
        <v>0</v>
      </c>
      <c r="M1375">
        <v>1</v>
      </c>
      <c r="N1375">
        <v>7.97</v>
      </c>
      <c r="O1375">
        <v>31.2</v>
      </c>
      <c r="P1375">
        <v>18.3</v>
      </c>
      <c r="Q1375" s="11">
        <f t="shared" si="845"/>
        <v>17.474999999999998</v>
      </c>
      <c r="R1375" s="10">
        <f t="shared" si="846"/>
        <v>0</v>
      </c>
      <c r="S1375" s="4"/>
      <c r="T1375">
        <v>1346</v>
      </c>
      <c r="U1375" s="4">
        <f t="shared" si="847"/>
        <v>0.82695274458528922</v>
      </c>
      <c r="V1375" s="10">
        <f t="shared" si="848"/>
        <v>1</v>
      </c>
      <c r="W1375">
        <f t="shared" si="849"/>
        <v>0.6</v>
      </c>
      <c r="X1375" s="4">
        <f t="shared" si="850"/>
        <v>0.49617164675117353</v>
      </c>
      <c r="Y1375" s="4"/>
      <c r="Z1375"/>
      <c r="AB1375"/>
      <c r="AC1375">
        <v>1346</v>
      </c>
      <c r="AD1375" s="4">
        <f t="shared" si="851"/>
        <v>3.999137724550899E-2</v>
      </c>
      <c r="AE1375" s="4">
        <f t="shared" si="852"/>
        <v>0</v>
      </c>
      <c r="AF1375" s="23">
        <f t="shared" si="853"/>
        <v>7.4621349880521687E-2</v>
      </c>
      <c r="AG1375" s="4">
        <f t="shared" si="854"/>
        <v>4.2124447389825112E-2</v>
      </c>
      <c r="AH1375" s="9"/>
      <c r="AI1375" s="8">
        <f t="shared" si="855"/>
        <v>5.9688622754491029E-2</v>
      </c>
      <c r="AJ1375" s="8">
        <f t="shared" si="856"/>
        <v>0</v>
      </c>
      <c r="AK1375" s="22">
        <f t="shared" si="857"/>
        <v>1.4580892384567352</v>
      </c>
      <c r="AL1375" s="4">
        <f t="shared" si="858"/>
        <v>1.4332905520293369</v>
      </c>
      <c r="AM1375" s="4"/>
      <c r="AN1375" s="21">
        <f t="shared" si="859"/>
        <v>0.13820661719547028</v>
      </c>
      <c r="AO1375" s="4">
        <f t="shared" si="860"/>
        <v>0.13308807111609941</v>
      </c>
      <c r="AP1375" s="3"/>
      <c r="AQ1375" s="20">
        <f t="shared" si="861"/>
        <v>0</v>
      </c>
      <c r="AR1375" s="19">
        <f t="shared" si="862"/>
        <v>4.5046494313279561</v>
      </c>
      <c r="AS1375" s="4">
        <f t="shared" si="863"/>
        <v>4.4995008732645578</v>
      </c>
      <c r="AT1375" s="3"/>
      <c r="AU1375" s="4">
        <v>149.4</v>
      </c>
      <c r="AV1375" s="4"/>
      <c r="AW1375" s="18">
        <f t="shared" si="864"/>
        <v>34.564503363139345</v>
      </c>
      <c r="AX1375" s="18">
        <f t="shared" si="865"/>
        <v>5.259593250393365E-2</v>
      </c>
      <c r="AY1375" s="3">
        <f t="shared" si="866"/>
        <v>155.57556663686069</v>
      </c>
      <c r="AZ1375"/>
      <c r="BA1375" s="17">
        <f t="shared" si="867"/>
        <v>3.3114687224165252E-3</v>
      </c>
      <c r="BB1375" s="17">
        <f t="shared" si="868"/>
        <v>3.887376326315051E-3</v>
      </c>
      <c r="BC1375" s="16">
        <f t="shared" si="869"/>
        <v>2.5298057441965002E-2</v>
      </c>
      <c r="BD1375" s="15">
        <f t="shared" si="870"/>
        <v>2.5270123663279822E-3</v>
      </c>
      <c r="BE1375" s="15">
        <f t="shared" si="871"/>
        <v>2.9664927778632832E-3</v>
      </c>
      <c r="BF1375" s="14">
        <f t="shared" si="872"/>
        <v>1.9305181283207091E-2</v>
      </c>
      <c r="BG1375" s="13">
        <f t="shared" si="873"/>
        <v>5.2158525726988614E-4</v>
      </c>
      <c r="BH1375" s="13">
        <f t="shared" si="874"/>
        <v>6.1229573679508372E-4</v>
      </c>
      <c r="BI1375" s="13">
        <f t="shared" si="875"/>
        <v>3.984665085305903E-3</v>
      </c>
      <c r="BJ1375" s="12">
        <f t="shared" si="876"/>
        <v>5.2464351017362002E-4</v>
      </c>
      <c r="BK1375" s="12">
        <f t="shared" si="877"/>
        <v>6.1588585976903216E-4</v>
      </c>
      <c r="BL1375" s="12">
        <f t="shared" si="878"/>
        <v>4.0080286934556604E-3</v>
      </c>
    </row>
    <row r="1376" spans="1:64" x14ac:dyDescent="0.25">
      <c r="A1376">
        <v>1347</v>
      </c>
      <c r="B1376" s="23">
        <f t="shared" si="840"/>
        <v>0.10587474679102273</v>
      </c>
      <c r="C1376" s="22">
        <f t="shared" si="841"/>
        <v>1.5284402526281393</v>
      </c>
      <c r="D1376" s="21">
        <f t="shared" si="842"/>
        <v>0.13997278097228744</v>
      </c>
      <c r="E1376" s="19">
        <f t="shared" si="843"/>
        <v>4.5075829239653009</v>
      </c>
      <c r="F1376" s="54">
        <f t="shared" si="839"/>
        <v>1.8</v>
      </c>
      <c r="G1376" s="4">
        <f t="shared" si="844"/>
        <v>8.081870704356751</v>
      </c>
      <c r="I1376">
        <v>2033</v>
      </c>
      <c r="J1376">
        <v>3</v>
      </c>
      <c r="K1376">
        <v>0.15890000000000001</v>
      </c>
      <c r="L1376">
        <v>0</v>
      </c>
      <c r="M1376">
        <v>1</v>
      </c>
      <c r="N1376">
        <v>10.31</v>
      </c>
      <c r="O1376">
        <v>17.100000000000001</v>
      </c>
      <c r="P1376">
        <v>35.5</v>
      </c>
      <c r="Q1376" s="11">
        <f t="shared" si="845"/>
        <v>-9.5249999999999986</v>
      </c>
      <c r="R1376" s="10">
        <f t="shared" si="846"/>
        <v>-9.5249999999999986</v>
      </c>
      <c r="S1376" s="4"/>
      <c r="T1376">
        <v>1347</v>
      </c>
      <c r="U1376" s="4">
        <f t="shared" si="847"/>
        <v>1.1435967748972318</v>
      </c>
      <c r="V1376" s="10">
        <f t="shared" si="848"/>
        <v>1</v>
      </c>
      <c r="W1376">
        <f t="shared" si="849"/>
        <v>0.6</v>
      </c>
      <c r="X1376" s="4">
        <f t="shared" si="850"/>
        <v>0.68615806493833909</v>
      </c>
      <c r="Y1376" s="4"/>
      <c r="Z1376"/>
      <c r="AB1376"/>
      <c r="AC1376">
        <v>1347</v>
      </c>
      <c r="AD1376" s="4">
        <f t="shared" si="851"/>
        <v>6.3750299401197613E-2</v>
      </c>
      <c r="AE1376" s="4">
        <f t="shared" si="852"/>
        <v>0</v>
      </c>
      <c r="AF1376" s="23">
        <f t="shared" si="853"/>
        <v>0.10587474679102273</v>
      </c>
      <c r="AG1376" s="4">
        <f t="shared" si="854"/>
        <v>8.7154085606243936E-2</v>
      </c>
      <c r="AH1376" s="9"/>
      <c r="AI1376" s="8">
        <f t="shared" si="855"/>
        <v>9.5149700598802414E-2</v>
      </c>
      <c r="AJ1376" s="8">
        <f t="shared" si="856"/>
        <v>0</v>
      </c>
      <c r="AK1376" s="22">
        <f t="shared" si="857"/>
        <v>1.5284402526281393</v>
      </c>
      <c r="AL1376" s="4">
        <f t="shared" si="858"/>
        <v>1.5195441664396989</v>
      </c>
      <c r="AM1376" s="4"/>
      <c r="AN1376" s="21">
        <f t="shared" si="859"/>
        <v>0.13997278097228744</v>
      </c>
      <c r="AO1376" s="4">
        <f t="shared" si="860"/>
        <v>0.13818671263465729</v>
      </c>
      <c r="AP1376" s="3"/>
      <c r="AQ1376" s="20">
        <f t="shared" si="861"/>
        <v>0</v>
      </c>
      <c r="AR1376" s="19">
        <f t="shared" si="862"/>
        <v>4.5075829239653009</v>
      </c>
      <c r="AS1376" s="4">
        <f t="shared" si="863"/>
        <v>4.5058291022941059</v>
      </c>
      <c r="AT1376" s="3"/>
      <c r="AU1376" s="4">
        <v>150.4</v>
      </c>
      <c r="AV1376" s="4"/>
      <c r="AW1376" s="18">
        <f t="shared" si="864"/>
        <v>34.617099295643278</v>
      </c>
      <c r="AX1376" s="18">
        <f t="shared" si="865"/>
        <v>2.4254693271615124E-2</v>
      </c>
      <c r="AY1376" s="3">
        <f t="shared" si="866"/>
        <v>156.68187070435675</v>
      </c>
      <c r="AZ1376"/>
      <c r="BA1376" s="17">
        <f t="shared" si="867"/>
        <v>1.9076551678763776E-3</v>
      </c>
      <c r="BB1376" s="17">
        <f t="shared" si="868"/>
        <v>2.2394212840287911E-3</v>
      </c>
      <c r="BC1376" s="16">
        <f t="shared" si="869"/>
        <v>1.4573584732873622E-2</v>
      </c>
      <c r="BD1376" s="15">
        <f t="shared" si="870"/>
        <v>9.0652058833532736E-4</v>
      </c>
      <c r="BE1376" s="15">
        <f t="shared" si="871"/>
        <v>1.0641763428284278E-3</v>
      </c>
      <c r="BF1376" s="14">
        <f t="shared" si="872"/>
        <v>6.925389257276645E-3</v>
      </c>
      <c r="BG1376" s="13">
        <f t="shared" si="873"/>
        <v>1.8200225199475418E-4</v>
      </c>
      <c r="BH1376" s="13">
        <f t="shared" si="874"/>
        <v>2.1365481755905924E-4</v>
      </c>
      <c r="BI1376" s="13">
        <f t="shared" si="875"/>
        <v>1.3904112680763346E-3</v>
      </c>
      <c r="BJ1376" s="12">
        <f t="shared" si="876"/>
        <v>1.7871628259096754E-4</v>
      </c>
      <c r="BK1376" s="12">
        <f t="shared" si="877"/>
        <v>2.0979737521548364E-4</v>
      </c>
      <c r="BL1376" s="12">
        <f t="shared" si="878"/>
        <v>1.3653080133885262E-3</v>
      </c>
    </row>
    <row r="1377" spans="1:64" x14ac:dyDescent="0.25">
      <c r="A1377">
        <v>1348</v>
      </c>
      <c r="B1377" s="23">
        <f t="shared" si="840"/>
        <v>0.11108953470804034</v>
      </c>
      <c r="C1377" s="22">
        <f t="shared" si="841"/>
        <v>1.5552687173379025</v>
      </c>
      <c r="D1377" s="21">
        <f t="shared" si="842"/>
        <v>0.14136160692545471</v>
      </c>
      <c r="E1377" s="19">
        <f t="shared" si="843"/>
        <v>4.5095561521137375</v>
      </c>
      <c r="F1377" s="54">
        <f t="shared" si="839"/>
        <v>1.8</v>
      </c>
      <c r="G1377" s="4">
        <f t="shared" si="844"/>
        <v>8.117276011085135</v>
      </c>
      <c r="I1377">
        <v>2033</v>
      </c>
      <c r="J1377">
        <v>4</v>
      </c>
      <c r="K1377">
        <v>5.9659999999999998E-2</v>
      </c>
      <c r="L1377">
        <v>0</v>
      </c>
      <c r="M1377">
        <v>1</v>
      </c>
      <c r="N1377">
        <v>15.27</v>
      </c>
      <c r="O1377">
        <v>5.9</v>
      </c>
      <c r="P1377">
        <v>75.8</v>
      </c>
      <c r="Q1377" s="11">
        <f t="shared" si="845"/>
        <v>-50.949999999999996</v>
      </c>
      <c r="R1377" s="10">
        <f t="shared" si="846"/>
        <v>-44.944400000000002</v>
      </c>
      <c r="S1377" s="4"/>
      <c r="T1377">
        <v>1348</v>
      </c>
      <c r="U1377" s="4">
        <f t="shared" si="847"/>
        <v>1.9457911035452653</v>
      </c>
      <c r="V1377" s="10">
        <f t="shared" si="848"/>
        <v>0.2</v>
      </c>
      <c r="W1377">
        <f t="shared" si="849"/>
        <v>0.6</v>
      </c>
      <c r="X1377" s="4">
        <f t="shared" si="850"/>
        <v>0.23349493242543184</v>
      </c>
      <c r="Y1377" s="4"/>
      <c r="Z1377"/>
      <c r="AB1377"/>
      <c r="AC1377">
        <v>1348</v>
      </c>
      <c r="AD1377" s="4">
        <f t="shared" si="851"/>
        <v>2.3935449101796409E-2</v>
      </c>
      <c r="AE1377" s="4">
        <f t="shared" si="852"/>
        <v>0</v>
      </c>
      <c r="AF1377" s="23">
        <f t="shared" si="853"/>
        <v>0.11108953470804034</v>
      </c>
      <c r="AG1377" s="4">
        <f t="shared" si="854"/>
        <v>8.3087874845481829E-2</v>
      </c>
      <c r="AH1377" s="9"/>
      <c r="AI1377" s="8">
        <f t="shared" si="855"/>
        <v>3.5724550898203596E-2</v>
      </c>
      <c r="AJ1377" s="8">
        <f t="shared" si="856"/>
        <v>0</v>
      </c>
      <c r="AK1377" s="22">
        <f t="shared" si="857"/>
        <v>1.5552687173379025</v>
      </c>
      <c r="AL1377" s="4">
        <f t="shared" si="858"/>
        <v>1.541776322459238</v>
      </c>
      <c r="AM1377" s="4"/>
      <c r="AN1377" s="21">
        <f t="shared" si="859"/>
        <v>0.14136160692545471</v>
      </c>
      <c r="AO1377" s="4">
        <f t="shared" si="860"/>
        <v>0.13867766819773769</v>
      </c>
      <c r="AP1377" s="3"/>
      <c r="AQ1377" s="20">
        <f t="shared" si="861"/>
        <v>0</v>
      </c>
      <c r="AR1377" s="19">
        <f t="shared" si="862"/>
        <v>4.5095561521137375</v>
      </c>
      <c r="AS1377" s="4">
        <f t="shared" si="863"/>
        <v>4.5069374224021432</v>
      </c>
      <c r="AT1377" s="3"/>
      <c r="AU1377" s="4">
        <v>151.4</v>
      </c>
      <c r="AV1377" s="4"/>
      <c r="AW1377" s="18">
        <f t="shared" si="864"/>
        <v>34.641353988914894</v>
      </c>
      <c r="AX1377" s="18">
        <f t="shared" si="865"/>
        <v>3.6430124115854327E-2</v>
      </c>
      <c r="AY1377" s="3">
        <f t="shared" si="866"/>
        <v>157.71727601108515</v>
      </c>
      <c r="AZ1377"/>
      <c r="BA1377" s="17">
        <f t="shared" si="867"/>
        <v>2.8533987458390872E-3</v>
      </c>
      <c r="BB1377" s="17">
        <f t="shared" si="868"/>
        <v>3.3496420059850153E-3</v>
      </c>
      <c r="BC1377" s="16">
        <f t="shared" si="869"/>
        <v>2.1798619110734409E-2</v>
      </c>
      <c r="BD1377" s="15">
        <f t="shared" si="870"/>
        <v>1.374889303495358E-3</v>
      </c>
      <c r="BE1377" s="15">
        <f t="shared" si="871"/>
        <v>1.6140004867119418E-3</v>
      </c>
      <c r="BF1377" s="14">
        <f t="shared" si="872"/>
        <v>1.0503505088457194E-2</v>
      </c>
      <c r="BG1377" s="13">
        <f t="shared" si="873"/>
        <v>2.7349619405301083E-4</v>
      </c>
      <c r="BH1377" s="13">
        <f t="shared" si="874"/>
        <v>3.21060749540491E-4</v>
      </c>
      <c r="BI1377" s="13">
        <f t="shared" si="875"/>
        <v>2.0893817841235209E-3</v>
      </c>
      <c r="BJ1377" s="12">
        <f t="shared" si="876"/>
        <v>2.6685132636533289E-4</v>
      </c>
      <c r="BK1377" s="12">
        <f t="shared" si="877"/>
        <v>3.1326025268973865E-4</v>
      </c>
      <c r="BL1377" s="12">
        <f t="shared" si="878"/>
        <v>2.0386181325391987E-3</v>
      </c>
    </row>
    <row r="1378" spans="1:64" x14ac:dyDescent="0.25">
      <c r="A1378">
        <v>1349</v>
      </c>
      <c r="B1378" s="23">
        <f t="shared" si="840"/>
        <v>8.6951407779613563E-2</v>
      </c>
      <c r="C1378" s="22">
        <f t="shared" si="841"/>
        <v>1.5475427895251064</v>
      </c>
      <c r="D1378" s="21">
        <f t="shared" si="842"/>
        <v>0.14344630376749049</v>
      </c>
      <c r="E1378" s="19">
        <f t="shared" si="843"/>
        <v>4.5125353858970705</v>
      </c>
      <c r="F1378" s="54">
        <f t="shared" ref="F1378:F1441" si="879">$F$21</f>
        <v>1.8</v>
      </c>
      <c r="G1378" s="4">
        <f t="shared" si="844"/>
        <v>8.0904758869692817</v>
      </c>
      <c r="I1378">
        <v>2033</v>
      </c>
      <c r="J1378">
        <v>5</v>
      </c>
      <c r="K1378">
        <v>9.6299999999999997E-3</v>
      </c>
      <c r="L1378">
        <v>0</v>
      </c>
      <c r="M1378">
        <v>1</v>
      </c>
      <c r="N1378">
        <v>20.43</v>
      </c>
      <c r="O1378">
        <v>42.9</v>
      </c>
      <c r="P1378">
        <v>141.69999999999999</v>
      </c>
      <c r="Q1378" s="11">
        <f t="shared" si="845"/>
        <v>-63.374999999999993</v>
      </c>
      <c r="R1378" s="10">
        <f t="shared" si="846"/>
        <v>-44.944400000000002</v>
      </c>
      <c r="S1378" s="4"/>
      <c r="T1378">
        <v>1349</v>
      </c>
      <c r="U1378" s="4">
        <f t="shared" si="847"/>
        <v>2.9043771434932557</v>
      </c>
      <c r="V1378" s="10">
        <f t="shared" si="848"/>
        <v>0.2</v>
      </c>
      <c r="W1378">
        <f t="shared" si="849"/>
        <v>0.6</v>
      </c>
      <c r="X1378" s="4">
        <f t="shared" si="850"/>
        <v>0.3485252572191907</v>
      </c>
      <c r="Y1378" s="4"/>
      <c r="Z1378"/>
      <c r="AB1378"/>
      <c r="AC1378">
        <v>1349</v>
      </c>
      <c r="AD1378" s="4">
        <f t="shared" si="851"/>
        <v>3.8635329341317371E-3</v>
      </c>
      <c r="AE1378" s="4">
        <f t="shared" si="852"/>
        <v>0</v>
      </c>
      <c r="AF1378" s="23">
        <f t="shared" si="853"/>
        <v>8.6951407779613563E-2</v>
      </c>
      <c r="AG1378" s="4">
        <f t="shared" si="854"/>
        <v>5.8237017188177816E-2</v>
      </c>
      <c r="AH1378" s="9"/>
      <c r="AI1378" s="8">
        <f t="shared" si="855"/>
        <v>5.7664670658682639E-3</v>
      </c>
      <c r="AJ1378" s="8">
        <f t="shared" si="856"/>
        <v>0</v>
      </c>
      <c r="AK1378" s="22">
        <f t="shared" si="857"/>
        <v>1.5475427895251064</v>
      </c>
      <c r="AL1378" s="4">
        <f t="shared" si="858"/>
        <v>1.5290452615951717</v>
      </c>
      <c r="AM1378" s="4"/>
      <c r="AN1378" s="21">
        <f t="shared" si="859"/>
        <v>0.14344630376749049</v>
      </c>
      <c r="AO1378" s="4">
        <f t="shared" si="860"/>
        <v>0.13970123565068368</v>
      </c>
      <c r="AP1378" s="3"/>
      <c r="AQ1378" s="20">
        <f t="shared" si="861"/>
        <v>0</v>
      </c>
      <c r="AR1378" s="19">
        <f t="shared" si="862"/>
        <v>4.5125353858970705</v>
      </c>
      <c r="AS1378" s="4">
        <f t="shared" si="863"/>
        <v>4.5089193322320078</v>
      </c>
      <c r="AT1378" s="3"/>
      <c r="AU1378" s="4">
        <v>152.4</v>
      </c>
      <c r="AV1378" s="4"/>
      <c r="AW1378" s="18">
        <f t="shared" si="864"/>
        <v>34.677784113030746</v>
      </c>
      <c r="AX1378" s="18">
        <f t="shared" si="865"/>
        <v>4.248380007200004E-2</v>
      </c>
      <c r="AY1378" s="3">
        <f t="shared" si="866"/>
        <v>158.6904758869693</v>
      </c>
      <c r="AZ1378"/>
      <c r="BA1378" s="17">
        <f t="shared" si="867"/>
        <v>2.9260267606739717E-3</v>
      </c>
      <c r="BB1378" s="17">
        <f t="shared" si="868"/>
        <v>3.434900979921619E-3</v>
      </c>
      <c r="BC1378" s="16">
        <f t="shared" si="869"/>
        <v>2.235346285084016E-2</v>
      </c>
      <c r="BD1378" s="15">
        <f t="shared" si="870"/>
        <v>1.8849176532914438E-3</v>
      </c>
      <c r="BE1378" s="15">
        <f t="shared" si="871"/>
        <v>2.2127294190812602E-3</v>
      </c>
      <c r="BF1378" s="14">
        <f t="shared" si="872"/>
        <v>1.439988085756194E-2</v>
      </c>
      <c r="BG1378" s="13">
        <f t="shared" si="873"/>
        <v>3.8162640072159255E-4</v>
      </c>
      <c r="BH1378" s="13">
        <f t="shared" si="874"/>
        <v>4.479962095427391E-4</v>
      </c>
      <c r="BI1378" s="13">
        <f t="shared" si="875"/>
        <v>2.9154455065424733E-3</v>
      </c>
      <c r="BJ1378" s="12">
        <f t="shared" si="876"/>
        <v>3.6847969168331745E-4</v>
      </c>
      <c r="BK1378" s="12">
        <f t="shared" si="877"/>
        <v>4.3256311632389438E-4</v>
      </c>
      <c r="BL1378" s="12">
        <f t="shared" si="878"/>
        <v>2.815010857055468E-3</v>
      </c>
    </row>
    <row r="1379" spans="1:64" x14ac:dyDescent="0.25">
      <c r="A1379">
        <v>1350</v>
      </c>
      <c r="B1379" s="23">
        <f t="shared" si="840"/>
        <v>7.261593934386644E-2</v>
      </c>
      <c r="C1379" s="22">
        <f t="shared" si="841"/>
        <v>1.5505063394394831</v>
      </c>
      <c r="D1379" s="21">
        <f t="shared" si="842"/>
        <v>0.145262286157054</v>
      </c>
      <c r="E1379" s="19">
        <f t="shared" si="843"/>
        <v>4.5154475219568777</v>
      </c>
      <c r="F1379" s="54">
        <f t="shared" si="879"/>
        <v>1.8</v>
      </c>
      <c r="G1379" s="4">
        <f t="shared" si="844"/>
        <v>8.0838320868972815</v>
      </c>
      <c r="I1379">
        <v>2033</v>
      </c>
      <c r="J1379">
        <v>6</v>
      </c>
      <c r="K1379">
        <v>3.5839999999999997E-2</v>
      </c>
      <c r="L1379">
        <v>0</v>
      </c>
      <c r="M1379">
        <v>1</v>
      </c>
      <c r="N1379">
        <v>26.04</v>
      </c>
      <c r="O1379">
        <v>42.5</v>
      </c>
      <c r="P1379">
        <v>218</v>
      </c>
      <c r="Q1379" s="11">
        <f t="shared" si="845"/>
        <v>-121</v>
      </c>
      <c r="R1379" s="10">
        <f t="shared" si="846"/>
        <v>-44.944400000000002</v>
      </c>
      <c r="S1379" s="4"/>
      <c r="T1379">
        <v>1350</v>
      </c>
      <c r="U1379" s="4">
        <f t="shared" si="847"/>
        <v>4.0082824463455928</v>
      </c>
      <c r="V1379" s="10">
        <f t="shared" si="848"/>
        <v>0.2</v>
      </c>
      <c r="W1379">
        <f t="shared" si="849"/>
        <v>0.6</v>
      </c>
      <c r="X1379" s="4">
        <f t="shared" si="850"/>
        <v>0.48099389356147115</v>
      </c>
      <c r="Y1379" s="4"/>
      <c r="Z1379"/>
      <c r="AB1379"/>
      <c r="AC1379">
        <v>1350</v>
      </c>
      <c r="AD1379" s="4">
        <f t="shared" si="851"/>
        <v>1.4378922155688624E-2</v>
      </c>
      <c r="AE1379" s="4">
        <f t="shared" si="852"/>
        <v>0</v>
      </c>
      <c r="AF1379" s="23">
        <f t="shared" si="853"/>
        <v>7.261593934386644E-2</v>
      </c>
      <c r="AG1379" s="4">
        <f t="shared" si="854"/>
        <v>4.8625972136401859E-2</v>
      </c>
      <c r="AH1379" s="9"/>
      <c r="AI1379" s="8">
        <f t="shared" si="855"/>
        <v>2.1461077844311376E-2</v>
      </c>
      <c r="AJ1379" s="8">
        <f t="shared" si="856"/>
        <v>0</v>
      </c>
      <c r="AK1379" s="22">
        <f t="shared" si="857"/>
        <v>1.5505063394394831</v>
      </c>
      <c r="AL1379" s="4">
        <f t="shared" si="858"/>
        <v>1.5319642699847422</v>
      </c>
      <c r="AM1379" s="4"/>
      <c r="AN1379" s="21">
        <f t="shared" si="859"/>
        <v>0.145262286157054</v>
      </c>
      <c r="AO1379" s="4">
        <f t="shared" si="860"/>
        <v>0.1414679541918567</v>
      </c>
      <c r="AP1379" s="3"/>
      <c r="AQ1379" s="20">
        <f t="shared" si="861"/>
        <v>0</v>
      </c>
      <c r="AR1379" s="19">
        <f t="shared" si="862"/>
        <v>4.5154475219568777</v>
      </c>
      <c r="AS1379" s="4">
        <f t="shared" si="863"/>
        <v>4.5118273443196273</v>
      </c>
      <c r="AT1379" s="3"/>
      <c r="AU1379" s="4">
        <v>153.4</v>
      </c>
      <c r="AV1379" s="4"/>
      <c r="AW1379" s="18">
        <f t="shared" si="864"/>
        <v>34.720267913102745</v>
      </c>
      <c r="AX1379" s="18">
        <f t="shared" si="865"/>
        <v>3.8882185672702088E-2</v>
      </c>
      <c r="AY1379" s="3">
        <f t="shared" si="866"/>
        <v>159.6838320868973</v>
      </c>
      <c r="AZ1379"/>
      <c r="BA1379" s="17">
        <f t="shared" si="867"/>
        <v>2.44460302276687E-3</v>
      </c>
      <c r="BB1379" s="17">
        <f t="shared" si="868"/>
        <v>2.8697513745524123E-3</v>
      </c>
      <c r="BC1379" s="16">
        <f t="shared" si="869"/>
        <v>1.8675612810145299E-2</v>
      </c>
      <c r="BD1379" s="15">
        <f t="shared" si="870"/>
        <v>1.889456481762462E-3</v>
      </c>
      <c r="BE1379" s="15">
        <f t="shared" si="871"/>
        <v>2.2180576090254991E-3</v>
      </c>
      <c r="BF1379" s="14">
        <f t="shared" si="872"/>
        <v>1.4434555363952946E-2</v>
      </c>
      <c r="BG1379" s="13">
        <f t="shared" si="873"/>
        <v>3.86646438958704E-4</v>
      </c>
      <c r="BH1379" s="13">
        <f t="shared" si="874"/>
        <v>4.5388929790804385E-4</v>
      </c>
      <c r="BI1379" s="13">
        <f t="shared" si="875"/>
        <v>2.9537962283305475E-3</v>
      </c>
      <c r="BJ1379" s="12">
        <f t="shared" si="876"/>
        <v>3.6889992880947839E-4</v>
      </c>
      <c r="BK1379" s="12">
        <f t="shared" si="877"/>
        <v>4.3305643816764851E-4</v>
      </c>
      <c r="BL1379" s="12">
        <f t="shared" si="878"/>
        <v>2.8182212702732947E-3</v>
      </c>
    </row>
    <row r="1380" spans="1:64" x14ac:dyDescent="0.25">
      <c r="A1380">
        <v>1351</v>
      </c>
      <c r="B1380" s="23">
        <f t="shared" si="840"/>
        <v>9.29743553699348E-2</v>
      </c>
      <c r="C1380" s="22">
        <f t="shared" si="841"/>
        <v>1.5981558867512093</v>
      </c>
      <c r="D1380" s="21">
        <f t="shared" si="842"/>
        <v>0.14655756006415421</v>
      </c>
      <c r="E1380" s="19">
        <f t="shared" si="843"/>
        <v>4.5178020990392813</v>
      </c>
      <c r="F1380" s="54">
        <f t="shared" si="879"/>
        <v>1.8</v>
      </c>
      <c r="G1380" s="4">
        <f t="shared" si="844"/>
        <v>8.1554899012245805</v>
      </c>
      <c r="I1380">
        <v>2033</v>
      </c>
      <c r="J1380">
        <v>7</v>
      </c>
      <c r="K1380">
        <v>0.11054</v>
      </c>
      <c r="L1380">
        <v>0</v>
      </c>
      <c r="M1380">
        <v>1</v>
      </c>
      <c r="N1380">
        <v>26.05</v>
      </c>
      <c r="O1380">
        <v>65.5</v>
      </c>
      <c r="P1380">
        <v>219.9</v>
      </c>
      <c r="Q1380" s="11">
        <f t="shared" si="845"/>
        <v>-99.425000000000011</v>
      </c>
      <c r="R1380" s="10">
        <f t="shared" si="846"/>
        <v>-44.944400000000002</v>
      </c>
      <c r="S1380" s="4"/>
      <c r="T1380">
        <v>1351</v>
      </c>
      <c r="U1380" s="4">
        <f t="shared" si="847"/>
        <v>4.0102665366296613</v>
      </c>
      <c r="V1380" s="10">
        <f t="shared" si="848"/>
        <v>0.2</v>
      </c>
      <c r="W1380">
        <f t="shared" si="849"/>
        <v>0.6</v>
      </c>
      <c r="X1380" s="4">
        <f t="shared" si="850"/>
        <v>0.48123198439555936</v>
      </c>
      <c r="Y1380" s="4"/>
      <c r="Z1380"/>
      <c r="AB1380"/>
      <c r="AC1380">
        <v>1351</v>
      </c>
      <c r="AD1380" s="4">
        <f t="shared" si="851"/>
        <v>4.4348383233532941E-2</v>
      </c>
      <c r="AE1380" s="4">
        <f t="shared" si="852"/>
        <v>0</v>
      </c>
      <c r="AF1380" s="23">
        <f t="shared" si="853"/>
        <v>9.29743553699348E-2</v>
      </c>
      <c r="AG1380" s="4">
        <f t="shared" si="854"/>
        <v>6.3948182535576784E-2</v>
      </c>
      <c r="AH1380" s="9"/>
      <c r="AI1380" s="8">
        <f t="shared" si="855"/>
        <v>6.6191616766467065E-2</v>
      </c>
      <c r="AJ1380" s="8">
        <f t="shared" si="856"/>
        <v>0</v>
      </c>
      <c r="AK1380" s="22">
        <f t="shared" si="857"/>
        <v>1.5981558867512093</v>
      </c>
      <c r="AL1380" s="4">
        <f t="shared" si="858"/>
        <v>1.5803129163904897</v>
      </c>
      <c r="AM1380" s="4"/>
      <c r="AN1380" s="21">
        <f t="shared" si="859"/>
        <v>0.14655756006415421</v>
      </c>
      <c r="AO1380" s="4">
        <f t="shared" si="860"/>
        <v>0.14298185201599284</v>
      </c>
      <c r="AP1380" s="3"/>
      <c r="AQ1380" s="20">
        <f t="shared" si="861"/>
        <v>0</v>
      </c>
      <c r="AR1380" s="19">
        <f t="shared" si="862"/>
        <v>4.5178020990392813</v>
      </c>
      <c r="AS1380" s="4">
        <f t="shared" si="863"/>
        <v>4.5144217839996461</v>
      </c>
      <c r="AT1380" s="3"/>
      <c r="AU1380" s="4">
        <v>154.4</v>
      </c>
      <c r="AV1380" s="4"/>
      <c r="AW1380" s="18">
        <f t="shared" si="864"/>
        <v>34.75915009877545</v>
      </c>
      <c r="AX1380" s="18">
        <f t="shared" si="865"/>
        <v>4.1901598124230451E-2</v>
      </c>
      <c r="AY1380" s="3">
        <f t="shared" si="866"/>
        <v>160.75548990122459</v>
      </c>
      <c r="AZ1380"/>
      <c r="BA1380" s="17">
        <f t="shared" si="867"/>
        <v>2.9577977008716579E-3</v>
      </c>
      <c r="BB1380" s="17">
        <f t="shared" si="868"/>
        <v>3.4721973010232508E-3</v>
      </c>
      <c r="BC1380" s="16">
        <f t="shared" si="869"/>
        <v>2.2596177832463111E-2</v>
      </c>
      <c r="BD1380" s="15">
        <f t="shared" si="870"/>
        <v>1.8182175449319826E-3</v>
      </c>
      <c r="BE1380" s="15">
        <f t="shared" si="871"/>
        <v>2.1344292918766749E-3</v>
      </c>
      <c r="BF1380" s="14">
        <f t="shared" si="872"/>
        <v>1.3890323523911034E-2</v>
      </c>
      <c r="BG1380" s="13">
        <f t="shared" si="873"/>
        <v>3.6436843066410123E-4</v>
      </c>
      <c r="BH1380" s="13">
        <f t="shared" si="874"/>
        <v>4.2773685338829277E-4</v>
      </c>
      <c r="BI1380" s="13">
        <f t="shared" si="875"/>
        <v>2.783602764108981E-3</v>
      </c>
      <c r="BJ1380" s="12">
        <f t="shared" si="876"/>
        <v>3.4445767650842415E-4</v>
      </c>
      <c r="BK1380" s="12">
        <f t="shared" si="877"/>
        <v>4.043633593794544E-4</v>
      </c>
      <c r="BL1380" s="12">
        <f t="shared" si="878"/>
        <v>2.6314940037473282E-3</v>
      </c>
    </row>
    <row r="1381" spans="1:64" x14ac:dyDescent="0.25">
      <c r="A1381">
        <v>1352</v>
      </c>
      <c r="B1381" s="23">
        <f t="shared" si="840"/>
        <v>9.5281715469708525E-2</v>
      </c>
      <c r="C1381" s="22">
        <f t="shared" si="841"/>
        <v>1.6270793834563579</v>
      </c>
      <c r="D1381" s="21">
        <f t="shared" si="842"/>
        <v>0.14846669336896898</v>
      </c>
      <c r="E1381" s="19">
        <f t="shared" si="843"/>
        <v>4.5208605108053135</v>
      </c>
      <c r="F1381" s="54">
        <f t="shared" si="879"/>
        <v>1.8</v>
      </c>
      <c r="G1381" s="4">
        <f t="shared" si="844"/>
        <v>8.1916883031003493</v>
      </c>
      <c r="I1381">
        <v>2033</v>
      </c>
      <c r="J1381">
        <v>8</v>
      </c>
      <c r="K1381">
        <v>7.8100000000000003E-2</v>
      </c>
      <c r="L1381">
        <v>0</v>
      </c>
      <c r="M1381">
        <v>1</v>
      </c>
      <c r="N1381">
        <v>24.7</v>
      </c>
      <c r="O1381">
        <v>38.72</v>
      </c>
      <c r="P1381">
        <v>187.8</v>
      </c>
      <c r="Q1381" s="11">
        <f t="shared" si="845"/>
        <v>-102.13000000000002</v>
      </c>
      <c r="R1381" s="10">
        <f t="shared" si="846"/>
        <v>-44.944400000000002</v>
      </c>
      <c r="S1381" s="4"/>
      <c r="T1381">
        <v>1352</v>
      </c>
      <c r="U1381" s="4">
        <f t="shared" si="847"/>
        <v>3.7425059888102186</v>
      </c>
      <c r="V1381" s="10">
        <f t="shared" si="848"/>
        <v>0.2</v>
      </c>
      <c r="W1381">
        <f t="shared" si="849"/>
        <v>0.6</v>
      </c>
      <c r="X1381" s="4">
        <f t="shared" si="850"/>
        <v>0.44910071865722623</v>
      </c>
      <c r="Y1381" s="4"/>
      <c r="Z1381"/>
      <c r="AB1381"/>
      <c r="AC1381">
        <v>1352</v>
      </c>
      <c r="AD1381" s="4">
        <f t="shared" si="851"/>
        <v>3.1333532934131741E-2</v>
      </c>
      <c r="AE1381" s="4">
        <f t="shared" si="852"/>
        <v>0</v>
      </c>
      <c r="AF1381" s="23">
        <f t="shared" si="853"/>
        <v>9.5281715469708525E-2</v>
      </c>
      <c r="AG1381" s="4">
        <f t="shared" si="854"/>
        <v>6.6357960935814975E-2</v>
      </c>
      <c r="AH1381" s="9"/>
      <c r="AI1381" s="8">
        <f t="shared" si="855"/>
        <v>4.6766467065868268E-2</v>
      </c>
      <c r="AJ1381" s="8">
        <f t="shared" si="856"/>
        <v>0</v>
      </c>
      <c r="AK1381" s="22">
        <f t="shared" si="857"/>
        <v>1.6270793834563579</v>
      </c>
      <c r="AL1381" s="4">
        <f t="shared" si="858"/>
        <v>1.6095158067215971</v>
      </c>
      <c r="AM1381" s="4"/>
      <c r="AN1381" s="21">
        <f t="shared" si="859"/>
        <v>0.14846669336896898</v>
      </c>
      <c r="AO1381" s="4">
        <f t="shared" si="860"/>
        <v>0.14496372654215955</v>
      </c>
      <c r="AP1381" s="3"/>
      <c r="AQ1381" s="20">
        <f t="shared" si="861"/>
        <v>0</v>
      </c>
      <c r="AR1381" s="19">
        <f t="shared" si="862"/>
        <v>4.5208605108053135</v>
      </c>
      <c r="AS1381" s="4">
        <f t="shared" si="863"/>
        <v>4.517590632589962</v>
      </c>
      <c r="AT1381" s="3"/>
      <c r="AU1381" s="4">
        <v>155.4</v>
      </c>
      <c r="AV1381" s="4"/>
      <c r="AW1381" s="18">
        <f t="shared" si="864"/>
        <v>34.801051696899684</v>
      </c>
      <c r="AX1381" s="18">
        <f t="shared" si="865"/>
        <v>4.1461767011976798E-2</v>
      </c>
      <c r="AY1381" s="3">
        <f t="shared" si="866"/>
        <v>161.79168830310036</v>
      </c>
      <c r="AZ1381"/>
      <c r="BA1381" s="17">
        <f t="shared" si="867"/>
        <v>2.9473611677685958E-3</v>
      </c>
      <c r="BB1381" s="17">
        <f t="shared" si="868"/>
        <v>3.4599457186848736E-3</v>
      </c>
      <c r="BC1381" s="16">
        <f t="shared" si="869"/>
        <v>2.2516447647440083E-2</v>
      </c>
      <c r="BD1381" s="15">
        <f t="shared" si="870"/>
        <v>1.7897470390469935E-3</v>
      </c>
      <c r="BE1381" s="15">
        <f t="shared" si="871"/>
        <v>2.1010073936638617E-3</v>
      </c>
      <c r="BF1381" s="14">
        <f t="shared" si="872"/>
        <v>1.367282230204998E-2</v>
      </c>
      <c r="BG1381" s="13">
        <f t="shared" si="873"/>
        <v>3.5695602329985083E-4</v>
      </c>
      <c r="BH1381" s="13">
        <f t="shared" si="874"/>
        <v>4.1903533169982489E-4</v>
      </c>
      <c r="BI1381" s="13">
        <f t="shared" si="875"/>
        <v>2.7269754718097471E-3</v>
      </c>
      <c r="BJ1381" s="12">
        <f t="shared" si="876"/>
        <v>3.3320404735028692E-4</v>
      </c>
      <c r="BK1381" s="12">
        <f t="shared" si="877"/>
        <v>3.911525773242499E-4</v>
      </c>
      <c r="BL1381" s="12">
        <f t="shared" si="878"/>
        <v>2.5455215906769815E-3</v>
      </c>
    </row>
    <row r="1382" spans="1:64" x14ac:dyDescent="0.25">
      <c r="A1382">
        <v>1353</v>
      </c>
      <c r="B1382" s="23">
        <f t="shared" si="840"/>
        <v>7.8129098660365881E-2</v>
      </c>
      <c r="C1382" s="22">
        <f t="shared" si="841"/>
        <v>1.6270846689970462</v>
      </c>
      <c r="D1382" s="21">
        <f t="shared" si="842"/>
        <v>0.15039099481962528</v>
      </c>
      <c r="E1382" s="19">
        <f t="shared" si="843"/>
        <v>4.5239617736113358</v>
      </c>
      <c r="F1382" s="54">
        <f t="shared" si="879"/>
        <v>1.8</v>
      </c>
      <c r="G1382" s="4">
        <f t="shared" si="844"/>
        <v>8.1795665360883731</v>
      </c>
      <c r="I1382">
        <v>2033</v>
      </c>
      <c r="J1382">
        <v>9</v>
      </c>
      <c r="K1382">
        <v>2.9340000000000001E-2</v>
      </c>
      <c r="L1382">
        <v>0</v>
      </c>
      <c r="M1382">
        <v>1</v>
      </c>
      <c r="N1382">
        <v>24.07</v>
      </c>
      <c r="O1382">
        <v>12.9</v>
      </c>
      <c r="P1382">
        <v>156.9</v>
      </c>
      <c r="Q1382" s="11">
        <f t="shared" si="845"/>
        <v>-104.77500000000001</v>
      </c>
      <c r="R1382" s="10">
        <f t="shared" si="846"/>
        <v>-44.944400000000002</v>
      </c>
      <c r="S1382" s="4"/>
      <c r="T1382">
        <v>1353</v>
      </c>
      <c r="U1382" s="4">
        <f t="shared" si="847"/>
        <v>3.6177419185316402</v>
      </c>
      <c r="V1382" s="10">
        <f t="shared" si="848"/>
        <v>0.2</v>
      </c>
      <c r="W1382">
        <f t="shared" si="849"/>
        <v>0.6</v>
      </c>
      <c r="X1382" s="4">
        <f t="shared" si="850"/>
        <v>0.43412903022379684</v>
      </c>
      <c r="Y1382" s="4"/>
      <c r="Z1382"/>
      <c r="AB1382"/>
      <c r="AC1382">
        <v>1353</v>
      </c>
      <c r="AD1382" s="4">
        <f t="shared" si="851"/>
        <v>1.1771137724550901E-2</v>
      </c>
      <c r="AE1382" s="4">
        <f t="shared" si="852"/>
        <v>0</v>
      </c>
      <c r="AF1382" s="23">
        <f t="shared" si="853"/>
        <v>7.8129098660365881E-2</v>
      </c>
      <c r="AG1382" s="4">
        <f t="shared" si="854"/>
        <v>2.9481820937545689E-2</v>
      </c>
      <c r="AH1382" s="9"/>
      <c r="AI1382" s="8">
        <f t="shared" si="855"/>
        <v>1.7568862275449106E-2</v>
      </c>
      <c r="AJ1382" s="8">
        <f t="shared" si="856"/>
        <v>0</v>
      </c>
      <c r="AK1382" s="22">
        <f t="shared" si="857"/>
        <v>1.6270846689970462</v>
      </c>
      <c r="AL1382" s="4">
        <f t="shared" si="858"/>
        <v>1.5802012380224035</v>
      </c>
      <c r="AM1382" s="4"/>
      <c r="AN1382" s="21">
        <f t="shared" si="859"/>
        <v>0.15039099481962528</v>
      </c>
      <c r="AO1382" s="4">
        <f t="shared" si="860"/>
        <v>0.14102196780916676</v>
      </c>
      <c r="AP1382" s="3"/>
      <c r="AQ1382" s="20">
        <f t="shared" si="861"/>
        <v>0</v>
      </c>
      <c r="AR1382" s="19">
        <f t="shared" si="862"/>
        <v>4.5239617736113358</v>
      </c>
      <c r="AS1382" s="4">
        <f t="shared" si="863"/>
        <v>4.5151523575888817</v>
      </c>
      <c r="AT1382" s="3"/>
      <c r="AU1382" s="4">
        <v>156.4</v>
      </c>
      <c r="AV1382" s="4"/>
      <c r="AW1382" s="18">
        <f t="shared" si="864"/>
        <v>34.842513463911658</v>
      </c>
      <c r="AX1382" s="18">
        <f t="shared" si="865"/>
        <v>8.8519841328744797E-2</v>
      </c>
      <c r="AY1382" s="3">
        <f t="shared" si="866"/>
        <v>162.77956653608837</v>
      </c>
      <c r="AZ1382"/>
      <c r="BA1382" s="17">
        <f t="shared" si="867"/>
        <v>4.9572090341825133E-3</v>
      </c>
      <c r="BB1382" s="17">
        <f t="shared" si="868"/>
        <v>5.8193323444751237E-3</v>
      </c>
      <c r="BC1382" s="16">
        <f t="shared" si="869"/>
        <v>3.7870736344162562E-2</v>
      </c>
      <c r="BD1382" s="15">
        <f t="shared" si="870"/>
        <v>4.777471185647619E-3</v>
      </c>
      <c r="BE1382" s="15">
        <f t="shared" si="871"/>
        <v>5.6083357396732921E-3</v>
      </c>
      <c r="BF1382" s="14">
        <f t="shared" si="872"/>
        <v>3.649762404932174E-2</v>
      </c>
      <c r="BG1382" s="13">
        <f t="shared" si="873"/>
        <v>9.5471375813405959E-4</v>
      </c>
      <c r="BH1382" s="13">
        <f t="shared" si="874"/>
        <v>1.120750933461722E-3</v>
      </c>
      <c r="BI1382" s="13">
        <f t="shared" si="875"/>
        <v>7.2935623188627443E-3</v>
      </c>
      <c r="BJ1382" s="12">
        <f t="shared" si="876"/>
        <v>8.9768880678591911E-4</v>
      </c>
      <c r="BK1382" s="12">
        <f t="shared" si="877"/>
        <v>1.0538085992704267E-3</v>
      </c>
      <c r="BL1382" s="12">
        <f t="shared" si="878"/>
        <v>6.8579186163977629E-3</v>
      </c>
    </row>
    <row r="1383" spans="1:64" x14ac:dyDescent="0.25">
      <c r="A1383">
        <v>1354</v>
      </c>
      <c r="B1383" s="23">
        <f t="shared" si="840"/>
        <v>4.9184635308803182E-2</v>
      </c>
      <c r="C1383" s="22">
        <f t="shared" si="841"/>
        <v>1.6096084236511461</v>
      </c>
      <c r="D1383" s="21">
        <f t="shared" si="842"/>
        <v>0.15260905059391686</v>
      </c>
      <c r="E1383" s="19">
        <f t="shared" si="843"/>
        <v>4.5287545852057622</v>
      </c>
      <c r="F1383" s="54">
        <f t="shared" si="879"/>
        <v>1.8</v>
      </c>
      <c r="G1383" s="4">
        <f t="shared" si="844"/>
        <v>8.1401566947596287</v>
      </c>
      <c r="I1383">
        <v>2033</v>
      </c>
      <c r="J1383">
        <v>10</v>
      </c>
      <c r="K1383">
        <v>4.9110000000000001E-2</v>
      </c>
      <c r="L1383">
        <v>0</v>
      </c>
      <c r="M1383">
        <v>1</v>
      </c>
      <c r="N1383">
        <v>16.690000000000001</v>
      </c>
      <c r="O1383">
        <v>78.8</v>
      </c>
      <c r="P1383">
        <v>76.5</v>
      </c>
      <c r="Q1383" s="11">
        <f t="shared" si="845"/>
        <v>21.424999999999997</v>
      </c>
      <c r="R1383" s="10">
        <f t="shared" si="846"/>
        <v>-23.519400000000005</v>
      </c>
      <c r="S1383" s="4"/>
      <c r="T1383">
        <v>1354</v>
      </c>
      <c r="U1383" s="4">
        <f t="shared" si="847"/>
        <v>2.2002243318749453</v>
      </c>
      <c r="V1383" s="10">
        <f t="shared" si="848"/>
        <v>0.88589942527870869</v>
      </c>
      <c r="W1383">
        <f t="shared" si="849"/>
        <v>0.6</v>
      </c>
      <c r="X1383" s="4">
        <f t="shared" si="850"/>
        <v>1.1695064826553467</v>
      </c>
      <c r="Y1383" s="4"/>
      <c r="Z1383"/>
      <c r="AB1383"/>
      <c r="AC1383">
        <v>1354</v>
      </c>
      <c r="AD1383" s="4">
        <f t="shared" si="851"/>
        <v>1.9702814371257489E-2</v>
      </c>
      <c r="AE1383" s="4">
        <f t="shared" si="852"/>
        <v>0</v>
      </c>
      <c r="AF1383" s="23">
        <f t="shared" si="853"/>
        <v>4.9184635308803182E-2</v>
      </c>
      <c r="AG1383" s="4">
        <f t="shared" si="854"/>
        <v>4.2976770169616089E-2</v>
      </c>
      <c r="AH1383" s="9"/>
      <c r="AI1383" s="8">
        <f t="shared" si="855"/>
        <v>2.9407185628742519E-2</v>
      </c>
      <c r="AJ1383" s="8">
        <f t="shared" si="856"/>
        <v>0</v>
      </c>
      <c r="AK1383" s="22">
        <f t="shared" si="857"/>
        <v>1.6096084236511461</v>
      </c>
      <c r="AL1383" s="4">
        <f t="shared" si="858"/>
        <v>1.6031064657694549</v>
      </c>
      <c r="AM1383" s="4"/>
      <c r="AN1383" s="21">
        <f t="shared" si="859"/>
        <v>0.15260905059391686</v>
      </c>
      <c r="AO1383" s="4">
        <f t="shared" si="860"/>
        <v>0.15125612689833337</v>
      </c>
      <c r="AP1383" s="3"/>
      <c r="AQ1383" s="20">
        <f t="shared" si="861"/>
        <v>0</v>
      </c>
      <c r="AR1383" s="19">
        <f t="shared" si="862"/>
        <v>4.5287545852057622</v>
      </c>
      <c r="AS1383" s="4">
        <f t="shared" si="863"/>
        <v>4.5275326969578575</v>
      </c>
      <c r="AT1383" s="3"/>
      <c r="AU1383" s="4">
        <v>157.4</v>
      </c>
      <c r="AV1383" s="4"/>
      <c r="AW1383" s="18">
        <f t="shared" si="864"/>
        <v>34.931033305240405</v>
      </c>
      <c r="AX1383" s="18">
        <f t="shared" si="865"/>
        <v>1.1898720914053515E-2</v>
      </c>
      <c r="AY1383" s="3">
        <f t="shared" si="866"/>
        <v>163.74015669475963</v>
      </c>
      <c r="AZ1383"/>
      <c r="BA1383" s="17">
        <f t="shared" si="867"/>
        <v>6.3258802119011803E-4</v>
      </c>
      <c r="BB1383" s="17">
        <f t="shared" si="868"/>
        <v>7.4260332922318202E-4</v>
      </c>
      <c r="BC1383" s="16">
        <f t="shared" si="869"/>
        <v>4.8326737887737928E-3</v>
      </c>
      <c r="BD1383" s="15">
        <f t="shared" si="870"/>
        <v>6.6255638259227775E-4</v>
      </c>
      <c r="BE1383" s="15">
        <f t="shared" si="871"/>
        <v>7.7778357956484782E-4</v>
      </c>
      <c r="BF1383" s="14">
        <f t="shared" si="872"/>
        <v>5.0616179195340418E-3</v>
      </c>
      <c r="BG1383" s="13">
        <f t="shared" si="873"/>
        <v>1.3786435501117374E-4</v>
      </c>
      <c r="BH1383" s="13">
        <f t="shared" si="874"/>
        <v>1.6184076457833438E-4</v>
      </c>
      <c r="BI1383" s="13">
        <f t="shared" si="875"/>
        <v>1.0532185759939776E-3</v>
      </c>
      <c r="BJ1383" s="12">
        <f t="shared" si="876"/>
        <v>1.2451170435038021E-4</v>
      </c>
      <c r="BK1383" s="12">
        <f t="shared" si="877"/>
        <v>1.4616591380262026E-4</v>
      </c>
      <c r="BL1383" s="12">
        <f t="shared" si="878"/>
        <v>9.5121062975170073E-4</v>
      </c>
    </row>
    <row r="1384" spans="1:64" x14ac:dyDescent="0.25">
      <c r="A1384">
        <v>1355</v>
      </c>
      <c r="B1384" s="23">
        <f t="shared" si="840"/>
        <v>4.3052997714526267E-2</v>
      </c>
      <c r="C1384" s="22">
        <f t="shared" si="841"/>
        <v>1.6032202382245448</v>
      </c>
      <c r="D1384" s="21">
        <f t="shared" si="842"/>
        <v>0.15281364736147732</v>
      </c>
      <c r="E1384" s="19">
        <f t="shared" si="843"/>
        <v>4.5293610905450263</v>
      </c>
      <c r="F1384" s="54">
        <f t="shared" si="879"/>
        <v>1.8</v>
      </c>
      <c r="G1384" s="4">
        <f t="shared" si="844"/>
        <v>8.1284479738455744</v>
      </c>
      <c r="I1384">
        <v>2033</v>
      </c>
      <c r="J1384">
        <v>11</v>
      </c>
      <c r="K1384">
        <v>1.9000000000000001E-4</v>
      </c>
      <c r="L1384">
        <v>0</v>
      </c>
      <c r="M1384">
        <v>1</v>
      </c>
      <c r="N1384">
        <v>11.68</v>
      </c>
      <c r="O1384">
        <v>0</v>
      </c>
      <c r="P1384">
        <v>35.1</v>
      </c>
      <c r="Q1384" s="11">
        <f t="shared" si="845"/>
        <v>-26.325000000000003</v>
      </c>
      <c r="R1384" s="10">
        <f t="shared" si="846"/>
        <v>-44.944400000000002</v>
      </c>
      <c r="S1384" s="4"/>
      <c r="T1384">
        <v>1355</v>
      </c>
      <c r="U1384" s="4">
        <f t="shared" si="847"/>
        <v>1.34921543150029</v>
      </c>
      <c r="V1384" s="10">
        <f t="shared" si="848"/>
        <v>0.2</v>
      </c>
      <c r="W1384">
        <f t="shared" si="849"/>
        <v>0.6</v>
      </c>
      <c r="X1384" s="4">
        <f t="shared" si="850"/>
        <v>0.16190585178003478</v>
      </c>
      <c r="Y1384" s="4"/>
      <c r="Z1384"/>
      <c r="AB1384"/>
      <c r="AC1384">
        <v>1355</v>
      </c>
      <c r="AD1384" s="4">
        <f t="shared" si="851"/>
        <v>7.6227544910179655E-5</v>
      </c>
      <c r="AE1384" s="4">
        <f t="shared" si="852"/>
        <v>0</v>
      </c>
      <c r="AF1384" s="23">
        <f t="shared" si="853"/>
        <v>4.3052997714526267E-2</v>
      </c>
      <c r="AG1384" s="4">
        <f t="shared" si="854"/>
        <v>4.0742247070101691E-2</v>
      </c>
      <c r="AH1384" s="9"/>
      <c r="AI1384" s="8">
        <f t="shared" si="855"/>
        <v>1.1377245508982038E-4</v>
      </c>
      <c r="AJ1384" s="8">
        <f t="shared" si="856"/>
        <v>0</v>
      </c>
      <c r="AK1384" s="22">
        <f t="shared" si="857"/>
        <v>1.6032202382245448</v>
      </c>
      <c r="AL1384" s="4">
        <f t="shared" si="858"/>
        <v>1.6005691209415649</v>
      </c>
      <c r="AM1384" s="4"/>
      <c r="AN1384" s="21">
        <f t="shared" si="859"/>
        <v>0.15281364736147732</v>
      </c>
      <c r="AO1384" s="4">
        <f t="shared" si="860"/>
        <v>0.15225826828287561</v>
      </c>
      <c r="AP1384" s="3"/>
      <c r="AQ1384" s="20">
        <f t="shared" si="861"/>
        <v>0</v>
      </c>
      <c r="AR1384" s="19">
        <f t="shared" si="862"/>
        <v>4.5293610905450263</v>
      </c>
      <c r="AS1384" s="4">
        <f t="shared" si="863"/>
        <v>4.528861381962165</v>
      </c>
      <c r="AT1384" s="3"/>
      <c r="AU1384" s="4">
        <v>158.4</v>
      </c>
      <c r="AV1384" s="4"/>
      <c r="AW1384" s="18">
        <f t="shared" si="864"/>
        <v>34.942932026154459</v>
      </c>
      <c r="AX1384" s="18">
        <f t="shared" si="865"/>
        <v>4.6840552928544815E-3</v>
      </c>
      <c r="AY1384" s="3">
        <f t="shared" si="866"/>
        <v>164.72844797384559</v>
      </c>
      <c r="AZ1384"/>
      <c r="BA1384" s="17">
        <f t="shared" si="867"/>
        <v>2.354679337978896E-4</v>
      </c>
      <c r="BB1384" s="17">
        <f t="shared" si="868"/>
        <v>2.7641887880621823E-4</v>
      </c>
      <c r="BC1384" s="16">
        <f t="shared" si="869"/>
        <v>1.798863831820469E-3</v>
      </c>
      <c r="BD1384" s="15">
        <f t="shared" si="870"/>
        <v>2.7015165413255405E-4</v>
      </c>
      <c r="BE1384" s="15">
        <f t="shared" si="871"/>
        <v>3.1713455050343304E-4</v>
      </c>
      <c r="BF1384" s="14">
        <f t="shared" si="872"/>
        <v>2.0638310783439666E-3</v>
      </c>
      <c r="BG1384" s="13">
        <f t="shared" si="873"/>
        <v>5.6593715305653033E-5</v>
      </c>
      <c r="BH1384" s="13">
        <f t="shared" si="874"/>
        <v>6.6436100576201392E-5</v>
      </c>
      <c r="BI1384" s="13">
        <f t="shared" si="875"/>
        <v>4.3234926271984881E-4</v>
      </c>
      <c r="BJ1384" s="12">
        <f t="shared" si="876"/>
        <v>5.0920832929908544E-5</v>
      </c>
      <c r="BK1384" s="12">
        <f t="shared" si="877"/>
        <v>5.9776629961196989E-5</v>
      </c>
      <c r="BL1384" s="12">
        <f t="shared" si="878"/>
        <v>3.890111199701969E-4</v>
      </c>
    </row>
    <row r="1385" spans="1:64" x14ac:dyDescent="0.25">
      <c r="A1385">
        <v>1356</v>
      </c>
      <c r="B1385" s="23">
        <f t="shared" si="840"/>
        <v>4.0742247070101691E-2</v>
      </c>
      <c r="C1385" s="22">
        <f t="shared" si="841"/>
        <v>1.6005691209415649</v>
      </c>
      <c r="D1385" s="21">
        <f t="shared" si="842"/>
        <v>0.1528714024190416</v>
      </c>
      <c r="E1385" s="19">
        <f t="shared" si="843"/>
        <v>4.5295811481220118</v>
      </c>
      <c r="F1385" s="54">
        <f t="shared" si="879"/>
        <v>1.8</v>
      </c>
      <c r="G1385" s="4">
        <f t="shared" si="844"/>
        <v>8.1237639185527204</v>
      </c>
      <c r="I1385">
        <v>2033</v>
      </c>
      <c r="J1385">
        <v>12</v>
      </c>
      <c r="K1385">
        <v>0</v>
      </c>
      <c r="L1385">
        <v>0</v>
      </c>
      <c r="M1385">
        <v>1</v>
      </c>
      <c r="N1385">
        <v>5.55</v>
      </c>
      <c r="O1385">
        <v>1</v>
      </c>
      <c r="P1385">
        <v>9.4</v>
      </c>
      <c r="Q1385" s="11">
        <f t="shared" si="845"/>
        <v>-6.0500000000000007</v>
      </c>
      <c r="R1385" s="10">
        <f t="shared" si="846"/>
        <v>-44.944400000000002</v>
      </c>
      <c r="S1385" s="4"/>
      <c r="T1385">
        <v>1356</v>
      </c>
      <c r="U1385" s="4">
        <f t="shared" si="847"/>
        <v>0.55166296134293491</v>
      </c>
      <c r="V1385" s="10">
        <f t="shared" si="848"/>
        <v>0.2</v>
      </c>
      <c r="W1385">
        <f t="shared" si="849"/>
        <v>0.6</v>
      </c>
      <c r="X1385" s="4">
        <f t="shared" si="850"/>
        <v>6.6199555361152199E-2</v>
      </c>
      <c r="Y1385" s="4"/>
      <c r="Z1385"/>
      <c r="AB1385"/>
      <c r="AC1385">
        <v>1356</v>
      </c>
      <c r="AD1385" s="4">
        <f t="shared" si="851"/>
        <v>0</v>
      </c>
      <c r="AE1385" s="4">
        <f t="shared" si="852"/>
        <v>0</v>
      </c>
      <c r="AF1385" s="23">
        <f t="shared" si="853"/>
        <v>4.0742247070101691E-2</v>
      </c>
      <c r="AG1385" s="4">
        <f t="shared" si="854"/>
        <v>3.7158533870195805E-2</v>
      </c>
      <c r="AH1385" s="9"/>
      <c r="AI1385" s="8">
        <f t="shared" si="855"/>
        <v>0</v>
      </c>
      <c r="AJ1385" s="8">
        <f t="shared" si="856"/>
        <v>0</v>
      </c>
      <c r="AK1385" s="22">
        <f t="shared" si="857"/>
        <v>1.6005691209415649</v>
      </c>
      <c r="AL1385" s="4">
        <f t="shared" si="858"/>
        <v>1.5961541879909926</v>
      </c>
      <c r="AM1385" s="4"/>
      <c r="AN1385" s="21">
        <f t="shared" si="859"/>
        <v>0.1528714024190416</v>
      </c>
      <c r="AO1385" s="4">
        <f t="shared" si="860"/>
        <v>0.15194525657177829</v>
      </c>
      <c r="AP1385" s="3"/>
      <c r="AQ1385" s="20">
        <f t="shared" si="861"/>
        <v>0</v>
      </c>
      <c r="AR1385" s="19">
        <f t="shared" si="862"/>
        <v>4.5295811481220118</v>
      </c>
      <c r="AS1385" s="4">
        <f t="shared" si="863"/>
        <v>4.528747128754147</v>
      </c>
      <c r="AT1385" s="3"/>
      <c r="AU1385" s="4">
        <v>159.4</v>
      </c>
      <c r="AV1385" s="4"/>
      <c r="AW1385" s="18">
        <f t="shared" si="864"/>
        <v>34.947616081447315</v>
      </c>
      <c r="AX1385" s="18">
        <f t="shared" si="865"/>
        <v>7.5970000698709047E-3</v>
      </c>
      <c r="AY1385" s="3">
        <f t="shared" si="866"/>
        <v>165.72376391855272</v>
      </c>
      <c r="AZ1385"/>
      <c r="BA1385" s="17">
        <f t="shared" si="867"/>
        <v>3.6518416409062505E-4</v>
      </c>
      <c r="BB1385" s="17">
        <f t="shared" si="868"/>
        <v>4.2869445349769027E-4</v>
      </c>
      <c r="BC1385" s="16">
        <f t="shared" si="869"/>
        <v>2.7898345823175706E-3</v>
      </c>
      <c r="BD1385" s="15">
        <f t="shared" si="870"/>
        <v>4.4988633552295201E-4</v>
      </c>
      <c r="BE1385" s="15">
        <f t="shared" si="871"/>
        <v>5.2812743735303062E-4</v>
      </c>
      <c r="BF1385" s="14">
        <f t="shared" si="872"/>
        <v>3.4369191776962879E-3</v>
      </c>
      <c r="BG1385" s="13">
        <f t="shared" si="873"/>
        <v>9.4375241039862119E-5</v>
      </c>
      <c r="BH1385" s="13">
        <f t="shared" si="874"/>
        <v>1.10788326438099E-4</v>
      </c>
      <c r="BI1385" s="13">
        <f t="shared" si="875"/>
        <v>7.2098227978534333E-4</v>
      </c>
      <c r="BJ1385" s="12">
        <f t="shared" si="876"/>
        <v>8.4987455384856741E-5</v>
      </c>
      <c r="BK1385" s="12">
        <f t="shared" si="877"/>
        <v>9.9767882408310086E-5</v>
      </c>
      <c r="BL1385" s="12">
        <f t="shared" si="878"/>
        <v>6.4926403007170206E-4</v>
      </c>
    </row>
    <row r="1386" spans="1:64" x14ac:dyDescent="0.25">
      <c r="A1386">
        <v>1357</v>
      </c>
      <c r="B1386" s="23">
        <f t="shared" si="840"/>
        <v>3.7158533870195805E-2</v>
      </c>
      <c r="C1386" s="22">
        <f t="shared" si="841"/>
        <v>1.5961541879909926</v>
      </c>
      <c r="D1386" s="21">
        <f t="shared" si="842"/>
        <v>0.15293968976781658</v>
      </c>
      <c r="E1386" s="19">
        <f t="shared" si="843"/>
        <v>4.529914506853844</v>
      </c>
      <c r="F1386" s="54">
        <f t="shared" si="879"/>
        <v>1.8</v>
      </c>
      <c r="G1386" s="4">
        <f t="shared" si="844"/>
        <v>8.1161669184828487</v>
      </c>
      <c r="I1386">
        <v>2034</v>
      </c>
      <c r="J1386">
        <v>1</v>
      </c>
      <c r="K1386">
        <v>0</v>
      </c>
      <c r="L1386">
        <v>0</v>
      </c>
      <c r="M1386">
        <v>1</v>
      </c>
      <c r="N1386">
        <v>8.6999999999999993</v>
      </c>
      <c r="O1386">
        <v>0.6</v>
      </c>
      <c r="P1386">
        <v>19.2</v>
      </c>
      <c r="Q1386" s="11">
        <f t="shared" si="845"/>
        <v>-13.799999999999999</v>
      </c>
      <c r="R1386" s="10">
        <f t="shared" si="846"/>
        <v>-44.944400000000002</v>
      </c>
      <c r="S1386" s="4"/>
      <c r="T1386">
        <v>1357</v>
      </c>
      <c r="U1386" s="4">
        <f t="shared" si="847"/>
        <v>0.92072106985921243</v>
      </c>
      <c r="V1386" s="10">
        <f t="shared" si="848"/>
        <v>0.2</v>
      </c>
      <c r="W1386">
        <f t="shared" si="849"/>
        <v>0.6</v>
      </c>
      <c r="X1386" s="4">
        <f t="shared" si="850"/>
        <v>0.11048652838310549</v>
      </c>
      <c r="Y1386" s="4"/>
      <c r="Z1386"/>
      <c r="AB1386"/>
      <c r="AC1386">
        <v>1357</v>
      </c>
      <c r="AD1386" s="4">
        <f t="shared" si="851"/>
        <v>0</v>
      </c>
      <c r="AE1386" s="4">
        <f t="shared" si="852"/>
        <v>0</v>
      </c>
      <c r="AF1386" s="23">
        <f t="shared" si="853"/>
        <v>3.7158533870195805E-2</v>
      </c>
      <c r="AG1386" s="4">
        <f t="shared" si="854"/>
        <v>3.4486233437753248E-2</v>
      </c>
      <c r="AH1386" s="9"/>
      <c r="AI1386" s="8">
        <f t="shared" si="855"/>
        <v>0</v>
      </c>
      <c r="AJ1386" s="8">
        <f t="shared" si="856"/>
        <v>0</v>
      </c>
      <c r="AK1386" s="22">
        <f t="shared" si="857"/>
        <v>1.5961541879909926</v>
      </c>
      <c r="AL1386" s="4">
        <f t="shared" si="858"/>
        <v>1.5925844008553518</v>
      </c>
      <c r="AM1386" s="4"/>
      <c r="AN1386" s="21">
        <f t="shared" si="859"/>
        <v>0.15293968976781658</v>
      </c>
      <c r="AO1386" s="4">
        <f t="shared" si="860"/>
        <v>0.15218819271460779</v>
      </c>
      <c r="AP1386" s="3"/>
      <c r="AQ1386" s="20">
        <f t="shared" si="861"/>
        <v>0</v>
      </c>
      <c r="AR1386" s="19">
        <f t="shared" si="862"/>
        <v>4.529914506853844</v>
      </c>
      <c r="AS1386" s="4">
        <f t="shared" si="863"/>
        <v>4.5292383928768976</v>
      </c>
      <c r="AT1386" s="3"/>
      <c r="AU1386" s="4">
        <v>160.4</v>
      </c>
      <c r="AV1386" s="4"/>
      <c r="AW1386" s="18">
        <f t="shared" si="864"/>
        <v>34.955213081517186</v>
      </c>
      <c r="AX1386" s="18">
        <f t="shared" si="865"/>
        <v>5.9706759976999859E-3</v>
      </c>
      <c r="AY1386" s="3">
        <f t="shared" si="866"/>
        <v>166.71616691848286</v>
      </c>
      <c r="AZ1386"/>
      <c r="BA1386" s="17">
        <f t="shared" si="867"/>
        <v>2.7231023945950225E-4</v>
      </c>
      <c r="BB1386" s="17">
        <f t="shared" si="868"/>
        <v>3.1966854197419832E-4</v>
      </c>
      <c r="BC1386" s="16">
        <f t="shared" si="869"/>
        <v>2.0803216510088562E-3</v>
      </c>
      <c r="BD1386" s="15">
        <f t="shared" si="870"/>
        <v>3.6376508341814186E-4</v>
      </c>
      <c r="BE1386" s="15">
        <f t="shared" si="871"/>
        <v>4.2702857618651439E-4</v>
      </c>
      <c r="BF1386" s="14">
        <f t="shared" si="872"/>
        <v>2.7789934760361671E-3</v>
      </c>
      <c r="BG1386" s="13">
        <f t="shared" si="873"/>
        <v>7.6578344271474201E-5</v>
      </c>
      <c r="BH1386" s="13">
        <f t="shared" si="874"/>
        <v>8.9896317188252315E-5</v>
      </c>
      <c r="BI1386" s="13">
        <f t="shared" si="875"/>
        <v>5.8502239174906194E-4</v>
      </c>
      <c r="BJ1386" s="12">
        <f t="shared" si="876"/>
        <v>6.8896729098651176E-5</v>
      </c>
      <c r="BK1386" s="12">
        <f t="shared" si="877"/>
        <v>8.0878768941894865E-5</v>
      </c>
      <c r="BL1386" s="12">
        <f t="shared" si="878"/>
        <v>5.263384789059004E-4</v>
      </c>
    </row>
    <row r="1387" spans="1:64" x14ac:dyDescent="0.25">
      <c r="A1387">
        <v>1358</v>
      </c>
      <c r="B1387" s="23">
        <f t="shared" si="840"/>
        <v>3.4486233437753248E-2</v>
      </c>
      <c r="C1387" s="22">
        <f t="shared" si="841"/>
        <v>1.5925844008553518</v>
      </c>
      <c r="D1387" s="21">
        <f t="shared" si="842"/>
        <v>0.15296974311085557</v>
      </c>
      <c r="E1387" s="19">
        <f t="shared" si="843"/>
        <v>4.5301558650811886</v>
      </c>
      <c r="F1387" s="54">
        <f t="shared" si="879"/>
        <v>1.8</v>
      </c>
      <c r="G1387" s="4">
        <f t="shared" si="844"/>
        <v>8.1101962424851504</v>
      </c>
      <c r="I1387">
        <v>2034</v>
      </c>
      <c r="J1387">
        <v>2</v>
      </c>
      <c r="K1387">
        <v>0</v>
      </c>
      <c r="L1387">
        <v>0</v>
      </c>
      <c r="M1387">
        <v>1</v>
      </c>
      <c r="N1387">
        <v>7.31</v>
      </c>
      <c r="O1387">
        <v>5.0999999999999996</v>
      </c>
      <c r="P1387">
        <v>13.9</v>
      </c>
      <c r="Q1387" s="11">
        <f t="shared" si="845"/>
        <v>-5.3250000000000011</v>
      </c>
      <c r="R1387" s="10">
        <f t="shared" si="846"/>
        <v>-44.944400000000002</v>
      </c>
      <c r="S1387" s="4"/>
      <c r="T1387">
        <v>1358</v>
      </c>
      <c r="U1387" s="4">
        <f t="shared" si="847"/>
        <v>0.74633245037984308</v>
      </c>
      <c r="V1387" s="10">
        <f t="shared" si="848"/>
        <v>0.2</v>
      </c>
      <c r="W1387">
        <f t="shared" si="849"/>
        <v>0.6</v>
      </c>
      <c r="X1387" s="4">
        <f t="shared" si="850"/>
        <v>8.9559894045581165E-2</v>
      </c>
      <c r="Y1387" s="4"/>
      <c r="Z1387"/>
      <c r="AB1387"/>
      <c r="AC1387">
        <v>1358</v>
      </c>
      <c r="AD1387" s="4">
        <f t="shared" si="851"/>
        <v>0</v>
      </c>
      <c r="AE1387" s="4">
        <f t="shared" si="852"/>
        <v>0</v>
      </c>
      <c r="AF1387" s="23">
        <f t="shared" si="853"/>
        <v>3.4486233437753248E-2</v>
      </c>
      <c r="AG1387" s="4">
        <f t="shared" si="854"/>
        <v>2.3594899703050145E-2</v>
      </c>
      <c r="AH1387" s="9"/>
      <c r="AI1387" s="8">
        <f t="shared" si="855"/>
        <v>0</v>
      </c>
      <c r="AJ1387" s="8">
        <f t="shared" si="856"/>
        <v>0</v>
      </c>
      <c r="AK1387" s="22">
        <f t="shared" si="857"/>
        <v>1.5925844008553518</v>
      </c>
      <c r="AL1387" s="4">
        <f t="shared" si="858"/>
        <v>1.5745542507912778</v>
      </c>
      <c r="AM1387" s="4"/>
      <c r="AN1387" s="21">
        <f t="shared" si="859"/>
        <v>0.15296974311085557</v>
      </c>
      <c r="AO1387" s="4">
        <f t="shared" si="860"/>
        <v>0.14918560295920535</v>
      </c>
      <c r="AP1387" s="3"/>
      <c r="AQ1387" s="20">
        <f t="shared" si="861"/>
        <v>0</v>
      </c>
      <c r="AR1387" s="19">
        <f t="shared" si="862"/>
        <v>4.5301558650811886</v>
      </c>
      <c r="AS1387" s="4">
        <f t="shared" si="863"/>
        <v>4.5267185129811036</v>
      </c>
      <c r="AT1387" s="3"/>
      <c r="AU1387" s="4">
        <v>161.4</v>
      </c>
      <c r="AV1387" s="4"/>
      <c r="AW1387" s="18">
        <f t="shared" si="864"/>
        <v>34.961183757514888</v>
      </c>
      <c r="AX1387" s="18">
        <f t="shared" si="865"/>
        <v>2.8136438065480003E-2</v>
      </c>
      <c r="AY1387" s="3">
        <f t="shared" si="866"/>
        <v>167.71019624248515</v>
      </c>
      <c r="AZ1387"/>
      <c r="BA1387" s="17">
        <f t="shared" si="867"/>
        <v>1.109838422852596E-3</v>
      </c>
      <c r="BB1387" s="17">
        <f t="shared" si="868"/>
        <v>1.3028538007400041E-3</v>
      </c>
      <c r="BC1387" s="16">
        <f t="shared" si="869"/>
        <v>8.4786415111105049E-3</v>
      </c>
      <c r="BD1387" s="15">
        <f t="shared" si="870"/>
        <v>1.8372913546068157E-3</v>
      </c>
      <c r="BE1387" s="15">
        <f t="shared" si="871"/>
        <v>2.1568202858427837E-3</v>
      </c>
      <c r="BF1387" s="14">
        <f t="shared" si="872"/>
        <v>1.4036038423624449E-2</v>
      </c>
      <c r="BG1387" s="13">
        <f t="shared" si="873"/>
        <v>3.856078823825648E-4</v>
      </c>
      <c r="BH1387" s="13">
        <f t="shared" si="874"/>
        <v>4.526701227969239E-4</v>
      </c>
      <c r="BI1387" s="13">
        <f t="shared" si="875"/>
        <v>2.9458621464707232E-3</v>
      </c>
      <c r="BJ1387" s="12">
        <f t="shared" si="876"/>
        <v>3.5026981327290947E-4</v>
      </c>
      <c r="BK1387" s="12">
        <f t="shared" si="877"/>
        <v>4.111863025377633E-4</v>
      </c>
      <c r="BL1387" s="12">
        <f t="shared" si="878"/>
        <v>2.675895984274328E-3</v>
      </c>
    </row>
    <row r="1388" spans="1:64" x14ac:dyDescent="0.25">
      <c r="A1388">
        <v>1359</v>
      </c>
      <c r="B1388" s="23">
        <f t="shared" si="840"/>
        <v>2.3594899703050145E-2</v>
      </c>
      <c r="C1388" s="22">
        <f t="shared" si="841"/>
        <v>1.5745542507912778</v>
      </c>
      <c r="D1388" s="21">
        <f t="shared" si="842"/>
        <v>0.15286861043232022</v>
      </c>
      <c r="E1388" s="19">
        <f t="shared" si="843"/>
        <v>4.531042043493021</v>
      </c>
      <c r="F1388" s="54">
        <f t="shared" si="879"/>
        <v>1.8</v>
      </c>
      <c r="G1388" s="4">
        <f t="shared" si="844"/>
        <v>8.0820598044196696</v>
      </c>
      <c r="I1388">
        <v>2034</v>
      </c>
      <c r="J1388">
        <v>3</v>
      </c>
      <c r="K1388">
        <v>0</v>
      </c>
      <c r="L1388">
        <v>0</v>
      </c>
      <c r="M1388">
        <v>1</v>
      </c>
      <c r="N1388">
        <v>11.96</v>
      </c>
      <c r="O1388">
        <v>42.8</v>
      </c>
      <c r="P1388">
        <v>42.7</v>
      </c>
      <c r="Q1388" s="11">
        <f t="shared" si="845"/>
        <v>10.774999999999991</v>
      </c>
      <c r="R1388" s="10">
        <f t="shared" si="846"/>
        <v>-34.16940000000001</v>
      </c>
      <c r="S1388" s="4"/>
      <c r="T1388">
        <v>1359</v>
      </c>
      <c r="U1388" s="4">
        <f t="shared" si="847"/>
        <v>1.3928956088504238</v>
      </c>
      <c r="V1388" s="10">
        <f t="shared" si="848"/>
        <v>0.54495058610866198</v>
      </c>
      <c r="W1388">
        <f t="shared" si="849"/>
        <v>0.6</v>
      </c>
      <c r="X1388" s="4">
        <f t="shared" si="850"/>
        <v>0.455435567058732</v>
      </c>
      <c r="Y1388" s="4"/>
      <c r="Z1388"/>
      <c r="AB1388"/>
      <c r="AC1388">
        <v>1359</v>
      </c>
      <c r="AD1388" s="4">
        <f t="shared" si="851"/>
        <v>0</v>
      </c>
      <c r="AE1388" s="4">
        <f t="shared" si="852"/>
        <v>0</v>
      </c>
      <c r="AF1388" s="23">
        <f t="shared" si="853"/>
        <v>2.3594899703050145E-2</v>
      </c>
      <c r="AG1388" s="4">
        <f t="shared" si="854"/>
        <v>1.8172097211503622E-2</v>
      </c>
      <c r="AH1388" s="9"/>
      <c r="AI1388" s="8">
        <f t="shared" si="855"/>
        <v>0</v>
      </c>
      <c r="AJ1388" s="8">
        <f t="shared" si="856"/>
        <v>0</v>
      </c>
      <c r="AK1388" s="22">
        <f t="shared" si="857"/>
        <v>1.5745542507912778</v>
      </c>
      <c r="AL1388" s="4">
        <f t="shared" si="858"/>
        <v>1.562266917249584</v>
      </c>
      <c r="AM1388" s="4"/>
      <c r="AN1388" s="21">
        <f t="shared" si="859"/>
        <v>0.15286861043232022</v>
      </c>
      <c r="AO1388" s="4">
        <f t="shared" si="860"/>
        <v>0.15025642594070437</v>
      </c>
      <c r="AP1388" s="3"/>
      <c r="AQ1388" s="20">
        <f t="shared" si="861"/>
        <v>0</v>
      </c>
      <c r="AR1388" s="19">
        <f t="shared" si="862"/>
        <v>4.531042043493021</v>
      </c>
      <c r="AS1388" s="4">
        <f t="shared" si="863"/>
        <v>4.5286761590467517</v>
      </c>
      <c r="AT1388" s="3"/>
      <c r="AU1388" s="4">
        <v>162.4</v>
      </c>
      <c r="AV1388" s="4"/>
      <c r="AW1388" s="18">
        <f t="shared" si="864"/>
        <v>34.989320195580369</v>
      </c>
      <c r="AX1388" s="18">
        <f t="shared" si="865"/>
        <v>1.7662222200375118E-2</v>
      </c>
      <c r="AY1388" s="3">
        <f t="shared" si="866"/>
        <v>168.68205980441968</v>
      </c>
      <c r="AZ1388"/>
      <c r="BA1388" s="17">
        <f t="shared" si="867"/>
        <v>5.5258930735751469E-4</v>
      </c>
      <c r="BB1388" s="17">
        <f t="shared" si="868"/>
        <v>6.4869179559360419E-4</v>
      </c>
      <c r="BC1388" s="16">
        <f t="shared" si="869"/>
        <v>4.2215213885954048E-3</v>
      </c>
      <c r="BD1388" s="15">
        <f t="shared" si="870"/>
        <v>1.2520922791600549E-3</v>
      </c>
      <c r="BE1388" s="15">
        <f t="shared" si="871"/>
        <v>1.4698474581444124E-3</v>
      </c>
      <c r="BF1388" s="14">
        <f t="shared" si="872"/>
        <v>9.5653938043892897E-3</v>
      </c>
      <c r="BG1388" s="13">
        <f t="shared" si="873"/>
        <v>2.6618436152934334E-4</v>
      </c>
      <c r="BH1388" s="13">
        <f t="shared" si="874"/>
        <v>3.1247729396922914E-4</v>
      </c>
      <c r="BI1388" s="13">
        <f t="shared" si="875"/>
        <v>2.0335228361172764E-3</v>
      </c>
      <c r="BJ1388" s="12">
        <f t="shared" si="876"/>
        <v>2.4108612649822244E-4</v>
      </c>
      <c r="BK1388" s="12">
        <f t="shared" si="877"/>
        <v>2.8301414849791329E-4</v>
      </c>
      <c r="BL1388" s="12">
        <f t="shared" si="878"/>
        <v>1.8417841712731486E-3</v>
      </c>
    </row>
    <row r="1389" spans="1:64" x14ac:dyDescent="0.25">
      <c r="A1389">
        <v>1360</v>
      </c>
      <c r="B1389" s="23">
        <f t="shared" si="840"/>
        <v>1.8172097211503622E-2</v>
      </c>
      <c r="C1389" s="22">
        <f t="shared" si="841"/>
        <v>1.562266917249584</v>
      </c>
      <c r="D1389" s="21">
        <f t="shared" si="842"/>
        <v>0.15256837801524953</v>
      </c>
      <c r="E1389" s="19">
        <f t="shared" si="843"/>
        <v>4.5313901897429565</v>
      </c>
      <c r="F1389" s="54">
        <f t="shared" si="879"/>
        <v>1.8</v>
      </c>
      <c r="G1389" s="4">
        <f t="shared" si="844"/>
        <v>8.0643975822192946</v>
      </c>
      <c r="I1389">
        <v>2034</v>
      </c>
      <c r="J1389">
        <v>4</v>
      </c>
      <c r="K1389">
        <v>0</v>
      </c>
      <c r="L1389">
        <v>0</v>
      </c>
      <c r="M1389">
        <v>1</v>
      </c>
      <c r="N1389">
        <v>18.899999999999999</v>
      </c>
      <c r="O1389">
        <v>17.5</v>
      </c>
      <c r="P1389">
        <v>106.5</v>
      </c>
      <c r="Q1389" s="11">
        <f t="shared" si="845"/>
        <v>-62.375</v>
      </c>
      <c r="R1389" s="10">
        <f t="shared" si="846"/>
        <v>-44.944400000000002</v>
      </c>
      <c r="S1389" s="4"/>
      <c r="T1389">
        <v>1360</v>
      </c>
      <c r="U1389" s="4">
        <f t="shared" si="847"/>
        <v>2.6114327699368354</v>
      </c>
      <c r="V1389" s="10">
        <f t="shared" si="848"/>
        <v>0.2</v>
      </c>
      <c r="W1389">
        <f t="shared" si="849"/>
        <v>0.6</v>
      </c>
      <c r="X1389" s="4">
        <f t="shared" si="850"/>
        <v>0.31337193239242028</v>
      </c>
      <c r="Y1389" s="4"/>
      <c r="Z1389"/>
      <c r="AB1389"/>
      <c r="AC1389">
        <v>1360</v>
      </c>
      <c r="AD1389" s="4">
        <f t="shared" si="851"/>
        <v>0</v>
      </c>
      <c r="AE1389" s="4">
        <f t="shared" si="852"/>
        <v>0</v>
      </c>
      <c r="AF1389" s="23">
        <f t="shared" si="853"/>
        <v>1.8172097211503622E-2</v>
      </c>
      <c r="AG1389" s="4">
        <f t="shared" si="854"/>
        <v>1.2948986597297613E-2</v>
      </c>
      <c r="AH1389" s="9"/>
      <c r="AI1389" s="8">
        <f t="shared" si="855"/>
        <v>0</v>
      </c>
      <c r="AJ1389" s="8">
        <f t="shared" si="856"/>
        <v>0</v>
      </c>
      <c r="AK1389" s="22">
        <f t="shared" si="857"/>
        <v>1.562266917249584</v>
      </c>
      <c r="AL1389" s="4">
        <f t="shared" si="858"/>
        <v>1.5464652232822103</v>
      </c>
      <c r="AM1389" s="4"/>
      <c r="AN1389" s="21">
        <f t="shared" si="859"/>
        <v>0.15256837801524953</v>
      </c>
      <c r="AO1389" s="4">
        <f t="shared" si="860"/>
        <v>0.14919399982895817</v>
      </c>
      <c r="AP1389" s="3"/>
      <c r="AQ1389" s="20">
        <f t="shared" si="861"/>
        <v>0</v>
      </c>
      <c r="AR1389" s="19">
        <f t="shared" si="862"/>
        <v>4.5313901897429565</v>
      </c>
      <c r="AS1389" s="4">
        <f t="shared" si="863"/>
        <v>4.52832012793281</v>
      </c>
      <c r="AT1389" s="3"/>
      <c r="AU1389" s="4">
        <v>163.4</v>
      </c>
      <c r="AV1389" s="4"/>
      <c r="AW1389" s="18">
        <f t="shared" si="864"/>
        <v>35.006982417780748</v>
      </c>
      <c r="AX1389" s="18">
        <f t="shared" si="865"/>
        <v>2.138414660969672E-2</v>
      </c>
      <c r="AY1389" s="3">
        <f t="shared" si="866"/>
        <v>169.66439758221929</v>
      </c>
      <c r="AZ1389"/>
      <c r="BA1389" s="17">
        <f t="shared" si="867"/>
        <v>5.3224049392450938E-4</v>
      </c>
      <c r="BB1389" s="17">
        <f t="shared" si="868"/>
        <v>6.2480405808529359E-4</v>
      </c>
      <c r="BC1389" s="16">
        <f t="shared" si="869"/>
        <v>4.0660660621962058E-3</v>
      </c>
      <c r="BD1389" s="15">
        <f t="shared" si="870"/>
        <v>1.6102093222311418E-3</v>
      </c>
      <c r="BE1389" s="15">
        <f t="shared" si="871"/>
        <v>1.8902457260974274E-3</v>
      </c>
      <c r="BF1389" s="14">
        <f t="shared" si="872"/>
        <v>1.2301238919045174E-2</v>
      </c>
      <c r="BG1389" s="13">
        <f t="shared" si="873"/>
        <v>3.438527048757164E-4</v>
      </c>
      <c r="BH1389" s="13">
        <f t="shared" si="874"/>
        <v>4.036531752888845E-4</v>
      </c>
      <c r="BI1389" s="13">
        <f t="shared" si="875"/>
        <v>2.6268723061267539E-3</v>
      </c>
      <c r="BJ1389" s="12">
        <f t="shared" si="876"/>
        <v>3.1284254439622295E-4</v>
      </c>
      <c r="BK1389" s="12">
        <f t="shared" si="877"/>
        <v>3.6724994342165302E-4</v>
      </c>
      <c r="BL1389" s="12">
        <f t="shared" si="878"/>
        <v>2.389969322328587E-3</v>
      </c>
    </row>
    <row r="1390" spans="1:64" x14ac:dyDescent="0.25">
      <c r="A1390">
        <v>1361</v>
      </c>
      <c r="B1390" s="23">
        <f t="shared" si="840"/>
        <v>3.0164375818854502E-2</v>
      </c>
      <c r="C1390" s="22">
        <f t="shared" si="841"/>
        <v>1.5721598340606533</v>
      </c>
      <c r="D1390" s="21">
        <f t="shared" si="842"/>
        <v>0.15199314489438576</v>
      </c>
      <c r="E1390" s="19">
        <f t="shared" si="843"/>
        <v>4.5316060808357026</v>
      </c>
      <c r="F1390" s="54">
        <f t="shared" si="879"/>
        <v>1.8</v>
      </c>
      <c r="G1390" s="4">
        <f t="shared" si="844"/>
        <v>8.0859234356095975</v>
      </c>
      <c r="I1390">
        <v>2034</v>
      </c>
      <c r="J1390">
        <v>5</v>
      </c>
      <c r="K1390">
        <v>4.2909999999999997E-2</v>
      </c>
      <c r="L1390">
        <v>0</v>
      </c>
      <c r="M1390">
        <v>1</v>
      </c>
      <c r="N1390">
        <v>22.91</v>
      </c>
      <c r="O1390">
        <v>37.200000000000003</v>
      </c>
      <c r="P1390">
        <v>170.7</v>
      </c>
      <c r="Q1390" s="11">
        <f t="shared" si="845"/>
        <v>-90.824999999999974</v>
      </c>
      <c r="R1390" s="10">
        <f t="shared" si="846"/>
        <v>-44.944400000000002</v>
      </c>
      <c r="S1390" s="4"/>
      <c r="T1390">
        <v>1361</v>
      </c>
      <c r="U1390" s="4">
        <f t="shared" si="847"/>
        <v>3.3886976735576058</v>
      </c>
      <c r="V1390" s="10">
        <f t="shared" si="848"/>
        <v>0.2</v>
      </c>
      <c r="W1390">
        <f t="shared" si="849"/>
        <v>0.6</v>
      </c>
      <c r="X1390" s="4">
        <f t="shared" si="850"/>
        <v>0.40664372082691269</v>
      </c>
      <c r="Y1390" s="4"/>
      <c r="Z1390"/>
      <c r="AB1390"/>
      <c r="AC1390">
        <v>1361</v>
      </c>
      <c r="AD1390" s="4">
        <f t="shared" si="851"/>
        <v>1.7215389221556888E-2</v>
      </c>
      <c r="AE1390" s="4">
        <f t="shared" si="852"/>
        <v>0</v>
      </c>
      <c r="AF1390" s="23">
        <f t="shared" si="853"/>
        <v>3.0164375818854502E-2</v>
      </c>
      <c r="AG1390" s="4">
        <f t="shared" si="854"/>
        <v>1.9912589610520941E-2</v>
      </c>
      <c r="AH1390" s="9"/>
      <c r="AI1390" s="8">
        <f t="shared" si="855"/>
        <v>2.5694610778443115E-2</v>
      </c>
      <c r="AJ1390" s="8">
        <f t="shared" si="856"/>
        <v>0</v>
      </c>
      <c r="AK1390" s="22">
        <f t="shared" si="857"/>
        <v>1.5721598340606533</v>
      </c>
      <c r="AL1390" s="4">
        <f t="shared" si="858"/>
        <v>1.5526933701781547</v>
      </c>
      <c r="AM1390" s="4"/>
      <c r="AN1390" s="21">
        <f t="shared" si="859"/>
        <v>0.15199314489438576</v>
      </c>
      <c r="AO1390" s="4">
        <f t="shared" si="860"/>
        <v>0.14788352891397952</v>
      </c>
      <c r="AP1390" s="3"/>
      <c r="AQ1390" s="20">
        <f t="shared" si="861"/>
        <v>0</v>
      </c>
      <c r="AR1390" s="19">
        <f t="shared" si="862"/>
        <v>4.5316060808357026</v>
      </c>
      <c r="AS1390" s="4">
        <f t="shared" si="863"/>
        <v>4.5278436060395544</v>
      </c>
      <c r="AT1390" s="3"/>
      <c r="AU1390" s="4">
        <v>164.4</v>
      </c>
      <c r="AV1390" s="4"/>
      <c r="AW1390" s="18">
        <f t="shared" si="864"/>
        <v>35.028366564390446</v>
      </c>
      <c r="AX1390" s="18">
        <f t="shared" si="865"/>
        <v>2.9263176784262424E-2</v>
      </c>
      <c r="AY1390" s="3">
        <f t="shared" si="866"/>
        <v>170.6859234356096</v>
      </c>
      <c r="AZ1390"/>
      <c r="BA1390" s="17">
        <f t="shared" si="867"/>
        <v>1.0446678537290341E-3</v>
      </c>
      <c r="BB1390" s="17">
        <f t="shared" si="868"/>
        <v>1.226349219594953E-3</v>
      </c>
      <c r="BC1390" s="16">
        <f t="shared" si="869"/>
        <v>7.9807691350095751E-3</v>
      </c>
      <c r="BD1390" s="15">
        <f t="shared" si="870"/>
        <v>1.9836532513029482E-3</v>
      </c>
      <c r="BE1390" s="15">
        <f t="shared" si="871"/>
        <v>2.3286364254425911E-3</v>
      </c>
      <c r="BF1390" s="14">
        <f t="shared" si="872"/>
        <v>1.5154174205753082E-2</v>
      </c>
      <c r="BG1390" s="13">
        <f t="shared" si="873"/>
        <v>4.1877421345478755E-4</v>
      </c>
      <c r="BH1390" s="13">
        <f t="shared" si="874"/>
        <v>4.916045114469245E-4</v>
      </c>
      <c r="BI1390" s="13">
        <f t="shared" si="875"/>
        <v>3.1992372555045274E-3</v>
      </c>
      <c r="BJ1390" s="12">
        <f t="shared" si="876"/>
        <v>3.8340015975037162E-4</v>
      </c>
      <c r="BK1390" s="12">
        <f t="shared" si="877"/>
        <v>4.500784484026102E-4</v>
      </c>
      <c r="BL1390" s="12">
        <f t="shared" si="878"/>
        <v>2.9289961879952371E-3</v>
      </c>
    </row>
    <row r="1391" spans="1:64" x14ac:dyDescent="0.25">
      <c r="A1391">
        <v>1362</v>
      </c>
      <c r="B1391" s="23">
        <f t="shared" si="840"/>
        <v>3.7797978832077833E-2</v>
      </c>
      <c r="C1391" s="22">
        <f t="shared" si="841"/>
        <v>1.5793879809565978</v>
      </c>
      <c r="D1391" s="21">
        <f t="shared" si="842"/>
        <v>0.15171402439221665</v>
      </c>
      <c r="E1391" s="19">
        <f t="shared" si="843"/>
        <v>4.532340274644441</v>
      </c>
      <c r="F1391" s="54">
        <f t="shared" si="879"/>
        <v>1.8</v>
      </c>
      <c r="G1391" s="4">
        <f t="shared" si="844"/>
        <v>8.1012402588253334</v>
      </c>
      <c r="I1391">
        <v>2034</v>
      </c>
      <c r="J1391">
        <v>6</v>
      </c>
      <c r="K1391">
        <v>4.4580000000000002E-2</v>
      </c>
      <c r="L1391">
        <v>0</v>
      </c>
      <c r="M1391">
        <v>1</v>
      </c>
      <c r="N1391">
        <v>26.77</v>
      </c>
      <c r="O1391">
        <v>10.5</v>
      </c>
      <c r="P1391">
        <v>228.9</v>
      </c>
      <c r="Q1391" s="11">
        <f t="shared" si="845"/>
        <v>-161.17500000000001</v>
      </c>
      <c r="R1391" s="10">
        <f t="shared" si="846"/>
        <v>-44.944400000000002</v>
      </c>
      <c r="S1391" s="4"/>
      <c r="T1391">
        <v>1362</v>
      </c>
      <c r="U1391" s="4">
        <f t="shared" si="847"/>
        <v>4.1530944400719818</v>
      </c>
      <c r="V1391" s="10">
        <f t="shared" si="848"/>
        <v>0.2</v>
      </c>
      <c r="W1391">
        <f t="shared" si="849"/>
        <v>0.6</v>
      </c>
      <c r="X1391" s="4">
        <f t="shared" si="850"/>
        <v>0.49837133280863782</v>
      </c>
      <c r="Y1391" s="4"/>
      <c r="Z1391"/>
      <c r="AB1391"/>
      <c r="AC1391">
        <v>1362</v>
      </c>
      <c r="AD1391" s="4">
        <f t="shared" si="851"/>
        <v>1.7885389221556889E-2</v>
      </c>
      <c r="AE1391" s="4">
        <f t="shared" si="852"/>
        <v>0</v>
      </c>
      <c r="AF1391" s="23">
        <f t="shared" si="853"/>
        <v>3.7797978832077833E-2</v>
      </c>
      <c r="AG1391" s="4">
        <f t="shared" si="854"/>
        <v>4.2366355215420039E-3</v>
      </c>
      <c r="AH1391" s="9"/>
      <c r="AI1391" s="8">
        <f t="shared" si="855"/>
        <v>2.6694610778443116E-2</v>
      </c>
      <c r="AJ1391" s="8">
        <f t="shared" si="856"/>
        <v>0</v>
      </c>
      <c r="AK1391" s="22">
        <f t="shared" si="857"/>
        <v>1.5793879809565978</v>
      </c>
      <c r="AL1391" s="4">
        <f t="shared" si="858"/>
        <v>1.4790246238769174</v>
      </c>
      <c r="AM1391" s="4"/>
      <c r="AN1391" s="21">
        <f t="shared" si="859"/>
        <v>0.15171402439221665</v>
      </c>
      <c r="AO1391" s="4">
        <f t="shared" si="860"/>
        <v>0.13130951443470892</v>
      </c>
      <c r="AP1391" s="3"/>
      <c r="AQ1391" s="20">
        <f t="shared" si="861"/>
        <v>0</v>
      </c>
      <c r="AR1391" s="19">
        <f t="shared" si="862"/>
        <v>4.532340274644441</v>
      </c>
      <c r="AS1391" s="4">
        <f t="shared" si="863"/>
        <v>4.5125456982409844</v>
      </c>
      <c r="AT1391" s="3"/>
      <c r="AU1391" s="4">
        <v>165.4</v>
      </c>
      <c r="AV1391" s="4"/>
      <c r="AW1391" s="18">
        <f t="shared" si="864"/>
        <v>35.057629741174708</v>
      </c>
      <c r="AX1391" s="18">
        <f t="shared" si="865"/>
        <v>0.13555118247054232</v>
      </c>
      <c r="AY1391" s="3">
        <f t="shared" si="866"/>
        <v>171.70124025882535</v>
      </c>
      <c r="AZ1391"/>
      <c r="BA1391" s="17">
        <f t="shared" si="867"/>
        <v>3.4199363673796169E-3</v>
      </c>
      <c r="BB1391" s="17">
        <f t="shared" si="868"/>
        <v>4.0147079095325935E-3</v>
      </c>
      <c r="BC1391" s="16">
        <f t="shared" si="869"/>
        <v>2.6126699033623618E-2</v>
      </c>
      <c r="BD1391" s="15">
        <f t="shared" si="870"/>
        <v>1.0227132199483638E-2</v>
      </c>
      <c r="BE1391" s="15">
        <f t="shared" si="871"/>
        <v>1.2005763886350359E-2</v>
      </c>
      <c r="BF1391" s="14">
        <f t="shared" si="872"/>
        <v>7.8130460993846476E-2</v>
      </c>
      <c r="BG1391" s="13">
        <f t="shared" si="873"/>
        <v>2.0792411381320864E-3</v>
      </c>
      <c r="BH1391" s="13">
        <f t="shared" si="874"/>
        <v>2.4408482925898406E-3</v>
      </c>
      <c r="BI1391" s="13">
        <f t="shared" si="875"/>
        <v>1.5884420526785802E-2</v>
      </c>
      <c r="BJ1391" s="12">
        <f t="shared" si="876"/>
        <v>2.0170882640982964E-3</v>
      </c>
      <c r="BK1391" s="12">
        <f t="shared" si="877"/>
        <v>2.367886223071913E-3</v>
      </c>
      <c r="BL1391" s="12">
        <f t="shared" si="878"/>
        <v>1.5409601916286403E-2</v>
      </c>
    </row>
    <row r="1392" spans="1:64" x14ac:dyDescent="0.25">
      <c r="A1392">
        <v>1363</v>
      </c>
      <c r="B1392" s="23">
        <f t="shared" si="840"/>
        <v>2.6844120551482126E-2</v>
      </c>
      <c r="C1392" s="22">
        <f t="shared" si="841"/>
        <v>1.5127671388469772</v>
      </c>
      <c r="D1392" s="21">
        <f t="shared" si="842"/>
        <v>0.14905291240380256</v>
      </c>
      <c r="E1392" s="19">
        <f t="shared" si="843"/>
        <v>4.5333749045525291</v>
      </c>
      <c r="F1392" s="54">
        <f t="shared" si="879"/>
        <v>1.8</v>
      </c>
      <c r="G1392" s="4">
        <f t="shared" si="844"/>
        <v>8.0220390763547922</v>
      </c>
      <c r="I1392">
        <v>2034</v>
      </c>
      <c r="J1392">
        <v>7</v>
      </c>
      <c r="K1392">
        <v>5.6349999999999997E-2</v>
      </c>
      <c r="L1392">
        <v>0</v>
      </c>
      <c r="M1392">
        <v>1</v>
      </c>
      <c r="N1392">
        <v>27.9</v>
      </c>
      <c r="O1392">
        <v>16.2</v>
      </c>
      <c r="P1392">
        <v>-1259.4000000000001</v>
      </c>
      <c r="Q1392" s="11">
        <f t="shared" si="845"/>
        <v>960.75000000000011</v>
      </c>
      <c r="R1392" s="10">
        <f t="shared" si="846"/>
        <v>0</v>
      </c>
      <c r="S1392" s="4"/>
      <c r="T1392">
        <v>1363</v>
      </c>
      <c r="U1392" s="4">
        <f t="shared" si="847"/>
        <v>4.3769723719330003</v>
      </c>
      <c r="V1392" s="10">
        <f t="shared" si="848"/>
        <v>1</v>
      </c>
      <c r="W1392">
        <f t="shared" si="849"/>
        <v>0.6</v>
      </c>
      <c r="X1392" s="4">
        <f t="shared" si="850"/>
        <v>2.6261834231598002</v>
      </c>
      <c r="Y1392" s="4"/>
      <c r="Z1392"/>
      <c r="AB1392"/>
      <c r="AC1392">
        <v>1363</v>
      </c>
      <c r="AD1392" s="4">
        <f t="shared" si="851"/>
        <v>2.2607485029940123E-2</v>
      </c>
      <c r="AE1392" s="4">
        <f t="shared" si="852"/>
        <v>0</v>
      </c>
      <c r="AF1392" s="23">
        <f t="shared" si="853"/>
        <v>2.6844120551482126E-2</v>
      </c>
      <c r="AG1392" s="4">
        <f t="shared" si="854"/>
        <v>1.764713426925936E-2</v>
      </c>
      <c r="AH1392" s="9"/>
      <c r="AI1392" s="8">
        <f t="shared" si="855"/>
        <v>3.3742514970059881E-2</v>
      </c>
      <c r="AJ1392" s="8">
        <f t="shared" si="856"/>
        <v>0</v>
      </c>
      <c r="AK1392" s="22">
        <f t="shared" si="857"/>
        <v>1.5127671388469772</v>
      </c>
      <c r="AL1392" s="4">
        <f t="shared" si="858"/>
        <v>1.4938494524611989</v>
      </c>
      <c r="AM1392" s="4"/>
      <c r="AN1392" s="21">
        <f t="shared" si="859"/>
        <v>0.14905291240380256</v>
      </c>
      <c r="AO1392" s="4">
        <f t="shared" si="860"/>
        <v>0.14498294490701494</v>
      </c>
      <c r="AP1392" s="3"/>
      <c r="AQ1392" s="20">
        <f t="shared" si="861"/>
        <v>0</v>
      </c>
      <c r="AR1392" s="19">
        <f t="shared" si="862"/>
        <v>4.5333749045525291</v>
      </c>
      <c r="AS1392" s="4">
        <f t="shared" si="863"/>
        <v>4.5295732389473597</v>
      </c>
      <c r="AT1392" s="3"/>
      <c r="AU1392" s="4">
        <v>166.4</v>
      </c>
      <c r="AV1392" s="4"/>
      <c r="AW1392" s="18">
        <f t="shared" si="864"/>
        <v>35.193180923645251</v>
      </c>
      <c r="AX1392" s="18">
        <f t="shared" si="865"/>
        <v>2.8014474018043588E-2</v>
      </c>
      <c r="AY1392" s="3">
        <f t="shared" si="866"/>
        <v>172.62203907635481</v>
      </c>
      <c r="AZ1392"/>
      <c r="BA1392" s="17">
        <f t="shared" si="867"/>
        <v>9.371826260300821E-4</v>
      </c>
      <c r="BB1392" s="17">
        <f t="shared" si="868"/>
        <v>1.1001709088179225E-3</v>
      </c>
      <c r="BC1392" s="16">
        <f t="shared" si="869"/>
        <v>7.1596327473747627E-3</v>
      </c>
      <c r="BD1392" s="15">
        <f t="shared" si="870"/>
        <v>1.9277322441707859E-3</v>
      </c>
      <c r="BE1392" s="15">
        <f t="shared" si="871"/>
        <v>2.2629900257657054E-3</v>
      </c>
      <c r="BF1392" s="14">
        <f t="shared" si="872"/>
        <v>1.4726964115841798E-2</v>
      </c>
      <c r="BG1392" s="13">
        <f t="shared" si="873"/>
        <v>4.1473399105414817E-4</v>
      </c>
      <c r="BH1392" s="13">
        <f t="shared" si="874"/>
        <v>4.868616416722609E-4</v>
      </c>
      <c r="BI1392" s="13">
        <f t="shared" si="875"/>
        <v>3.1683718640612099E-3</v>
      </c>
      <c r="BJ1392" s="12">
        <f t="shared" si="876"/>
        <v>3.8739374462563452E-4</v>
      </c>
      <c r="BK1392" s="12">
        <f t="shared" si="877"/>
        <v>4.5476656977791875E-4</v>
      </c>
      <c r="BL1392" s="12">
        <f t="shared" si="878"/>
        <v>2.9595052907658158E-3</v>
      </c>
    </row>
    <row r="1393" spans="1:64" x14ac:dyDescent="0.25">
      <c r="A1393">
        <v>1364</v>
      </c>
      <c r="B1393" s="23">
        <f t="shared" si="840"/>
        <v>0.1091763558261456</v>
      </c>
      <c r="C1393" s="22">
        <f t="shared" si="841"/>
        <v>1.6304602309043128</v>
      </c>
      <c r="D1393" s="21">
        <f t="shared" si="842"/>
        <v>0.14864998751289557</v>
      </c>
      <c r="E1393" s="19">
        <f t="shared" si="843"/>
        <v>4.533878028093393</v>
      </c>
      <c r="F1393" s="54">
        <f t="shared" si="879"/>
        <v>1.8</v>
      </c>
      <c r="G1393" s="4">
        <f t="shared" si="844"/>
        <v>8.222164602336747</v>
      </c>
      <c r="I1393">
        <v>2034</v>
      </c>
      <c r="J1393">
        <v>8</v>
      </c>
      <c r="K1393">
        <v>0.22814000000000001</v>
      </c>
      <c r="L1393">
        <v>0</v>
      </c>
      <c r="M1393">
        <v>1</v>
      </c>
      <c r="N1393">
        <v>26.98</v>
      </c>
      <c r="O1393">
        <v>52.6</v>
      </c>
      <c r="P1393">
        <v>219.3</v>
      </c>
      <c r="Q1393" s="11">
        <f t="shared" si="845"/>
        <v>-111.87500000000003</v>
      </c>
      <c r="R1393" s="10">
        <f t="shared" si="846"/>
        <v>-44.944400000000002</v>
      </c>
      <c r="S1393" s="4"/>
      <c r="T1393">
        <v>1364</v>
      </c>
      <c r="U1393" s="4">
        <f t="shared" si="847"/>
        <v>4.1947341725368164</v>
      </c>
      <c r="V1393" s="10">
        <f t="shared" si="848"/>
        <v>0.2</v>
      </c>
      <c r="W1393">
        <f t="shared" si="849"/>
        <v>0.6</v>
      </c>
      <c r="X1393" s="4">
        <f t="shared" si="850"/>
        <v>0.50336810070441795</v>
      </c>
      <c r="Y1393" s="4"/>
      <c r="Z1393"/>
      <c r="AB1393"/>
      <c r="AC1393">
        <v>1364</v>
      </c>
      <c r="AD1393" s="4">
        <f t="shared" si="851"/>
        <v>9.1529221556886239E-2</v>
      </c>
      <c r="AE1393" s="4">
        <f t="shared" si="852"/>
        <v>0</v>
      </c>
      <c r="AF1393" s="23">
        <f t="shared" si="853"/>
        <v>0.1091763558261456</v>
      </c>
      <c r="AG1393" s="4">
        <f t="shared" si="854"/>
        <v>2.5776574521442202E-2</v>
      </c>
      <c r="AH1393" s="9"/>
      <c r="AI1393" s="8">
        <f t="shared" si="855"/>
        <v>0.13661077844311378</v>
      </c>
      <c r="AJ1393" s="8">
        <f t="shared" si="856"/>
        <v>0</v>
      </c>
      <c r="AK1393" s="22">
        <f t="shared" si="857"/>
        <v>1.6304602309043128</v>
      </c>
      <c r="AL1393" s="4">
        <f t="shared" si="858"/>
        <v>1.5613602135699096</v>
      </c>
      <c r="AM1393" s="4"/>
      <c r="AN1393" s="21">
        <f t="shared" si="859"/>
        <v>0.14864998751289557</v>
      </c>
      <c r="AO1393" s="4">
        <f t="shared" si="860"/>
        <v>0.1351416612487942</v>
      </c>
      <c r="AP1393" s="3"/>
      <c r="AQ1393" s="20">
        <f t="shared" si="861"/>
        <v>0</v>
      </c>
      <c r="AR1393" s="19">
        <f t="shared" si="862"/>
        <v>4.533878028093393</v>
      </c>
      <c r="AS1393" s="4">
        <f t="shared" si="863"/>
        <v>4.5208076129097474</v>
      </c>
      <c r="AT1393" s="3"/>
      <c r="AU1393" s="4">
        <v>167.4</v>
      </c>
      <c r="AV1393" s="4"/>
      <c r="AW1393" s="18">
        <f t="shared" si="864"/>
        <v>35.221195397663294</v>
      </c>
      <c r="AX1393" s="18">
        <f t="shared" si="865"/>
        <v>0.13940833884206127</v>
      </c>
      <c r="AY1393" s="3">
        <f t="shared" si="866"/>
        <v>173.82216460233676</v>
      </c>
      <c r="AZ1393"/>
      <c r="BA1393" s="17">
        <f t="shared" si="867"/>
        <v>8.4985258926129695E-3</v>
      </c>
      <c r="BB1393" s="17">
        <f t="shared" si="868"/>
        <v>9.9765303956760951E-3</v>
      </c>
      <c r="BC1393" s="16">
        <f t="shared" si="869"/>
        <v>6.4924725016414331E-2</v>
      </c>
      <c r="BD1393" s="15">
        <f t="shared" si="870"/>
        <v>7.0413648250575471E-3</v>
      </c>
      <c r="BE1393" s="15">
        <f t="shared" si="871"/>
        <v>8.2659500120240773E-3</v>
      </c>
      <c r="BF1393" s="14">
        <f t="shared" si="872"/>
        <v>5.3792702497321571E-2</v>
      </c>
      <c r="BG1393" s="13">
        <f t="shared" si="873"/>
        <v>1.3765127285154525E-3</v>
      </c>
      <c r="BH1393" s="13">
        <f t="shared" si="874"/>
        <v>1.6159062465181397E-3</v>
      </c>
      <c r="BI1393" s="13">
        <f t="shared" si="875"/>
        <v>1.0515907289067776E-2</v>
      </c>
      <c r="BJ1393" s="12">
        <f t="shared" si="876"/>
        <v>1.3318891264184817E-3</v>
      </c>
      <c r="BK1393" s="12">
        <f t="shared" si="877"/>
        <v>1.5635220179695221E-3</v>
      </c>
      <c r="BL1393" s="12">
        <f t="shared" si="878"/>
        <v>1.0175004039257599E-2</v>
      </c>
    </row>
    <row r="1394" spans="1:64" x14ac:dyDescent="0.25">
      <c r="A1394">
        <v>1365</v>
      </c>
      <c r="B1394" s="23">
        <f t="shared" si="840"/>
        <v>0.17903004757533442</v>
      </c>
      <c r="C1394" s="22">
        <f t="shared" si="841"/>
        <v>1.7900967405160175</v>
      </c>
      <c r="D1394" s="21">
        <f t="shared" si="842"/>
        <v>0.15338995382139864</v>
      </c>
      <c r="E1394" s="19">
        <f t="shared" si="843"/>
        <v>4.5422295215819348</v>
      </c>
      <c r="F1394" s="54">
        <f t="shared" si="879"/>
        <v>1.8</v>
      </c>
      <c r="G1394" s="4">
        <f t="shared" si="844"/>
        <v>8.4647462634946855</v>
      </c>
      <c r="I1394">
        <v>2034</v>
      </c>
      <c r="J1394">
        <v>9</v>
      </c>
      <c r="K1394">
        <v>0.38199</v>
      </c>
      <c r="L1394">
        <v>0</v>
      </c>
      <c r="M1394">
        <v>1</v>
      </c>
      <c r="N1394">
        <v>20.34</v>
      </c>
      <c r="O1394">
        <v>121.5</v>
      </c>
      <c r="P1394">
        <v>114.2</v>
      </c>
      <c r="Q1394" s="11">
        <f t="shared" si="845"/>
        <v>35.849999999999994</v>
      </c>
      <c r="R1394" s="10">
        <f t="shared" si="846"/>
        <v>-9.0944000000000074</v>
      </c>
      <c r="S1394" s="4"/>
      <c r="T1394">
        <v>1365</v>
      </c>
      <c r="U1394" s="4">
        <f t="shared" si="847"/>
        <v>2.8869968058697193</v>
      </c>
      <c r="V1394" s="10">
        <f t="shared" si="848"/>
        <v>1</v>
      </c>
      <c r="W1394">
        <f t="shared" si="849"/>
        <v>0.6</v>
      </c>
      <c r="X1394" s="4">
        <f t="shared" si="850"/>
        <v>1.7321980835218316</v>
      </c>
      <c r="Y1394" s="4"/>
      <c r="Z1394"/>
      <c r="AB1394"/>
      <c r="AC1394">
        <v>1365</v>
      </c>
      <c r="AD1394" s="4">
        <f t="shared" si="851"/>
        <v>0.15325347305389223</v>
      </c>
      <c r="AE1394" s="4">
        <f t="shared" si="852"/>
        <v>0</v>
      </c>
      <c r="AF1394" s="23">
        <f t="shared" si="853"/>
        <v>0.17903004757533442</v>
      </c>
      <c r="AG1394" s="4">
        <f t="shared" si="854"/>
        <v>6.2798333849340013E-2</v>
      </c>
      <c r="AH1394" s="9"/>
      <c r="AI1394" s="8">
        <f t="shared" si="855"/>
        <v>0.2287365269461078</v>
      </c>
      <c r="AJ1394" s="8">
        <f t="shared" si="856"/>
        <v>0</v>
      </c>
      <c r="AK1394" s="22">
        <f t="shared" si="857"/>
        <v>1.7900967405160175</v>
      </c>
      <c r="AL1394" s="4">
        <f t="shared" si="858"/>
        <v>1.7347111406101881</v>
      </c>
      <c r="AM1394" s="4"/>
      <c r="AN1394" s="21">
        <f t="shared" si="859"/>
        <v>0.15338995382139864</v>
      </c>
      <c r="AO1394" s="4">
        <f t="shared" si="860"/>
        <v>0.14314242866582211</v>
      </c>
      <c r="AP1394" s="3"/>
      <c r="AQ1394" s="20">
        <f t="shared" si="861"/>
        <v>0</v>
      </c>
      <c r="AR1394" s="19">
        <f t="shared" si="862"/>
        <v>4.5422295215819348</v>
      </c>
      <c r="AS1394" s="4">
        <f t="shared" si="863"/>
        <v>4.5327223775490317</v>
      </c>
      <c r="AT1394" s="3"/>
      <c r="AU1394" s="4">
        <v>168.4</v>
      </c>
      <c r="AV1394" s="4"/>
      <c r="AW1394" s="18">
        <f t="shared" si="864"/>
        <v>35.360603736505354</v>
      </c>
      <c r="AX1394" s="18">
        <f t="shared" si="865"/>
        <v>0.14897848850538256</v>
      </c>
      <c r="AY1394" s="3">
        <f t="shared" si="866"/>
        <v>175.0647462634947</v>
      </c>
      <c r="AZ1394"/>
      <c r="BA1394" s="17">
        <f t="shared" si="867"/>
        <v>1.1844134519180496E-2</v>
      </c>
      <c r="BB1394" s="17">
        <f t="shared" si="868"/>
        <v>1.3903984000777105E-2</v>
      </c>
      <c r="BC1394" s="16">
        <f t="shared" si="869"/>
        <v>9.0483595206036813E-2</v>
      </c>
      <c r="BD1394" s="15">
        <f t="shared" si="870"/>
        <v>5.643851188984461E-3</v>
      </c>
      <c r="BE1394" s="15">
        <f t="shared" si="871"/>
        <v>6.6253905261991495E-3</v>
      </c>
      <c r="BF1394" s="14">
        <f t="shared" si="872"/>
        <v>4.3116358190645868E-2</v>
      </c>
      <c r="BG1394" s="13">
        <f t="shared" si="873"/>
        <v>1.0442336479479289E-3</v>
      </c>
      <c r="BH1394" s="13">
        <f t="shared" si="874"/>
        <v>1.2258394997649599E-3</v>
      </c>
      <c r="BI1394" s="13">
        <f t="shared" si="875"/>
        <v>7.9774520078636432E-3</v>
      </c>
      <c r="BJ1394" s="12">
        <f t="shared" si="876"/>
        <v>9.6878802875075671E-4</v>
      </c>
      <c r="BK1394" s="12">
        <f t="shared" si="877"/>
        <v>1.1372729033161057E-3</v>
      </c>
      <c r="BL1394" s="12">
        <f t="shared" si="878"/>
        <v>7.4010831008362301E-3</v>
      </c>
    </row>
    <row r="1395" spans="1:64" x14ac:dyDescent="0.25">
      <c r="A1395">
        <v>1366</v>
      </c>
      <c r="B1395" s="23">
        <f t="shared" si="840"/>
        <v>7.6876357801435827E-2</v>
      </c>
      <c r="C1395" s="22">
        <f t="shared" si="841"/>
        <v>1.7557231166580922</v>
      </c>
      <c r="D1395" s="21">
        <f t="shared" si="842"/>
        <v>0.16264343605068574</v>
      </c>
      <c r="E1395" s="19">
        <f t="shared" si="843"/>
        <v>4.5556148644790886</v>
      </c>
      <c r="F1395" s="54">
        <f t="shared" si="879"/>
        <v>1.8</v>
      </c>
      <c r="G1395" s="4">
        <f t="shared" si="844"/>
        <v>8.3508577749893025</v>
      </c>
      <c r="I1395">
        <v>2034</v>
      </c>
      <c r="J1395">
        <v>10</v>
      </c>
      <c r="K1395">
        <v>3.5090000000000003E-2</v>
      </c>
      <c r="L1395">
        <v>0</v>
      </c>
      <c r="M1395">
        <v>1</v>
      </c>
      <c r="N1395">
        <v>16.11</v>
      </c>
      <c r="O1395">
        <v>43.3</v>
      </c>
      <c r="P1395">
        <v>68.7</v>
      </c>
      <c r="Q1395" s="11">
        <f t="shared" si="845"/>
        <v>-8.2250000000000085</v>
      </c>
      <c r="R1395" s="10">
        <f t="shared" si="846"/>
        <v>-17.319400000000016</v>
      </c>
      <c r="S1395" s="4"/>
      <c r="T1395">
        <v>1366</v>
      </c>
      <c r="U1395" s="4">
        <f t="shared" si="847"/>
        <v>2.0952502264837336</v>
      </c>
      <c r="V1395" s="10">
        <f t="shared" si="848"/>
        <v>1</v>
      </c>
      <c r="W1395">
        <f t="shared" si="849"/>
        <v>0.6</v>
      </c>
      <c r="X1395" s="4">
        <f t="shared" si="850"/>
        <v>1.2571501358902402</v>
      </c>
      <c r="Y1395" s="4"/>
      <c r="Z1395"/>
      <c r="AB1395"/>
      <c r="AC1395">
        <v>1366</v>
      </c>
      <c r="AD1395" s="4">
        <f t="shared" si="851"/>
        <v>1.4078023952095812E-2</v>
      </c>
      <c r="AE1395" s="4">
        <f t="shared" si="852"/>
        <v>0</v>
      </c>
      <c r="AF1395" s="23">
        <f t="shared" si="853"/>
        <v>7.6876357801435827E-2</v>
      </c>
      <c r="AG1395" s="4">
        <f t="shared" si="854"/>
        <v>5.9069651137348904E-2</v>
      </c>
      <c r="AH1395" s="9"/>
      <c r="AI1395" s="8">
        <f t="shared" si="855"/>
        <v>2.1011976047904196E-2</v>
      </c>
      <c r="AJ1395" s="8">
        <f t="shared" si="856"/>
        <v>0</v>
      </c>
      <c r="AK1395" s="22">
        <f t="shared" si="857"/>
        <v>1.7557231166580922</v>
      </c>
      <c r="AL1395" s="4">
        <f t="shared" si="858"/>
        <v>1.7418998248467255</v>
      </c>
      <c r="AM1395" s="4"/>
      <c r="AN1395" s="21">
        <f t="shared" si="859"/>
        <v>0.16264343605068574</v>
      </c>
      <c r="AO1395" s="4">
        <f t="shared" si="860"/>
        <v>0.15983955683805376</v>
      </c>
      <c r="AP1395" s="3"/>
      <c r="AQ1395" s="20">
        <f t="shared" si="861"/>
        <v>0</v>
      </c>
      <c r="AR1395" s="19">
        <f t="shared" si="862"/>
        <v>4.5556148644790886</v>
      </c>
      <c r="AS1395" s="4">
        <f t="shared" si="863"/>
        <v>4.5532148599402902</v>
      </c>
      <c r="AT1395" s="3"/>
      <c r="AU1395" s="4">
        <v>169.4</v>
      </c>
      <c r="AV1395" s="4"/>
      <c r="AW1395" s="18">
        <f t="shared" si="864"/>
        <v>35.509582225010739</v>
      </c>
      <c r="AX1395" s="18">
        <f t="shared" si="865"/>
        <v>2.8674291916069728E-2</v>
      </c>
      <c r="AY1395" s="3">
        <f t="shared" si="866"/>
        <v>175.95085777498932</v>
      </c>
      <c r="AZ1395"/>
      <c r="BA1395" s="17">
        <f t="shared" si="867"/>
        <v>1.8145222359038993E-3</v>
      </c>
      <c r="BB1395" s="17">
        <f t="shared" si="868"/>
        <v>2.1300913204089253E-3</v>
      </c>
      <c r="BC1395" s="16">
        <f t="shared" si="869"/>
        <v>1.3862093107774099E-2</v>
      </c>
      <c r="BD1395" s="15">
        <f t="shared" si="870"/>
        <v>1.4086080507913761E-3</v>
      </c>
      <c r="BE1395" s="15">
        <f t="shared" si="871"/>
        <v>1.6535833639724851E-3</v>
      </c>
      <c r="BF1395" s="14">
        <f t="shared" si="872"/>
        <v>1.0761100396602906E-2</v>
      </c>
      <c r="BG1395" s="13">
        <f t="shared" si="873"/>
        <v>2.8571825627758901E-4</v>
      </c>
      <c r="BH1395" s="13">
        <f t="shared" si="874"/>
        <v>3.354083878041262E-4</v>
      </c>
      <c r="BI1395" s="13">
        <f t="shared" si="875"/>
        <v>2.1827525685502616E-3</v>
      </c>
      <c r="BJ1395" s="12">
        <f t="shared" si="876"/>
        <v>2.4456300000173532E-4</v>
      </c>
      <c r="BK1395" s="12">
        <f t="shared" si="877"/>
        <v>2.8709569565421101E-4</v>
      </c>
      <c r="BL1395" s="12">
        <f t="shared" si="878"/>
        <v>1.8683458431424597E-3</v>
      </c>
    </row>
    <row r="1396" spans="1:64" x14ac:dyDescent="0.25">
      <c r="A1396">
        <v>1367</v>
      </c>
      <c r="B1396" s="23">
        <f t="shared" si="840"/>
        <v>5.9069651137348904E-2</v>
      </c>
      <c r="C1396" s="22">
        <f t="shared" si="841"/>
        <v>1.7418998248467255</v>
      </c>
      <c r="D1396" s="21">
        <f t="shared" si="842"/>
        <v>0.16359296838102835</v>
      </c>
      <c r="E1396" s="19">
        <f t="shared" si="843"/>
        <v>4.5576210387081302</v>
      </c>
      <c r="F1396" s="54">
        <f t="shared" si="879"/>
        <v>1.8</v>
      </c>
      <c r="G1396" s="4">
        <f t="shared" si="844"/>
        <v>8.3221834830732337</v>
      </c>
      <c r="I1396">
        <v>2034</v>
      </c>
      <c r="J1396">
        <v>11</v>
      </c>
      <c r="K1396">
        <v>0</v>
      </c>
      <c r="L1396">
        <v>0</v>
      </c>
      <c r="M1396">
        <v>1</v>
      </c>
      <c r="N1396">
        <v>11.27</v>
      </c>
      <c r="O1396">
        <v>1.8</v>
      </c>
      <c r="P1396">
        <v>30.5</v>
      </c>
      <c r="Q1396" s="11">
        <f t="shared" si="845"/>
        <v>-21.074999999999999</v>
      </c>
      <c r="R1396" s="10">
        <f t="shared" si="846"/>
        <v>-38.394400000000019</v>
      </c>
      <c r="S1396" s="4"/>
      <c r="T1396">
        <v>1367</v>
      </c>
      <c r="U1396" s="4">
        <f t="shared" si="847"/>
        <v>1.286241416231616</v>
      </c>
      <c r="V1396" s="10">
        <f t="shared" si="848"/>
        <v>0.40969153958345539</v>
      </c>
      <c r="W1396">
        <f t="shared" si="849"/>
        <v>0.6</v>
      </c>
      <c r="X1396" s="4">
        <f t="shared" si="850"/>
        <v>0.31617733565516093</v>
      </c>
      <c r="Y1396" s="4"/>
      <c r="Z1396"/>
      <c r="AB1396"/>
      <c r="AC1396">
        <v>1367</v>
      </c>
      <c r="AD1396" s="4">
        <f t="shared" si="851"/>
        <v>0</v>
      </c>
      <c r="AE1396" s="4">
        <f t="shared" si="852"/>
        <v>0</v>
      </c>
      <c r="AF1396" s="23">
        <f t="shared" si="853"/>
        <v>5.9069651137348904E-2</v>
      </c>
      <c r="AG1396" s="4">
        <f t="shared" si="854"/>
        <v>4.5285109886817318E-2</v>
      </c>
      <c r="AH1396" s="9"/>
      <c r="AI1396" s="8">
        <f t="shared" si="855"/>
        <v>0</v>
      </c>
      <c r="AJ1396" s="8">
        <f t="shared" si="856"/>
        <v>0</v>
      </c>
      <c r="AK1396" s="22">
        <f t="shared" si="857"/>
        <v>1.7418998248467255</v>
      </c>
      <c r="AL1396" s="4">
        <f t="shared" si="858"/>
        <v>1.7280683103245738</v>
      </c>
      <c r="AM1396" s="4"/>
      <c r="AN1396" s="21">
        <f t="shared" si="859"/>
        <v>0.16359296838102835</v>
      </c>
      <c r="AO1396" s="4">
        <f t="shared" si="860"/>
        <v>0.16074876315717912</v>
      </c>
      <c r="AP1396" s="3"/>
      <c r="AQ1396" s="20">
        <f t="shared" si="861"/>
        <v>0</v>
      </c>
      <c r="AR1396" s="19">
        <f t="shared" si="862"/>
        <v>4.5576210387081302</v>
      </c>
      <c r="AS1396" s="4">
        <f t="shared" si="863"/>
        <v>4.5551994070000728</v>
      </c>
      <c r="AT1396" s="3"/>
      <c r="AU1396" s="4">
        <v>170.4</v>
      </c>
      <c r="AV1396" s="4"/>
      <c r="AW1396" s="18">
        <f t="shared" si="864"/>
        <v>35.538256516926808</v>
      </c>
      <c r="AX1396" s="18">
        <f t="shared" si="865"/>
        <v>2.559776306924616E-2</v>
      </c>
      <c r="AY1396" s="3">
        <f t="shared" si="866"/>
        <v>176.92218348307324</v>
      </c>
      <c r="AZ1396"/>
      <c r="BA1396" s="17">
        <f t="shared" si="867"/>
        <v>1.404659327671733E-3</v>
      </c>
      <c r="BB1396" s="17">
        <f t="shared" si="868"/>
        <v>1.648947906397252E-3</v>
      </c>
      <c r="BC1396" s="16">
        <f t="shared" si="869"/>
        <v>1.0730934016462601E-2</v>
      </c>
      <c r="BD1396" s="15">
        <f t="shared" si="870"/>
        <v>1.4094459537141418E-3</v>
      </c>
      <c r="BE1396" s="15">
        <f t="shared" si="871"/>
        <v>1.6545669891426882E-3</v>
      </c>
      <c r="BF1396" s="14">
        <f t="shared" si="872"/>
        <v>1.0767501579294871E-2</v>
      </c>
      <c r="BG1396" s="13">
        <f t="shared" si="873"/>
        <v>2.8982751945687182E-4</v>
      </c>
      <c r="BH1396" s="13">
        <f t="shared" si="874"/>
        <v>3.4023230544937125E-4</v>
      </c>
      <c r="BI1396" s="13">
        <f t="shared" si="875"/>
        <v>2.2141453989429905E-3</v>
      </c>
      <c r="BJ1396" s="12">
        <f t="shared" si="876"/>
        <v>2.4676683141539561E-4</v>
      </c>
      <c r="BK1396" s="12">
        <f t="shared" si="877"/>
        <v>2.8968280209633394E-4</v>
      </c>
      <c r="BL1396" s="12">
        <f t="shared" si="878"/>
        <v>1.8851820745456962E-3</v>
      </c>
    </row>
    <row r="1397" spans="1:64" x14ac:dyDescent="0.25">
      <c r="A1397">
        <v>1368</v>
      </c>
      <c r="B1397" s="23">
        <f t="shared" si="840"/>
        <v>7.5310738629332297E-2</v>
      </c>
      <c r="C1397" s="22">
        <f t="shared" si="841"/>
        <v>1.7728826815820589</v>
      </c>
      <c r="D1397" s="21">
        <f t="shared" si="842"/>
        <v>0.16409946278943724</v>
      </c>
      <c r="E1397" s="19">
        <f t="shared" si="843"/>
        <v>4.5591328370031583</v>
      </c>
      <c r="F1397" s="54">
        <f t="shared" si="879"/>
        <v>1.8</v>
      </c>
      <c r="G1397" s="4">
        <f t="shared" si="844"/>
        <v>8.3714257200039874</v>
      </c>
      <c r="I1397">
        <v>2034</v>
      </c>
      <c r="J1397">
        <v>12</v>
      </c>
      <c r="K1397">
        <v>7.4840000000000004E-2</v>
      </c>
      <c r="L1397">
        <v>0</v>
      </c>
      <c r="M1397">
        <v>1</v>
      </c>
      <c r="N1397">
        <v>5.35</v>
      </c>
      <c r="O1397">
        <v>33.299999999999997</v>
      </c>
      <c r="P1397">
        <v>7.6</v>
      </c>
      <c r="Q1397" s="11">
        <f t="shared" si="845"/>
        <v>27.599999999999998</v>
      </c>
      <c r="R1397" s="10">
        <f t="shared" si="846"/>
        <v>-10.794400000000021</v>
      </c>
      <c r="S1397" s="4"/>
      <c r="T1397">
        <v>1368</v>
      </c>
      <c r="U1397" s="4">
        <f t="shared" si="847"/>
        <v>0.53147799399483109</v>
      </c>
      <c r="V1397" s="10">
        <f t="shared" si="848"/>
        <v>1</v>
      </c>
      <c r="W1397">
        <f t="shared" si="849"/>
        <v>0.6</v>
      </c>
      <c r="X1397" s="4">
        <f t="shared" si="850"/>
        <v>0.31888679639689865</v>
      </c>
      <c r="Y1397" s="4"/>
      <c r="Z1397"/>
      <c r="AB1397"/>
      <c r="AC1397">
        <v>1368</v>
      </c>
      <c r="AD1397" s="4">
        <f t="shared" si="851"/>
        <v>3.0025628742514975E-2</v>
      </c>
      <c r="AE1397" s="4">
        <f t="shared" si="852"/>
        <v>0</v>
      </c>
      <c r="AF1397" s="23">
        <f t="shared" si="853"/>
        <v>7.5310738629332297E-2</v>
      </c>
      <c r="AG1397" s="4">
        <f t="shared" si="854"/>
        <v>6.5783659520454438E-2</v>
      </c>
      <c r="AH1397" s="9"/>
      <c r="AI1397" s="8">
        <f t="shared" si="855"/>
        <v>4.4814371257485039E-2</v>
      </c>
      <c r="AJ1397" s="8">
        <f t="shared" si="856"/>
        <v>0</v>
      </c>
      <c r="AK1397" s="22">
        <f t="shared" si="857"/>
        <v>1.7728826815820589</v>
      </c>
      <c r="AL1397" s="4">
        <f t="shared" si="858"/>
        <v>1.7657037171842429</v>
      </c>
      <c r="AM1397" s="4"/>
      <c r="AN1397" s="21">
        <f t="shared" si="859"/>
        <v>0.16409946278943724</v>
      </c>
      <c r="AO1397" s="4">
        <f t="shared" si="860"/>
        <v>0.16264113387632689</v>
      </c>
      <c r="AP1397" s="3"/>
      <c r="AQ1397" s="20">
        <f t="shared" si="861"/>
        <v>0</v>
      </c>
      <c r="AR1397" s="19">
        <f t="shared" si="862"/>
        <v>4.5591328370031583</v>
      </c>
      <c r="AS1397" s="4">
        <f t="shared" si="863"/>
        <v>4.5578997468299516</v>
      </c>
      <c r="AT1397" s="3"/>
      <c r="AU1397" s="4">
        <v>171.4</v>
      </c>
      <c r="AV1397" s="4"/>
      <c r="AW1397" s="18">
        <f t="shared" si="864"/>
        <v>35.56385427999605</v>
      </c>
      <c r="AX1397" s="18">
        <f t="shared" si="865"/>
        <v>1.510045836051121E-2</v>
      </c>
      <c r="AY1397" s="3">
        <f t="shared" si="866"/>
        <v>177.97142572000399</v>
      </c>
      <c r="AZ1397"/>
      <c r="BA1397" s="17">
        <f t="shared" si="867"/>
        <v>9.7081943406972021E-4</v>
      </c>
      <c r="BB1397" s="17">
        <f t="shared" si="868"/>
        <v>1.1396575965166281E-3</v>
      </c>
      <c r="BC1397" s="16">
        <f t="shared" si="869"/>
        <v>7.4166020782915117E-3</v>
      </c>
      <c r="BD1397" s="15">
        <f t="shared" si="870"/>
        <v>7.3154406237687394E-4</v>
      </c>
      <c r="BE1397" s="15">
        <f t="shared" si="871"/>
        <v>8.587691167032868E-4</v>
      </c>
      <c r="BF1397" s="14">
        <f t="shared" si="872"/>
        <v>5.5886512187357969E-3</v>
      </c>
      <c r="BG1397" s="13">
        <f t="shared" si="873"/>
        <v>1.4860525812092815E-4</v>
      </c>
      <c r="BH1397" s="13">
        <f t="shared" si="874"/>
        <v>1.7444965083761131E-4</v>
      </c>
      <c r="BI1397" s="13">
        <f t="shared" si="875"/>
        <v>1.1352740041518066E-3</v>
      </c>
      <c r="BJ1397" s="12">
        <f t="shared" si="876"/>
        <v>1.2565319238232723E-4</v>
      </c>
      <c r="BK1397" s="12">
        <f t="shared" si="877"/>
        <v>1.4750592149229716E-4</v>
      </c>
      <c r="BL1397" s="12">
        <f t="shared" si="878"/>
        <v>9.5993105933209471E-4</v>
      </c>
    </row>
    <row r="1398" spans="1:64" x14ac:dyDescent="0.25">
      <c r="A1398">
        <v>1369</v>
      </c>
      <c r="B1398" s="23">
        <f t="shared" si="840"/>
        <v>9.9508330179137072E-2</v>
      </c>
      <c r="C1398" s="22">
        <f t="shared" si="841"/>
        <v>1.8160390465255603</v>
      </c>
      <c r="D1398" s="21">
        <f t="shared" si="842"/>
        <v>0.16461775582327676</v>
      </c>
      <c r="E1398" s="19">
        <f t="shared" si="843"/>
        <v>4.5602201291155025</v>
      </c>
      <c r="F1398" s="54">
        <f t="shared" si="879"/>
        <v>1.8</v>
      </c>
      <c r="G1398" s="4">
        <f t="shared" si="844"/>
        <v>8.4403852616434776</v>
      </c>
      <c r="I1398">
        <v>2035</v>
      </c>
      <c r="J1398">
        <v>1</v>
      </c>
      <c r="K1398">
        <v>8.4059999999999996E-2</v>
      </c>
      <c r="L1398">
        <v>0</v>
      </c>
      <c r="M1398">
        <v>1</v>
      </c>
      <c r="N1398">
        <v>2.2400000000000002</v>
      </c>
      <c r="O1398">
        <v>32.15</v>
      </c>
      <c r="P1398">
        <v>2.6</v>
      </c>
      <c r="Q1398" s="11">
        <f t="shared" si="845"/>
        <v>30.2</v>
      </c>
      <c r="R1398" s="10">
        <f t="shared" si="846"/>
        <v>0</v>
      </c>
      <c r="S1398" s="4"/>
      <c r="T1398">
        <v>1369</v>
      </c>
      <c r="U1398" s="4">
        <f t="shared" si="847"/>
        <v>0.27050252796330321</v>
      </c>
      <c r="V1398" s="10">
        <f t="shared" si="848"/>
        <v>1</v>
      </c>
      <c r="W1398">
        <f t="shared" si="849"/>
        <v>0.6</v>
      </c>
      <c r="X1398" s="4">
        <f t="shared" si="850"/>
        <v>0.16230151677798191</v>
      </c>
      <c r="Y1398" s="4"/>
      <c r="Z1398"/>
      <c r="AB1398"/>
      <c r="AC1398">
        <v>1369</v>
      </c>
      <c r="AD1398" s="4">
        <f t="shared" si="851"/>
        <v>3.3724670658682634E-2</v>
      </c>
      <c r="AE1398" s="4">
        <f t="shared" si="852"/>
        <v>0</v>
      </c>
      <c r="AF1398" s="23">
        <f t="shared" si="853"/>
        <v>9.9508330179137072E-2</v>
      </c>
      <c r="AG1398" s="4">
        <f t="shared" si="854"/>
        <v>7.3338440051292794E-2</v>
      </c>
      <c r="AH1398" s="9"/>
      <c r="AI1398" s="8">
        <f t="shared" si="855"/>
        <v>5.0335329341317368E-2</v>
      </c>
      <c r="AJ1398" s="8">
        <f t="shared" si="856"/>
        <v>0</v>
      </c>
      <c r="AK1398" s="22">
        <f t="shared" si="857"/>
        <v>1.8160390465255603</v>
      </c>
      <c r="AL1398" s="4">
        <f t="shared" si="858"/>
        <v>1.7994896326421463</v>
      </c>
      <c r="AM1398" s="4"/>
      <c r="AN1398" s="21">
        <f t="shared" si="859"/>
        <v>0.16461775582327676</v>
      </c>
      <c r="AO1398" s="4">
        <f t="shared" si="860"/>
        <v>0.16133546456070944</v>
      </c>
      <c r="AP1398" s="3"/>
      <c r="AQ1398" s="20">
        <f t="shared" si="861"/>
        <v>0</v>
      </c>
      <c r="AR1398" s="19">
        <f t="shared" si="862"/>
        <v>4.5602201291155025</v>
      </c>
      <c r="AS1398" s="4">
        <f t="shared" si="863"/>
        <v>4.5574378168999647</v>
      </c>
      <c r="AT1398" s="3"/>
      <c r="AU1398" s="4">
        <v>172.4</v>
      </c>
      <c r="AV1398" s="4"/>
      <c r="AW1398" s="18">
        <f t="shared" si="864"/>
        <v>35.578954738356565</v>
      </c>
      <c r="AX1398" s="18">
        <f t="shared" si="865"/>
        <v>3.7977099333166738E-2</v>
      </c>
      <c r="AY1398" s="3">
        <f t="shared" si="866"/>
        <v>179.04038526164348</v>
      </c>
      <c r="AZ1398"/>
      <c r="BA1398" s="17">
        <f t="shared" si="867"/>
        <v>2.6667394731618847E-3</v>
      </c>
      <c r="BB1398" s="17">
        <f t="shared" si="868"/>
        <v>3.1305202511030818E-3</v>
      </c>
      <c r="BC1398" s="16">
        <f t="shared" si="869"/>
        <v>2.0372630403579315E-2</v>
      </c>
      <c r="BD1398" s="15">
        <f t="shared" si="870"/>
        <v>1.6864027722316083E-3</v>
      </c>
      <c r="BE1398" s="15">
        <f t="shared" si="871"/>
        <v>1.9796902108805839E-3</v>
      </c>
      <c r="BF1398" s="14">
        <f t="shared" si="872"/>
        <v>1.2883320900301719E-2</v>
      </c>
      <c r="BG1398" s="13">
        <f t="shared" si="873"/>
        <v>3.3446894998575443E-4</v>
      </c>
      <c r="BH1398" s="13">
        <f t="shared" si="874"/>
        <v>3.9263746302675522E-4</v>
      </c>
      <c r="BI1398" s="13">
        <f t="shared" si="875"/>
        <v>2.5551848495548122E-3</v>
      </c>
      <c r="BJ1398" s="12">
        <f t="shared" si="876"/>
        <v>2.835205564711362E-4</v>
      </c>
      <c r="BK1398" s="12">
        <f t="shared" si="877"/>
        <v>3.3282847933568163E-4</v>
      </c>
      <c r="BL1398" s="12">
        <f t="shared" si="878"/>
        <v>2.1659631797308902E-3</v>
      </c>
    </row>
    <row r="1399" spans="1:64" x14ac:dyDescent="0.25">
      <c r="A1399">
        <v>1370</v>
      </c>
      <c r="B1399" s="23">
        <f t="shared" si="840"/>
        <v>0.1072235897518916</v>
      </c>
      <c r="C1399" s="22">
        <f t="shared" si="841"/>
        <v>1.8500644829415476</v>
      </c>
      <c r="D1399" s="21">
        <f t="shared" si="842"/>
        <v>0.16630659631255981</v>
      </c>
      <c r="E1399" s="19">
        <f t="shared" si="843"/>
        <v>4.5632734933043118</v>
      </c>
      <c r="F1399" s="54">
        <f t="shared" si="879"/>
        <v>1.8</v>
      </c>
      <c r="G1399" s="4">
        <f t="shared" si="844"/>
        <v>8.4868681623103104</v>
      </c>
      <c r="I1399">
        <v>2035</v>
      </c>
      <c r="J1399">
        <v>2</v>
      </c>
      <c r="K1399">
        <v>8.4459999999999993E-2</v>
      </c>
      <c r="L1399">
        <v>0</v>
      </c>
      <c r="M1399">
        <v>1</v>
      </c>
      <c r="N1399">
        <v>6.11</v>
      </c>
      <c r="O1399">
        <v>1.02</v>
      </c>
      <c r="P1399">
        <v>13.5</v>
      </c>
      <c r="Q1399" s="11">
        <f t="shared" si="845"/>
        <v>-9.1050000000000004</v>
      </c>
      <c r="R1399" s="10">
        <f t="shared" si="846"/>
        <v>-9.1050000000000004</v>
      </c>
      <c r="S1399" s="4"/>
      <c r="T1399">
        <v>1370</v>
      </c>
      <c r="U1399" s="4">
        <f t="shared" si="847"/>
        <v>0.61031293746148063</v>
      </c>
      <c r="V1399" s="10">
        <f t="shared" si="848"/>
        <v>1</v>
      </c>
      <c r="W1399">
        <f t="shared" si="849"/>
        <v>0.6</v>
      </c>
      <c r="X1399" s="4">
        <f t="shared" si="850"/>
        <v>0.36618776247688839</v>
      </c>
      <c r="Y1399" s="4"/>
      <c r="Z1399"/>
      <c r="AB1399"/>
      <c r="AC1399">
        <v>1370</v>
      </c>
      <c r="AD1399" s="4">
        <f t="shared" si="851"/>
        <v>3.3885149700598804E-2</v>
      </c>
      <c r="AE1399" s="4">
        <f t="shared" si="852"/>
        <v>0</v>
      </c>
      <c r="AF1399" s="23">
        <f t="shared" si="853"/>
        <v>0.1072235897518916</v>
      </c>
      <c r="AG1399" s="4">
        <f t="shared" si="854"/>
        <v>4.9684343151830568E-2</v>
      </c>
      <c r="AH1399" s="9"/>
      <c r="AI1399" s="8">
        <f t="shared" si="855"/>
        <v>5.0574850299401196E-2</v>
      </c>
      <c r="AJ1399" s="8">
        <f t="shared" si="856"/>
        <v>0</v>
      </c>
      <c r="AK1399" s="22">
        <f t="shared" si="857"/>
        <v>1.8500644829415476</v>
      </c>
      <c r="AL1399" s="4">
        <f t="shared" si="858"/>
        <v>1.8078597760625035</v>
      </c>
      <c r="AM1399" s="4"/>
      <c r="AN1399" s="21">
        <f t="shared" si="859"/>
        <v>0.16630659631255981</v>
      </c>
      <c r="AO1399" s="4">
        <f t="shared" si="860"/>
        <v>0.15807413102798418</v>
      </c>
      <c r="AP1399" s="3"/>
      <c r="AQ1399" s="20">
        <f t="shared" si="861"/>
        <v>0</v>
      </c>
      <c r="AR1399" s="19">
        <f t="shared" si="862"/>
        <v>4.5632734933043118</v>
      </c>
      <c r="AS1399" s="4">
        <f t="shared" si="863"/>
        <v>4.5562585097173018</v>
      </c>
      <c r="AT1399" s="3"/>
      <c r="AU1399" s="4">
        <v>173.4</v>
      </c>
      <c r="AV1399" s="4"/>
      <c r="AW1399" s="18">
        <f t="shared" si="864"/>
        <v>35.616931837689734</v>
      </c>
      <c r="AX1399" s="18">
        <f t="shared" si="865"/>
        <v>8.9518042614452453E-2</v>
      </c>
      <c r="AY1399" s="3">
        <f t="shared" si="866"/>
        <v>180.08686816231031</v>
      </c>
      <c r="AZ1399"/>
      <c r="BA1399" s="17">
        <f t="shared" si="867"/>
        <v>5.8633100641534179E-3</v>
      </c>
      <c r="BB1399" s="17">
        <f t="shared" si="868"/>
        <v>6.8830161622670553E-3</v>
      </c>
      <c r="BC1399" s="16">
        <f t="shared" si="869"/>
        <v>4.4792920373640563E-2</v>
      </c>
      <c r="BD1399" s="15">
        <f t="shared" si="870"/>
        <v>4.3007042535430371E-3</v>
      </c>
      <c r="BE1399" s="15">
        <f t="shared" si="871"/>
        <v>5.0486528193766089E-3</v>
      </c>
      <c r="BF1399" s="14">
        <f t="shared" si="872"/>
        <v>3.2855349806124451E-2</v>
      </c>
      <c r="BG1399" s="13">
        <f t="shared" si="873"/>
        <v>8.3889691659248713E-4</v>
      </c>
      <c r="BH1399" s="13">
        <f t="shared" si="874"/>
        <v>9.8479203252161535E-4</v>
      </c>
      <c r="BI1399" s="13">
        <f t="shared" si="875"/>
        <v>6.4087763354615333E-3</v>
      </c>
      <c r="BJ1399" s="12">
        <f t="shared" si="876"/>
        <v>7.1483424438064595E-4</v>
      </c>
      <c r="BK1399" s="12">
        <f t="shared" si="877"/>
        <v>8.3915324340336694E-4</v>
      </c>
      <c r="BL1399" s="12">
        <f t="shared" si="878"/>
        <v>5.4609960992259027E-3</v>
      </c>
    </row>
    <row r="1400" spans="1:64" x14ac:dyDescent="0.25">
      <c r="A1400">
        <v>1371</v>
      </c>
      <c r="B1400" s="23">
        <f t="shared" si="840"/>
        <v>0.18602733716380662</v>
      </c>
      <c r="C1400" s="22">
        <f t="shared" si="841"/>
        <v>2.0113567820505276</v>
      </c>
      <c r="D1400" s="21">
        <f t="shared" si="842"/>
        <v>0.16979187650665375</v>
      </c>
      <c r="E1400" s="19">
        <f t="shared" si="843"/>
        <v>4.5700141239748708</v>
      </c>
      <c r="F1400" s="54">
        <f t="shared" si="879"/>
        <v>1.8</v>
      </c>
      <c r="G1400" s="4">
        <f t="shared" si="844"/>
        <v>8.7371901196958603</v>
      </c>
      <c r="I1400">
        <v>2035</v>
      </c>
      <c r="J1400">
        <v>3</v>
      </c>
      <c r="K1400">
        <v>0.33983999999999998</v>
      </c>
      <c r="L1400">
        <v>0</v>
      </c>
      <c r="M1400">
        <v>1</v>
      </c>
      <c r="N1400">
        <v>12.87</v>
      </c>
      <c r="O1400">
        <v>93.1</v>
      </c>
      <c r="P1400">
        <v>56.4</v>
      </c>
      <c r="Q1400" s="11">
        <f t="shared" si="845"/>
        <v>50.8</v>
      </c>
      <c r="R1400" s="10">
        <f t="shared" si="846"/>
        <v>0</v>
      </c>
      <c r="S1400" s="4"/>
      <c r="T1400">
        <v>1371</v>
      </c>
      <c r="U1400" s="4">
        <f t="shared" si="847"/>
        <v>1.5384528434783677</v>
      </c>
      <c r="V1400" s="10">
        <f t="shared" si="848"/>
        <v>1</v>
      </c>
      <c r="W1400">
        <f t="shared" si="849"/>
        <v>0.6</v>
      </c>
      <c r="X1400" s="4">
        <f t="shared" si="850"/>
        <v>0.9230717060870206</v>
      </c>
      <c r="Y1400" s="4"/>
      <c r="Z1400"/>
      <c r="AB1400"/>
      <c r="AC1400">
        <v>1371</v>
      </c>
      <c r="AD1400" s="4">
        <f t="shared" si="851"/>
        <v>0.13634299401197605</v>
      </c>
      <c r="AE1400" s="4">
        <f t="shared" si="852"/>
        <v>0</v>
      </c>
      <c r="AF1400" s="23">
        <f t="shared" si="853"/>
        <v>0.18602733716380662</v>
      </c>
      <c r="AG1400" s="4">
        <f t="shared" si="854"/>
        <v>8.5645759237561792E-2</v>
      </c>
      <c r="AH1400" s="9"/>
      <c r="AI1400" s="8">
        <f t="shared" si="855"/>
        <v>0.20349700598802395</v>
      </c>
      <c r="AJ1400" s="8">
        <f t="shared" si="856"/>
        <v>0</v>
      </c>
      <c r="AK1400" s="22">
        <f t="shared" si="857"/>
        <v>2.0113567820505276</v>
      </c>
      <c r="AL1400" s="4">
        <f t="shared" si="858"/>
        <v>1.9650924499081341</v>
      </c>
      <c r="AM1400" s="4"/>
      <c r="AN1400" s="21">
        <f t="shared" si="859"/>
        <v>0.16979187650665375</v>
      </c>
      <c r="AO1400" s="4">
        <f t="shared" si="860"/>
        <v>0.16131822259703973</v>
      </c>
      <c r="AP1400" s="3"/>
      <c r="AQ1400" s="20">
        <f t="shared" si="861"/>
        <v>0</v>
      </c>
      <c r="AR1400" s="19">
        <f t="shared" si="862"/>
        <v>4.5700141239748708</v>
      </c>
      <c r="AS1400" s="4">
        <f t="shared" si="863"/>
        <v>4.5629299388179376</v>
      </c>
      <c r="AT1400" s="3"/>
      <c r="AU1400" s="4">
        <v>174.4</v>
      </c>
      <c r="AV1400" s="4"/>
      <c r="AW1400" s="18">
        <f t="shared" si="864"/>
        <v>35.706449880304184</v>
      </c>
      <c r="AX1400" s="18">
        <f t="shared" si="865"/>
        <v>0.12627171971540252</v>
      </c>
      <c r="AY1400" s="3">
        <f t="shared" si="866"/>
        <v>181.33719011969586</v>
      </c>
      <c r="AZ1400"/>
      <c r="BA1400" s="17">
        <f t="shared" si="867"/>
        <v>1.0228988923013245E-2</v>
      </c>
      <c r="BB1400" s="17">
        <f t="shared" si="868"/>
        <v>1.2007943518319898E-2</v>
      </c>
      <c r="BC1400" s="16">
        <f t="shared" si="869"/>
        <v>7.8144645484911693E-2</v>
      </c>
      <c r="BD1400" s="15">
        <f t="shared" si="870"/>
        <v>4.7143843600750976E-3</v>
      </c>
      <c r="BE1400" s="15">
        <f t="shared" si="871"/>
        <v>5.5342772922620711E-3</v>
      </c>
      <c r="BF1400" s="14">
        <f t="shared" si="872"/>
        <v>3.6015670490056287E-2</v>
      </c>
      <c r="BG1400" s="13">
        <f t="shared" si="873"/>
        <v>8.6347429248995666E-4</v>
      </c>
      <c r="BH1400" s="13">
        <f t="shared" si="874"/>
        <v>1.0136437346621231E-3</v>
      </c>
      <c r="BI1400" s="13">
        <f t="shared" si="875"/>
        <v>6.5965358824619418E-3</v>
      </c>
      <c r="BJ1400" s="12">
        <f t="shared" si="876"/>
        <v>7.218859575218819E-4</v>
      </c>
      <c r="BK1400" s="12">
        <f t="shared" si="877"/>
        <v>8.4743134143873086E-4</v>
      </c>
      <c r="BL1400" s="12">
        <f t="shared" si="878"/>
        <v>5.5148678579725972E-3</v>
      </c>
    </row>
    <row r="1401" spans="1:64" x14ac:dyDescent="0.25">
      <c r="A1401">
        <v>1372</v>
      </c>
      <c r="B1401" s="23">
        <f t="shared" si="840"/>
        <v>0.15538192690223246</v>
      </c>
      <c r="C1401" s="22">
        <f t="shared" si="841"/>
        <v>2.0691762822434634</v>
      </c>
      <c r="D1401" s="21">
        <f t="shared" si="842"/>
        <v>0.1778469561301399</v>
      </c>
      <c r="E1401" s="19">
        <f t="shared" si="843"/>
        <v>4.5823332347046204</v>
      </c>
      <c r="F1401" s="54">
        <f t="shared" si="879"/>
        <v>1.8</v>
      </c>
      <c r="G1401" s="4">
        <f t="shared" si="844"/>
        <v>8.7847383999804567</v>
      </c>
      <c r="I1401">
        <v>2035</v>
      </c>
      <c r="J1401">
        <v>4</v>
      </c>
      <c r="K1401">
        <v>0.17382</v>
      </c>
      <c r="L1401">
        <v>0</v>
      </c>
      <c r="M1401">
        <v>1</v>
      </c>
      <c r="N1401">
        <v>13.18</v>
      </c>
      <c r="O1401">
        <v>26.7</v>
      </c>
      <c r="P1401">
        <v>63.2</v>
      </c>
      <c r="Q1401" s="11">
        <f t="shared" si="845"/>
        <v>-20.700000000000006</v>
      </c>
      <c r="R1401" s="10">
        <f t="shared" si="846"/>
        <v>-20.700000000000006</v>
      </c>
      <c r="S1401" s="4"/>
      <c r="T1401">
        <v>1372</v>
      </c>
      <c r="U1401" s="4">
        <f t="shared" si="847"/>
        <v>1.5892358256814298</v>
      </c>
      <c r="V1401" s="10">
        <f t="shared" si="848"/>
        <v>0.97615962782857069</v>
      </c>
      <c r="W1401">
        <f t="shared" si="849"/>
        <v>0.6</v>
      </c>
      <c r="X1401" s="4">
        <f t="shared" si="850"/>
        <v>0.9308087112774095</v>
      </c>
      <c r="Y1401" s="4"/>
      <c r="Z1401"/>
      <c r="AB1401"/>
      <c r="AC1401">
        <v>1372</v>
      </c>
      <c r="AD1401" s="4">
        <f t="shared" si="851"/>
        <v>6.9736167664670667E-2</v>
      </c>
      <c r="AE1401" s="4">
        <f t="shared" si="852"/>
        <v>0</v>
      </c>
      <c r="AF1401" s="23">
        <f t="shared" si="853"/>
        <v>0.15538192690223246</v>
      </c>
      <c r="AG1401" s="4">
        <f t="shared" si="854"/>
        <v>4.0805694430651102E-2</v>
      </c>
      <c r="AH1401" s="9"/>
      <c r="AI1401" s="8">
        <f t="shared" si="855"/>
        <v>0.10408383233532935</v>
      </c>
      <c r="AJ1401" s="8">
        <f t="shared" si="856"/>
        <v>0</v>
      </c>
      <c r="AK1401" s="22">
        <f t="shared" si="857"/>
        <v>2.0691762822434634</v>
      </c>
      <c r="AL1401" s="4">
        <f t="shared" si="858"/>
        <v>1.9878202012352457</v>
      </c>
      <c r="AM1401" s="4"/>
      <c r="AN1401" s="21">
        <f t="shared" si="859"/>
        <v>0.1778469561301399</v>
      </c>
      <c r="AO1401" s="4">
        <f t="shared" si="860"/>
        <v>0.16282518280137973</v>
      </c>
      <c r="AP1401" s="3"/>
      <c r="AQ1401" s="20">
        <f t="shared" si="861"/>
        <v>0</v>
      </c>
      <c r="AR1401" s="19">
        <f t="shared" si="862"/>
        <v>4.5823332347046204</v>
      </c>
      <c r="AS1401" s="4">
        <f t="shared" si="863"/>
        <v>4.5700958540686818</v>
      </c>
      <c r="AT1401" s="3"/>
      <c r="AU1401" s="4">
        <v>175.4</v>
      </c>
      <c r="AV1401" s="4"/>
      <c r="AW1401" s="18">
        <f t="shared" si="864"/>
        <v>35.832721600019589</v>
      </c>
      <c r="AX1401" s="18">
        <f t="shared" si="865"/>
        <v>0.17374919242176479</v>
      </c>
      <c r="AY1401" s="3">
        <f t="shared" si="866"/>
        <v>182.38473839998045</v>
      </c>
      <c r="AZ1401"/>
      <c r="BA1401" s="17">
        <f t="shared" si="867"/>
        <v>1.167543922903384E-2</v>
      </c>
      <c r="BB1401" s="17">
        <f t="shared" si="868"/>
        <v>1.3705950399300594E-2</v>
      </c>
      <c r="BC1401" s="16">
        <f t="shared" si="869"/>
        <v>8.9194842843246927E-2</v>
      </c>
      <c r="BD1401" s="15">
        <f t="shared" si="870"/>
        <v>8.2902706716194204E-3</v>
      </c>
      <c r="BE1401" s="15">
        <f t="shared" si="871"/>
        <v>9.7320568753793187E-3</v>
      </c>
      <c r="BF1401" s="14">
        <f t="shared" si="872"/>
        <v>6.3333753461218945E-2</v>
      </c>
      <c r="BG1401" s="13">
        <f t="shared" si="873"/>
        <v>1.530734584554979E-3</v>
      </c>
      <c r="BH1401" s="13">
        <f t="shared" si="874"/>
        <v>1.7969492949123666E-3</v>
      </c>
      <c r="BI1401" s="13">
        <f t="shared" si="875"/>
        <v>1.169408944929283E-2</v>
      </c>
      <c r="BJ1401" s="12">
        <f t="shared" si="876"/>
        <v>1.2470020252489512E-3</v>
      </c>
      <c r="BK1401" s="12">
        <f t="shared" si="877"/>
        <v>1.4638719426835515E-3</v>
      </c>
      <c r="BL1401" s="12">
        <f t="shared" si="878"/>
        <v>9.5265066680060972E-3</v>
      </c>
    </row>
    <row r="1402" spans="1:64" x14ac:dyDescent="0.25">
      <c r="A1402">
        <v>1373</v>
      </c>
      <c r="B1402" s="23">
        <f t="shared" si="840"/>
        <v>4.9599945927657089E-2</v>
      </c>
      <c r="C1402" s="22">
        <f t="shared" si="841"/>
        <v>2.0009459497382398</v>
      </c>
      <c r="D1402" s="21">
        <f t="shared" si="842"/>
        <v>0.18556862931183687</v>
      </c>
      <c r="E1402" s="19">
        <f t="shared" si="843"/>
        <v>4.596794682580958</v>
      </c>
      <c r="F1402" s="54">
        <f t="shared" si="879"/>
        <v>1.8</v>
      </c>
      <c r="G1402" s="4">
        <f t="shared" si="844"/>
        <v>8.6329092075586917</v>
      </c>
      <c r="I1402">
        <v>2035</v>
      </c>
      <c r="J1402">
        <v>5</v>
      </c>
      <c r="K1402">
        <v>2.1919999999999999E-2</v>
      </c>
      <c r="L1402">
        <v>0</v>
      </c>
      <c r="M1402">
        <v>1</v>
      </c>
      <c r="N1402">
        <v>19.23</v>
      </c>
      <c r="O1402">
        <v>148.19999999999999</v>
      </c>
      <c r="P1402">
        <v>132.1</v>
      </c>
      <c r="Q1402" s="11">
        <f t="shared" si="845"/>
        <v>49.125</v>
      </c>
      <c r="R1402" s="10">
        <f t="shared" si="846"/>
        <v>0</v>
      </c>
      <c r="S1402" s="4"/>
      <c r="T1402">
        <v>1373</v>
      </c>
      <c r="U1402" s="4">
        <f t="shared" si="847"/>
        <v>2.6741289792395304</v>
      </c>
      <c r="V1402" s="10">
        <f t="shared" si="848"/>
        <v>1</v>
      </c>
      <c r="W1402">
        <f t="shared" si="849"/>
        <v>0.6</v>
      </c>
      <c r="X1402" s="4">
        <f t="shared" si="850"/>
        <v>1.6044773875437182</v>
      </c>
      <c r="Y1402" s="4"/>
      <c r="Z1402"/>
      <c r="AB1402"/>
      <c r="AC1402">
        <v>1373</v>
      </c>
      <c r="AD1402" s="4">
        <f t="shared" si="851"/>
        <v>8.7942514970059879E-3</v>
      </c>
      <c r="AE1402" s="4">
        <f t="shared" si="852"/>
        <v>0</v>
      </c>
      <c r="AF1402" s="23">
        <f t="shared" si="853"/>
        <v>4.9599945927657089E-2</v>
      </c>
      <c r="AG1402" s="4">
        <f t="shared" si="854"/>
        <v>3.470774108030876E-2</v>
      </c>
      <c r="AH1402" s="9"/>
      <c r="AI1402" s="8">
        <f t="shared" si="855"/>
        <v>1.3125748502994012E-2</v>
      </c>
      <c r="AJ1402" s="8">
        <f t="shared" si="856"/>
        <v>0</v>
      </c>
      <c r="AK1402" s="22">
        <f t="shared" si="857"/>
        <v>2.0009459497382398</v>
      </c>
      <c r="AL1402" s="4">
        <f t="shared" si="858"/>
        <v>1.9796285651374181</v>
      </c>
      <c r="AM1402" s="4"/>
      <c r="AN1402" s="21">
        <f t="shared" si="859"/>
        <v>0.18556862931183687</v>
      </c>
      <c r="AO1402" s="4">
        <f t="shared" si="860"/>
        <v>0.18124704701156355</v>
      </c>
      <c r="AP1402" s="3"/>
      <c r="AQ1402" s="20">
        <f t="shared" si="861"/>
        <v>0</v>
      </c>
      <c r="AR1402" s="19">
        <f t="shared" si="862"/>
        <v>4.596794682580958</v>
      </c>
      <c r="AS1402" s="4">
        <f t="shared" si="863"/>
        <v>4.593513494603223</v>
      </c>
      <c r="AT1402" s="3"/>
      <c r="AU1402" s="4">
        <v>176.4</v>
      </c>
      <c r="AV1402" s="4"/>
      <c r="AW1402" s="18">
        <f t="shared" si="864"/>
        <v>36.006470792441355</v>
      </c>
      <c r="AX1402" s="18">
        <f t="shared" si="865"/>
        <v>3.4106868903527168E-2</v>
      </c>
      <c r="AY1402" s="3">
        <f t="shared" si="866"/>
        <v>183.23290920755869</v>
      </c>
      <c r="AZ1402"/>
      <c r="BA1402" s="17">
        <f t="shared" si="867"/>
        <v>1.5175314193077939E-3</v>
      </c>
      <c r="BB1402" s="17">
        <f t="shared" si="868"/>
        <v>1.7814499270134971E-3</v>
      </c>
      <c r="BC1402" s="16">
        <f t="shared" si="869"/>
        <v>1.1593223501027039E-2</v>
      </c>
      <c r="BD1402" s="15">
        <f t="shared" si="870"/>
        <v>2.1722640294580113E-3</v>
      </c>
      <c r="BE1402" s="15">
        <f t="shared" si="871"/>
        <v>2.5500490780594044E-3</v>
      </c>
      <c r="BF1402" s="14">
        <f t="shared" si="872"/>
        <v>1.6595071493304251E-2</v>
      </c>
      <c r="BG1402" s="13">
        <f t="shared" si="873"/>
        <v>4.4037380555888238E-4</v>
      </c>
      <c r="BH1402" s="13">
        <f t="shared" si="874"/>
        <v>5.1696055435173141E-4</v>
      </c>
      <c r="BI1402" s="13">
        <f t="shared" si="875"/>
        <v>3.3642479403627112E-3</v>
      </c>
      <c r="BJ1402" s="12">
        <f t="shared" si="876"/>
        <v>3.3435652409485238E-4</v>
      </c>
      <c r="BK1402" s="12">
        <f t="shared" si="877"/>
        <v>3.9250548480700061E-4</v>
      </c>
      <c r="BL1402" s="12">
        <f t="shared" si="878"/>
        <v>2.55432596883317E-3</v>
      </c>
    </row>
    <row r="1403" spans="1:64" x14ac:dyDescent="0.25">
      <c r="A1403">
        <v>1374</v>
      </c>
      <c r="B1403" s="23">
        <f t="shared" si="840"/>
        <v>5.2095645271925527E-2</v>
      </c>
      <c r="C1403" s="22">
        <f t="shared" si="841"/>
        <v>2.0055806609458013</v>
      </c>
      <c r="D1403" s="21">
        <f t="shared" si="842"/>
        <v>0.1857115727899831</v>
      </c>
      <c r="E1403" s="19">
        <f t="shared" si="843"/>
        <v>4.5987544596474539</v>
      </c>
      <c r="F1403" s="54">
        <f t="shared" si="879"/>
        <v>1.8</v>
      </c>
      <c r="G1403" s="4">
        <f t="shared" si="844"/>
        <v>8.6421423386551641</v>
      </c>
      <c r="I1403">
        <v>2035</v>
      </c>
      <c r="J1403">
        <v>6</v>
      </c>
      <c r="K1403">
        <v>4.3339999999999997E-2</v>
      </c>
      <c r="L1403">
        <v>0</v>
      </c>
      <c r="M1403">
        <v>1</v>
      </c>
      <c r="N1403">
        <v>23.83</v>
      </c>
      <c r="O1403">
        <v>71</v>
      </c>
      <c r="P1403">
        <v>189</v>
      </c>
      <c r="Q1403" s="11">
        <f t="shared" si="845"/>
        <v>-70.75</v>
      </c>
      <c r="R1403" s="10">
        <f t="shared" si="846"/>
        <v>-44.944400000000002</v>
      </c>
      <c r="S1403" s="4"/>
      <c r="T1403">
        <v>1374</v>
      </c>
      <c r="U1403" s="4">
        <f t="shared" si="847"/>
        <v>3.5702699560136604</v>
      </c>
      <c r="V1403" s="10">
        <f t="shared" si="848"/>
        <v>0.2</v>
      </c>
      <c r="W1403">
        <f t="shared" si="849"/>
        <v>0.6</v>
      </c>
      <c r="X1403" s="4">
        <f t="shared" si="850"/>
        <v>0.4284323947216393</v>
      </c>
      <c r="Y1403" s="4"/>
      <c r="Z1403"/>
      <c r="AB1403"/>
      <c r="AC1403">
        <v>1374</v>
      </c>
      <c r="AD1403" s="4">
        <f t="shared" si="851"/>
        <v>1.7387904191616767E-2</v>
      </c>
      <c r="AE1403" s="4">
        <f t="shared" si="852"/>
        <v>0</v>
      </c>
      <c r="AF1403" s="23">
        <f t="shared" si="853"/>
        <v>5.2095645271925527E-2</v>
      </c>
      <c r="AG1403" s="4">
        <f t="shared" si="854"/>
        <v>3.564035693106099E-2</v>
      </c>
      <c r="AH1403" s="9"/>
      <c r="AI1403" s="8">
        <f t="shared" si="855"/>
        <v>2.5952095808383233E-2</v>
      </c>
      <c r="AJ1403" s="8">
        <f t="shared" si="856"/>
        <v>0</v>
      </c>
      <c r="AK1403" s="22">
        <f t="shared" si="857"/>
        <v>2.0055806609458013</v>
      </c>
      <c r="AL1403" s="4">
        <f t="shared" si="858"/>
        <v>1.9828705013128989</v>
      </c>
      <c r="AM1403" s="4"/>
      <c r="AN1403" s="21">
        <f t="shared" si="859"/>
        <v>0.1857115727899831</v>
      </c>
      <c r="AO1403" s="4">
        <f t="shared" si="860"/>
        <v>0.18111659681059816</v>
      </c>
      <c r="AP1403" s="3"/>
      <c r="AQ1403" s="20">
        <f t="shared" si="861"/>
        <v>0</v>
      </c>
      <c r="AR1403" s="19">
        <f t="shared" si="862"/>
        <v>4.5987544596474539</v>
      </c>
      <c r="AS1403" s="4">
        <f t="shared" si="863"/>
        <v>4.5952643850352786</v>
      </c>
      <c r="AT1403" s="3"/>
      <c r="AU1403" s="4">
        <v>177.4</v>
      </c>
      <c r="AV1403" s="4"/>
      <c r="AW1403" s="18">
        <f t="shared" si="864"/>
        <v>36.040577661344884</v>
      </c>
      <c r="AX1403" s="18">
        <f t="shared" si="865"/>
        <v>3.6783377345251451E-2</v>
      </c>
      <c r="AY1403" s="3">
        <f t="shared" si="866"/>
        <v>184.24214233865516</v>
      </c>
      <c r="AZ1403"/>
      <c r="BA1403" s="17">
        <f t="shared" si="867"/>
        <v>1.6768112799279351E-3</v>
      </c>
      <c r="BB1403" s="17">
        <f t="shared" si="868"/>
        <v>1.9684306329588804E-3</v>
      </c>
      <c r="BC1403" s="16">
        <f t="shared" si="869"/>
        <v>1.2810046427977723E-2</v>
      </c>
      <c r="BD1403" s="15">
        <f t="shared" si="870"/>
        <v>2.3141892777926369E-3</v>
      </c>
      <c r="BE1403" s="15">
        <f t="shared" si="871"/>
        <v>2.716656978278313E-3</v>
      </c>
      <c r="BF1403" s="14">
        <f t="shared" si="872"/>
        <v>1.7679313376831512E-2</v>
      </c>
      <c r="BG1403" s="13">
        <f t="shared" si="873"/>
        <v>4.6823291051645993E-4</v>
      </c>
      <c r="BH1403" s="13">
        <f t="shared" si="874"/>
        <v>5.4966472104106166E-4</v>
      </c>
      <c r="BI1403" s="13">
        <f t="shared" si="875"/>
        <v>3.577078347827414E-3</v>
      </c>
      <c r="BJ1403" s="12">
        <f t="shared" si="876"/>
        <v>3.5564229299784027E-4</v>
      </c>
      <c r="BK1403" s="12">
        <f t="shared" si="877"/>
        <v>4.1749312656268206E-4</v>
      </c>
      <c r="BL1403" s="12">
        <f t="shared" si="878"/>
        <v>2.7169391926147981E-3</v>
      </c>
    </row>
    <row r="1404" spans="1:64" x14ac:dyDescent="0.25">
      <c r="A1404">
        <v>1375</v>
      </c>
      <c r="B1404" s="23">
        <f t="shared" si="840"/>
        <v>4.9168740164593924E-2</v>
      </c>
      <c r="C1404" s="22">
        <f t="shared" si="841"/>
        <v>2.0030621180793657</v>
      </c>
      <c r="D1404" s="21">
        <f t="shared" si="842"/>
        <v>0.18593147257183304</v>
      </c>
      <c r="E1404" s="19">
        <f t="shared" si="843"/>
        <v>4.6009166304941198</v>
      </c>
      <c r="F1404" s="54">
        <f t="shared" si="879"/>
        <v>1.8</v>
      </c>
      <c r="G1404" s="4">
        <f t="shared" si="844"/>
        <v>8.639078961309913</v>
      </c>
      <c r="I1404">
        <v>2035</v>
      </c>
      <c r="J1404">
        <v>7</v>
      </c>
      <c r="K1404">
        <v>3.372E-2</v>
      </c>
      <c r="L1404">
        <v>0</v>
      </c>
      <c r="M1404">
        <v>1</v>
      </c>
      <c r="N1404">
        <v>24.97</v>
      </c>
      <c r="O1404">
        <v>18.7</v>
      </c>
      <c r="P1404">
        <v>205.6</v>
      </c>
      <c r="Q1404" s="11">
        <f t="shared" si="845"/>
        <v>-135.5</v>
      </c>
      <c r="R1404" s="10">
        <f t="shared" si="846"/>
        <v>-44.944400000000002</v>
      </c>
      <c r="S1404" s="4"/>
      <c r="T1404">
        <v>1375</v>
      </c>
      <c r="U1404" s="4">
        <f t="shared" si="847"/>
        <v>3.7960274378068077</v>
      </c>
      <c r="V1404" s="10">
        <f t="shared" si="848"/>
        <v>0.2</v>
      </c>
      <c r="W1404">
        <f t="shared" si="849"/>
        <v>0.6</v>
      </c>
      <c r="X1404" s="4">
        <f t="shared" si="850"/>
        <v>0.45552329253681695</v>
      </c>
      <c r="Y1404" s="4"/>
      <c r="Z1404"/>
      <c r="AB1404"/>
      <c r="AC1404">
        <v>1375</v>
      </c>
      <c r="AD1404" s="4">
        <f t="shared" si="851"/>
        <v>1.3528383233532936E-2</v>
      </c>
      <c r="AE1404" s="4">
        <f t="shared" si="852"/>
        <v>0</v>
      </c>
      <c r="AF1404" s="23">
        <f t="shared" si="853"/>
        <v>4.9168740164593924E-2</v>
      </c>
      <c r="AG1404" s="4">
        <f t="shared" si="854"/>
        <v>3.2996909876027318E-2</v>
      </c>
      <c r="AH1404" s="9"/>
      <c r="AI1404" s="8">
        <f t="shared" si="855"/>
        <v>2.0191616766467069E-2</v>
      </c>
      <c r="AJ1404" s="8">
        <f t="shared" si="856"/>
        <v>0</v>
      </c>
      <c r="AK1404" s="22">
        <f t="shared" si="857"/>
        <v>2.0030621180793657</v>
      </c>
      <c r="AL1404" s="4">
        <f t="shared" si="858"/>
        <v>1.9792376483137608</v>
      </c>
      <c r="AM1404" s="4"/>
      <c r="AN1404" s="21">
        <f t="shared" si="859"/>
        <v>0.18593147257183304</v>
      </c>
      <c r="AO1404" s="4">
        <f t="shared" si="860"/>
        <v>0.18110092370764247</v>
      </c>
      <c r="AP1404" s="3"/>
      <c r="AQ1404" s="20">
        <f t="shared" si="861"/>
        <v>0</v>
      </c>
      <c r="AR1404" s="19">
        <f t="shared" si="862"/>
        <v>4.6009166304941198</v>
      </c>
      <c r="AS1404" s="4">
        <f t="shared" si="863"/>
        <v>4.5972479966090587</v>
      </c>
      <c r="AT1404" s="3"/>
      <c r="AU1404" s="4">
        <v>178.4</v>
      </c>
      <c r="AV1404" s="4"/>
      <c r="AW1404" s="18">
        <f t="shared" si="864"/>
        <v>36.077361038690135</v>
      </c>
      <c r="AX1404" s="18">
        <f t="shared" si="865"/>
        <v>3.7752567648195227E-2</v>
      </c>
      <c r="AY1404" s="3">
        <f t="shared" si="866"/>
        <v>185.23907896130993</v>
      </c>
      <c r="AZ1404"/>
      <c r="BA1404" s="17">
        <f t="shared" si="867"/>
        <v>1.6479266047017215E-3</v>
      </c>
      <c r="BB1404" s="17">
        <f t="shared" si="868"/>
        <v>1.9345225359541948E-3</v>
      </c>
      <c r="BC1404" s="16">
        <f t="shared" si="869"/>
        <v>1.2589381147910691E-2</v>
      </c>
      <c r="BD1404" s="15">
        <f t="shared" si="870"/>
        <v>2.4277386584627618E-3</v>
      </c>
      <c r="BE1404" s="15">
        <f t="shared" si="871"/>
        <v>2.8499540773258506E-3</v>
      </c>
      <c r="BF1404" s="14">
        <f t="shared" si="872"/>
        <v>1.8546777029816316E-2</v>
      </c>
      <c r="BG1404" s="13">
        <f t="shared" si="873"/>
        <v>4.9223803654675226E-4</v>
      </c>
      <c r="BH1404" s="13">
        <f t="shared" si="874"/>
        <v>5.7784465159836131E-4</v>
      </c>
      <c r="BI1404" s="13">
        <f t="shared" si="875"/>
        <v>3.7604661760454574E-3</v>
      </c>
      <c r="BJ1404" s="12">
        <f t="shared" si="876"/>
        <v>3.738376716936411E-4</v>
      </c>
      <c r="BK1404" s="12">
        <f t="shared" si="877"/>
        <v>4.3885291894470911E-4</v>
      </c>
      <c r="BL1404" s="12">
        <f t="shared" si="878"/>
        <v>2.8559432944227623E-3</v>
      </c>
    </row>
    <row r="1405" spans="1:64" x14ac:dyDescent="0.25">
      <c r="A1405">
        <v>1376</v>
      </c>
      <c r="B1405" s="23">
        <f t="shared" si="840"/>
        <v>8.0057388917943492E-2</v>
      </c>
      <c r="C1405" s="22">
        <f t="shared" si="841"/>
        <v>2.0494771692718445</v>
      </c>
      <c r="D1405" s="21">
        <f t="shared" si="842"/>
        <v>0.18604266467904734</v>
      </c>
      <c r="E1405" s="19">
        <f t="shared" si="843"/>
        <v>4.6030491707928816</v>
      </c>
      <c r="F1405" s="54">
        <f t="shared" si="879"/>
        <v>1.8</v>
      </c>
      <c r="G1405" s="4">
        <f t="shared" si="844"/>
        <v>8.718626393661717</v>
      </c>
      <c r="I1405">
        <v>2035</v>
      </c>
      <c r="J1405">
        <v>8</v>
      </c>
      <c r="K1405">
        <v>0.1173</v>
      </c>
      <c r="L1405">
        <v>0</v>
      </c>
      <c r="M1405">
        <v>1</v>
      </c>
      <c r="N1405">
        <v>25.94</v>
      </c>
      <c r="O1405">
        <v>57.48</v>
      </c>
      <c r="P1405">
        <v>205.1</v>
      </c>
      <c r="Q1405" s="11">
        <f t="shared" si="845"/>
        <v>-96.344999999999999</v>
      </c>
      <c r="R1405" s="10">
        <f t="shared" si="846"/>
        <v>-44.944400000000002</v>
      </c>
      <c r="S1405" s="4"/>
      <c r="T1405">
        <v>1376</v>
      </c>
      <c r="U1405" s="4">
        <f t="shared" si="847"/>
        <v>3.9884414210012791</v>
      </c>
      <c r="V1405" s="10">
        <f t="shared" si="848"/>
        <v>0.2</v>
      </c>
      <c r="W1405">
        <f t="shared" si="849"/>
        <v>0.6</v>
      </c>
      <c r="X1405" s="4">
        <f t="shared" si="850"/>
        <v>0.4786129705201535</v>
      </c>
      <c r="Y1405" s="4"/>
      <c r="Z1405"/>
      <c r="AB1405"/>
      <c r="AC1405">
        <v>1376</v>
      </c>
      <c r="AD1405" s="4">
        <f t="shared" si="851"/>
        <v>4.7060479041916174E-2</v>
      </c>
      <c r="AE1405" s="4">
        <f t="shared" si="852"/>
        <v>0</v>
      </c>
      <c r="AF1405" s="23">
        <f t="shared" si="853"/>
        <v>8.0057388917943492E-2</v>
      </c>
      <c r="AG1405" s="4">
        <f t="shared" si="854"/>
        <v>5.7204367387090171E-2</v>
      </c>
      <c r="AH1405" s="9"/>
      <c r="AI1405" s="8">
        <f t="shared" si="855"/>
        <v>7.0239520958083834E-2</v>
      </c>
      <c r="AJ1405" s="8">
        <f t="shared" si="856"/>
        <v>0</v>
      </c>
      <c r="AK1405" s="22">
        <f t="shared" si="857"/>
        <v>2.0494771692718445</v>
      </c>
      <c r="AL1405" s="4">
        <f t="shared" si="858"/>
        <v>2.0289153025460416</v>
      </c>
      <c r="AM1405" s="4"/>
      <c r="AN1405" s="21">
        <f t="shared" si="859"/>
        <v>0.18604266467904734</v>
      </c>
      <c r="AO1405" s="4">
        <f t="shared" si="860"/>
        <v>0.18196102886383864</v>
      </c>
      <c r="AP1405" s="3"/>
      <c r="AQ1405" s="20">
        <f t="shared" si="861"/>
        <v>0</v>
      </c>
      <c r="AR1405" s="19">
        <f t="shared" si="862"/>
        <v>4.6030491707928816</v>
      </c>
      <c r="AS1405" s="4">
        <f t="shared" si="863"/>
        <v>4.5999559167456114</v>
      </c>
      <c r="AT1405" s="3"/>
      <c r="AU1405" s="4">
        <v>179.4</v>
      </c>
      <c r="AV1405" s="4"/>
      <c r="AW1405" s="18">
        <f t="shared" si="864"/>
        <v>36.115113606338333</v>
      </c>
      <c r="AX1405" s="18">
        <f t="shared" si="865"/>
        <v>3.9382926209676143E-2</v>
      </c>
      <c r="AY1405" s="3">
        <f t="shared" si="866"/>
        <v>186.31862639366173</v>
      </c>
      <c r="AZ1405"/>
      <c r="BA1405" s="17">
        <f t="shared" si="867"/>
        <v>2.3287470562401297E-3</v>
      </c>
      <c r="BB1405" s="17">
        <f t="shared" si="868"/>
        <v>2.7337465442818913E-3</v>
      </c>
      <c r="BC1405" s="16">
        <f t="shared" si="869"/>
        <v>1.7790527930331302E-2</v>
      </c>
      <c r="BD1405" s="15">
        <f t="shared" si="870"/>
        <v>2.0952759591929362E-3</v>
      </c>
      <c r="BE1405" s="15">
        <f t="shared" si="871"/>
        <v>2.4596717781830116E-3</v>
      </c>
      <c r="BF1405" s="14">
        <f t="shared" si="872"/>
        <v>1.6006918988427012E-2</v>
      </c>
      <c r="BG1405" s="13">
        <f t="shared" si="873"/>
        <v>4.1592300503804063E-4</v>
      </c>
      <c r="BH1405" s="13">
        <f t="shared" si="874"/>
        <v>4.8825744069683029E-4</v>
      </c>
      <c r="BI1405" s="13">
        <f t="shared" si="875"/>
        <v>3.1774553694738357E-3</v>
      </c>
      <c r="BJ1405" s="12">
        <f t="shared" si="876"/>
        <v>3.1520585788001891E-4</v>
      </c>
      <c r="BK1405" s="12">
        <f t="shared" si="877"/>
        <v>3.7002426794610914E-4</v>
      </c>
      <c r="BL1405" s="12">
        <f t="shared" si="878"/>
        <v>2.408023921443994E-3</v>
      </c>
    </row>
    <row r="1406" spans="1:64" x14ac:dyDescent="0.25">
      <c r="A1406">
        <v>1377</v>
      </c>
      <c r="B1406" s="23">
        <f t="shared" si="840"/>
        <v>7.3103828464934489E-2</v>
      </c>
      <c r="C1406" s="22">
        <f t="shared" si="841"/>
        <v>2.0526458414681974</v>
      </c>
      <c r="D1406" s="21">
        <f t="shared" si="842"/>
        <v>0.18711618074218977</v>
      </c>
      <c r="E1406" s="19">
        <f t="shared" si="843"/>
        <v>4.6060076167767194</v>
      </c>
      <c r="F1406" s="54">
        <f t="shared" si="879"/>
        <v>1.8</v>
      </c>
      <c r="G1406" s="4">
        <f t="shared" si="844"/>
        <v>8.7188734674520418</v>
      </c>
      <c r="I1406">
        <v>2035</v>
      </c>
      <c r="J1406">
        <v>9</v>
      </c>
      <c r="K1406">
        <v>3.9629999999999999E-2</v>
      </c>
      <c r="L1406">
        <v>0</v>
      </c>
      <c r="M1406">
        <v>1</v>
      </c>
      <c r="N1406">
        <v>22.77</v>
      </c>
      <c r="O1406">
        <v>85.29</v>
      </c>
      <c r="P1406">
        <v>144.80000000000001</v>
      </c>
      <c r="Q1406" s="11">
        <f t="shared" si="845"/>
        <v>-23.310000000000002</v>
      </c>
      <c r="R1406" s="10">
        <f t="shared" si="846"/>
        <v>-44.944400000000002</v>
      </c>
      <c r="S1406" s="4"/>
      <c r="T1406">
        <v>1377</v>
      </c>
      <c r="U1406" s="4">
        <f t="shared" si="847"/>
        <v>3.3611349057524667</v>
      </c>
      <c r="V1406" s="10">
        <f t="shared" si="848"/>
        <v>0.2</v>
      </c>
      <c r="W1406">
        <f t="shared" si="849"/>
        <v>0.6</v>
      </c>
      <c r="X1406" s="4">
        <f t="shared" si="850"/>
        <v>0.40333618869029603</v>
      </c>
      <c r="Y1406" s="4"/>
      <c r="Z1406"/>
      <c r="AB1406"/>
      <c r="AC1406">
        <v>1377</v>
      </c>
      <c r="AD1406" s="4">
        <f t="shared" si="851"/>
        <v>1.5899461077844314E-2</v>
      </c>
      <c r="AE1406" s="4">
        <f t="shared" si="852"/>
        <v>0</v>
      </c>
      <c r="AF1406" s="23">
        <f t="shared" si="853"/>
        <v>7.3103828464934489E-2</v>
      </c>
      <c r="AG1406" s="4">
        <f t="shared" si="854"/>
        <v>5.7703109224823093E-2</v>
      </c>
      <c r="AH1406" s="9"/>
      <c r="AI1406" s="8">
        <f t="shared" si="855"/>
        <v>2.3730538922155691E-2</v>
      </c>
      <c r="AJ1406" s="8">
        <f t="shared" si="856"/>
        <v>0</v>
      </c>
      <c r="AK1406" s="22">
        <f t="shared" si="857"/>
        <v>2.0526458414681974</v>
      </c>
      <c r="AL1406" s="4">
        <f t="shared" si="858"/>
        <v>2.0381296008226388</v>
      </c>
      <c r="AM1406" s="4"/>
      <c r="AN1406" s="21">
        <f t="shared" si="859"/>
        <v>0.18711618074218977</v>
      </c>
      <c r="AO1406" s="4">
        <f t="shared" si="860"/>
        <v>0.18421731351533469</v>
      </c>
      <c r="AP1406" s="3"/>
      <c r="AQ1406" s="20">
        <f t="shared" si="861"/>
        <v>0</v>
      </c>
      <c r="AR1406" s="19">
        <f t="shared" si="862"/>
        <v>4.6060076167767194</v>
      </c>
      <c r="AS1406" s="4">
        <f t="shared" si="863"/>
        <v>4.6038288487494867</v>
      </c>
      <c r="AT1406" s="3"/>
      <c r="AU1406" s="4">
        <v>180.4</v>
      </c>
      <c r="AV1406" s="4"/>
      <c r="AW1406" s="18">
        <f t="shared" si="864"/>
        <v>36.154496532548009</v>
      </c>
      <c r="AX1406" s="18">
        <f t="shared" si="865"/>
        <v>2.7242451130760827E-2</v>
      </c>
      <c r="AY1406" s="3">
        <f t="shared" si="866"/>
        <v>187.31887346745205</v>
      </c>
      <c r="AZ1406"/>
      <c r="BA1406" s="17">
        <f t="shared" si="867"/>
        <v>1.5693495735769774E-3</v>
      </c>
      <c r="BB1406" s="17">
        <f t="shared" si="868"/>
        <v>1.8422799341990604E-3</v>
      </c>
      <c r="BC1406" s="16">
        <f t="shared" si="869"/>
        <v>1.198908973233536E-2</v>
      </c>
      <c r="BD1406" s="15">
        <f t="shared" si="870"/>
        <v>1.4792202696426364E-3</v>
      </c>
      <c r="BE1406" s="15">
        <f t="shared" si="871"/>
        <v>1.7364759687109211E-3</v>
      </c>
      <c r="BF1406" s="14">
        <f t="shared" si="872"/>
        <v>1.1300544407205008E-2</v>
      </c>
      <c r="BG1406" s="13">
        <f t="shared" si="873"/>
        <v>2.95397635356698E-4</v>
      </c>
      <c r="BH1406" s="13">
        <f t="shared" si="874"/>
        <v>3.4677113715786293E-4</v>
      </c>
      <c r="BI1406" s="13">
        <f t="shared" si="875"/>
        <v>2.2566984543405289E-3</v>
      </c>
      <c r="BJ1406" s="12">
        <f t="shared" si="876"/>
        <v>2.2201876556228158E-4</v>
      </c>
      <c r="BK1406" s="12">
        <f t="shared" si="877"/>
        <v>2.6063072479050445E-4</v>
      </c>
      <c r="BL1406" s="12">
        <f t="shared" si="878"/>
        <v>1.6961185368799278E-3</v>
      </c>
    </row>
    <row r="1407" spans="1:64" x14ac:dyDescent="0.25">
      <c r="A1407">
        <v>1378</v>
      </c>
      <c r="B1407" s="23">
        <f t="shared" si="840"/>
        <v>6.7656821799673389E-2</v>
      </c>
      <c r="C1407" s="22">
        <f t="shared" si="841"/>
        <v>2.0529858882477887</v>
      </c>
      <c r="D1407" s="21">
        <f t="shared" si="842"/>
        <v>0.18778329975947328</v>
      </c>
      <c r="E1407" s="19">
        <f t="shared" si="843"/>
        <v>4.6080150065143455</v>
      </c>
      <c r="F1407" s="54">
        <f t="shared" si="879"/>
        <v>1.8</v>
      </c>
      <c r="G1407" s="4">
        <f t="shared" si="844"/>
        <v>8.7164410163212818</v>
      </c>
      <c r="I1407">
        <v>2035</v>
      </c>
      <c r="J1407">
        <v>10</v>
      </c>
      <c r="K1407">
        <v>2.4809999999999999E-2</v>
      </c>
      <c r="L1407">
        <v>0</v>
      </c>
      <c r="M1407">
        <v>1</v>
      </c>
      <c r="N1407">
        <v>17.59</v>
      </c>
      <c r="O1407">
        <v>1.53</v>
      </c>
      <c r="P1407">
        <v>87.7</v>
      </c>
      <c r="Q1407" s="11">
        <f t="shared" si="845"/>
        <v>-64.245000000000005</v>
      </c>
      <c r="R1407" s="10">
        <f t="shared" si="846"/>
        <v>-44.944400000000002</v>
      </c>
      <c r="S1407" s="4"/>
      <c r="T1407">
        <v>1378</v>
      </c>
      <c r="U1407" s="4">
        <f t="shared" si="847"/>
        <v>2.3656968025792211</v>
      </c>
      <c r="V1407" s="10">
        <f t="shared" si="848"/>
        <v>0.2</v>
      </c>
      <c r="W1407">
        <f t="shared" si="849"/>
        <v>0.6</v>
      </c>
      <c r="X1407" s="4">
        <f t="shared" si="850"/>
        <v>0.28388361630950654</v>
      </c>
      <c r="Y1407" s="4"/>
      <c r="Z1407"/>
      <c r="AB1407"/>
      <c r="AC1407">
        <v>1378</v>
      </c>
      <c r="AD1407" s="4">
        <f t="shared" si="851"/>
        <v>9.953712574850301E-3</v>
      </c>
      <c r="AE1407" s="4">
        <f t="shared" si="852"/>
        <v>0</v>
      </c>
      <c r="AF1407" s="23">
        <f t="shared" si="853"/>
        <v>6.7656821799673389E-2</v>
      </c>
      <c r="AG1407" s="4">
        <f t="shared" si="854"/>
        <v>6.0718504976974563E-2</v>
      </c>
      <c r="AH1407" s="9"/>
      <c r="AI1407" s="8">
        <f t="shared" si="855"/>
        <v>1.4856287425149701E-2</v>
      </c>
      <c r="AJ1407" s="8">
        <f t="shared" si="856"/>
        <v>0</v>
      </c>
      <c r="AK1407" s="22">
        <f t="shared" si="857"/>
        <v>2.0529858882477887</v>
      </c>
      <c r="AL1407" s="4">
        <f t="shared" si="858"/>
        <v>2.0463327197914114</v>
      </c>
      <c r="AM1407" s="4"/>
      <c r="AN1407" s="21">
        <f t="shared" si="859"/>
        <v>0.18778329975947328</v>
      </c>
      <c r="AO1407" s="4">
        <f t="shared" si="860"/>
        <v>0.18644708241259192</v>
      </c>
      <c r="AP1407" s="3"/>
      <c r="AQ1407" s="20">
        <f t="shared" si="861"/>
        <v>0</v>
      </c>
      <c r="AR1407" s="19">
        <f t="shared" si="862"/>
        <v>4.6080150065143455</v>
      </c>
      <c r="AS1407" s="4">
        <f t="shared" si="863"/>
        <v>4.6070179429208018</v>
      </c>
      <c r="AT1407" s="3"/>
      <c r="AU1407" s="4">
        <v>181.4</v>
      </c>
      <c r="AV1407" s="4"/>
      <c r="AW1407" s="18">
        <f t="shared" si="864"/>
        <v>36.18173898367877</v>
      </c>
      <c r="AX1407" s="18">
        <f t="shared" si="865"/>
        <v>1.2397047708966711E-2</v>
      </c>
      <c r="AY1407" s="3">
        <f t="shared" si="866"/>
        <v>188.31644101632128</v>
      </c>
      <c r="AZ1407"/>
      <c r="BA1407" s="17">
        <f t="shared" si="867"/>
        <v>7.0702182003842633E-4</v>
      </c>
      <c r="BB1407" s="17">
        <f t="shared" si="868"/>
        <v>8.2998213656684838E-4</v>
      </c>
      <c r="BC1407" s="16">
        <f t="shared" si="869"/>
        <v>5.4013128660935512E-3</v>
      </c>
      <c r="BD1407" s="15">
        <f t="shared" si="870"/>
        <v>6.779649000260593E-4</v>
      </c>
      <c r="BE1407" s="15">
        <f t="shared" si="871"/>
        <v>7.9587183916102612E-4</v>
      </c>
      <c r="BF1407" s="14">
        <f t="shared" si="872"/>
        <v>5.179331717190227E-3</v>
      </c>
      <c r="BG1407" s="13">
        <f t="shared" si="873"/>
        <v>1.3616196041498974E-4</v>
      </c>
      <c r="BH1407" s="13">
        <f t="shared" si="874"/>
        <v>1.5984230135672708E-4</v>
      </c>
      <c r="BI1407" s="13">
        <f t="shared" si="875"/>
        <v>1.040213085109641E-3</v>
      </c>
      <c r="BJ1407" s="12">
        <f t="shared" si="876"/>
        <v>1.016018343663788E-4</v>
      </c>
      <c r="BK1407" s="12">
        <f t="shared" si="877"/>
        <v>1.1927171860400988E-4</v>
      </c>
      <c r="BL1407" s="12">
        <f t="shared" si="878"/>
        <v>7.7619004057329034E-4</v>
      </c>
    </row>
    <row r="1408" spans="1:64" x14ac:dyDescent="0.25">
      <c r="A1408">
        <v>1379</v>
      </c>
      <c r="B1408" s="23">
        <f t="shared" si="840"/>
        <v>6.0722516953022471E-2</v>
      </c>
      <c r="C1408" s="22">
        <f t="shared" si="841"/>
        <v>2.0463387078153636</v>
      </c>
      <c r="D1408" s="21">
        <f t="shared" si="842"/>
        <v>0.18806983292743779</v>
      </c>
      <c r="E1408" s="19">
        <f t="shared" si="843"/>
        <v>4.6089229109164904</v>
      </c>
      <c r="F1408" s="54">
        <f t="shared" si="879"/>
        <v>1.8</v>
      </c>
      <c r="G1408" s="4">
        <f t="shared" si="844"/>
        <v>8.704053968612314</v>
      </c>
      <c r="I1408">
        <v>2035</v>
      </c>
      <c r="J1408">
        <v>11</v>
      </c>
      <c r="K1408" s="102">
        <v>1.0000000000000001E-5</v>
      </c>
      <c r="L1408">
        <v>0</v>
      </c>
      <c r="M1408">
        <v>1</v>
      </c>
      <c r="N1408">
        <v>9.8800000000000008</v>
      </c>
      <c r="O1408">
        <v>6.61</v>
      </c>
      <c r="P1408">
        <v>29.2</v>
      </c>
      <c r="Q1408" s="11">
        <f t="shared" si="845"/>
        <v>-15.29</v>
      </c>
      <c r="R1408" s="10">
        <f t="shared" si="846"/>
        <v>-44.944400000000002</v>
      </c>
      <c r="S1408" s="4"/>
      <c r="T1408">
        <v>1379</v>
      </c>
      <c r="U1408" s="4">
        <f t="shared" si="847"/>
        <v>1.0819967795073602</v>
      </c>
      <c r="V1408" s="10">
        <f t="shared" si="848"/>
        <v>0.2</v>
      </c>
      <c r="W1408">
        <f t="shared" si="849"/>
        <v>0.6</v>
      </c>
      <c r="X1408" s="4">
        <f t="shared" si="850"/>
        <v>0.12983961354088322</v>
      </c>
      <c r="Y1408" s="4"/>
      <c r="Z1408"/>
      <c r="AB1408"/>
      <c r="AC1408">
        <v>1379</v>
      </c>
      <c r="AD1408" s="4">
        <f t="shared" si="851"/>
        <v>4.0119760479041923E-6</v>
      </c>
      <c r="AE1408" s="4">
        <f t="shared" si="852"/>
        <v>0</v>
      </c>
      <c r="AF1408" s="23">
        <f t="shared" si="853"/>
        <v>6.0722516953022471E-2</v>
      </c>
      <c r="AG1408" s="4">
        <f t="shared" si="854"/>
        <v>4.8237364733818816E-2</v>
      </c>
      <c r="AH1408" s="9"/>
      <c r="AI1408" s="8">
        <f t="shared" si="855"/>
        <v>5.9880239520958093E-6</v>
      </c>
      <c r="AJ1408" s="8">
        <f t="shared" si="856"/>
        <v>0</v>
      </c>
      <c r="AK1408" s="22">
        <f t="shared" si="857"/>
        <v>2.0463387078153636</v>
      </c>
      <c r="AL1408" s="4">
        <f t="shared" si="858"/>
        <v>2.03225655744196</v>
      </c>
      <c r="AM1408" s="4"/>
      <c r="AN1408" s="21">
        <f t="shared" si="859"/>
        <v>0.18806983292743779</v>
      </c>
      <c r="AO1408" s="4">
        <f t="shared" si="860"/>
        <v>0.18523428364476324</v>
      </c>
      <c r="AP1408" s="3"/>
      <c r="AQ1408" s="20">
        <f t="shared" si="861"/>
        <v>0</v>
      </c>
      <c r="AR1408" s="19">
        <f t="shared" si="862"/>
        <v>4.6089229109164904</v>
      </c>
      <c r="AS1408" s="4">
        <f t="shared" si="863"/>
        <v>4.6068016293845906</v>
      </c>
      <c r="AT1408" s="3"/>
      <c r="AU1408" s="4">
        <v>182.4</v>
      </c>
      <c r="AV1408" s="4"/>
      <c r="AW1408" s="18">
        <f t="shared" si="864"/>
        <v>36.194136031387735</v>
      </c>
      <c r="AX1408" s="18">
        <f t="shared" si="865"/>
        <v>2.4540780093467787E-2</v>
      </c>
      <c r="AY1408" s="3">
        <f t="shared" si="866"/>
        <v>189.30405396861232</v>
      </c>
      <c r="AZ1408"/>
      <c r="BA1408" s="17">
        <f t="shared" si="867"/>
        <v>1.2722502115498071E-3</v>
      </c>
      <c r="BB1408" s="17">
        <f t="shared" si="868"/>
        <v>1.4935111179062953E-3</v>
      </c>
      <c r="BC1408" s="16">
        <f t="shared" si="869"/>
        <v>9.719390889747553E-3</v>
      </c>
      <c r="BD1408" s="15">
        <f t="shared" si="870"/>
        <v>1.4349860119512216E-3</v>
      </c>
      <c r="BE1408" s="15">
        <f t="shared" si="871"/>
        <v>1.6845487966383906E-3</v>
      </c>
      <c r="BF1408" s="14">
        <f t="shared" si="872"/>
        <v>1.0962615564814046E-2</v>
      </c>
      <c r="BG1408" s="13">
        <f t="shared" si="873"/>
        <v>2.8894546989934028E-4</v>
      </c>
      <c r="BH1408" s="13">
        <f t="shared" si="874"/>
        <v>3.391968559687908E-4</v>
      </c>
      <c r="BI1408" s="13">
        <f t="shared" si="875"/>
        <v>2.2074069568064122E-3</v>
      </c>
      <c r="BJ1408" s="12">
        <f t="shared" si="876"/>
        <v>2.1616083090802711E-4</v>
      </c>
      <c r="BK1408" s="12">
        <f t="shared" si="877"/>
        <v>2.5375401889203179E-4</v>
      </c>
      <c r="BL1408" s="12">
        <f t="shared" si="878"/>
        <v>1.6513666820997736E-3</v>
      </c>
    </row>
    <row r="1409" spans="1:64" x14ac:dyDescent="0.25">
      <c r="A1409">
        <v>1380</v>
      </c>
      <c r="B1409" s="23">
        <f t="shared" si="840"/>
        <v>4.8237364733818816E-2</v>
      </c>
      <c r="C1409" s="22">
        <f t="shared" si="841"/>
        <v>2.03225655744196</v>
      </c>
      <c r="D1409" s="21">
        <f t="shared" si="842"/>
        <v>0.18844662616907162</v>
      </c>
      <c r="E1409" s="19">
        <f t="shared" si="843"/>
        <v>4.6105726401739959</v>
      </c>
      <c r="F1409" s="54">
        <f t="shared" si="879"/>
        <v>1.8</v>
      </c>
      <c r="G1409" s="4">
        <f t="shared" si="844"/>
        <v>8.6795131885188468</v>
      </c>
      <c r="I1409">
        <v>2035</v>
      </c>
      <c r="J1409">
        <v>12</v>
      </c>
      <c r="K1409">
        <v>0</v>
      </c>
      <c r="L1409">
        <v>0</v>
      </c>
      <c r="M1409">
        <v>1</v>
      </c>
      <c r="N1409">
        <v>4.99</v>
      </c>
      <c r="O1409">
        <v>29.71</v>
      </c>
      <c r="P1409">
        <v>9.3000000000000007</v>
      </c>
      <c r="Q1409" s="11">
        <f t="shared" si="845"/>
        <v>22.734999999999999</v>
      </c>
      <c r="R1409" s="10">
        <f t="shared" si="846"/>
        <v>-22.209400000000002</v>
      </c>
      <c r="S1409" s="4"/>
      <c r="T1409">
        <v>1380</v>
      </c>
      <c r="U1409" s="4">
        <f t="shared" si="847"/>
        <v>0.49616576929217354</v>
      </c>
      <c r="V1409" s="10">
        <f t="shared" si="848"/>
        <v>0.92783773319539997</v>
      </c>
      <c r="W1409">
        <f t="shared" si="849"/>
        <v>0.6</v>
      </c>
      <c r="X1409" s="4">
        <f t="shared" si="850"/>
        <v>0.27621679360152124</v>
      </c>
      <c r="Y1409" s="4"/>
      <c r="Z1409"/>
      <c r="AB1409"/>
      <c r="AC1409">
        <v>1380</v>
      </c>
      <c r="AD1409" s="4">
        <f t="shared" si="851"/>
        <v>0</v>
      </c>
      <c r="AE1409" s="4">
        <f t="shared" si="852"/>
        <v>0</v>
      </c>
      <c r="AF1409" s="23">
        <f t="shared" si="853"/>
        <v>4.8237364733818816E-2</v>
      </c>
      <c r="AG1409" s="4">
        <f t="shared" si="854"/>
        <v>4.0872196509169657E-2</v>
      </c>
      <c r="AH1409" s="9"/>
      <c r="AI1409" s="8">
        <f t="shared" si="855"/>
        <v>0</v>
      </c>
      <c r="AJ1409" s="8">
        <f t="shared" si="856"/>
        <v>0</v>
      </c>
      <c r="AK1409" s="22">
        <f t="shared" si="857"/>
        <v>2.03225655744196</v>
      </c>
      <c r="AL1409" s="4">
        <f t="shared" si="858"/>
        <v>2.0221802556836197</v>
      </c>
      <c r="AM1409" s="4"/>
      <c r="AN1409" s="21">
        <f t="shared" si="859"/>
        <v>0.18844662616907162</v>
      </c>
      <c r="AO1409" s="4">
        <f t="shared" si="860"/>
        <v>0.18639716263769929</v>
      </c>
      <c r="AP1409" s="3"/>
      <c r="AQ1409" s="20">
        <f t="shared" si="861"/>
        <v>0</v>
      </c>
      <c r="AR1409" s="19">
        <f t="shared" si="862"/>
        <v>4.6105726401739959</v>
      </c>
      <c r="AS1409" s="4">
        <f t="shared" si="863"/>
        <v>4.6090450981235707</v>
      </c>
      <c r="AT1409" s="3"/>
      <c r="AU1409" s="4">
        <v>183.4</v>
      </c>
      <c r="AV1409" s="4"/>
      <c r="AW1409" s="18">
        <f t="shared" si="864"/>
        <v>36.218676811481203</v>
      </c>
      <c r="AX1409" s="18">
        <f t="shared" si="865"/>
        <v>1.6362377993802541E-2</v>
      </c>
      <c r="AY1409" s="3">
        <f t="shared" si="866"/>
        <v>190.27951318851885</v>
      </c>
      <c r="AZ1409"/>
      <c r="BA1409" s="17">
        <f t="shared" si="867"/>
        <v>7.505184292024179E-4</v>
      </c>
      <c r="BB1409" s="17">
        <f t="shared" si="868"/>
        <v>8.8104337341153409E-4</v>
      </c>
      <c r="BC1409" s="16">
        <f t="shared" si="869"/>
        <v>5.7336064220352076E-3</v>
      </c>
      <c r="BD1409" s="15">
        <f t="shared" si="870"/>
        <v>1.0267858027369571E-3</v>
      </c>
      <c r="BE1409" s="15">
        <f t="shared" si="871"/>
        <v>1.2053572466912104E-3</v>
      </c>
      <c r="BF1409" s="14">
        <f t="shared" si="872"/>
        <v>7.8441587089121221E-3</v>
      </c>
      <c r="BG1409" s="13">
        <f t="shared" si="873"/>
        <v>2.0884250072189991E-4</v>
      </c>
      <c r="BH1409" s="13">
        <f t="shared" si="874"/>
        <v>2.4516293563005644E-4</v>
      </c>
      <c r="BI1409" s="13">
        <f t="shared" si="875"/>
        <v>1.5954580950203801E-3</v>
      </c>
      <c r="BJ1409" s="12">
        <f t="shared" si="876"/>
        <v>1.5565814999160104E-4</v>
      </c>
      <c r="BK1409" s="12">
        <f t="shared" si="877"/>
        <v>1.8272913259883601E-4</v>
      </c>
      <c r="BL1409" s="12">
        <f t="shared" si="878"/>
        <v>1.1891547678348311E-3</v>
      </c>
    </row>
    <row r="1410" spans="1:64" x14ac:dyDescent="0.25">
      <c r="A1410">
        <v>1381</v>
      </c>
      <c r="B1410" s="23">
        <f t="shared" si="840"/>
        <v>4.0872196509169657E-2</v>
      </c>
      <c r="C1410" s="22">
        <f t="shared" si="841"/>
        <v>2.0221802556836197</v>
      </c>
      <c r="D1410" s="21">
        <f t="shared" si="842"/>
        <v>0.18853896752035218</v>
      </c>
      <c r="E1410" s="19">
        <f t="shared" si="843"/>
        <v>4.6115593908119017</v>
      </c>
      <c r="F1410" s="54">
        <f t="shared" si="879"/>
        <v>1.8</v>
      </c>
      <c r="G1410" s="4">
        <f t="shared" si="844"/>
        <v>8.6631508105250443</v>
      </c>
      <c r="I1410">
        <v>2036</v>
      </c>
      <c r="J1410">
        <v>1</v>
      </c>
      <c r="K1410">
        <v>0</v>
      </c>
      <c r="L1410">
        <v>0</v>
      </c>
      <c r="M1410">
        <v>1</v>
      </c>
      <c r="N1410">
        <v>4.37</v>
      </c>
      <c r="O1410">
        <v>0.25</v>
      </c>
      <c r="P1410">
        <v>7.5</v>
      </c>
      <c r="Q1410" s="11">
        <f t="shared" si="845"/>
        <v>-5.375</v>
      </c>
      <c r="R1410" s="10">
        <f t="shared" si="846"/>
        <v>-27.584400000000002</v>
      </c>
      <c r="S1410" s="4"/>
      <c r="T1410">
        <v>1381</v>
      </c>
      <c r="U1410" s="4">
        <f t="shared" si="847"/>
        <v>0.43845482563796095</v>
      </c>
      <c r="V1410" s="10">
        <f t="shared" si="848"/>
        <v>0.75576261483493057</v>
      </c>
      <c r="W1410">
        <f t="shared" si="849"/>
        <v>0.6</v>
      </c>
      <c r="X1410" s="4">
        <f t="shared" si="850"/>
        <v>0.19882065930668336</v>
      </c>
      <c r="Y1410" s="4"/>
      <c r="Z1410"/>
      <c r="AB1410"/>
      <c r="AC1410">
        <v>1381</v>
      </c>
      <c r="AD1410" s="4">
        <f t="shared" si="851"/>
        <v>0</v>
      </c>
      <c r="AE1410" s="4">
        <f t="shared" si="852"/>
        <v>0</v>
      </c>
      <c r="AF1410" s="23">
        <f t="shared" si="853"/>
        <v>4.0872196509169657E-2</v>
      </c>
      <c r="AG1410" s="4">
        <f t="shared" si="854"/>
        <v>3.1860872116288803E-2</v>
      </c>
      <c r="AH1410" s="9"/>
      <c r="AI1410" s="8">
        <f t="shared" si="855"/>
        <v>0</v>
      </c>
      <c r="AJ1410" s="8">
        <f t="shared" si="856"/>
        <v>0</v>
      </c>
      <c r="AK1410" s="22">
        <f t="shared" si="857"/>
        <v>2.0221802556836197</v>
      </c>
      <c r="AL1410" s="4">
        <f t="shared" si="858"/>
        <v>2.0071265516819268</v>
      </c>
      <c r="AM1410" s="4"/>
      <c r="AN1410" s="21">
        <f t="shared" si="859"/>
        <v>0.18853896752035218</v>
      </c>
      <c r="AO1410" s="4">
        <f t="shared" si="860"/>
        <v>0.18546496566093376</v>
      </c>
      <c r="AP1410" s="3"/>
      <c r="AQ1410" s="20">
        <f t="shared" si="861"/>
        <v>0</v>
      </c>
      <c r="AR1410" s="19">
        <f t="shared" si="862"/>
        <v>4.6115593908119017</v>
      </c>
      <c r="AS1410" s="4">
        <f t="shared" si="863"/>
        <v>4.609262748126489</v>
      </c>
      <c r="AT1410" s="3"/>
      <c r="AU1410" s="4">
        <v>184.4</v>
      </c>
      <c r="AV1410" s="4"/>
      <c r="AW1410" s="18">
        <f t="shared" si="864"/>
        <v>36.235039189475003</v>
      </c>
      <c r="AX1410" s="18">
        <f t="shared" si="865"/>
        <v>2.2914963820848726E-2</v>
      </c>
      <c r="AY1410" s="3">
        <f t="shared" si="866"/>
        <v>191.26315081052505</v>
      </c>
      <c r="AZ1410"/>
      <c r="BA1410" s="17">
        <f t="shared" si="867"/>
        <v>9.1826348320788495E-4</v>
      </c>
      <c r="BB1410" s="17">
        <f t="shared" si="868"/>
        <v>1.0779614802875171E-3</v>
      </c>
      <c r="BC1410" s="16">
        <f t="shared" si="869"/>
        <v>7.0150994293854529E-3</v>
      </c>
      <c r="BD1410" s="15">
        <f t="shared" si="870"/>
        <v>1.5339883538867726E-3</v>
      </c>
      <c r="BE1410" s="15">
        <f t="shared" si="871"/>
        <v>1.8007689371714287E-3</v>
      </c>
      <c r="BF1410" s="14">
        <f t="shared" si="872"/>
        <v>1.1718946710634724E-2</v>
      </c>
      <c r="BG1410" s="13">
        <f t="shared" si="873"/>
        <v>3.1324403958280558E-4</v>
      </c>
      <c r="BH1410" s="13">
        <f t="shared" si="874"/>
        <v>3.6772126385807612E-4</v>
      </c>
      <c r="BI1410" s="13">
        <f t="shared" si="875"/>
        <v>2.3930365559775369E-3</v>
      </c>
      <c r="BJ1410" s="12">
        <f t="shared" si="876"/>
        <v>2.3403031785839508E-4</v>
      </c>
      <c r="BK1410" s="12">
        <f t="shared" si="877"/>
        <v>2.7473124270333335E-4</v>
      </c>
      <c r="BL1410" s="12">
        <f t="shared" si="878"/>
        <v>1.7878811248510137E-3</v>
      </c>
    </row>
    <row r="1411" spans="1:64" x14ac:dyDescent="0.25">
      <c r="A1411">
        <v>1382</v>
      </c>
      <c r="B1411" s="23">
        <f t="shared" si="840"/>
        <v>3.1860872116288803E-2</v>
      </c>
      <c r="C1411" s="22">
        <f t="shared" si="841"/>
        <v>2.0071265516819268</v>
      </c>
      <c r="D1411" s="21">
        <f t="shared" si="842"/>
        <v>0.18846449185546962</v>
      </c>
      <c r="E1411" s="19">
        <f t="shared" si="843"/>
        <v>4.612783931050509</v>
      </c>
      <c r="F1411" s="54">
        <f t="shared" si="879"/>
        <v>1.8</v>
      </c>
      <c r="G1411" s="4">
        <f t="shared" si="844"/>
        <v>8.6402358467041953</v>
      </c>
      <c r="I1411">
        <v>2036</v>
      </c>
      <c r="J1411">
        <v>2</v>
      </c>
      <c r="K1411">
        <v>0</v>
      </c>
      <c r="L1411">
        <v>0</v>
      </c>
      <c r="M1411">
        <v>1</v>
      </c>
      <c r="N1411">
        <v>7.9</v>
      </c>
      <c r="O1411">
        <v>10.41</v>
      </c>
      <c r="P1411">
        <v>20</v>
      </c>
      <c r="Q1411" s="11">
        <f t="shared" si="845"/>
        <v>-4.59</v>
      </c>
      <c r="R1411" s="10">
        <f t="shared" si="846"/>
        <v>-32.174400000000006</v>
      </c>
      <c r="S1411" s="4"/>
      <c r="T1411">
        <v>1382</v>
      </c>
      <c r="U1411" s="4">
        <f t="shared" si="847"/>
        <v>0.81821224497077372</v>
      </c>
      <c r="V1411" s="10">
        <f t="shared" si="848"/>
        <v>0.6088184672489666</v>
      </c>
      <c r="W1411">
        <f t="shared" si="849"/>
        <v>0.6</v>
      </c>
      <c r="X1411" s="4">
        <f t="shared" si="850"/>
        <v>0.29888563492046544</v>
      </c>
      <c r="Y1411" s="4"/>
      <c r="Z1411"/>
      <c r="AB1411"/>
      <c r="AC1411">
        <v>1382</v>
      </c>
      <c r="AD1411" s="4">
        <f t="shared" si="851"/>
        <v>0</v>
      </c>
      <c r="AE1411" s="4">
        <f t="shared" si="852"/>
        <v>0</v>
      </c>
      <c r="AF1411" s="23">
        <f t="shared" si="853"/>
        <v>3.1860872116288803E-2</v>
      </c>
      <c r="AG1411" s="4">
        <f t="shared" si="854"/>
        <v>2.8159511443148273E-2</v>
      </c>
      <c r="AH1411" s="9"/>
      <c r="AI1411" s="8">
        <f t="shared" si="855"/>
        <v>0</v>
      </c>
      <c r="AJ1411" s="8">
        <f t="shared" si="856"/>
        <v>0</v>
      </c>
      <c r="AK1411" s="22">
        <f t="shared" si="857"/>
        <v>2.0071265516819268</v>
      </c>
      <c r="AL1411" s="4">
        <f t="shared" si="858"/>
        <v>1.9997042969500132</v>
      </c>
      <c r="AM1411" s="4"/>
      <c r="AN1411" s="21">
        <f t="shared" si="859"/>
        <v>0.18846449185546962</v>
      </c>
      <c r="AO1411" s="4">
        <f t="shared" si="860"/>
        <v>0.18693464173237237</v>
      </c>
      <c r="AP1411" s="3"/>
      <c r="AQ1411" s="20">
        <f t="shared" si="861"/>
        <v>0</v>
      </c>
      <c r="AR1411" s="19">
        <f t="shared" si="862"/>
        <v>4.612783931050509</v>
      </c>
      <c r="AS1411" s="4">
        <f t="shared" si="863"/>
        <v>4.6116447741098439</v>
      </c>
      <c r="AT1411" s="3"/>
      <c r="AU1411" s="4">
        <v>185.4</v>
      </c>
      <c r="AV1411" s="4"/>
      <c r="AW1411" s="18">
        <f t="shared" si="864"/>
        <v>36.257954153295849</v>
      </c>
      <c r="AX1411" s="18">
        <f t="shared" si="865"/>
        <v>1.0737225050644453E-2</v>
      </c>
      <c r="AY1411" s="3">
        <f t="shared" si="866"/>
        <v>192.24023584670419</v>
      </c>
      <c r="AZ1411"/>
      <c r="BA1411" s="17">
        <f t="shared" si="867"/>
        <v>3.7717256600060381E-4</v>
      </c>
      <c r="BB1411" s="17">
        <f t="shared" si="868"/>
        <v>4.4276779487027404E-4</v>
      </c>
      <c r="BC1411" s="16">
        <f t="shared" si="869"/>
        <v>2.8814203122696528E-3</v>
      </c>
      <c r="BD1411" s="15">
        <f t="shared" si="870"/>
        <v>7.563356046495956E-4</v>
      </c>
      <c r="BE1411" s="15">
        <f t="shared" si="871"/>
        <v>8.8787223154517751E-4</v>
      </c>
      <c r="BF1411" s="14">
        <f t="shared" si="872"/>
        <v>5.7780468957188301E-3</v>
      </c>
      <c r="BG1411" s="13">
        <f t="shared" si="873"/>
        <v>1.5589334503717604E-4</v>
      </c>
      <c r="BH1411" s="13">
        <f t="shared" si="874"/>
        <v>1.8300523113059798E-4</v>
      </c>
      <c r="BI1411" s="13">
        <f t="shared" si="875"/>
        <v>1.19095154692948E-3</v>
      </c>
      <c r="BJ1411" s="12">
        <f t="shared" si="876"/>
        <v>1.1608129667177459E-4</v>
      </c>
      <c r="BK1411" s="12">
        <f t="shared" si="877"/>
        <v>1.3626934826686582E-4</v>
      </c>
      <c r="BL1411" s="12">
        <f t="shared" si="878"/>
        <v>8.8680629572649111E-4</v>
      </c>
    </row>
    <row r="1412" spans="1:64" x14ac:dyDescent="0.25">
      <c r="A1412">
        <v>1383</v>
      </c>
      <c r="B1412" s="23">
        <f t="shared" si="840"/>
        <v>2.8159511443148273E-2</v>
      </c>
      <c r="C1412" s="22">
        <f t="shared" si="841"/>
        <v>1.9997042969500132</v>
      </c>
      <c r="D1412" s="21">
        <f t="shared" si="842"/>
        <v>0.18834012454473156</v>
      </c>
      <c r="E1412" s="19">
        <f t="shared" si="843"/>
        <v>4.6132946887156567</v>
      </c>
      <c r="F1412" s="54">
        <f t="shared" si="879"/>
        <v>1.8</v>
      </c>
      <c r="G1412" s="4">
        <f t="shared" si="844"/>
        <v>8.6294986216535499</v>
      </c>
      <c r="I1412">
        <v>2036</v>
      </c>
      <c r="J1412">
        <v>3</v>
      </c>
      <c r="K1412">
        <v>0</v>
      </c>
      <c r="L1412">
        <v>0</v>
      </c>
      <c r="M1412">
        <v>1</v>
      </c>
      <c r="N1412">
        <v>10.93</v>
      </c>
      <c r="O1412">
        <v>2.2799999999999998</v>
      </c>
      <c r="P1412">
        <v>42.5</v>
      </c>
      <c r="Q1412" s="11">
        <f t="shared" si="845"/>
        <v>-29.594999999999999</v>
      </c>
      <c r="R1412" s="10">
        <f t="shared" si="846"/>
        <v>-44.944400000000002</v>
      </c>
      <c r="S1412" s="4"/>
      <c r="T1412">
        <v>1383</v>
      </c>
      <c r="U1412" s="4">
        <f t="shared" si="847"/>
        <v>1.2349349568055401</v>
      </c>
      <c r="V1412" s="10">
        <f t="shared" si="848"/>
        <v>0.2</v>
      </c>
      <c r="W1412">
        <f t="shared" si="849"/>
        <v>0.6</v>
      </c>
      <c r="X1412" s="4">
        <f t="shared" si="850"/>
        <v>0.14819219481666482</v>
      </c>
      <c r="Y1412" s="4"/>
      <c r="Z1412"/>
      <c r="AB1412"/>
      <c r="AC1412">
        <v>1383</v>
      </c>
      <c r="AD1412" s="4">
        <f t="shared" si="851"/>
        <v>0</v>
      </c>
      <c r="AE1412" s="4">
        <f t="shared" si="852"/>
        <v>0</v>
      </c>
      <c r="AF1412" s="23">
        <f t="shared" si="853"/>
        <v>2.8159511443148273E-2</v>
      </c>
      <c r="AG1412" s="4">
        <f t="shared" si="854"/>
        <v>2.3257820692936592E-2</v>
      </c>
      <c r="AH1412" s="9"/>
      <c r="AI1412" s="8">
        <f t="shared" si="855"/>
        <v>0</v>
      </c>
      <c r="AJ1412" s="8">
        <f t="shared" si="856"/>
        <v>0</v>
      </c>
      <c r="AK1412" s="22">
        <f t="shared" si="857"/>
        <v>1.9997042969500132</v>
      </c>
      <c r="AL1412" s="4">
        <f t="shared" si="858"/>
        <v>1.9882642185733859</v>
      </c>
      <c r="AM1412" s="4"/>
      <c r="AN1412" s="21">
        <f t="shared" si="859"/>
        <v>0.18834012454473156</v>
      </c>
      <c r="AO1412" s="4">
        <f t="shared" si="860"/>
        <v>0.18597781920489387</v>
      </c>
      <c r="AP1412" s="3"/>
      <c r="AQ1412" s="20">
        <f t="shared" si="861"/>
        <v>0</v>
      </c>
      <c r="AR1412" s="19">
        <f t="shared" si="862"/>
        <v>4.6132946887156567</v>
      </c>
      <c r="AS1412" s="4">
        <f t="shared" si="863"/>
        <v>4.6115304987370509</v>
      </c>
      <c r="AT1412" s="3"/>
      <c r="AU1412" s="4">
        <v>186.4</v>
      </c>
      <c r="AV1412" s="4"/>
      <c r="AW1412" s="18">
        <f t="shared" si="864"/>
        <v>36.268691378346496</v>
      </c>
      <c r="AX1412" s="18">
        <f t="shared" si="865"/>
        <v>1.5934051863014581E-2</v>
      </c>
      <c r="AY1412" s="3">
        <f t="shared" si="866"/>
        <v>193.22949862165356</v>
      </c>
      <c r="AZ1412"/>
      <c r="BA1412" s="17">
        <f t="shared" si="867"/>
        <v>4.9948746994983042E-4</v>
      </c>
      <c r="BB1412" s="17">
        <f t="shared" si="868"/>
        <v>5.8635485602806178E-4</v>
      </c>
      <c r="BC1412" s="16">
        <f t="shared" si="869"/>
        <v>3.8158484242337893E-3</v>
      </c>
      <c r="BD1412" s="15">
        <f t="shared" si="870"/>
        <v>1.1657560820462953E-3</v>
      </c>
      <c r="BE1412" s="15">
        <f t="shared" si="871"/>
        <v>1.3684962702282598E-3</v>
      </c>
      <c r="BF1412" s="14">
        <f t="shared" si="872"/>
        <v>8.9058260243527511E-3</v>
      </c>
      <c r="BG1412" s="13">
        <f t="shared" si="873"/>
        <v>2.4072141176869396E-4</v>
      </c>
      <c r="BH1412" s="13">
        <f t="shared" si="874"/>
        <v>2.8258600511977118E-4</v>
      </c>
      <c r="BI1412" s="13">
        <f t="shared" si="875"/>
        <v>1.8389979229492298E-3</v>
      </c>
      <c r="BJ1412" s="12">
        <f t="shared" si="876"/>
        <v>1.7977282407843033E-4</v>
      </c>
      <c r="BK1412" s="12">
        <f t="shared" si="877"/>
        <v>2.1103766304859212E-4</v>
      </c>
      <c r="BL1412" s="12">
        <f t="shared" si="878"/>
        <v>1.3733794914788124E-3</v>
      </c>
    </row>
    <row r="1413" spans="1:64" x14ac:dyDescent="0.25">
      <c r="A1413">
        <v>1384</v>
      </c>
      <c r="B1413" s="23">
        <f t="shared" si="840"/>
        <v>2.3257820692936592E-2</v>
      </c>
      <c r="C1413" s="22">
        <f t="shared" si="841"/>
        <v>1.9882642185733859</v>
      </c>
      <c r="D1413" s="21">
        <f t="shared" si="842"/>
        <v>0.18806355699273714</v>
      </c>
      <c r="E1413" s="19">
        <f t="shared" si="843"/>
        <v>4.6139789735314753</v>
      </c>
      <c r="F1413" s="54">
        <f t="shared" si="879"/>
        <v>1.8</v>
      </c>
      <c r="G1413" s="4">
        <f t="shared" si="844"/>
        <v>8.613564569790535</v>
      </c>
      <c r="I1413">
        <v>2036</v>
      </c>
      <c r="J1413">
        <v>4</v>
      </c>
      <c r="K1413">
        <v>0</v>
      </c>
      <c r="L1413">
        <v>0</v>
      </c>
      <c r="M1413">
        <v>1</v>
      </c>
      <c r="N1413">
        <v>15.08</v>
      </c>
      <c r="O1413">
        <v>11.43</v>
      </c>
      <c r="P1413">
        <v>78</v>
      </c>
      <c r="Q1413" s="11">
        <f t="shared" si="845"/>
        <v>-47.07</v>
      </c>
      <c r="R1413" s="10">
        <f t="shared" si="846"/>
        <v>-44.944400000000002</v>
      </c>
      <c r="S1413" s="4"/>
      <c r="T1413">
        <v>1384</v>
      </c>
      <c r="U1413" s="4">
        <f t="shared" si="847"/>
        <v>1.9124373245722397</v>
      </c>
      <c r="V1413" s="10">
        <f t="shared" si="848"/>
        <v>0.2</v>
      </c>
      <c r="W1413">
        <f t="shared" si="849"/>
        <v>0.6</v>
      </c>
      <c r="X1413" s="4">
        <f t="shared" si="850"/>
        <v>0.22949247894866875</v>
      </c>
      <c r="Y1413" s="4"/>
      <c r="Z1413"/>
      <c r="AB1413"/>
      <c r="AC1413">
        <v>1384</v>
      </c>
      <c r="AD1413" s="4">
        <f t="shared" si="851"/>
        <v>0</v>
      </c>
      <c r="AE1413" s="4">
        <f t="shared" si="852"/>
        <v>0</v>
      </c>
      <c r="AF1413" s="23">
        <f t="shared" si="853"/>
        <v>2.3257820692936592E-2</v>
      </c>
      <c r="AG1413" s="4">
        <f t="shared" si="854"/>
        <v>5.3652930574079102E-3</v>
      </c>
      <c r="AH1413" s="9"/>
      <c r="AI1413" s="8">
        <f t="shared" si="855"/>
        <v>0</v>
      </c>
      <c r="AJ1413" s="8">
        <f t="shared" si="856"/>
        <v>0</v>
      </c>
      <c r="AK1413" s="22">
        <f t="shared" si="857"/>
        <v>1.9882642185733859</v>
      </c>
      <c r="AL1413" s="4">
        <f t="shared" si="858"/>
        <v>1.9026759548583079</v>
      </c>
      <c r="AM1413" s="4"/>
      <c r="AN1413" s="21">
        <f t="shared" si="859"/>
        <v>0.18806355699273714</v>
      </c>
      <c r="AO1413" s="4">
        <f t="shared" si="860"/>
        <v>0.17071208176307975</v>
      </c>
      <c r="AP1413" s="3"/>
      <c r="AQ1413" s="20">
        <f t="shared" si="861"/>
        <v>0</v>
      </c>
      <c r="AR1413" s="19">
        <f t="shared" si="862"/>
        <v>4.6139789735314753</v>
      </c>
      <c r="AS1413" s="4">
        <f t="shared" si="863"/>
        <v>4.6004642473405157</v>
      </c>
      <c r="AT1413" s="3"/>
      <c r="AU1413" s="4">
        <v>187.4</v>
      </c>
      <c r="AV1413" s="4"/>
      <c r="AW1413" s="18">
        <f t="shared" si="864"/>
        <v>36.284625430209509</v>
      </c>
      <c r="AX1413" s="18">
        <f t="shared" si="865"/>
        <v>0.10458590449519552</v>
      </c>
      <c r="AY1413" s="3">
        <f t="shared" si="866"/>
        <v>194.21356456979055</v>
      </c>
      <c r="AZ1413"/>
      <c r="BA1413" s="17">
        <f t="shared" si="867"/>
        <v>1.823267483631376E-3</v>
      </c>
      <c r="BB1413" s="17">
        <f t="shared" si="868"/>
        <v>2.1403574807846589E-3</v>
      </c>
      <c r="BC1413" s="16">
        <f t="shared" si="869"/>
        <v>1.392890267111265E-2</v>
      </c>
      <c r="BD1413" s="15">
        <f t="shared" si="870"/>
        <v>8.721534564088319E-3</v>
      </c>
      <c r="BE1413" s="15">
        <f t="shared" si="871"/>
        <v>1.0238323183929766E-2</v>
      </c>
      <c r="BF1413" s="14">
        <f t="shared" si="872"/>
        <v>6.662840596705992E-2</v>
      </c>
      <c r="BG1413" s="13">
        <f t="shared" si="873"/>
        <v>1.768133671424383E-3</v>
      </c>
      <c r="BH1413" s="13">
        <f t="shared" si="874"/>
        <v>2.0756351794981886E-3</v>
      </c>
      <c r="BI1413" s="13">
        <f t="shared" si="875"/>
        <v>1.3507706378734812E-2</v>
      </c>
      <c r="BJ1413" s="12">
        <f t="shared" si="876"/>
        <v>1.3771648878288796E-3</v>
      </c>
      <c r="BK1413" s="12">
        <f t="shared" si="877"/>
        <v>1.6166718248425977E-3</v>
      </c>
      <c r="BL1413" s="12">
        <f t="shared" si="878"/>
        <v>1.0520889478288139E-2</v>
      </c>
    </row>
    <row r="1414" spans="1:64" x14ac:dyDescent="0.25">
      <c r="A1414">
        <v>1385</v>
      </c>
      <c r="B1414" s="23">
        <f t="shared" si="840"/>
        <v>1.284762838674923E-2</v>
      </c>
      <c r="C1414" s="22">
        <f t="shared" si="841"/>
        <v>1.9138436195289665</v>
      </c>
      <c r="D1414" s="21">
        <f t="shared" si="842"/>
        <v>0.18440218237005271</v>
      </c>
      <c r="E1414" s="19">
        <f t="shared" si="843"/>
        <v>4.6165352350095699</v>
      </c>
      <c r="F1414" s="54">
        <f t="shared" si="879"/>
        <v>1.8</v>
      </c>
      <c r="G1414" s="4">
        <f t="shared" si="844"/>
        <v>8.5276286652953388</v>
      </c>
      <c r="I1414">
        <v>2036</v>
      </c>
      <c r="J1414">
        <v>5</v>
      </c>
      <c r="K1414">
        <v>1.865E-2</v>
      </c>
      <c r="L1414">
        <v>0</v>
      </c>
      <c r="M1414">
        <v>1</v>
      </c>
      <c r="N1414">
        <v>20.58</v>
      </c>
      <c r="O1414">
        <v>147.31</v>
      </c>
      <c r="P1414">
        <v>146.9</v>
      </c>
      <c r="Q1414" s="11">
        <f t="shared" si="845"/>
        <v>37.134999999999991</v>
      </c>
      <c r="R1414" s="10">
        <f t="shared" si="846"/>
        <v>-7.8094000000000108</v>
      </c>
      <c r="S1414" s="4"/>
      <c r="T1414">
        <v>1385</v>
      </c>
      <c r="U1414" s="4">
        <f t="shared" si="847"/>
        <v>2.9333809016737917</v>
      </c>
      <c r="V1414" s="10">
        <f t="shared" si="848"/>
        <v>1</v>
      </c>
      <c r="W1414">
        <f t="shared" si="849"/>
        <v>0.6</v>
      </c>
      <c r="X1414" s="4">
        <f t="shared" si="850"/>
        <v>1.7600285410042751</v>
      </c>
      <c r="Y1414" s="4"/>
      <c r="Z1414"/>
      <c r="AB1414"/>
      <c r="AC1414">
        <v>1385</v>
      </c>
      <c r="AD1414" s="4">
        <f t="shared" si="851"/>
        <v>7.4823353293413187E-3</v>
      </c>
      <c r="AE1414" s="4">
        <f t="shared" si="852"/>
        <v>0</v>
      </c>
      <c r="AF1414" s="23">
        <f t="shared" si="853"/>
        <v>1.284762838674923E-2</v>
      </c>
      <c r="AG1414" s="4">
        <f t="shared" si="854"/>
        <v>8.5233395664867286E-3</v>
      </c>
      <c r="AH1414" s="9"/>
      <c r="AI1414" s="8">
        <f t="shared" si="855"/>
        <v>1.1167664670658684E-2</v>
      </c>
      <c r="AJ1414" s="8">
        <f t="shared" si="856"/>
        <v>0</v>
      </c>
      <c r="AK1414" s="22">
        <f t="shared" si="857"/>
        <v>1.9138436195289665</v>
      </c>
      <c r="AL1414" s="4">
        <f t="shared" si="858"/>
        <v>1.8904276175962293</v>
      </c>
      <c r="AM1414" s="4"/>
      <c r="AN1414" s="21">
        <f t="shared" si="859"/>
        <v>0.18440218237005271</v>
      </c>
      <c r="AO1414" s="4">
        <f t="shared" si="860"/>
        <v>0.17947501031995686</v>
      </c>
      <c r="AP1414" s="3"/>
      <c r="AQ1414" s="20">
        <f t="shared" si="861"/>
        <v>0</v>
      </c>
      <c r="AR1414" s="19">
        <f t="shared" si="862"/>
        <v>4.6165352350095699</v>
      </c>
      <c r="AS1414" s="4">
        <f t="shared" si="863"/>
        <v>4.6127479896121706</v>
      </c>
      <c r="AT1414" s="3"/>
      <c r="AU1414" s="4">
        <v>188.4</v>
      </c>
      <c r="AV1414" s="4"/>
      <c r="AW1414" s="18">
        <f t="shared" si="864"/>
        <v>36.389211334704704</v>
      </c>
      <c r="AX1414" s="18">
        <f t="shared" si="865"/>
        <v>2.8379114050953419E-2</v>
      </c>
      <c r="AY1414" s="3">
        <f t="shared" si="866"/>
        <v>195.12762866529533</v>
      </c>
      <c r="AZ1414"/>
      <c r="BA1414" s="17">
        <f t="shared" si="867"/>
        <v>4.4064960280735301E-4</v>
      </c>
      <c r="BB1414" s="17">
        <f t="shared" si="868"/>
        <v>5.1728431633906661E-4</v>
      </c>
      <c r="BC1414" s="16">
        <f t="shared" si="869"/>
        <v>3.3663549011160817E-3</v>
      </c>
      <c r="BD1414" s="15">
        <f t="shared" si="870"/>
        <v>2.3861153544250295E-3</v>
      </c>
      <c r="BE1414" s="15">
        <f t="shared" si="871"/>
        <v>2.8010919378032959E-3</v>
      </c>
      <c r="BF1414" s="14">
        <f t="shared" si="872"/>
        <v>1.8228794640508861E-2</v>
      </c>
      <c r="BG1414" s="13">
        <f t="shared" si="873"/>
        <v>5.020840413491231E-4</v>
      </c>
      <c r="BH1414" s="13">
        <f t="shared" si="874"/>
        <v>5.8940300506201402E-4</v>
      </c>
      <c r="BI1414" s="13">
        <f t="shared" si="875"/>
        <v>3.835685003684715E-3</v>
      </c>
      <c r="BJ1414" s="12">
        <f t="shared" si="876"/>
        <v>3.859243102075362E-4</v>
      </c>
      <c r="BK1414" s="12">
        <f t="shared" si="877"/>
        <v>4.5304158154797731E-4</v>
      </c>
      <c r="BL1414" s="12">
        <f t="shared" si="878"/>
        <v>2.9482795056437615E-3</v>
      </c>
    </row>
    <row r="1415" spans="1:64" x14ac:dyDescent="0.25">
      <c r="A1415">
        <v>1386</v>
      </c>
      <c r="B1415" s="23">
        <f t="shared" si="840"/>
        <v>4.2268070105408895E-2</v>
      </c>
      <c r="C1415" s="22">
        <f t="shared" si="841"/>
        <v>1.9407928870573072</v>
      </c>
      <c r="D1415" s="21">
        <f t="shared" si="842"/>
        <v>0.18318978362874591</v>
      </c>
      <c r="E1415" s="19">
        <f t="shared" si="843"/>
        <v>4.6171088104529225</v>
      </c>
      <c r="F1415" s="54">
        <f t="shared" si="879"/>
        <v>1.8</v>
      </c>
      <c r="G1415" s="4">
        <f t="shared" si="844"/>
        <v>8.583359551244385</v>
      </c>
      <c r="I1415">
        <v>2036</v>
      </c>
      <c r="J1415">
        <v>6</v>
      </c>
      <c r="K1415">
        <v>8.4110000000000004E-2</v>
      </c>
      <c r="L1415">
        <v>0</v>
      </c>
      <c r="M1415">
        <v>1</v>
      </c>
      <c r="N1415">
        <v>26.52</v>
      </c>
      <c r="O1415">
        <v>82.28</v>
      </c>
      <c r="P1415">
        <v>225.1</v>
      </c>
      <c r="Q1415" s="11">
        <f t="shared" si="845"/>
        <v>-86.544999999999987</v>
      </c>
      <c r="R1415" s="10">
        <f t="shared" si="846"/>
        <v>-44.944400000000002</v>
      </c>
      <c r="S1415" s="4"/>
      <c r="T1415">
        <v>1386</v>
      </c>
      <c r="U1415" s="4">
        <f t="shared" si="847"/>
        <v>4.1035100102583657</v>
      </c>
      <c r="V1415" s="10">
        <f t="shared" si="848"/>
        <v>0.2</v>
      </c>
      <c r="W1415">
        <f t="shared" si="849"/>
        <v>0.6</v>
      </c>
      <c r="X1415" s="4">
        <f t="shared" si="850"/>
        <v>0.49242120123100391</v>
      </c>
      <c r="Y1415" s="4"/>
      <c r="Z1415"/>
      <c r="AB1415"/>
      <c r="AC1415">
        <v>1386</v>
      </c>
      <c r="AD1415" s="4">
        <f t="shared" si="851"/>
        <v>3.3744730538922164E-2</v>
      </c>
      <c r="AE1415" s="4">
        <f t="shared" si="852"/>
        <v>0</v>
      </c>
      <c r="AF1415" s="23">
        <f t="shared" si="853"/>
        <v>4.2268070105408895E-2</v>
      </c>
      <c r="AG1415" s="4">
        <f t="shared" si="854"/>
        <v>2.8512609188441913E-2</v>
      </c>
      <c r="AH1415" s="9"/>
      <c r="AI1415" s="8">
        <f t="shared" si="855"/>
        <v>5.0365269461077854E-2</v>
      </c>
      <c r="AJ1415" s="8">
        <f t="shared" si="856"/>
        <v>0</v>
      </c>
      <c r="AK1415" s="22">
        <f t="shared" si="857"/>
        <v>1.9407928870573072</v>
      </c>
      <c r="AL1415" s="4">
        <f t="shared" si="858"/>
        <v>1.9180058529460811</v>
      </c>
      <c r="AM1415" s="4"/>
      <c r="AN1415" s="21">
        <f t="shared" si="859"/>
        <v>0.18318978362874591</v>
      </c>
      <c r="AO1415" s="4">
        <f t="shared" si="860"/>
        <v>0.17849122472764051</v>
      </c>
      <c r="AP1415" s="3"/>
      <c r="AQ1415" s="20">
        <f t="shared" si="861"/>
        <v>0</v>
      </c>
      <c r="AR1415" s="19">
        <f t="shared" si="862"/>
        <v>4.6171088104529225</v>
      </c>
      <c r="AS1415" s="4">
        <f t="shared" si="863"/>
        <v>4.6134748633218594</v>
      </c>
      <c r="AT1415" s="3"/>
      <c r="AU1415" s="4">
        <v>189.4</v>
      </c>
      <c r="AV1415" s="4"/>
      <c r="AW1415" s="18">
        <f t="shared" si="864"/>
        <v>36.417590448755661</v>
      </c>
      <c r="AX1415" s="18">
        <f t="shared" si="865"/>
        <v>3.4934109638857964E-2</v>
      </c>
      <c r="AY1415" s="3">
        <f t="shared" si="866"/>
        <v>196.18335955124439</v>
      </c>
      <c r="AZ1415"/>
      <c r="BA1415" s="17">
        <f t="shared" si="867"/>
        <v>1.4016960109351859E-3</v>
      </c>
      <c r="BB1415" s="17">
        <f t="shared" si="868"/>
        <v>1.6454692302282617E-3</v>
      </c>
      <c r="BC1415" s="16">
        <f t="shared" si="869"/>
        <v>1.0708295675803536E-2</v>
      </c>
      <c r="BD1415" s="15">
        <f t="shared" si="870"/>
        <v>2.3220228684123572E-3</v>
      </c>
      <c r="BE1415" s="15">
        <f t="shared" si="871"/>
        <v>2.7258529324840713E-3</v>
      </c>
      <c r="BF1415" s="14">
        <f t="shared" si="872"/>
        <v>1.7739158310329753E-2</v>
      </c>
      <c r="BG1415" s="13">
        <f t="shared" si="873"/>
        <v>4.7878811975684985E-4</v>
      </c>
      <c r="BH1415" s="13">
        <f t="shared" si="874"/>
        <v>5.6205561884499771E-4</v>
      </c>
      <c r="BI1415" s="13">
        <f t="shared" si="875"/>
        <v>3.6577151625035568E-3</v>
      </c>
      <c r="BJ1415" s="12">
        <f t="shared" si="876"/>
        <v>3.7030305478732658E-4</v>
      </c>
      <c r="BK1415" s="12">
        <f t="shared" si="877"/>
        <v>4.3470358605468773E-4</v>
      </c>
      <c r="BL1415" s="12">
        <f t="shared" si="878"/>
        <v>2.828940490221117E-3</v>
      </c>
    </row>
    <row r="1416" spans="1:64" x14ac:dyDescent="0.25">
      <c r="A1416">
        <v>1387</v>
      </c>
      <c r="B1416" s="23">
        <f t="shared" si="840"/>
        <v>7.9432609188441916E-2</v>
      </c>
      <c r="C1416" s="22">
        <f t="shared" si="841"/>
        <v>1.9940058529460811</v>
      </c>
      <c r="D1416" s="21">
        <f t="shared" si="842"/>
        <v>0.18306403478153221</v>
      </c>
      <c r="E1416" s="19">
        <f t="shared" si="843"/>
        <v>4.6188429446894714</v>
      </c>
      <c r="F1416" s="54">
        <f t="shared" si="879"/>
        <v>1.8</v>
      </c>
      <c r="G1416" s="4">
        <f t="shared" si="844"/>
        <v>8.6753454416055273</v>
      </c>
      <c r="I1416">
        <v>2036</v>
      </c>
      <c r="J1416">
        <v>7</v>
      </c>
      <c r="K1416">
        <v>0.12692000000000001</v>
      </c>
      <c r="L1416">
        <v>0</v>
      </c>
      <c r="M1416">
        <v>1</v>
      </c>
      <c r="N1416">
        <v>25.68</v>
      </c>
      <c r="O1416">
        <v>66.290000000000006</v>
      </c>
      <c r="P1416">
        <v>215.1</v>
      </c>
      <c r="Q1416" s="11">
        <f t="shared" si="845"/>
        <v>-95.034999999999982</v>
      </c>
      <c r="R1416" s="10">
        <f t="shared" si="846"/>
        <v>-44.944400000000002</v>
      </c>
      <c r="S1416" s="4"/>
      <c r="T1416">
        <v>1387</v>
      </c>
      <c r="U1416" s="4">
        <f t="shared" si="847"/>
        <v>3.9368554007343639</v>
      </c>
      <c r="V1416" s="10">
        <f t="shared" si="848"/>
        <v>0.2</v>
      </c>
      <c r="W1416">
        <f t="shared" si="849"/>
        <v>0.6</v>
      </c>
      <c r="X1416" s="4">
        <f t="shared" si="850"/>
        <v>0.47242264808812368</v>
      </c>
      <c r="Y1416" s="4"/>
      <c r="Z1416"/>
      <c r="AB1416"/>
      <c r="AC1416">
        <v>1387</v>
      </c>
      <c r="AD1416" s="4">
        <f t="shared" si="851"/>
        <v>5.0920000000000007E-2</v>
      </c>
      <c r="AE1416" s="4">
        <f t="shared" si="852"/>
        <v>0</v>
      </c>
      <c r="AF1416" s="23">
        <f t="shared" si="853"/>
        <v>7.9432609188441916E-2</v>
      </c>
      <c r="AG1416" s="4">
        <f t="shared" si="854"/>
        <v>5.4579995495910492E-2</v>
      </c>
      <c r="AH1416" s="9"/>
      <c r="AI1416" s="8">
        <f t="shared" si="855"/>
        <v>7.6000000000000012E-2</v>
      </c>
      <c r="AJ1416" s="8">
        <f t="shared" si="856"/>
        <v>0</v>
      </c>
      <c r="AK1416" s="22">
        <f t="shared" si="857"/>
        <v>1.9940058529460811</v>
      </c>
      <c r="AL1416" s="4">
        <f t="shared" si="858"/>
        <v>1.9716847107809052</v>
      </c>
      <c r="AM1416" s="4"/>
      <c r="AN1416" s="21">
        <f t="shared" si="859"/>
        <v>0.18306403478153221</v>
      </c>
      <c r="AO1416" s="4">
        <f t="shared" si="860"/>
        <v>0.17858596223070941</v>
      </c>
      <c r="AP1416" s="3"/>
      <c r="AQ1416" s="20">
        <f t="shared" si="861"/>
        <v>0</v>
      </c>
      <c r="AR1416" s="19">
        <f t="shared" si="862"/>
        <v>4.6188429446894714</v>
      </c>
      <c r="AS1416" s="4">
        <f t="shared" si="863"/>
        <v>4.6153778815508346</v>
      </c>
      <c r="AT1416" s="3"/>
      <c r="AU1416" s="4">
        <v>190.4</v>
      </c>
      <c r="AV1416" s="4"/>
      <c r="AW1416" s="18">
        <f t="shared" si="864"/>
        <v>36.452524558394522</v>
      </c>
      <c r="AX1416" s="18">
        <f t="shared" si="865"/>
        <v>4.2907175192526972E-2</v>
      </c>
      <c r="AY1416" s="3">
        <f t="shared" si="866"/>
        <v>197.27534544160554</v>
      </c>
      <c r="AZ1416"/>
      <c r="BA1416" s="17">
        <f t="shared" si="867"/>
        <v>2.532507611661741E-3</v>
      </c>
      <c r="BB1416" s="17">
        <f t="shared" si="868"/>
        <v>2.9729437180376962E-3</v>
      </c>
      <c r="BC1416" s="16">
        <f t="shared" si="869"/>
        <v>1.9347162362831988E-2</v>
      </c>
      <c r="BD1416" s="15">
        <f t="shared" si="870"/>
        <v>2.2745479865274457E-3</v>
      </c>
      <c r="BE1416" s="15">
        <f t="shared" si="871"/>
        <v>2.6701215494017842E-3</v>
      </c>
      <c r="BF1416" s="14">
        <f t="shared" si="872"/>
        <v>1.7376472629246662E-2</v>
      </c>
      <c r="BG1416" s="13">
        <f t="shared" si="873"/>
        <v>4.5632032754528036E-4</v>
      </c>
      <c r="BH1416" s="13">
        <f t="shared" si="874"/>
        <v>5.3568038450967699E-4</v>
      </c>
      <c r="BI1416" s="13">
        <f t="shared" si="875"/>
        <v>3.4860718387678467E-3</v>
      </c>
      <c r="BJ1416" s="12">
        <f t="shared" si="876"/>
        <v>3.5309359739991303E-4</v>
      </c>
      <c r="BK1416" s="12">
        <f t="shared" si="877"/>
        <v>4.1450117955641965E-4</v>
      </c>
      <c r="BL1416" s="12">
        <f t="shared" si="878"/>
        <v>2.6974683616804822E-3</v>
      </c>
    </row>
    <row r="1417" spans="1:64" x14ac:dyDescent="0.25">
      <c r="A1417">
        <v>1388</v>
      </c>
      <c r="B1417" s="23">
        <f t="shared" si="840"/>
        <v>0.11108867813064105</v>
      </c>
      <c r="C1417" s="22">
        <f t="shared" si="841"/>
        <v>2.0560260281461749</v>
      </c>
      <c r="D1417" s="21">
        <f t="shared" si="842"/>
        <v>0.18420243175384379</v>
      </c>
      <c r="E1417" s="19">
        <f t="shared" si="843"/>
        <v>4.6219711283823406</v>
      </c>
      <c r="F1417" s="54">
        <f t="shared" si="879"/>
        <v>1.8</v>
      </c>
      <c r="G1417" s="4">
        <f t="shared" si="844"/>
        <v>8.773288266413001</v>
      </c>
      <c r="I1417">
        <v>2036</v>
      </c>
      <c r="J1417">
        <v>8</v>
      </c>
      <c r="K1417">
        <v>0.14085</v>
      </c>
      <c r="L1417">
        <v>0</v>
      </c>
      <c r="M1417">
        <v>1</v>
      </c>
      <c r="N1417">
        <v>24.75</v>
      </c>
      <c r="O1417">
        <v>100.83</v>
      </c>
      <c r="P1417">
        <v>189.7</v>
      </c>
      <c r="Q1417" s="11">
        <f t="shared" si="845"/>
        <v>-41.444999999999979</v>
      </c>
      <c r="R1417" s="10">
        <f t="shared" si="846"/>
        <v>-44.944400000000002</v>
      </c>
      <c r="S1417" s="4"/>
      <c r="T1417">
        <v>1388</v>
      </c>
      <c r="U1417" s="4">
        <f t="shared" si="847"/>
        <v>3.7524154625201298</v>
      </c>
      <c r="V1417" s="10">
        <f t="shared" si="848"/>
        <v>0.2</v>
      </c>
      <c r="W1417">
        <f t="shared" si="849"/>
        <v>0.6</v>
      </c>
      <c r="X1417" s="4">
        <f t="shared" si="850"/>
        <v>0.45028985550241557</v>
      </c>
      <c r="Y1417" s="4"/>
      <c r="Z1417"/>
      <c r="AB1417"/>
      <c r="AC1417">
        <v>1388</v>
      </c>
      <c r="AD1417" s="4">
        <f t="shared" si="851"/>
        <v>5.650868263473055E-2</v>
      </c>
      <c r="AE1417" s="4">
        <f t="shared" si="852"/>
        <v>0</v>
      </c>
      <c r="AF1417" s="23">
        <f t="shared" si="853"/>
        <v>0.11108867813064105</v>
      </c>
      <c r="AG1417" s="4">
        <f t="shared" si="854"/>
        <v>2.7653375575154585E-2</v>
      </c>
      <c r="AH1417" s="9"/>
      <c r="AI1417" s="8">
        <f t="shared" si="855"/>
        <v>8.4341317365269466E-2</v>
      </c>
      <c r="AJ1417" s="8">
        <f t="shared" si="856"/>
        <v>0</v>
      </c>
      <c r="AK1417" s="22">
        <f t="shared" si="857"/>
        <v>2.0560260281461749</v>
      </c>
      <c r="AL1417" s="4">
        <f t="shared" si="858"/>
        <v>1.9720183820588455</v>
      </c>
      <c r="AM1417" s="4"/>
      <c r="AN1417" s="21">
        <f t="shared" si="859"/>
        <v>0.18420243175384379</v>
      </c>
      <c r="AO1417" s="4">
        <f t="shared" si="860"/>
        <v>0.16804923142151015</v>
      </c>
      <c r="AP1417" s="3"/>
      <c r="AQ1417" s="20">
        <f t="shared" si="861"/>
        <v>0</v>
      </c>
      <c r="AR1417" s="19">
        <f t="shared" si="862"/>
        <v>4.6219711283823406</v>
      </c>
      <c r="AS1417" s="4">
        <f t="shared" si="863"/>
        <v>4.6091345366791305</v>
      </c>
      <c r="AT1417" s="3"/>
      <c r="AU1417" s="4">
        <v>191.4</v>
      </c>
      <c r="AV1417" s="4"/>
      <c r="AW1417" s="18">
        <f t="shared" si="864"/>
        <v>36.495431733587047</v>
      </c>
      <c r="AX1417" s="18">
        <f t="shared" si="865"/>
        <v>0.15291816684948406</v>
      </c>
      <c r="AY1417" s="3">
        <f t="shared" si="866"/>
        <v>198.373288266413</v>
      </c>
      <c r="AZ1417"/>
      <c r="BA1417" s="17">
        <f t="shared" si="867"/>
        <v>8.5021455456239896E-3</v>
      </c>
      <c r="BB1417" s="17">
        <f t="shared" si="868"/>
        <v>9.9807795535585952E-3</v>
      </c>
      <c r="BC1417" s="16">
        <f t="shared" si="869"/>
        <v>6.4952377456303889E-2</v>
      </c>
      <c r="BD1417" s="15">
        <f t="shared" si="870"/>
        <v>8.5604679566512465E-3</v>
      </c>
      <c r="BE1417" s="15">
        <f t="shared" si="871"/>
        <v>1.0049244992590595E-2</v>
      </c>
      <c r="BF1417" s="14">
        <f t="shared" si="872"/>
        <v>6.5397933138087519E-2</v>
      </c>
      <c r="BG1417" s="13">
        <f t="shared" si="873"/>
        <v>1.646028192464336E-3</v>
      </c>
      <c r="BH1417" s="13">
        <f t="shared" si="874"/>
        <v>1.9322939650668293E-3</v>
      </c>
      <c r="BI1417" s="13">
        <f t="shared" si="875"/>
        <v>1.2574878174802476E-2</v>
      </c>
      <c r="BJ1417" s="12">
        <f t="shared" si="876"/>
        <v>1.3080622665431274E-3</v>
      </c>
      <c r="BK1417" s="12">
        <f t="shared" si="877"/>
        <v>1.5355513563767148E-3</v>
      </c>
      <c r="BL1417" s="12">
        <f t="shared" si="878"/>
        <v>9.9929780802902133E-3</v>
      </c>
    </row>
    <row r="1418" spans="1:64" x14ac:dyDescent="0.25">
      <c r="A1418">
        <v>1389</v>
      </c>
      <c r="B1418" s="23">
        <f t="shared" si="840"/>
        <v>4.8704213898507882E-2</v>
      </c>
      <c r="C1418" s="22">
        <f t="shared" si="841"/>
        <v>2.0034375437354921</v>
      </c>
      <c r="D1418" s="21">
        <f t="shared" si="842"/>
        <v>0.18806593538279284</v>
      </c>
      <c r="E1418" s="19">
        <f t="shared" si="843"/>
        <v>4.6326324065467226</v>
      </c>
      <c r="F1418" s="54">
        <f t="shared" si="879"/>
        <v>1.8</v>
      </c>
      <c r="G1418" s="4">
        <f t="shared" si="844"/>
        <v>8.6728400995635155</v>
      </c>
      <c r="I1418">
        <v>2036</v>
      </c>
      <c r="J1418">
        <v>9</v>
      </c>
      <c r="K1418">
        <v>5.2470000000000003E-2</v>
      </c>
      <c r="L1418">
        <v>0</v>
      </c>
      <c r="M1418">
        <v>1</v>
      </c>
      <c r="N1418">
        <v>19.79</v>
      </c>
      <c r="O1418">
        <v>249.94</v>
      </c>
      <c r="P1418">
        <v>114.6</v>
      </c>
      <c r="Q1418" s="11">
        <f t="shared" si="845"/>
        <v>163.99</v>
      </c>
      <c r="R1418" s="10">
        <f t="shared" si="846"/>
        <v>0</v>
      </c>
      <c r="S1418" s="4"/>
      <c r="T1418">
        <v>1389</v>
      </c>
      <c r="U1418" s="4">
        <f t="shared" si="847"/>
        <v>2.7811619632735991</v>
      </c>
      <c r="V1418" s="10">
        <f t="shared" si="848"/>
        <v>1</v>
      </c>
      <c r="W1418">
        <f t="shared" si="849"/>
        <v>0.6</v>
      </c>
      <c r="X1418" s="4">
        <f t="shared" si="850"/>
        <v>1.6686971779641595</v>
      </c>
      <c r="Y1418" s="4"/>
      <c r="Z1418"/>
      <c r="AB1418"/>
      <c r="AC1418">
        <v>1389</v>
      </c>
      <c r="AD1418" s="4">
        <f t="shared" si="851"/>
        <v>2.1050838323353298E-2</v>
      </c>
      <c r="AE1418" s="4">
        <f t="shared" si="852"/>
        <v>0</v>
      </c>
      <c r="AF1418" s="23">
        <f t="shared" si="853"/>
        <v>4.8704213898507882E-2</v>
      </c>
      <c r="AG1418" s="4">
        <f t="shared" si="854"/>
        <v>1.7880348235630578E-2</v>
      </c>
      <c r="AH1418" s="9"/>
      <c r="AI1418" s="8">
        <f t="shared" si="855"/>
        <v>3.1419161676646712E-2</v>
      </c>
      <c r="AJ1418" s="8">
        <f t="shared" si="856"/>
        <v>0</v>
      </c>
      <c r="AK1418" s="22">
        <f t="shared" si="857"/>
        <v>2.0034375437354921</v>
      </c>
      <c r="AL1418" s="4">
        <f t="shared" si="858"/>
        <v>1.9441066735989345</v>
      </c>
      <c r="AM1418" s="4"/>
      <c r="AN1418" s="21">
        <f t="shared" si="859"/>
        <v>0.18806593538279284</v>
      </c>
      <c r="AO1418" s="4">
        <f t="shared" si="860"/>
        <v>0.17603035347973081</v>
      </c>
      <c r="AP1418" s="3"/>
      <c r="AQ1418" s="20">
        <f t="shared" si="861"/>
        <v>0</v>
      </c>
      <c r="AR1418" s="19">
        <f t="shared" si="862"/>
        <v>4.6326324065467226</v>
      </c>
      <c r="AS1418" s="4">
        <f t="shared" si="863"/>
        <v>4.6233573219630442</v>
      </c>
      <c r="AT1418" s="3"/>
      <c r="AU1418" s="4">
        <v>192.4</v>
      </c>
      <c r="AV1418" s="4"/>
      <c r="AW1418" s="18">
        <f t="shared" si="864"/>
        <v>36.648349900436529</v>
      </c>
      <c r="AX1418" s="18">
        <f t="shared" si="865"/>
        <v>8.6773136320752065E-2</v>
      </c>
      <c r="AY1418" s="3">
        <f t="shared" si="866"/>
        <v>199.27284009956352</v>
      </c>
      <c r="AZ1418"/>
      <c r="BA1418" s="17">
        <f t="shared" si="867"/>
        <v>3.1409845007784607E-3</v>
      </c>
      <c r="BB1418" s="17">
        <f t="shared" si="868"/>
        <v>3.6872426748268887E-3</v>
      </c>
      <c r="BC1418" s="16">
        <f t="shared" si="869"/>
        <v>2.3995638487271959E-2</v>
      </c>
      <c r="BD1418" s="15">
        <f t="shared" si="870"/>
        <v>6.0458783967861076E-3</v>
      </c>
      <c r="BE1418" s="15">
        <f t="shared" si="871"/>
        <v>7.097335509270648E-3</v>
      </c>
      <c r="BF1418" s="14">
        <f t="shared" si="872"/>
        <v>4.6187656230500827E-2</v>
      </c>
      <c r="BG1418" s="13">
        <f t="shared" si="873"/>
        <v>1.226438521009267E-3</v>
      </c>
      <c r="BH1418" s="13">
        <f t="shared" si="874"/>
        <v>1.4397321768369656E-3</v>
      </c>
      <c r="BI1418" s="13">
        <f t="shared" si="875"/>
        <v>9.3694112052158003E-3</v>
      </c>
      <c r="BJ1418" s="12">
        <f t="shared" si="876"/>
        <v>9.4514092552088185E-4</v>
      </c>
      <c r="BK1418" s="12">
        <f t="shared" si="877"/>
        <v>1.1095132603940786E-3</v>
      </c>
      <c r="BL1418" s="12">
        <f t="shared" si="878"/>
        <v>7.2204303977634679E-3</v>
      </c>
    </row>
    <row r="1419" spans="1:64" x14ac:dyDescent="0.25">
      <c r="A1419">
        <v>1390</v>
      </c>
      <c r="B1419" s="23">
        <f t="shared" si="840"/>
        <v>2.3176156618864113E-2</v>
      </c>
      <c r="C1419" s="22">
        <f t="shared" si="841"/>
        <v>1.9520108652157009</v>
      </c>
      <c r="D1419" s="21">
        <f t="shared" si="842"/>
        <v>0.18738879582382553</v>
      </c>
      <c r="E1419" s="19">
        <f t="shared" si="843"/>
        <v>4.6366911455843729</v>
      </c>
      <c r="F1419" s="54">
        <f t="shared" si="879"/>
        <v>1.8</v>
      </c>
      <c r="G1419" s="4">
        <f t="shared" si="844"/>
        <v>8.5992669632427639</v>
      </c>
      <c r="I1419">
        <v>2036</v>
      </c>
      <c r="J1419">
        <v>10</v>
      </c>
      <c r="K1419">
        <v>1.32E-2</v>
      </c>
      <c r="L1419">
        <v>0</v>
      </c>
      <c r="M1419">
        <v>1</v>
      </c>
      <c r="N1419">
        <v>15.6</v>
      </c>
      <c r="O1419">
        <v>48.26</v>
      </c>
      <c r="P1419">
        <v>71.400000000000006</v>
      </c>
      <c r="Q1419" s="11">
        <f t="shared" si="845"/>
        <v>-5.2900000000000063</v>
      </c>
      <c r="R1419" s="10">
        <f t="shared" si="846"/>
        <v>-5.2900000000000063</v>
      </c>
      <c r="S1419" s="4"/>
      <c r="T1419">
        <v>1390</v>
      </c>
      <c r="U1419" s="4">
        <f t="shared" si="847"/>
        <v>2.0041266164278788</v>
      </c>
      <c r="V1419" s="10">
        <f t="shared" si="848"/>
        <v>1</v>
      </c>
      <c r="W1419">
        <f t="shared" si="849"/>
        <v>0.6</v>
      </c>
      <c r="X1419" s="4">
        <f t="shared" si="850"/>
        <v>1.2024759698567273</v>
      </c>
      <c r="Y1419" s="4"/>
      <c r="Z1419"/>
      <c r="AB1419"/>
      <c r="AC1419">
        <v>1390</v>
      </c>
      <c r="AD1419" s="4">
        <f t="shared" si="851"/>
        <v>5.2958083832335334E-3</v>
      </c>
      <c r="AE1419" s="4">
        <f t="shared" si="852"/>
        <v>0</v>
      </c>
      <c r="AF1419" s="23">
        <f t="shared" si="853"/>
        <v>2.3176156618864113E-2</v>
      </c>
      <c r="AG1419" s="4">
        <f t="shared" si="854"/>
        <v>1.4092949323937294E-2</v>
      </c>
      <c r="AH1419" s="9"/>
      <c r="AI1419" s="8">
        <f t="shared" si="855"/>
        <v>7.9041916167664674E-3</v>
      </c>
      <c r="AJ1419" s="8">
        <f t="shared" si="856"/>
        <v>0</v>
      </c>
      <c r="AK1419" s="22">
        <f t="shared" si="857"/>
        <v>1.9520108652157009</v>
      </c>
      <c r="AL1419" s="4">
        <f t="shared" si="858"/>
        <v>1.9230963557693201</v>
      </c>
      <c r="AM1419" s="4"/>
      <c r="AN1419" s="21">
        <f t="shared" si="859"/>
        <v>0.18738879582382553</v>
      </c>
      <c r="AO1419" s="4">
        <f t="shared" si="860"/>
        <v>0.18133640919712965</v>
      </c>
      <c r="AP1419" s="3"/>
      <c r="AQ1419" s="20">
        <f t="shared" si="861"/>
        <v>0</v>
      </c>
      <c r="AR1419" s="19">
        <f t="shared" si="862"/>
        <v>4.6366911455843729</v>
      </c>
      <c r="AS1419" s="4">
        <f t="shared" si="863"/>
        <v>4.6320804011767667</v>
      </c>
      <c r="AT1419" s="3"/>
      <c r="AU1419" s="4">
        <v>193.4</v>
      </c>
      <c r="AV1419" s="4"/>
      <c r="AW1419" s="18">
        <f t="shared" si="864"/>
        <v>36.73512303675728</v>
      </c>
      <c r="AX1419" s="18">
        <f t="shared" si="865"/>
        <v>3.7881300304067882E-2</v>
      </c>
      <c r="AY1419" s="3">
        <f t="shared" si="866"/>
        <v>200.19926696324276</v>
      </c>
      <c r="AZ1419"/>
      <c r="BA1419" s="17">
        <f t="shared" si="867"/>
        <v>9.2558842692736377E-4</v>
      </c>
      <c r="BB1419" s="17">
        <f t="shared" si="868"/>
        <v>1.0865603272625574E-3</v>
      </c>
      <c r="BC1419" s="16">
        <f t="shared" si="869"/>
        <v>7.0710585407368978E-3</v>
      </c>
      <c r="BD1419" s="15">
        <f t="shared" si="870"/>
        <v>2.9464190835763121E-3</v>
      </c>
      <c r="BE1419" s="15">
        <f t="shared" si="871"/>
        <v>3.4588397937634972E-3</v>
      </c>
      <c r="BF1419" s="14">
        <f t="shared" si="872"/>
        <v>2.2509250569040937E-2</v>
      </c>
      <c r="BG1419" s="13">
        <f t="shared" si="873"/>
        <v>6.1674459638155711E-4</v>
      </c>
      <c r="BH1419" s="13">
        <f t="shared" si="874"/>
        <v>7.2400452618704531E-4</v>
      </c>
      <c r="BI1419" s="13">
        <f t="shared" si="875"/>
        <v>4.711637504127281E-3</v>
      </c>
      <c r="BJ1419" s="12">
        <f t="shared" si="876"/>
        <v>4.6983973002399373E-4</v>
      </c>
      <c r="BK1419" s="12">
        <f t="shared" si="877"/>
        <v>5.5155098741947088E-4</v>
      </c>
      <c r="BL1419" s="12">
        <f t="shared" si="878"/>
        <v>3.5893536901627624E-3</v>
      </c>
    </row>
    <row r="1420" spans="1:64" x14ac:dyDescent="0.25">
      <c r="A1420">
        <v>1391</v>
      </c>
      <c r="B1420" s="23">
        <f t="shared" si="840"/>
        <v>1.4092949323937294E-2</v>
      </c>
      <c r="C1420" s="22">
        <f t="shared" si="841"/>
        <v>1.9230963557693201</v>
      </c>
      <c r="D1420" s="21">
        <f t="shared" si="842"/>
        <v>0.18629500103403887</v>
      </c>
      <c r="E1420" s="19">
        <f t="shared" si="843"/>
        <v>4.6379013568114003</v>
      </c>
      <c r="F1420" s="54">
        <f t="shared" si="879"/>
        <v>1.8</v>
      </c>
      <c r="G1420" s="4">
        <f t="shared" si="844"/>
        <v>8.5613856629386973</v>
      </c>
      <c r="I1420">
        <v>2036</v>
      </c>
      <c r="J1420">
        <v>11</v>
      </c>
      <c r="K1420">
        <v>0</v>
      </c>
      <c r="L1420">
        <v>0</v>
      </c>
      <c r="M1420">
        <v>1</v>
      </c>
      <c r="N1420">
        <v>10.07</v>
      </c>
      <c r="O1420">
        <v>4.32</v>
      </c>
      <c r="P1420">
        <v>29.6</v>
      </c>
      <c r="Q1420" s="11">
        <f t="shared" si="845"/>
        <v>-17.880000000000003</v>
      </c>
      <c r="R1420" s="10">
        <f t="shared" si="846"/>
        <v>-23.170000000000009</v>
      </c>
      <c r="S1420" s="4"/>
      <c r="T1420">
        <v>1391</v>
      </c>
      <c r="U1420" s="4">
        <f t="shared" si="847"/>
        <v>1.1090350051806217</v>
      </c>
      <c r="V1420" s="10">
        <f t="shared" si="848"/>
        <v>0.89708510832152699</v>
      </c>
      <c r="W1420">
        <f t="shared" si="849"/>
        <v>0.6</v>
      </c>
      <c r="X1420" s="4">
        <f t="shared" si="850"/>
        <v>0.59693927265289393</v>
      </c>
      <c r="Y1420" s="4"/>
      <c r="Z1420"/>
      <c r="AB1420"/>
      <c r="AC1420">
        <v>1391</v>
      </c>
      <c r="AD1420" s="4">
        <f t="shared" si="851"/>
        <v>0</v>
      </c>
      <c r="AE1420" s="4">
        <f t="shared" si="852"/>
        <v>0</v>
      </c>
      <c r="AF1420" s="23">
        <f t="shared" si="853"/>
        <v>1.4092949323937294E-2</v>
      </c>
      <c r="AG1420" s="4">
        <f t="shared" si="854"/>
        <v>1.1754674385298553E-2</v>
      </c>
      <c r="AH1420" s="9"/>
      <c r="AI1420" s="8">
        <f t="shared" si="855"/>
        <v>0</v>
      </c>
      <c r="AJ1420" s="8">
        <f t="shared" si="856"/>
        <v>0</v>
      </c>
      <c r="AK1420" s="22">
        <f t="shared" si="857"/>
        <v>1.9230963557693201</v>
      </c>
      <c r="AL1420" s="4">
        <f t="shared" si="858"/>
        <v>1.9126579337923102</v>
      </c>
      <c r="AM1420" s="4"/>
      <c r="AN1420" s="21">
        <f t="shared" si="859"/>
        <v>0.18629500103403887</v>
      </c>
      <c r="AO1420" s="4">
        <f t="shared" si="860"/>
        <v>0.1840776140089988</v>
      </c>
      <c r="AP1420" s="3"/>
      <c r="AQ1420" s="20">
        <f t="shared" si="861"/>
        <v>0</v>
      </c>
      <c r="AR1420" s="19">
        <f t="shared" si="862"/>
        <v>4.6379013568114003</v>
      </c>
      <c r="AS1420" s="4">
        <f t="shared" si="863"/>
        <v>4.636218812164441</v>
      </c>
      <c r="AT1420" s="3"/>
      <c r="AU1420" s="4">
        <v>194.4</v>
      </c>
      <c r="AV1420" s="4"/>
      <c r="AW1420" s="18">
        <f t="shared" si="864"/>
        <v>36.773004337061344</v>
      </c>
      <c r="AX1420" s="18">
        <f t="shared" si="865"/>
        <v>1.2982354489613769E-2</v>
      </c>
      <c r="AY1420" s="3">
        <f t="shared" si="866"/>
        <v>201.1613856629387</v>
      </c>
      <c r="AZ1420"/>
      <c r="BA1420" s="17">
        <f t="shared" si="867"/>
        <v>2.382726884794439E-4</v>
      </c>
      <c r="BB1420" s="17">
        <f t="shared" si="868"/>
        <v>2.7971141691065154E-4</v>
      </c>
      <c r="BC1420" s="16">
        <f t="shared" si="869"/>
        <v>1.8202908332486457E-3</v>
      </c>
      <c r="BD1420" s="15">
        <f t="shared" si="870"/>
        <v>1.0636862358850859E-3</v>
      </c>
      <c r="BE1420" s="15">
        <f t="shared" si="871"/>
        <v>1.2486751464737965E-3</v>
      </c>
      <c r="BF1420" s="14">
        <f t="shared" si="872"/>
        <v>8.1260605946510672E-3</v>
      </c>
      <c r="BG1420" s="13">
        <f t="shared" si="873"/>
        <v>2.2595408227028905E-4</v>
      </c>
      <c r="BH1420" s="13">
        <f t="shared" si="874"/>
        <v>2.6525044440425235E-4</v>
      </c>
      <c r="BI1420" s="13">
        <f t="shared" si="875"/>
        <v>1.7261824983655272E-3</v>
      </c>
      <c r="BJ1420" s="12">
        <f t="shared" si="876"/>
        <v>1.7145307846094208E-4</v>
      </c>
      <c r="BK1420" s="12">
        <f t="shared" si="877"/>
        <v>2.0127100514980156E-4</v>
      </c>
      <c r="BL1420" s="12">
        <f t="shared" si="878"/>
        <v>1.3098205633485286E-3</v>
      </c>
    </row>
    <row r="1421" spans="1:64" x14ac:dyDescent="0.25">
      <c r="A1421">
        <v>1392</v>
      </c>
      <c r="B1421" s="23">
        <f t="shared" si="840"/>
        <v>1.5357428876316519E-2</v>
      </c>
      <c r="C1421" s="22">
        <f t="shared" si="841"/>
        <v>1.9180351793012922</v>
      </c>
      <c r="D1421" s="21">
        <f t="shared" si="842"/>
        <v>0.1857769800940946</v>
      </c>
      <c r="E1421" s="19">
        <f t="shared" si="843"/>
        <v>4.6382137201773803</v>
      </c>
      <c r="F1421" s="54">
        <f t="shared" si="879"/>
        <v>1.8</v>
      </c>
      <c r="G1421" s="4">
        <f t="shared" si="844"/>
        <v>8.5573833084490847</v>
      </c>
      <c r="I1421">
        <v>2036</v>
      </c>
      <c r="J1421">
        <v>12</v>
      </c>
      <c r="K1421">
        <v>8.9800000000000001E-3</v>
      </c>
      <c r="L1421">
        <v>0</v>
      </c>
      <c r="M1421">
        <v>1</v>
      </c>
      <c r="N1421">
        <v>5.6</v>
      </c>
      <c r="O1421">
        <v>0.51</v>
      </c>
      <c r="P1421">
        <v>10.9</v>
      </c>
      <c r="Q1421" s="11">
        <f t="shared" si="845"/>
        <v>-7.6650000000000009</v>
      </c>
      <c r="R1421" s="10">
        <f t="shared" si="846"/>
        <v>-30.835000000000008</v>
      </c>
      <c r="S1421" s="4"/>
      <c r="T1421">
        <v>1392</v>
      </c>
      <c r="U1421" s="4">
        <f t="shared" si="847"/>
        <v>0.55677214522456098</v>
      </c>
      <c r="V1421" s="10">
        <f t="shared" si="848"/>
        <v>0.65169798604562001</v>
      </c>
      <c r="W1421">
        <f t="shared" si="849"/>
        <v>0.6</v>
      </c>
      <c r="X1421" s="4">
        <f t="shared" si="850"/>
        <v>0.21770837143748753</v>
      </c>
      <c r="Y1421" s="4"/>
      <c r="Z1421"/>
      <c r="AB1421"/>
      <c r="AC1421">
        <v>1392</v>
      </c>
      <c r="AD1421" s="4">
        <f t="shared" si="851"/>
        <v>3.6027544910179647E-3</v>
      </c>
      <c r="AE1421" s="4">
        <f t="shared" si="852"/>
        <v>0</v>
      </c>
      <c r="AF1421" s="23">
        <f t="shared" si="853"/>
        <v>1.5357428876316519E-2</v>
      </c>
      <c r="AG1421" s="4">
        <f t="shared" si="854"/>
        <v>1.3583168914271753E-2</v>
      </c>
      <c r="AH1421" s="9"/>
      <c r="AI1421" s="8">
        <f t="shared" si="855"/>
        <v>5.3772455089820363E-3</v>
      </c>
      <c r="AJ1421" s="8">
        <f t="shared" si="856"/>
        <v>0</v>
      </c>
      <c r="AK1421" s="22">
        <f t="shared" si="857"/>
        <v>1.9180351793012922</v>
      </c>
      <c r="AL1421" s="4">
        <f t="shared" si="858"/>
        <v>1.9109839790123293</v>
      </c>
      <c r="AM1421" s="4"/>
      <c r="AN1421" s="21">
        <f t="shared" si="859"/>
        <v>0.1857769800940946</v>
      </c>
      <c r="AO1421" s="4">
        <f t="shared" si="860"/>
        <v>0.18427777071185136</v>
      </c>
      <c r="AP1421" s="3"/>
      <c r="AQ1421" s="20">
        <f t="shared" si="861"/>
        <v>0</v>
      </c>
      <c r="AR1421" s="19">
        <f t="shared" si="862"/>
        <v>4.6382137201773803</v>
      </c>
      <c r="AS1421" s="4">
        <f t="shared" si="863"/>
        <v>4.6370750126826623</v>
      </c>
      <c r="AT1421" s="3"/>
      <c r="AU1421" s="4">
        <v>195.4</v>
      </c>
      <c r="AV1421" s="4"/>
      <c r="AW1421" s="18">
        <f t="shared" si="864"/>
        <v>36.78598669155096</v>
      </c>
      <c r="AX1421" s="18">
        <f t="shared" si="865"/>
        <v>8.9239635422264738E-3</v>
      </c>
      <c r="AY1421" s="3">
        <f t="shared" si="866"/>
        <v>202.15738330844908</v>
      </c>
      <c r="AZ1421"/>
      <c r="BA1421" s="17">
        <f t="shared" si="867"/>
        <v>1.8079896603773917E-4</v>
      </c>
      <c r="BB1421" s="17">
        <f t="shared" si="868"/>
        <v>2.1224226447908511E-4</v>
      </c>
      <c r="BC1421" s="16">
        <f t="shared" si="869"/>
        <v>1.3812187315279411E-3</v>
      </c>
      <c r="BD1421" s="15">
        <f t="shared" si="870"/>
        <v>7.1852476460117123E-4</v>
      </c>
      <c r="BE1421" s="15">
        <f t="shared" si="871"/>
        <v>8.4348559322746177E-4</v>
      </c>
      <c r="BF1421" s="14">
        <f t="shared" si="872"/>
        <v>5.4891899311342567E-3</v>
      </c>
      <c r="BG1421" s="13">
        <f t="shared" si="873"/>
        <v>1.5277102114803645E-4</v>
      </c>
      <c r="BH1421" s="13">
        <f t="shared" si="874"/>
        <v>1.7933989439117322E-4</v>
      </c>
      <c r="BI1421" s="13">
        <f t="shared" si="875"/>
        <v>1.1670984667040288E-3</v>
      </c>
      <c r="BJ1421" s="12">
        <f t="shared" si="876"/>
        <v>1.1603549765456824E-4</v>
      </c>
      <c r="BK1421" s="12">
        <f t="shared" si="877"/>
        <v>1.362155842031888E-4</v>
      </c>
      <c r="BL1421" s="12">
        <f t="shared" si="878"/>
        <v>8.8645641286024847E-4</v>
      </c>
    </row>
    <row r="1422" spans="1:64" x14ac:dyDescent="0.25">
      <c r="A1422">
        <v>1393</v>
      </c>
      <c r="B1422" s="23">
        <f t="shared" ref="B1422:B1485" si="880">AF1422</f>
        <v>2.4636162926247804E-2</v>
      </c>
      <c r="C1422" s="22">
        <f t="shared" ref="C1422:C1485" si="881">AK1422</f>
        <v>1.9274809850003534</v>
      </c>
      <c r="D1422" s="21">
        <f t="shared" ref="D1422:D1485" si="882">AN1422</f>
        <v>0.18544590096129285</v>
      </c>
      <c r="E1422" s="19">
        <f t="shared" ref="E1422:E1485" si="883">AR1422</f>
        <v>4.6384462960189632</v>
      </c>
      <c r="F1422" s="54">
        <f t="shared" si="879"/>
        <v>1.8</v>
      </c>
      <c r="G1422" s="4">
        <f t="shared" ref="G1422:G1485" si="884">SUM(B1422:F1422)</f>
        <v>8.5760093449068577</v>
      </c>
      <c r="I1422">
        <v>2037</v>
      </c>
      <c r="J1422">
        <v>1</v>
      </c>
      <c r="K1422">
        <v>2.7550000000000002E-2</v>
      </c>
      <c r="L1422">
        <v>0</v>
      </c>
      <c r="M1422">
        <v>1</v>
      </c>
      <c r="N1422">
        <v>5.37</v>
      </c>
      <c r="O1422">
        <v>1.52</v>
      </c>
      <c r="P1422">
        <v>10</v>
      </c>
      <c r="Q1422" s="11">
        <f t="shared" ref="Q1422:Q1485" si="885">O1422-0.75*P1422</f>
        <v>-5.98</v>
      </c>
      <c r="R1422" s="10">
        <f t="shared" ref="R1422:R1485" si="886">IF(M1422=1,MAX($L$17,MIN(0,R1421+Q1422)),MAX(MIN($L$18,R1421),MIN(0,R1421+Q1422)))</f>
        <v>-36.815000000000012</v>
      </c>
      <c r="S1422" s="4"/>
      <c r="T1422">
        <v>1393</v>
      </c>
      <c r="U1422" s="4">
        <f t="shared" ref="U1422:U1485" si="887">IF(N1422&lt;-5,0,47.91/(1+EXP(106.06/(N1422+18.27))))</f>
        <v>0.53347832430825493</v>
      </c>
      <c r="V1422" s="10">
        <f t="shared" ref="V1422:V1485" si="888">IF(R1422&gt;$L$19,1,$L$21+($L$20-$L$21)*($L$17-R1422)/($L$17-$L$19))</f>
        <v>0.46025441250225108</v>
      </c>
      <c r="W1422">
        <f t="shared" ref="W1422:W1485" si="889">IF(M1422=1,0.6,1)</f>
        <v>0.6</v>
      </c>
      <c r="X1422" s="4">
        <f t="shared" ref="X1422:X1485" si="890">U1422*V1422*W1422</f>
        <v>0.14732145164230873</v>
      </c>
      <c r="Y1422" s="4"/>
      <c r="Z1422"/>
      <c r="AB1422"/>
      <c r="AC1422">
        <v>1393</v>
      </c>
      <c r="AD1422" s="4">
        <f t="shared" ref="AD1422:AD1485" si="891">K1422*$R$16</f>
        <v>1.105299401197605E-2</v>
      </c>
      <c r="AE1422" s="4">
        <f t="shared" ref="AE1422:AE1485" si="892">$P$19*L1422</f>
        <v>0</v>
      </c>
      <c r="AF1422" s="23">
        <f t="shared" ref="AF1422:AF1485" si="893">AG1421+AD1422+AE1422</f>
        <v>2.4636162926247804E-2</v>
      </c>
      <c r="AG1422" s="4">
        <f t="shared" ref="AG1422:AG1485" si="894">AF1422*EXP(-X1423*B$17/$P$17)</f>
        <v>2.0642331431772101E-2</v>
      </c>
      <c r="AH1422" s="9"/>
      <c r="AI1422" s="8">
        <f t="shared" ref="AI1422:AI1485" si="895">K1422*$S$16</f>
        <v>1.6497005988023953E-2</v>
      </c>
      <c r="AJ1422" s="8">
        <f t="shared" ref="AJ1422:AJ1485" si="896">$P$20*L1422</f>
        <v>0</v>
      </c>
      <c r="AK1422" s="22">
        <f t="shared" ref="AK1422:AK1485" si="897">AL1421+AI1422+AJ1422</f>
        <v>1.9274809850003534</v>
      </c>
      <c r="AL1422" s="4">
        <f t="shared" ref="AL1422:AL1485" si="898">AK1422*EXP(-X1423*C$17/$P$17)</f>
        <v>1.9172805771900592</v>
      </c>
      <c r="AM1422" s="4"/>
      <c r="AN1422" s="21">
        <f t="shared" ref="AN1422:AN1485" si="899">AO1421+BA1421+BD1421+BG1421+BJ1421</f>
        <v>0.18544590096129285</v>
      </c>
      <c r="AO1422" s="4">
        <f t="shared" ref="AO1422:AO1485" si="900">(AN1422*EXP(-X1423*D$17/$P$17))</f>
        <v>0.18329368102251606</v>
      </c>
      <c r="AP1422" s="3"/>
      <c r="AQ1422" s="20">
        <f t="shared" ref="AQ1422:AQ1485" si="901">$P$21*L1422</f>
        <v>0</v>
      </c>
      <c r="AR1422" s="19">
        <f t="shared" ref="AR1422:AR1485" si="902">AS1421+BB1421+BE1421+BH1421+BK1421+AQ1422</f>
        <v>4.6384462960189632</v>
      </c>
      <c r="AS1422" s="4">
        <f t="shared" ref="AS1422:AS1485" si="903">AR1422*EXP(-X1423*E$17/$P$17)</f>
        <v>4.6368057681983688</v>
      </c>
      <c r="AT1422" s="3"/>
      <c r="AU1422" s="4">
        <v>196.4</v>
      </c>
      <c r="AV1422" s="4"/>
      <c r="AW1422" s="18">
        <f t="shared" ref="AW1422:AW1485" si="904">AW1421+AX1421</f>
        <v>36.794910655093183</v>
      </c>
      <c r="AX1422" s="18">
        <f t="shared" ref="AX1422:AX1485" si="905">BC1422+BF1422+BI1422+BL1422</f>
        <v>1.4002437065710919E-2</v>
      </c>
      <c r="AY1422" s="3">
        <f t="shared" ref="AY1422:AY1485" si="906">AF1422+AK1422+AN1422+AR1422+AU1422</f>
        <v>203.17600934490687</v>
      </c>
      <c r="AZ1422"/>
      <c r="BA1422" s="17">
        <f t="shared" ref="BA1422:BA1485" si="907">(AF1422-AG1422)*$AY$25</f>
        <v>4.0697565192081324E-4</v>
      </c>
      <c r="BB1422" s="17">
        <f t="shared" ref="BB1422:BB1485" si="908">(AF1422-AG1422)*$AZ$25</f>
        <v>4.777540261679112E-4</v>
      </c>
      <c r="BC1422" s="16">
        <f t="shared" ref="BC1422:BC1485" si="909">(AF1422-AG1422)*$AX$25</f>
        <v>3.1091018163869793E-3</v>
      </c>
      <c r="BD1422" s="15">
        <f t="shared" ref="BD1422:BD1485" si="910">(AK1422-AL1422)*$AY$25</f>
        <v>1.0394323406470115E-3</v>
      </c>
      <c r="BE1422" s="15">
        <f t="shared" ref="BE1422:BE1485" si="911">(AK1422-AL1422)*$AZ$25</f>
        <v>1.2202031824986657E-3</v>
      </c>
      <c r="BF1422" s="14">
        <f t="shared" ref="BF1422:BF1485" si="912">(AK1422-AL1422)*$AX$25</f>
        <v>7.940772287148512E-3</v>
      </c>
      <c r="BG1422" s="13">
        <f t="shared" ref="BG1422:BG1485" si="913">(AN1422-AO1422)*$AY$25</f>
        <v>2.1931348727962342E-4</v>
      </c>
      <c r="BH1422" s="13">
        <f t="shared" ref="BH1422:BH1485" si="914">(AN1422-AO1422)*$AZ$25</f>
        <v>2.574549633282536E-4</v>
      </c>
      <c r="BI1422" s="13">
        <f t="shared" ref="BI1422:BI1485" si="915">(AN1422-AO1422)*$AX$25</f>
        <v>1.6754514881689125E-3</v>
      </c>
      <c r="BJ1422" s="12">
        <f t="shared" ref="BJ1422:BJ1485" si="916">(AR1422-AS1422)*$AY$25</f>
        <v>1.6717151943044007E-4</v>
      </c>
      <c r="BK1422" s="12">
        <f t="shared" ref="BK1422:BK1485" si="917">(AR1422-AS1422)*$AZ$25</f>
        <v>1.9624482715747312E-4</v>
      </c>
      <c r="BL1422" s="12">
        <f t="shared" ref="BL1422:BL1485" si="918">(AR1422-AS1422)*$AX$25</f>
        <v>1.2771114740065155E-3</v>
      </c>
    </row>
    <row r="1423" spans="1:64" x14ac:dyDescent="0.25">
      <c r="A1423">
        <v>1394</v>
      </c>
      <c r="B1423" s="23">
        <f t="shared" si="880"/>
        <v>5.9217481132370908E-2</v>
      </c>
      <c r="C1423" s="22">
        <f t="shared" si="881"/>
        <v>1.9748554274894603</v>
      </c>
      <c r="D1423" s="21">
        <f t="shared" si="882"/>
        <v>0.18512657402179397</v>
      </c>
      <c r="E1423" s="19">
        <f t="shared" si="883"/>
        <v>4.6389574251975203</v>
      </c>
      <c r="F1423" s="54">
        <f t="shared" si="879"/>
        <v>1.8</v>
      </c>
      <c r="G1423" s="4">
        <f t="shared" si="884"/>
        <v>8.6581569078411462</v>
      </c>
      <c r="I1423">
        <v>2037</v>
      </c>
      <c r="J1423">
        <v>2</v>
      </c>
      <c r="K1423">
        <v>9.6149999999999999E-2</v>
      </c>
      <c r="L1423">
        <v>0</v>
      </c>
      <c r="M1423">
        <v>1</v>
      </c>
      <c r="N1423">
        <v>9.24</v>
      </c>
      <c r="O1423">
        <v>15.5</v>
      </c>
      <c r="P1423">
        <v>25</v>
      </c>
      <c r="Q1423" s="11">
        <f t="shared" si="885"/>
        <v>-3.25</v>
      </c>
      <c r="R1423" s="10">
        <f t="shared" si="886"/>
        <v>-40.065000000000012</v>
      </c>
      <c r="S1423" s="4"/>
      <c r="T1423">
        <v>1394</v>
      </c>
      <c r="U1423" s="4">
        <f t="shared" si="887"/>
        <v>0.99307717585289668</v>
      </c>
      <c r="V1423" s="10">
        <f t="shared" si="888"/>
        <v>0.35620899209824619</v>
      </c>
      <c r="W1423">
        <f t="shared" si="889"/>
        <v>0.6</v>
      </c>
      <c r="X1423" s="4">
        <f t="shared" si="890"/>
        <v>0.21224581193179987</v>
      </c>
      <c r="Y1423" s="4"/>
      <c r="Z1423"/>
      <c r="AB1423"/>
      <c r="AC1423">
        <v>1394</v>
      </c>
      <c r="AD1423" s="4">
        <f t="shared" si="891"/>
        <v>3.8575149700598804E-2</v>
      </c>
      <c r="AE1423" s="4">
        <f t="shared" si="892"/>
        <v>0</v>
      </c>
      <c r="AF1423" s="23">
        <f t="shared" si="893"/>
        <v>5.9217481132370908E-2</v>
      </c>
      <c r="AG1423" s="4">
        <f t="shared" si="894"/>
        <v>5.1012371773391373E-2</v>
      </c>
      <c r="AH1423" s="9"/>
      <c r="AI1423" s="8">
        <f t="shared" si="895"/>
        <v>5.7574850299401202E-2</v>
      </c>
      <c r="AJ1423" s="8">
        <f t="shared" si="896"/>
        <v>0</v>
      </c>
      <c r="AK1423" s="22">
        <f t="shared" si="897"/>
        <v>1.9748554274894603</v>
      </c>
      <c r="AL1423" s="4">
        <f t="shared" si="898"/>
        <v>1.9660387594027822</v>
      </c>
      <c r="AM1423" s="4"/>
      <c r="AN1423" s="21">
        <f t="shared" si="899"/>
        <v>0.18512657402179397</v>
      </c>
      <c r="AO1423" s="4">
        <f t="shared" si="900"/>
        <v>0.18331316371260634</v>
      </c>
      <c r="AP1423" s="3"/>
      <c r="AQ1423" s="20">
        <f t="shared" si="901"/>
        <v>0</v>
      </c>
      <c r="AR1423" s="19">
        <f t="shared" si="902"/>
        <v>4.6389574251975203</v>
      </c>
      <c r="AS1423" s="4">
        <f t="shared" si="903"/>
        <v>4.6375738435506131</v>
      </c>
      <c r="AT1423" s="3"/>
      <c r="AU1423" s="4">
        <v>197.4</v>
      </c>
      <c r="AV1423" s="4"/>
      <c r="AW1423" s="18">
        <f t="shared" si="904"/>
        <v>36.808913092158896</v>
      </c>
      <c r="AX1423" s="18">
        <f t="shared" si="905"/>
        <v>1.5739825968884697E-2</v>
      </c>
      <c r="AY1423" s="3">
        <f t="shared" si="906"/>
        <v>204.25815690784114</v>
      </c>
      <c r="AZ1423"/>
      <c r="BA1423" s="17">
        <f t="shared" si="907"/>
        <v>8.3610931885112793E-4</v>
      </c>
      <c r="BB1423" s="17">
        <f t="shared" si="908"/>
        <v>9.8151963517306316E-4</v>
      </c>
      <c r="BC1423" s="16">
        <f t="shared" si="909"/>
        <v>6.3874804049553454E-3</v>
      </c>
      <c r="BD1423" s="15">
        <f t="shared" si="910"/>
        <v>8.9842779979787467E-4</v>
      </c>
      <c r="BE1423" s="15">
        <f t="shared" si="911"/>
        <v>1.0546761128062006E-3</v>
      </c>
      <c r="BF1423" s="14">
        <f t="shared" si="912"/>
        <v>6.8635641740740615E-3</v>
      </c>
      <c r="BG1423" s="13">
        <f t="shared" si="913"/>
        <v>1.8478842780482539E-4</v>
      </c>
      <c r="BH1423" s="13">
        <f t="shared" si="914"/>
        <v>2.1692554568392546E-4</v>
      </c>
      <c r="BI1423" s="13">
        <f t="shared" si="915"/>
        <v>1.4116963356988845E-3</v>
      </c>
      <c r="BJ1423" s="12">
        <f t="shared" si="916"/>
        <v>1.4098843266537386E-4</v>
      </c>
      <c r="BK1423" s="12">
        <f t="shared" si="917"/>
        <v>1.6550816008543886E-4</v>
      </c>
      <c r="BL1423" s="12">
        <f t="shared" si="918"/>
        <v>1.0770850541564044E-3</v>
      </c>
    </row>
    <row r="1424" spans="1:64" x14ac:dyDescent="0.25">
      <c r="A1424">
        <v>1395</v>
      </c>
      <c r="B1424" s="23">
        <f t="shared" si="880"/>
        <v>0.144744168180577</v>
      </c>
      <c r="C1424" s="22">
        <f t="shared" si="881"/>
        <v>2.1059369629955964</v>
      </c>
      <c r="D1424" s="21">
        <f t="shared" si="882"/>
        <v>0.18537347769172557</v>
      </c>
      <c r="E1424" s="19">
        <f t="shared" si="883"/>
        <v>4.6399924730043622</v>
      </c>
      <c r="F1424" s="54">
        <f t="shared" si="879"/>
        <v>1.8</v>
      </c>
      <c r="G1424" s="4">
        <f t="shared" si="884"/>
        <v>8.8760470818722617</v>
      </c>
      <c r="I1424">
        <v>2037</v>
      </c>
      <c r="J1424">
        <v>3</v>
      </c>
      <c r="K1424">
        <v>0.23363</v>
      </c>
      <c r="L1424">
        <v>0</v>
      </c>
      <c r="M1424">
        <v>1</v>
      </c>
      <c r="N1424">
        <v>12.58</v>
      </c>
      <c r="O1424">
        <v>2.5299999999999998</v>
      </c>
      <c r="P1424">
        <v>52.3</v>
      </c>
      <c r="Q1424" s="11">
        <f t="shared" si="885"/>
        <v>-36.694999999999993</v>
      </c>
      <c r="R1424" s="10">
        <f t="shared" si="886"/>
        <v>-44.944400000000002</v>
      </c>
      <c r="S1424" s="4"/>
      <c r="T1424">
        <v>1395</v>
      </c>
      <c r="U1424" s="4">
        <f t="shared" si="887"/>
        <v>1.491486006011608</v>
      </c>
      <c r="V1424" s="10">
        <f t="shared" si="888"/>
        <v>0.2</v>
      </c>
      <c r="W1424">
        <f t="shared" si="889"/>
        <v>0.6</v>
      </c>
      <c r="X1424" s="4">
        <f t="shared" si="890"/>
        <v>0.17897832072139297</v>
      </c>
      <c r="Y1424" s="4"/>
      <c r="Z1424"/>
      <c r="AB1424"/>
      <c r="AC1424">
        <v>1395</v>
      </c>
      <c r="AD1424" s="4">
        <f t="shared" si="891"/>
        <v>9.3731796407185639E-2</v>
      </c>
      <c r="AE1424" s="4">
        <f t="shared" si="892"/>
        <v>0</v>
      </c>
      <c r="AF1424" s="23">
        <f t="shared" si="893"/>
        <v>0.144744168180577</v>
      </c>
      <c r="AG1424" s="4">
        <f t="shared" si="894"/>
        <v>0.11826826720965077</v>
      </c>
      <c r="AH1424" s="9"/>
      <c r="AI1424" s="8">
        <f t="shared" si="895"/>
        <v>0.13989820359281438</v>
      </c>
      <c r="AJ1424" s="8">
        <f t="shared" si="896"/>
        <v>0</v>
      </c>
      <c r="AK1424" s="22">
        <f t="shared" si="897"/>
        <v>2.1059369629955964</v>
      </c>
      <c r="AL1424" s="4">
        <f t="shared" si="898"/>
        <v>2.0932128014129576</v>
      </c>
      <c r="AM1424" s="4"/>
      <c r="AN1424" s="21">
        <f t="shared" si="899"/>
        <v>0.18537347769172557</v>
      </c>
      <c r="AO1424" s="4">
        <f t="shared" si="900"/>
        <v>0.18291833098952395</v>
      </c>
      <c r="AP1424" s="3"/>
      <c r="AQ1424" s="20">
        <f t="shared" si="901"/>
        <v>0</v>
      </c>
      <c r="AR1424" s="19">
        <f t="shared" si="902"/>
        <v>4.6399924730043622</v>
      </c>
      <c r="AS1424" s="4">
        <f t="shared" si="903"/>
        <v>4.6381181802628539</v>
      </c>
      <c r="AT1424" s="3"/>
      <c r="AU1424" s="4">
        <v>198.4</v>
      </c>
      <c r="AV1424" s="4"/>
      <c r="AW1424" s="18">
        <f t="shared" si="904"/>
        <v>36.824652918127782</v>
      </c>
      <c r="AX1424" s="18">
        <f t="shared" si="905"/>
        <v>3.3886670960792453E-2</v>
      </c>
      <c r="AY1424" s="3">
        <f t="shared" si="906"/>
        <v>205.47604708187225</v>
      </c>
      <c r="AZ1424"/>
      <c r="BA1424" s="17">
        <f t="shared" si="907"/>
        <v>2.6979223016138066E-3</v>
      </c>
      <c r="BB1424" s="17">
        <f t="shared" si="908"/>
        <v>3.1671261801553383E-3</v>
      </c>
      <c r="BC1424" s="16">
        <f t="shared" si="909"/>
        <v>2.0610852489157096E-2</v>
      </c>
      <c r="BD1424" s="15">
        <f t="shared" si="910"/>
        <v>1.2966055183857954E-3</v>
      </c>
      <c r="BE1424" s="15">
        <f t="shared" si="911"/>
        <v>1.5221021302789773E-3</v>
      </c>
      <c r="BF1424" s="14">
        <f t="shared" si="912"/>
        <v>9.9054539339740108E-3</v>
      </c>
      <c r="BG1424" s="13">
        <f t="shared" si="913"/>
        <v>2.5018204475372069E-4</v>
      </c>
      <c r="BH1424" s="13">
        <f t="shared" si="914"/>
        <v>2.9369196558045474E-4</v>
      </c>
      <c r="BI1424" s="13">
        <f t="shared" si="915"/>
        <v>1.9112726918674462E-3</v>
      </c>
      <c r="BJ1424" s="12">
        <f t="shared" si="916"/>
        <v>1.9099241202862139E-4</v>
      </c>
      <c r="BK1424" s="12">
        <f t="shared" si="917"/>
        <v>2.2420848368577293E-4</v>
      </c>
      <c r="BL1424" s="12">
        <f t="shared" si="918"/>
        <v>1.4590918457939048E-3</v>
      </c>
    </row>
    <row r="1425" spans="1:64" x14ac:dyDescent="0.25">
      <c r="A1425">
        <v>1396</v>
      </c>
      <c r="B1425" s="23">
        <f t="shared" si="880"/>
        <v>0.14282958457492023</v>
      </c>
      <c r="C1425" s="22">
        <f t="shared" si="881"/>
        <v>2.1298714840476882</v>
      </c>
      <c r="D1425" s="21">
        <f t="shared" si="882"/>
        <v>0.1873540332663059</v>
      </c>
      <c r="E1425" s="19">
        <f t="shared" si="883"/>
        <v>4.6433253090225541</v>
      </c>
      <c r="F1425" s="54">
        <f t="shared" si="879"/>
        <v>1.8</v>
      </c>
      <c r="G1425" s="4">
        <f t="shared" si="884"/>
        <v>8.9033804109114687</v>
      </c>
      <c r="I1425">
        <v>2037</v>
      </c>
      <c r="J1425">
        <v>4</v>
      </c>
      <c r="K1425">
        <v>6.1219999999999997E-2</v>
      </c>
      <c r="L1425">
        <v>0</v>
      </c>
      <c r="M1425">
        <v>1</v>
      </c>
      <c r="N1425">
        <v>15.69</v>
      </c>
      <c r="O1425">
        <v>30.74</v>
      </c>
      <c r="P1425">
        <v>81.8</v>
      </c>
      <c r="Q1425" s="11">
        <f t="shared" si="885"/>
        <v>-30.609999999999996</v>
      </c>
      <c r="R1425" s="10">
        <f t="shared" si="886"/>
        <v>-44.944400000000002</v>
      </c>
      <c r="S1425" s="4"/>
      <c r="T1425">
        <v>1396</v>
      </c>
      <c r="U1425" s="4">
        <f t="shared" si="887"/>
        <v>2.0201233171803858</v>
      </c>
      <c r="V1425" s="10">
        <f t="shared" si="888"/>
        <v>0.2</v>
      </c>
      <c r="W1425">
        <f t="shared" si="889"/>
        <v>0.6</v>
      </c>
      <c r="X1425" s="4">
        <f t="shared" si="890"/>
        <v>0.24241479806164629</v>
      </c>
      <c r="Y1425" s="4"/>
      <c r="Z1425"/>
      <c r="AB1425"/>
      <c r="AC1425">
        <v>1396</v>
      </c>
      <c r="AD1425" s="4">
        <f t="shared" si="891"/>
        <v>2.4561317365269463E-2</v>
      </c>
      <c r="AE1425" s="4">
        <f t="shared" si="892"/>
        <v>0</v>
      </c>
      <c r="AF1425" s="23">
        <f t="shared" si="893"/>
        <v>0.14282958457492023</v>
      </c>
      <c r="AG1425" s="4">
        <f t="shared" si="894"/>
        <v>0.10757156917150021</v>
      </c>
      <c r="AH1425" s="9"/>
      <c r="AI1425" s="8">
        <f t="shared" si="895"/>
        <v>3.6658682634730537E-2</v>
      </c>
      <c r="AJ1425" s="8">
        <f t="shared" si="896"/>
        <v>0</v>
      </c>
      <c r="AK1425" s="22">
        <f t="shared" si="897"/>
        <v>2.1298714840476882</v>
      </c>
      <c r="AL1425" s="4">
        <f t="shared" si="898"/>
        <v>2.1118340062853882</v>
      </c>
      <c r="AM1425" s="4"/>
      <c r="AN1425" s="21">
        <f t="shared" si="899"/>
        <v>0.1873540332663059</v>
      </c>
      <c r="AO1425" s="4">
        <f t="shared" si="900"/>
        <v>0.18388109557631035</v>
      </c>
      <c r="AP1425" s="3"/>
      <c r="AQ1425" s="20">
        <f t="shared" si="901"/>
        <v>0</v>
      </c>
      <c r="AR1425" s="19">
        <f t="shared" si="902"/>
        <v>4.6433253090225541</v>
      </c>
      <c r="AS1425" s="4">
        <f t="shared" si="903"/>
        <v>4.6406933286391459</v>
      </c>
      <c r="AT1425" s="3"/>
      <c r="AU1425" s="4">
        <v>199.4</v>
      </c>
      <c r="AV1425" s="4"/>
      <c r="AW1425" s="18">
        <f t="shared" si="904"/>
        <v>36.858539589088572</v>
      </c>
      <c r="AX1425" s="18">
        <f t="shared" si="905"/>
        <v>4.624179230724855E-2</v>
      </c>
      <c r="AY1425" s="3">
        <f t="shared" si="906"/>
        <v>206.50338041091146</v>
      </c>
      <c r="AZ1425"/>
      <c r="BA1425" s="17">
        <f t="shared" si="907"/>
        <v>3.5928290475171006E-3</v>
      </c>
      <c r="BB1425" s="17">
        <f t="shared" si="908"/>
        <v>4.2176688818679007E-3</v>
      </c>
      <c r="BC1425" s="16">
        <f t="shared" si="909"/>
        <v>2.7447517474035024E-2</v>
      </c>
      <c r="BD1425" s="15">
        <f t="shared" si="910"/>
        <v>1.8380380548035369E-3</v>
      </c>
      <c r="BE1425" s="15">
        <f t="shared" si="911"/>
        <v>2.1576968469432822E-3</v>
      </c>
      <c r="BF1425" s="14">
        <f t="shared" si="912"/>
        <v>1.4041742860553206E-2</v>
      </c>
      <c r="BG1425" s="13">
        <f t="shared" si="913"/>
        <v>3.5389602250904316E-4</v>
      </c>
      <c r="BH1425" s="13">
        <f t="shared" si="914"/>
        <v>4.1544315685844197E-4</v>
      </c>
      <c r="BI1425" s="13">
        <f t="shared" si="915"/>
        <v>2.7035985106280574E-3</v>
      </c>
      <c r="BJ1425" s="12">
        <f t="shared" si="916"/>
        <v>2.6820158383296925E-4</v>
      </c>
      <c r="BK1425" s="12">
        <f t="shared" si="917"/>
        <v>3.1484533754305081E-4</v>
      </c>
      <c r="BL1425" s="12">
        <f t="shared" si="918"/>
        <v>2.0489334620322633E-3</v>
      </c>
    </row>
    <row r="1426" spans="1:64" x14ac:dyDescent="0.25">
      <c r="A1426">
        <v>1397</v>
      </c>
      <c r="B1426" s="23">
        <f t="shared" si="880"/>
        <v>0.10940905420144033</v>
      </c>
      <c r="C1426" s="22">
        <f t="shared" si="881"/>
        <v>2.1145765212554481</v>
      </c>
      <c r="D1426" s="21">
        <f t="shared" si="882"/>
        <v>0.18993406028497301</v>
      </c>
      <c r="E1426" s="19">
        <f t="shared" si="883"/>
        <v>4.6477989828623585</v>
      </c>
      <c r="F1426" s="54">
        <f t="shared" si="879"/>
        <v>1.8</v>
      </c>
      <c r="G1426" s="4">
        <f t="shared" si="884"/>
        <v>8.8617186186042201</v>
      </c>
      <c r="I1426">
        <v>2037</v>
      </c>
      <c r="J1426">
        <v>5</v>
      </c>
      <c r="K1426">
        <v>4.5799999999999999E-3</v>
      </c>
      <c r="L1426">
        <v>0</v>
      </c>
      <c r="M1426">
        <v>1</v>
      </c>
      <c r="N1426">
        <v>20.07</v>
      </c>
      <c r="O1426">
        <v>11.18</v>
      </c>
      <c r="P1426">
        <v>139.5</v>
      </c>
      <c r="Q1426" s="11">
        <f t="shared" si="885"/>
        <v>-93.444999999999993</v>
      </c>
      <c r="R1426" s="10">
        <f t="shared" si="886"/>
        <v>-44.944400000000002</v>
      </c>
      <c r="S1426" s="4"/>
      <c r="T1426">
        <v>1397</v>
      </c>
      <c r="U1426" s="4">
        <f t="shared" si="887"/>
        <v>2.8349581755922388</v>
      </c>
      <c r="V1426" s="10">
        <f t="shared" si="888"/>
        <v>0.2</v>
      </c>
      <c r="W1426">
        <f t="shared" si="889"/>
        <v>0.6</v>
      </c>
      <c r="X1426" s="4">
        <f t="shared" si="890"/>
        <v>0.34019498107106866</v>
      </c>
      <c r="Y1426" s="4"/>
      <c r="Z1426"/>
      <c r="AB1426"/>
      <c r="AC1426">
        <v>1397</v>
      </c>
      <c r="AD1426" s="4">
        <f t="shared" si="891"/>
        <v>1.8374850299401199E-3</v>
      </c>
      <c r="AE1426" s="4">
        <f t="shared" si="892"/>
        <v>0</v>
      </c>
      <c r="AF1426" s="23">
        <f t="shared" si="893"/>
        <v>0.10940905420144033</v>
      </c>
      <c r="AG1426" s="4">
        <f t="shared" si="894"/>
        <v>7.4052981212721386E-2</v>
      </c>
      <c r="AH1426" s="9"/>
      <c r="AI1426" s="8">
        <f t="shared" si="895"/>
        <v>2.7425149700598802E-3</v>
      </c>
      <c r="AJ1426" s="8">
        <f t="shared" si="896"/>
        <v>0</v>
      </c>
      <c r="AK1426" s="22">
        <f t="shared" si="897"/>
        <v>2.1145765212554481</v>
      </c>
      <c r="AL1426" s="4">
        <f t="shared" si="898"/>
        <v>2.0899605299495652</v>
      </c>
      <c r="AM1426" s="4"/>
      <c r="AN1426" s="21">
        <f t="shared" si="899"/>
        <v>0.18993406028497301</v>
      </c>
      <c r="AO1426" s="4">
        <f t="shared" si="900"/>
        <v>0.18510371927801872</v>
      </c>
      <c r="AP1426" s="3"/>
      <c r="AQ1426" s="20">
        <f t="shared" si="901"/>
        <v>0</v>
      </c>
      <c r="AR1426" s="19">
        <f t="shared" si="902"/>
        <v>4.6477989828623585</v>
      </c>
      <c r="AS1426" s="4">
        <f t="shared" si="903"/>
        <v>4.6441722072933</v>
      </c>
      <c r="AT1426" s="3"/>
      <c r="AU1426" s="4">
        <v>200.4</v>
      </c>
      <c r="AV1426" s="4"/>
      <c r="AW1426" s="18">
        <f t="shared" si="904"/>
        <v>36.904781381395821</v>
      </c>
      <c r="AX1426" s="18">
        <f t="shared" si="905"/>
        <v>5.3270472435550435E-2</v>
      </c>
      <c r="AY1426" s="3">
        <f t="shared" si="906"/>
        <v>207.46171861860424</v>
      </c>
      <c r="AZ1426"/>
      <c r="BA1426" s="17">
        <f t="shared" si="907"/>
        <v>3.6028212191342576E-3</v>
      </c>
      <c r="BB1426" s="17">
        <f t="shared" si="908"/>
        <v>4.229398822461955E-3</v>
      </c>
      <c r="BC1426" s="16">
        <f t="shared" si="909"/>
        <v>2.7523852947122732E-2</v>
      </c>
      <c r="BD1426" s="15">
        <f t="shared" si="910"/>
        <v>2.5083955402840411E-3</v>
      </c>
      <c r="BE1426" s="15">
        <f t="shared" si="911"/>
        <v>2.944638242942135E-3</v>
      </c>
      <c r="BF1426" s="14">
        <f t="shared" si="912"/>
        <v>1.9162957522656815E-2</v>
      </c>
      <c r="BG1426" s="13">
        <f t="shared" si="913"/>
        <v>4.9221685567460969E-4</v>
      </c>
      <c r="BH1426" s="13">
        <f t="shared" si="914"/>
        <v>5.7781978709628098E-4</v>
      </c>
      <c r="BI1426" s="13">
        <f t="shared" si="915"/>
        <v>3.760304364183396E-3</v>
      </c>
      <c r="BJ1426" s="12">
        <f t="shared" si="916"/>
        <v>3.6957226503663541E-4</v>
      </c>
      <c r="BK1426" s="12">
        <f t="shared" si="917"/>
        <v>4.3384570243431111E-4</v>
      </c>
      <c r="BL1426" s="12">
        <f t="shared" si="918"/>
        <v>2.8233576015874919E-3</v>
      </c>
    </row>
    <row r="1427" spans="1:64" x14ac:dyDescent="0.25">
      <c r="A1427">
        <v>1398</v>
      </c>
      <c r="B1427" s="23">
        <f t="shared" si="880"/>
        <v>9.8658430314517792E-2</v>
      </c>
      <c r="C1427" s="22">
        <f t="shared" si="881"/>
        <v>2.1266850808477686</v>
      </c>
      <c r="D1427" s="21">
        <f t="shared" si="882"/>
        <v>0.19207672515814825</v>
      </c>
      <c r="E1427" s="19">
        <f t="shared" si="883"/>
        <v>4.6523579098482353</v>
      </c>
      <c r="F1427" s="54">
        <f t="shared" si="879"/>
        <v>1.8</v>
      </c>
      <c r="G1427" s="4">
        <f t="shared" si="884"/>
        <v>8.8697781461686702</v>
      </c>
      <c r="I1427">
        <v>2037</v>
      </c>
      <c r="J1427">
        <v>6</v>
      </c>
      <c r="K1427">
        <v>6.1330000000000003E-2</v>
      </c>
      <c r="L1427">
        <v>0</v>
      </c>
      <c r="M1427">
        <v>1</v>
      </c>
      <c r="N1427">
        <v>25.51</v>
      </c>
      <c r="O1427">
        <v>118.11</v>
      </c>
      <c r="P1427">
        <v>210.8</v>
      </c>
      <c r="Q1427" s="11">
        <f t="shared" si="885"/>
        <v>-39.990000000000023</v>
      </c>
      <c r="R1427" s="10">
        <f t="shared" si="886"/>
        <v>-44.944400000000002</v>
      </c>
      <c r="S1427" s="4"/>
      <c r="T1427">
        <v>1398</v>
      </c>
      <c r="U1427" s="4">
        <f t="shared" si="887"/>
        <v>3.9031284955698897</v>
      </c>
      <c r="V1427" s="10">
        <f t="shared" si="888"/>
        <v>0.2</v>
      </c>
      <c r="W1427">
        <f t="shared" si="889"/>
        <v>0.6</v>
      </c>
      <c r="X1427" s="4">
        <f t="shared" si="890"/>
        <v>0.46837541946838673</v>
      </c>
      <c r="Y1427" s="4"/>
      <c r="Z1427"/>
      <c r="AB1427"/>
      <c r="AC1427">
        <v>1398</v>
      </c>
      <c r="AD1427" s="4">
        <f t="shared" si="891"/>
        <v>2.4605449101796413E-2</v>
      </c>
      <c r="AE1427" s="4">
        <f t="shared" si="892"/>
        <v>0</v>
      </c>
      <c r="AF1427" s="23">
        <f t="shared" si="893"/>
        <v>9.8658430314517792E-2</v>
      </c>
      <c r="AG1427" s="4">
        <f t="shared" si="894"/>
        <v>6.537386408931159E-2</v>
      </c>
      <c r="AH1427" s="9"/>
      <c r="AI1427" s="8">
        <f t="shared" si="895"/>
        <v>3.6724550898203596E-2</v>
      </c>
      <c r="AJ1427" s="8">
        <f t="shared" si="896"/>
        <v>0</v>
      </c>
      <c r="AK1427" s="22">
        <f t="shared" si="897"/>
        <v>2.1266850808477686</v>
      </c>
      <c r="AL1427" s="4">
        <f t="shared" si="898"/>
        <v>2.1005899486306614</v>
      </c>
      <c r="AM1427" s="4"/>
      <c r="AN1427" s="21">
        <f t="shared" si="899"/>
        <v>0.19207672515814825</v>
      </c>
      <c r="AO1427" s="4">
        <f t="shared" si="900"/>
        <v>0.18692980784072963</v>
      </c>
      <c r="AP1427" s="3"/>
      <c r="AQ1427" s="20">
        <f t="shared" si="901"/>
        <v>0</v>
      </c>
      <c r="AR1427" s="19">
        <f t="shared" si="902"/>
        <v>4.6523579098482353</v>
      </c>
      <c r="AS1427" s="4">
        <f t="shared" si="903"/>
        <v>4.6485302119757312</v>
      </c>
      <c r="AT1427" s="3"/>
      <c r="AU1427" s="4">
        <v>201.4</v>
      </c>
      <c r="AV1427" s="4"/>
      <c r="AW1427" s="18">
        <f t="shared" si="904"/>
        <v>36.958051853831371</v>
      </c>
      <c r="AX1427" s="18">
        <f t="shared" si="905"/>
        <v>5.3212190090100295E-2</v>
      </c>
      <c r="AY1427" s="3">
        <f t="shared" si="906"/>
        <v>208.46977814616866</v>
      </c>
      <c r="AZ1427"/>
      <c r="BA1427" s="17">
        <f t="shared" si="907"/>
        <v>3.391732489751186E-3</v>
      </c>
      <c r="BB1427" s="17">
        <f t="shared" si="908"/>
        <v>3.9815990097079139E-3</v>
      </c>
      <c r="BC1427" s="16">
        <f t="shared" si="909"/>
        <v>2.5911234725747107E-2</v>
      </c>
      <c r="BD1427" s="15">
        <f t="shared" si="910"/>
        <v>2.6591215630170709E-3</v>
      </c>
      <c r="BE1427" s="15">
        <f t="shared" si="911"/>
        <v>3.1215774870200397E-3</v>
      </c>
      <c r="BF1427" s="14">
        <f t="shared" si="912"/>
        <v>2.0314433167070132E-2</v>
      </c>
      <c r="BG1427" s="13">
        <f t="shared" si="913"/>
        <v>5.2447631642354694E-4</v>
      </c>
      <c r="BH1427" s="13">
        <f t="shared" si="914"/>
        <v>6.1568958884503327E-4</v>
      </c>
      <c r="BI1427" s="13">
        <f t="shared" si="915"/>
        <v>4.00675141215004E-3</v>
      </c>
      <c r="BJ1427" s="12">
        <f t="shared" si="916"/>
        <v>3.9004646019066423E-4</v>
      </c>
      <c r="BK1427" s="12">
        <f t="shared" si="917"/>
        <v>4.5788062718034496E-4</v>
      </c>
      <c r="BL1427" s="12">
        <f t="shared" si="918"/>
        <v>2.9797707851330233E-3</v>
      </c>
    </row>
    <row r="1428" spans="1:64" x14ac:dyDescent="0.25">
      <c r="A1428">
        <v>1399</v>
      </c>
      <c r="B1428" s="23">
        <f t="shared" si="880"/>
        <v>0.10583464253242536</v>
      </c>
      <c r="C1428" s="22">
        <f t="shared" si="881"/>
        <v>2.1609791701875478</v>
      </c>
      <c r="D1428" s="21">
        <f t="shared" si="882"/>
        <v>0.1938951846701121</v>
      </c>
      <c r="E1428" s="19">
        <f t="shared" si="883"/>
        <v>4.6567069586884848</v>
      </c>
      <c r="F1428" s="54">
        <f t="shared" si="879"/>
        <v>1.8</v>
      </c>
      <c r="G1428" s="4">
        <f t="shared" si="884"/>
        <v>8.9174159560785711</v>
      </c>
      <c r="I1428">
        <v>2037</v>
      </c>
      <c r="J1428">
        <v>7</v>
      </c>
      <c r="K1428">
        <v>0.10085</v>
      </c>
      <c r="L1428">
        <v>0</v>
      </c>
      <c r="M1428">
        <v>1</v>
      </c>
      <c r="N1428">
        <v>26.58</v>
      </c>
      <c r="O1428">
        <v>60.2</v>
      </c>
      <c r="P1428">
        <v>227.7</v>
      </c>
      <c r="Q1428" s="11">
        <f t="shared" si="885"/>
        <v>-110.57499999999997</v>
      </c>
      <c r="R1428" s="10">
        <f t="shared" si="886"/>
        <v>-44.944400000000002</v>
      </c>
      <c r="S1428" s="4"/>
      <c r="T1428">
        <v>1399</v>
      </c>
      <c r="U1428" s="4">
        <f t="shared" si="887"/>
        <v>4.1154113870230349</v>
      </c>
      <c r="V1428" s="10">
        <f t="shared" si="888"/>
        <v>0.2</v>
      </c>
      <c r="W1428">
        <f t="shared" si="889"/>
        <v>0.6</v>
      </c>
      <c r="X1428" s="4">
        <f t="shared" si="890"/>
        <v>0.49384936644276423</v>
      </c>
      <c r="Y1428" s="4"/>
      <c r="Z1428"/>
      <c r="AB1428"/>
      <c r="AC1428">
        <v>1399</v>
      </c>
      <c r="AD1428" s="4">
        <f t="shared" si="891"/>
        <v>4.0460778443113778E-2</v>
      </c>
      <c r="AE1428" s="4">
        <f t="shared" si="892"/>
        <v>0</v>
      </c>
      <c r="AF1428" s="23">
        <f t="shared" si="893"/>
        <v>0.10583464253242536</v>
      </c>
      <c r="AG1428" s="4">
        <f t="shared" si="894"/>
        <v>7.0491661395353428E-2</v>
      </c>
      <c r="AH1428" s="9"/>
      <c r="AI1428" s="8">
        <f t="shared" si="895"/>
        <v>6.0389221556886231E-2</v>
      </c>
      <c r="AJ1428" s="8">
        <f t="shared" si="896"/>
        <v>0</v>
      </c>
      <c r="AK1428" s="22">
        <f t="shared" si="897"/>
        <v>2.1609791701875478</v>
      </c>
      <c r="AL1428" s="4">
        <f t="shared" si="898"/>
        <v>2.1347935289496536</v>
      </c>
      <c r="AM1428" s="4"/>
      <c r="AN1428" s="21">
        <f t="shared" si="899"/>
        <v>0.1938951846701121</v>
      </c>
      <c r="AO1428" s="4">
        <f t="shared" si="900"/>
        <v>0.18876378498318738</v>
      </c>
      <c r="AP1428" s="3"/>
      <c r="AQ1428" s="20">
        <f t="shared" si="901"/>
        <v>0</v>
      </c>
      <c r="AR1428" s="19">
        <f t="shared" si="902"/>
        <v>4.6567069586884848</v>
      </c>
      <c r="AS1428" s="4">
        <f t="shared" si="903"/>
        <v>4.6529236788451573</v>
      </c>
      <c r="AT1428" s="3"/>
      <c r="AU1428" s="4">
        <v>202.4</v>
      </c>
      <c r="AV1428" s="4"/>
      <c r="AW1428" s="18">
        <f t="shared" si="904"/>
        <v>37.011264043921472</v>
      </c>
      <c r="AX1428" s="18">
        <f t="shared" si="905"/>
        <v>5.4838417246384705E-2</v>
      </c>
      <c r="AY1428" s="3">
        <f t="shared" si="906"/>
        <v>209.51741595607857</v>
      </c>
      <c r="AZ1428"/>
      <c r="BA1428" s="17">
        <f t="shared" si="907"/>
        <v>3.6014871456095578E-3</v>
      </c>
      <c r="BB1428" s="17">
        <f t="shared" si="908"/>
        <v>4.2278327361503507E-3</v>
      </c>
      <c r="BC1428" s="16">
        <f t="shared" si="909"/>
        <v>2.7513661255312027E-2</v>
      </c>
      <c r="BD1428" s="15">
        <f t="shared" si="910"/>
        <v>2.6683445279294497E-3</v>
      </c>
      <c r="BE1428" s="15">
        <f t="shared" si="911"/>
        <v>3.132404445830224E-3</v>
      </c>
      <c r="BF1428" s="14">
        <f t="shared" si="912"/>
        <v>2.038489226413457E-2</v>
      </c>
      <c r="BG1428" s="13">
        <f t="shared" si="913"/>
        <v>5.2289505346959995E-4</v>
      </c>
      <c r="BH1428" s="13">
        <f t="shared" si="914"/>
        <v>6.1383332363822596E-4</v>
      </c>
      <c r="BI1428" s="13">
        <f t="shared" si="915"/>
        <v>3.9946713098168952E-3</v>
      </c>
      <c r="BJ1428" s="12">
        <f t="shared" si="916"/>
        <v>3.8552021605488517E-4</v>
      </c>
      <c r="BK1428" s="12">
        <f t="shared" si="917"/>
        <v>4.5256721015138693E-4</v>
      </c>
      <c r="BL1428" s="12">
        <f t="shared" si="918"/>
        <v>2.9451924171212201E-3</v>
      </c>
    </row>
    <row r="1429" spans="1:64" x14ac:dyDescent="0.25">
      <c r="A1429">
        <v>1400</v>
      </c>
      <c r="B1429" s="23">
        <f t="shared" si="880"/>
        <v>9.6577529658826489E-2</v>
      </c>
      <c r="C1429" s="22">
        <f t="shared" si="881"/>
        <v>2.1737276606861804</v>
      </c>
      <c r="D1429" s="21">
        <f t="shared" si="882"/>
        <v>0.1959420319262509</v>
      </c>
      <c r="E1429" s="19">
        <f t="shared" si="883"/>
        <v>4.6613503165609274</v>
      </c>
      <c r="F1429" s="54">
        <f t="shared" si="879"/>
        <v>1.8</v>
      </c>
      <c r="G1429" s="4">
        <f t="shared" si="884"/>
        <v>8.9275975388321864</v>
      </c>
      <c r="I1429">
        <v>2037</v>
      </c>
      <c r="J1429">
        <v>8</v>
      </c>
      <c r="K1429">
        <v>6.5019999999999994E-2</v>
      </c>
      <c r="L1429">
        <v>0</v>
      </c>
      <c r="M1429">
        <v>1</v>
      </c>
      <c r="N1429">
        <v>26.32</v>
      </c>
      <c r="O1429">
        <v>8.3800000000000008</v>
      </c>
      <c r="P1429">
        <v>209.9</v>
      </c>
      <c r="Q1429" s="11">
        <f t="shared" si="885"/>
        <v>-149.04500000000002</v>
      </c>
      <c r="R1429" s="10">
        <f t="shared" si="886"/>
        <v>-44.944400000000002</v>
      </c>
      <c r="S1429" s="4"/>
      <c r="T1429">
        <v>1400</v>
      </c>
      <c r="U1429" s="4">
        <f t="shared" si="887"/>
        <v>4.0638347523051968</v>
      </c>
      <c r="V1429" s="10">
        <f t="shared" si="888"/>
        <v>0.2</v>
      </c>
      <c r="W1429">
        <f t="shared" si="889"/>
        <v>0.6</v>
      </c>
      <c r="X1429" s="4">
        <f t="shared" si="890"/>
        <v>0.48766017027662362</v>
      </c>
      <c r="Y1429" s="4"/>
      <c r="Z1429"/>
      <c r="AB1429"/>
      <c r="AC1429">
        <v>1400</v>
      </c>
      <c r="AD1429" s="4">
        <f t="shared" si="891"/>
        <v>2.6085868263473054E-2</v>
      </c>
      <c r="AE1429" s="4">
        <f t="shared" si="892"/>
        <v>0</v>
      </c>
      <c r="AF1429" s="23">
        <f t="shared" si="893"/>
        <v>9.6577529658826489E-2</v>
      </c>
      <c r="AG1429" s="4">
        <f t="shared" si="894"/>
        <v>7.1760045761457156E-2</v>
      </c>
      <c r="AH1429" s="9"/>
      <c r="AI1429" s="8">
        <f t="shared" si="895"/>
        <v>3.8934131736526947E-2</v>
      </c>
      <c r="AJ1429" s="8">
        <f t="shared" si="896"/>
        <v>0</v>
      </c>
      <c r="AK1429" s="22">
        <f t="shared" si="897"/>
        <v>2.1737276606861804</v>
      </c>
      <c r="AL1429" s="4">
        <f t="shared" si="898"/>
        <v>2.1544445962588057</v>
      </c>
      <c r="AM1429" s="4"/>
      <c r="AN1429" s="21">
        <f t="shared" si="899"/>
        <v>0.1959420319262509</v>
      </c>
      <c r="AO1429" s="4">
        <f t="shared" si="900"/>
        <v>0.19213834429037216</v>
      </c>
      <c r="AP1429" s="3"/>
      <c r="AQ1429" s="20">
        <f t="shared" si="901"/>
        <v>0</v>
      </c>
      <c r="AR1429" s="19">
        <f t="shared" si="902"/>
        <v>4.6613503165609274</v>
      </c>
      <c r="AS1429" s="4">
        <f t="shared" si="903"/>
        <v>4.658582126650729</v>
      </c>
      <c r="AT1429" s="3"/>
      <c r="AU1429" s="4">
        <v>203.4</v>
      </c>
      <c r="AV1429" s="4"/>
      <c r="AW1429" s="18">
        <f t="shared" si="904"/>
        <v>37.066102461167858</v>
      </c>
      <c r="AX1429" s="18">
        <f t="shared" si="905"/>
        <v>3.9447265497711381E-2</v>
      </c>
      <c r="AY1429" s="3">
        <f t="shared" si="906"/>
        <v>210.5275975388322</v>
      </c>
      <c r="AZ1429"/>
      <c r="BA1429" s="17">
        <f t="shared" si="907"/>
        <v>2.5289278483923813E-3</v>
      </c>
      <c r="BB1429" s="17">
        <f t="shared" si="908"/>
        <v>2.9687413872432301E-3</v>
      </c>
      <c r="BC1429" s="16">
        <f t="shared" si="909"/>
        <v>1.9319814661733724E-2</v>
      </c>
      <c r="BD1429" s="15">
        <f t="shared" si="910"/>
        <v>1.9649646529196116E-3</v>
      </c>
      <c r="BE1429" s="15">
        <f t="shared" si="911"/>
        <v>2.3066976360360662E-3</v>
      </c>
      <c r="BF1429" s="14">
        <f t="shared" si="912"/>
        <v>1.5011402138419032E-2</v>
      </c>
      <c r="BG1429" s="13">
        <f t="shared" si="913"/>
        <v>3.8759979169278997E-4</v>
      </c>
      <c r="BH1429" s="13">
        <f t="shared" si="914"/>
        <v>4.5500845111762298E-4</v>
      </c>
      <c r="BI1429" s="13">
        <f t="shared" si="915"/>
        <v>2.9610793930683259E-3</v>
      </c>
      <c r="BJ1429" s="12">
        <f t="shared" si="916"/>
        <v>2.8208147862569756E-4</v>
      </c>
      <c r="BK1429" s="12">
        <f t="shared" si="917"/>
        <v>3.3113912708234062E-4</v>
      </c>
      <c r="BL1429" s="12">
        <f t="shared" si="918"/>
        <v>2.1549693044902998E-3</v>
      </c>
    </row>
    <row r="1430" spans="1:64" x14ac:dyDescent="0.25">
      <c r="A1430">
        <v>1401</v>
      </c>
      <c r="B1430" s="23">
        <f t="shared" si="880"/>
        <v>9.8716512827325423E-2</v>
      </c>
      <c r="C1430" s="22">
        <f t="shared" si="881"/>
        <v>2.1946781291929374</v>
      </c>
      <c r="D1430" s="21">
        <f t="shared" si="882"/>
        <v>0.19730191806200262</v>
      </c>
      <c r="E1430" s="19">
        <f t="shared" si="883"/>
        <v>4.6646437132522083</v>
      </c>
      <c r="F1430" s="54">
        <f t="shared" si="879"/>
        <v>1.8</v>
      </c>
      <c r="G1430" s="4">
        <f t="shared" si="884"/>
        <v>8.9553402733344747</v>
      </c>
      <c r="I1430">
        <v>2037</v>
      </c>
      <c r="J1430">
        <v>9</v>
      </c>
      <c r="K1430">
        <v>6.719E-2</v>
      </c>
      <c r="L1430">
        <v>0</v>
      </c>
      <c r="M1430">
        <v>1</v>
      </c>
      <c r="N1430">
        <v>20.77</v>
      </c>
      <c r="O1430">
        <v>39.369999999999997</v>
      </c>
      <c r="P1430">
        <v>123</v>
      </c>
      <c r="Q1430" s="11">
        <f t="shared" si="885"/>
        <v>-52.88</v>
      </c>
      <c r="R1430" s="10">
        <f t="shared" si="886"/>
        <v>-44.944400000000002</v>
      </c>
      <c r="S1430" s="4"/>
      <c r="T1430">
        <v>1401</v>
      </c>
      <c r="U1430" s="4">
        <f t="shared" si="887"/>
        <v>2.9701824648078015</v>
      </c>
      <c r="V1430" s="10">
        <f t="shared" si="888"/>
        <v>0.2</v>
      </c>
      <c r="W1430">
        <f t="shared" si="889"/>
        <v>0.6</v>
      </c>
      <c r="X1430" s="4">
        <f t="shared" si="890"/>
        <v>0.35642189577693623</v>
      </c>
      <c r="Y1430" s="4"/>
      <c r="Z1430"/>
      <c r="AB1430"/>
      <c r="AC1430">
        <v>1401</v>
      </c>
      <c r="AD1430" s="4">
        <f t="shared" si="891"/>
        <v>2.6956467065868267E-2</v>
      </c>
      <c r="AE1430" s="4">
        <f t="shared" si="892"/>
        <v>0</v>
      </c>
      <c r="AF1430" s="23">
        <f t="shared" si="893"/>
        <v>9.8716512827325423E-2</v>
      </c>
      <c r="AG1430" s="4">
        <f t="shared" si="894"/>
        <v>8.2782868737189222E-2</v>
      </c>
      <c r="AH1430" s="9"/>
      <c r="AI1430" s="8">
        <f t="shared" si="895"/>
        <v>4.023353293413174E-2</v>
      </c>
      <c r="AJ1430" s="8">
        <f t="shared" si="896"/>
        <v>0</v>
      </c>
      <c r="AK1430" s="22">
        <f t="shared" si="897"/>
        <v>2.1946781291929374</v>
      </c>
      <c r="AL1430" s="4">
        <f t="shared" si="898"/>
        <v>2.1831187304348401</v>
      </c>
      <c r="AM1430" s="4"/>
      <c r="AN1430" s="21">
        <f t="shared" si="899"/>
        <v>0.19730191806200262</v>
      </c>
      <c r="AO1430" s="4">
        <f t="shared" si="900"/>
        <v>0.19502291846810224</v>
      </c>
      <c r="AP1430" s="3"/>
      <c r="AQ1430" s="20">
        <f t="shared" si="901"/>
        <v>0</v>
      </c>
      <c r="AR1430" s="19">
        <f t="shared" si="902"/>
        <v>4.6646437132522083</v>
      </c>
      <c r="AS1430" s="4">
        <f t="shared" si="903"/>
        <v>4.6630017576232925</v>
      </c>
      <c r="AT1430" s="3"/>
      <c r="AU1430" s="4">
        <v>204.4</v>
      </c>
      <c r="AV1430" s="4"/>
      <c r="AW1430" s="18">
        <f t="shared" si="904"/>
        <v>37.105549726665572</v>
      </c>
      <c r="AX1430" s="18">
        <f t="shared" si="905"/>
        <v>2.4455042381676464E-2</v>
      </c>
      <c r="AY1430" s="3">
        <f t="shared" si="906"/>
        <v>211.55534027333448</v>
      </c>
      <c r="AZ1430"/>
      <c r="BA1430" s="17">
        <f t="shared" si="907"/>
        <v>1.6236551792500377E-3</v>
      </c>
      <c r="BB1430" s="17">
        <f t="shared" si="908"/>
        <v>1.9060299930326529E-3</v>
      </c>
      <c r="BC1430" s="16">
        <f t="shared" si="909"/>
        <v>1.2403958917853512E-2</v>
      </c>
      <c r="BD1430" s="15">
        <f t="shared" si="910"/>
        <v>1.1779149550742041E-3</v>
      </c>
      <c r="BE1430" s="15">
        <f t="shared" si="911"/>
        <v>1.3827697298697179E-3</v>
      </c>
      <c r="BF1430" s="14">
        <f t="shared" si="912"/>
        <v>8.9987140731533841E-3</v>
      </c>
      <c r="BG1430" s="13">
        <f t="shared" si="913"/>
        <v>2.3223246817944014E-4</v>
      </c>
      <c r="BH1430" s="13">
        <f t="shared" si="914"/>
        <v>2.7262072351499493E-4</v>
      </c>
      <c r="BI1430" s="13">
        <f t="shared" si="915"/>
        <v>1.7741464022059423E-3</v>
      </c>
      <c r="BJ1430" s="12">
        <f t="shared" si="916"/>
        <v>1.6731701460799179E-4</v>
      </c>
      <c r="BK1430" s="12">
        <f t="shared" si="917"/>
        <v>1.9641562584416428E-4</v>
      </c>
      <c r="BL1430" s="12">
        <f t="shared" si="918"/>
        <v>1.2782229884636251E-3</v>
      </c>
    </row>
    <row r="1431" spans="1:64" x14ac:dyDescent="0.25">
      <c r="A1431">
        <v>1402</v>
      </c>
      <c r="B1431" s="23">
        <f t="shared" si="880"/>
        <v>8.5354545383895808E-2</v>
      </c>
      <c r="C1431" s="22">
        <f t="shared" si="881"/>
        <v>2.1869570537881335</v>
      </c>
      <c r="D1431" s="21">
        <f t="shared" si="882"/>
        <v>0.19822403808521391</v>
      </c>
      <c r="E1431" s="19">
        <f t="shared" si="883"/>
        <v>4.6667595936955539</v>
      </c>
      <c r="F1431" s="54">
        <f t="shared" si="879"/>
        <v>1.8</v>
      </c>
      <c r="G1431" s="4">
        <f t="shared" si="884"/>
        <v>8.9372952309527971</v>
      </c>
      <c r="I1431">
        <v>2037</v>
      </c>
      <c r="J1431">
        <v>10</v>
      </c>
      <c r="K1431">
        <v>6.4099999999999999E-3</v>
      </c>
      <c r="L1431">
        <v>0</v>
      </c>
      <c r="M1431">
        <v>1</v>
      </c>
      <c r="N1431">
        <v>14.2</v>
      </c>
      <c r="O1431">
        <v>13.96</v>
      </c>
      <c r="P1431">
        <v>59.8</v>
      </c>
      <c r="Q1431" s="11">
        <f t="shared" si="885"/>
        <v>-30.889999999999993</v>
      </c>
      <c r="R1431" s="10">
        <f t="shared" si="886"/>
        <v>-44.944400000000002</v>
      </c>
      <c r="S1431" s="4"/>
      <c r="T1431">
        <v>1402</v>
      </c>
      <c r="U1431" s="4">
        <f t="shared" si="887"/>
        <v>1.7603109498557339</v>
      </c>
      <c r="V1431" s="10">
        <f t="shared" si="888"/>
        <v>0.2</v>
      </c>
      <c r="W1431">
        <f t="shared" si="889"/>
        <v>0.6</v>
      </c>
      <c r="X1431" s="4">
        <f t="shared" si="890"/>
        <v>0.21123731398268808</v>
      </c>
      <c r="Y1431" s="4"/>
      <c r="Z1431"/>
      <c r="AB1431"/>
      <c r="AC1431">
        <v>1402</v>
      </c>
      <c r="AD1431" s="4">
        <f t="shared" si="891"/>
        <v>2.5716766467065873E-3</v>
      </c>
      <c r="AE1431" s="4">
        <f t="shared" si="892"/>
        <v>0</v>
      </c>
      <c r="AF1431" s="23">
        <f t="shared" si="893"/>
        <v>8.5354545383895808E-2</v>
      </c>
      <c r="AG1431" s="4">
        <f t="shared" si="894"/>
        <v>7.5246202425063802E-2</v>
      </c>
      <c r="AH1431" s="9"/>
      <c r="AI1431" s="8">
        <f t="shared" si="895"/>
        <v>3.8383233532934134E-3</v>
      </c>
      <c r="AJ1431" s="8">
        <f t="shared" si="896"/>
        <v>0</v>
      </c>
      <c r="AK1431" s="22">
        <f t="shared" si="897"/>
        <v>2.1869570537881335</v>
      </c>
      <c r="AL1431" s="4">
        <f t="shared" si="898"/>
        <v>2.1787028057041229</v>
      </c>
      <c r="AM1431" s="4"/>
      <c r="AN1431" s="21">
        <f t="shared" si="899"/>
        <v>0.19822403808521391</v>
      </c>
      <c r="AO1431" s="4">
        <f t="shared" si="900"/>
        <v>0.19658181595919166</v>
      </c>
      <c r="AP1431" s="3"/>
      <c r="AQ1431" s="20">
        <f t="shared" si="901"/>
        <v>0</v>
      </c>
      <c r="AR1431" s="19">
        <f t="shared" si="902"/>
        <v>4.6667595936955539</v>
      </c>
      <c r="AS1431" s="4">
        <f t="shared" si="903"/>
        <v>4.6655832680533242</v>
      </c>
      <c r="AT1431" s="3"/>
      <c r="AU1431" s="4">
        <v>205.4</v>
      </c>
      <c r="AV1431" s="4"/>
      <c r="AW1431" s="18">
        <f t="shared" si="904"/>
        <v>37.130004769047247</v>
      </c>
      <c r="AX1431" s="18">
        <f t="shared" si="905"/>
        <v>1.6489007421021423E-2</v>
      </c>
      <c r="AY1431" s="3">
        <f t="shared" si="906"/>
        <v>212.53729523095279</v>
      </c>
      <c r="AZ1431"/>
      <c r="BA1431" s="17">
        <f t="shared" si="907"/>
        <v>1.0300508349438688E-3</v>
      </c>
      <c r="BB1431" s="17">
        <f t="shared" si="908"/>
        <v>1.209190110586281E-3</v>
      </c>
      <c r="BC1431" s="16">
        <f t="shared" si="909"/>
        <v>7.8691020133018572E-3</v>
      </c>
      <c r="BD1431" s="15">
        <f t="shared" si="910"/>
        <v>8.4111660688562752E-4</v>
      </c>
      <c r="BE1431" s="15">
        <f t="shared" si="911"/>
        <v>9.8739775590921488E-4</v>
      </c>
      <c r="BF1431" s="14">
        <f t="shared" si="912"/>
        <v>6.4257337212158096E-3</v>
      </c>
      <c r="BG1431" s="13">
        <f t="shared" si="913"/>
        <v>1.6734417094490508E-4</v>
      </c>
      <c r="BH1431" s="13">
        <f t="shared" si="914"/>
        <v>1.9644750502227989E-4</v>
      </c>
      <c r="BI1431" s="13">
        <f t="shared" si="915"/>
        <v>1.2784304500550621E-3</v>
      </c>
      <c r="BJ1431" s="12">
        <f t="shared" si="916"/>
        <v>1.198688266592592E-4</v>
      </c>
      <c r="BK1431" s="12">
        <f t="shared" si="917"/>
        <v>1.4071557912173906E-4</v>
      </c>
      <c r="BL1431" s="12">
        <f t="shared" si="918"/>
        <v>9.1574123644869382E-4</v>
      </c>
    </row>
    <row r="1432" spans="1:64" x14ac:dyDescent="0.25">
      <c r="A1432">
        <v>1403</v>
      </c>
      <c r="B1432" s="23">
        <f t="shared" si="880"/>
        <v>7.5306382065782371E-2</v>
      </c>
      <c r="C1432" s="22">
        <f t="shared" si="881"/>
        <v>2.1787926260634043</v>
      </c>
      <c r="D1432" s="21">
        <f t="shared" si="882"/>
        <v>0.19874019639862534</v>
      </c>
      <c r="E1432" s="19">
        <f t="shared" si="883"/>
        <v>4.6681170190039634</v>
      </c>
      <c r="F1432" s="54">
        <f t="shared" si="879"/>
        <v>1.8</v>
      </c>
      <c r="G1432" s="4">
        <f t="shared" si="884"/>
        <v>8.9209562235317765</v>
      </c>
      <c r="I1432">
        <v>2037</v>
      </c>
      <c r="J1432">
        <v>11</v>
      </c>
      <c r="K1432">
        <v>1.4999999999999999E-4</v>
      </c>
      <c r="L1432">
        <v>0</v>
      </c>
      <c r="M1432">
        <v>1</v>
      </c>
      <c r="N1432">
        <v>11.1</v>
      </c>
      <c r="O1432">
        <v>3.05</v>
      </c>
      <c r="P1432">
        <v>33.700000000000003</v>
      </c>
      <c r="Q1432" s="11">
        <f t="shared" si="885"/>
        <v>-22.225000000000001</v>
      </c>
      <c r="R1432" s="10">
        <f t="shared" si="886"/>
        <v>-44.944400000000002</v>
      </c>
      <c r="S1432" s="4"/>
      <c r="T1432">
        <v>1403</v>
      </c>
      <c r="U1432" s="4">
        <f t="shared" si="887"/>
        <v>1.2604826739499229</v>
      </c>
      <c r="V1432" s="10">
        <f t="shared" si="888"/>
        <v>0.2</v>
      </c>
      <c r="W1432">
        <f t="shared" si="889"/>
        <v>0.6</v>
      </c>
      <c r="X1432" s="4">
        <f t="shared" si="890"/>
        <v>0.15125792087399073</v>
      </c>
      <c r="Y1432" s="4"/>
      <c r="Z1432"/>
      <c r="AB1432"/>
      <c r="AC1432">
        <v>1403</v>
      </c>
      <c r="AD1432" s="4">
        <f t="shared" si="891"/>
        <v>6.0179640718562876E-5</v>
      </c>
      <c r="AE1432" s="4">
        <f t="shared" si="892"/>
        <v>0</v>
      </c>
      <c r="AF1432" s="23">
        <f t="shared" si="893"/>
        <v>7.5306382065782371E-2</v>
      </c>
      <c r="AG1432" s="4">
        <f t="shared" si="894"/>
        <v>6.5802145586131261E-2</v>
      </c>
      <c r="AH1432" s="9"/>
      <c r="AI1432" s="8">
        <f t="shared" si="895"/>
        <v>8.9820359281437125E-5</v>
      </c>
      <c r="AJ1432" s="8">
        <f t="shared" si="896"/>
        <v>0</v>
      </c>
      <c r="AK1432" s="22">
        <f t="shared" si="897"/>
        <v>2.1787926260634043</v>
      </c>
      <c r="AL1432" s="4">
        <f t="shared" si="898"/>
        <v>2.1699920607206282</v>
      </c>
      <c r="AM1432" s="4"/>
      <c r="AN1432" s="21">
        <f t="shared" si="899"/>
        <v>0.19874019639862534</v>
      </c>
      <c r="AO1432" s="4">
        <f t="shared" si="900"/>
        <v>0.1969784249896458</v>
      </c>
      <c r="AP1432" s="3"/>
      <c r="AQ1432" s="20">
        <f t="shared" si="901"/>
        <v>0</v>
      </c>
      <c r="AR1432" s="19">
        <f t="shared" si="902"/>
        <v>4.6681170190039634</v>
      </c>
      <c r="AS1432" s="4">
        <f t="shared" si="903"/>
        <v>4.6668576147979026</v>
      </c>
      <c r="AT1432" s="3"/>
      <c r="AU1432" s="4">
        <v>206.4</v>
      </c>
      <c r="AV1432" s="4"/>
      <c r="AW1432" s="18">
        <f t="shared" si="904"/>
        <v>37.146493776468269</v>
      </c>
      <c r="AX1432" s="18">
        <f t="shared" si="905"/>
        <v>1.6601760810081967E-2</v>
      </c>
      <c r="AY1432" s="3">
        <f t="shared" si="906"/>
        <v>213.52095622353178</v>
      </c>
      <c r="AZ1432"/>
      <c r="BA1432" s="17">
        <f t="shared" si="907"/>
        <v>9.6849174600025596E-4</v>
      </c>
      <c r="BB1432" s="17">
        <f t="shared" si="908"/>
        <v>1.1369250931307353E-3</v>
      </c>
      <c r="BC1432" s="16">
        <f t="shared" si="909"/>
        <v>7.3988196405201196E-3</v>
      </c>
      <c r="BD1432" s="15">
        <f t="shared" si="910"/>
        <v>8.9678691316900136E-4</v>
      </c>
      <c r="BE1432" s="15">
        <f t="shared" si="911"/>
        <v>1.0527498545896971E-3</v>
      </c>
      <c r="BF1432" s="14">
        <f t="shared" si="912"/>
        <v>6.85102857501737E-3</v>
      </c>
      <c r="BG1432" s="13">
        <f t="shared" si="913"/>
        <v>1.7952636927638408E-4</v>
      </c>
      <c r="BH1432" s="13">
        <f t="shared" si="914"/>
        <v>2.1074834654184217E-4</v>
      </c>
      <c r="BI1432" s="13">
        <f t="shared" si="915"/>
        <v>1.371496693161314E-3</v>
      </c>
      <c r="BJ1432" s="12">
        <f t="shared" si="916"/>
        <v>1.2833462015168738E-4</v>
      </c>
      <c r="BK1432" s="12">
        <f t="shared" si="917"/>
        <v>1.5065368452589389E-4</v>
      </c>
      <c r="BL1432" s="12">
        <f t="shared" si="918"/>
        <v>9.8041590138316244E-4</v>
      </c>
    </row>
    <row r="1433" spans="1:64" x14ac:dyDescent="0.25">
      <c r="A1433">
        <v>1404</v>
      </c>
      <c r="B1433" s="23">
        <f t="shared" si="880"/>
        <v>6.5802145586131261E-2</v>
      </c>
      <c r="C1433" s="22">
        <f t="shared" si="881"/>
        <v>2.1699920607206282</v>
      </c>
      <c r="D1433" s="21">
        <f t="shared" si="882"/>
        <v>0.1991515646382431</v>
      </c>
      <c r="E1433" s="19">
        <f t="shared" si="883"/>
        <v>4.6694086917766908</v>
      </c>
      <c r="F1433" s="54">
        <f t="shared" si="879"/>
        <v>1.8</v>
      </c>
      <c r="G1433" s="4">
        <f t="shared" si="884"/>
        <v>8.9043544627216935</v>
      </c>
      <c r="I1433">
        <v>2037</v>
      </c>
      <c r="J1433">
        <v>12</v>
      </c>
      <c r="K1433">
        <v>0</v>
      </c>
      <c r="L1433">
        <v>0</v>
      </c>
      <c r="M1433">
        <v>1</v>
      </c>
      <c r="N1433">
        <v>2.23</v>
      </c>
      <c r="O1433">
        <v>35.81</v>
      </c>
      <c r="P1433">
        <v>2.2000000000000002</v>
      </c>
      <c r="Q1433" s="11">
        <f t="shared" si="885"/>
        <v>34.160000000000004</v>
      </c>
      <c r="R1433" s="10">
        <f t="shared" si="886"/>
        <v>-10.784399999999998</v>
      </c>
      <c r="S1433" s="4"/>
      <c r="T1433">
        <v>1404</v>
      </c>
      <c r="U1433" s="4">
        <f t="shared" si="887"/>
        <v>0.26982488182477166</v>
      </c>
      <c r="V1433" s="10">
        <f t="shared" si="888"/>
        <v>1</v>
      </c>
      <c r="W1433">
        <f t="shared" si="889"/>
        <v>0.6</v>
      </c>
      <c r="X1433" s="4">
        <f t="shared" si="890"/>
        <v>0.161894929094863</v>
      </c>
      <c r="Y1433" s="4"/>
      <c r="Z1433"/>
      <c r="AB1433"/>
      <c r="AC1433">
        <v>1404</v>
      </c>
      <c r="AD1433" s="4">
        <f t="shared" si="891"/>
        <v>0</v>
      </c>
      <c r="AE1433" s="4">
        <f t="shared" si="892"/>
        <v>0</v>
      </c>
      <c r="AF1433" s="23">
        <f t="shared" si="893"/>
        <v>6.5802145586131261E-2</v>
      </c>
      <c r="AG1433" s="4">
        <f t="shared" si="894"/>
        <v>5.4468378810471681E-2</v>
      </c>
      <c r="AH1433" s="9"/>
      <c r="AI1433" s="8">
        <f t="shared" si="895"/>
        <v>0</v>
      </c>
      <c r="AJ1433" s="8">
        <f t="shared" si="896"/>
        <v>0</v>
      </c>
      <c r="AK1433" s="22">
        <f t="shared" si="897"/>
        <v>2.1699920607206282</v>
      </c>
      <c r="AL1433" s="4">
        <f t="shared" si="898"/>
        <v>2.1577209423123573</v>
      </c>
      <c r="AM1433" s="4"/>
      <c r="AN1433" s="21">
        <f t="shared" si="899"/>
        <v>0.1991515646382431</v>
      </c>
      <c r="AO1433" s="4">
        <f t="shared" si="900"/>
        <v>0.19668236093698938</v>
      </c>
      <c r="AP1433" s="3"/>
      <c r="AQ1433" s="20">
        <f t="shared" si="901"/>
        <v>0</v>
      </c>
      <c r="AR1433" s="19">
        <f t="shared" si="902"/>
        <v>4.6694086917766908</v>
      </c>
      <c r="AS1433" s="4">
        <f t="shared" si="903"/>
        <v>4.6676436890147857</v>
      </c>
      <c r="AT1433" s="3"/>
      <c r="AU1433" s="4">
        <v>207.4</v>
      </c>
      <c r="AV1433" s="4"/>
      <c r="AW1433" s="18">
        <f t="shared" si="904"/>
        <v>37.163095537278352</v>
      </c>
      <c r="AX1433" s="18">
        <f t="shared" si="905"/>
        <v>2.1672063662738904E-2</v>
      </c>
      <c r="AY1433" s="3">
        <f t="shared" si="906"/>
        <v>214.50435446272169</v>
      </c>
      <c r="AZ1433"/>
      <c r="BA1433" s="17">
        <f t="shared" si="907"/>
        <v>1.1549228175056078E-3</v>
      </c>
      <c r="BB1433" s="17">
        <f t="shared" si="908"/>
        <v>1.3557789596804961E-3</v>
      </c>
      <c r="BC1433" s="16">
        <f t="shared" si="909"/>
        <v>8.8230649984734778E-3</v>
      </c>
      <c r="BD1433" s="15">
        <f t="shared" si="910"/>
        <v>1.2504399399201839E-3</v>
      </c>
      <c r="BE1433" s="15">
        <f t="shared" si="911"/>
        <v>1.4679077555584765E-3</v>
      </c>
      <c r="BF1433" s="14">
        <f t="shared" si="912"/>
        <v>9.5527707127922266E-3</v>
      </c>
      <c r="BG1433" s="13">
        <f t="shared" si="913"/>
        <v>2.5161446781943921E-4</v>
      </c>
      <c r="BH1433" s="13">
        <f t="shared" si="914"/>
        <v>2.9537350570108082E-4</v>
      </c>
      <c r="BI1433" s="13">
        <f t="shared" si="915"/>
        <v>1.922215727733205E-3</v>
      </c>
      <c r="BJ1433" s="12">
        <f t="shared" si="916"/>
        <v>1.7985564755597892E-4</v>
      </c>
      <c r="BK1433" s="12">
        <f t="shared" si="917"/>
        <v>2.1113489060919265E-4</v>
      </c>
      <c r="BL1433" s="12">
        <f t="shared" si="918"/>
        <v>1.3740122237399942E-3</v>
      </c>
    </row>
    <row r="1434" spans="1:64" x14ac:dyDescent="0.25">
      <c r="A1434">
        <v>1405</v>
      </c>
      <c r="B1434" s="23">
        <f t="shared" si="880"/>
        <v>5.4468378810471681E-2</v>
      </c>
      <c r="C1434" s="22">
        <f t="shared" si="881"/>
        <v>2.1577209423123573</v>
      </c>
      <c r="D1434" s="21">
        <f t="shared" si="882"/>
        <v>0.19951919380979061</v>
      </c>
      <c r="E1434" s="19">
        <f t="shared" si="883"/>
        <v>4.6709738841263349</v>
      </c>
      <c r="F1434" s="54">
        <f t="shared" si="879"/>
        <v>1.8</v>
      </c>
      <c r="G1434" s="4">
        <f t="shared" si="884"/>
        <v>8.8826823990589556</v>
      </c>
      <c r="I1434">
        <v>2038</v>
      </c>
      <c r="J1434">
        <v>1</v>
      </c>
      <c r="K1434">
        <v>0</v>
      </c>
      <c r="L1434">
        <v>0</v>
      </c>
      <c r="M1434">
        <v>1</v>
      </c>
      <c r="N1434">
        <v>3.67</v>
      </c>
      <c r="O1434">
        <v>31.49</v>
      </c>
      <c r="P1434">
        <v>5.0999999999999996</v>
      </c>
      <c r="Q1434" s="11">
        <f t="shared" si="885"/>
        <v>27.664999999999999</v>
      </c>
      <c r="R1434" s="10">
        <f t="shared" si="886"/>
        <v>0</v>
      </c>
      <c r="S1434" s="4"/>
      <c r="T1434">
        <v>1405</v>
      </c>
      <c r="U1434" s="4">
        <f t="shared" si="887"/>
        <v>0.3780642350382033</v>
      </c>
      <c r="V1434" s="10">
        <f t="shared" si="888"/>
        <v>1</v>
      </c>
      <c r="W1434">
        <f t="shared" si="889"/>
        <v>0.6</v>
      </c>
      <c r="X1434" s="4">
        <f t="shared" si="890"/>
        <v>0.22683854102292197</v>
      </c>
      <c r="Y1434" s="4"/>
      <c r="Z1434"/>
      <c r="AB1434"/>
      <c r="AC1434">
        <v>1405</v>
      </c>
      <c r="AD1434" s="4">
        <f t="shared" si="891"/>
        <v>0</v>
      </c>
      <c r="AE1434" s="4">
        <f t="shared" si="892"/>
        <v>0</v>
      </c>
      <c r="AF1434" s="23">
        <f t="shared" si="893"/>
        <v>5.4468378810471681E-2</v>
      </c>
      <c r="AG1434" s="4">
        <f t="shared" si="894"/>
        <v>4.5309166184358908E-2</v>
      </c>
      <c r="AH1434" s="9"/>
      <c r="AI1434" s="8">
        <f t="shared" si="895"/>
        <v>0</v>
      </c>
      <c r="AJ1434" s="8">
        <f t="shared" si="896"/>
        <v>0</v>
      </c>
      <c r="AK1434" s="22">
        <f t="shared" si="897"/>
        <v>2.1577209423123573</v>
      </c>
      <c r="AL1434" s="4">
        <f t="shared" si="898"/>
        <v>2.1458359917788572</v>
      </c>
      <c r="AM1434" s="4"/>
      <c r="AN1434" s="21">
        <f t="shared" si="899"/>
        <v>0.19951919380979061</v>
      </c>
      <c r="AO1434" s="4">
        <f t="shared" si="900"/>
        <v>0.19710944190135934</v>
      </c>
      <c r="AP1434" s="3"/>
      <c r="AQ1434" s="20">
        <f t="shared" si="901"/>
        <v>0</v>
      </c>
      <c r="AR1434" s="19">
        <f t="shared" si="902"/>
        <v>4.6709738841263349</v>
      </c>
      <c r="AS1434" s="4">
        <f t="shared" si="903"/>
        <v>4.6692542456667709</v>
      </c>
      <c r="AT1434" s="3"/>
      <c r="AU1434" s="4">
        <v>208.4</v>
      </c>
      <c r="AV1434" s="4"/>
      <c r="AW1434" s="18">
        <f t="shared" si="904"/>
        <v>37.184767600941093</v>
      </c>
      <c r="AX1434" s="18">
        <f t="shared" si="905"/>
        <v>1.9597006309820739E-2</v>
      </c>
      <c r="AY1434" s="3">
        <f t="shared" si="906"/>
        <v>215.48268239905897</v>
      </c>
      <c r="AZ1434"/>
      <c r="BA1434" s="17">
        <f t="shared" si="907"/>
        <v>9.3333345053480613E-4</v>
      </c>
      <c r="BB1434" s="17">
        <f t="shared" si="908"/>
        <v>1.095652311497381E-3</v>
      </c>
      <c r="BC1434" s="16">
        <f t="shared" si="909"/>
        <v>7.1302268640805865E-3</v>
      </c>
      <c r="BD1434" s="15">
        <f t="shared" si="910"/>
        <v>1.2110890251900339E-3</v>
      </c>
      <c r="BE1434" s="15">
        <f t="shared" si="911"/>
        <v>1.4217132034839528E-3</v>
      </c>
      <c r="BF1434" s="14">
        <f t="shared" si="912"/>
        <v>9.2521483048261521E-3</v>
      </c>
      <c r="BG1434" s="13">
        <f t="shared" si="913"/>
        <v>2.4555626727310921E-4</v>
      </c>
      <c r="BH1434" s="13">
        <f t="shared" si="914"/>
        <v>2.8826170505973688E-4</v>
      </c>
      <c r="BI1434" s="13">
        <f t="shared" si="915"/>
        <v>1.8759339360984166E-3</v>
      </c>
      <c r="BJ1434" s="12">
        <f t="shared" si="916"/>
        <v>1.7523297718423134E-4</v>
      </c>
      <c r="BK1434" s="12">
        <f t="shared" si="917"/>
        <v>2.0570827756409763E-4</v>
      </c>
      <c r="BL1434" s="12">
        <f t="shared" si="918"/>
        <v>1.3386972048155814E-3</v>
      </c>
    </row>
    <row r="1435" spans="1:64" x14ac:dyDescent="0.25">
      <c r="A1435">
        <v>1406</v>
      </c>
      <c r="B1435" s="23">
        <f t="shared" si="880"/>
        <v>4.5309166184358908E-2</v>
      </c>
      <c r="C1435" s="22">
        <f t="shared" si="881"/>
        <v>2.1458359917788572</v>
      </c>
      <c r="D1435" s="21">
        <f t="shared" si="882"/>
        <v>0.19967465362154152</v>
      </c>
      <c r="E1435" s="19">
        <f t="shared" si="883"/>
        <v>4.6722655811643765</v>
      </c>
      <c r="F1435" s="54">
        <f t="shared" si="879"/>
        <v>1.8</v>
      </c>
      <c r="G1435" s="4">
        <f t="shared" si="884"/>
        <v>8.8630853927491344</v>
      </c>
      <c r="I1435">
        <v>2038</v>
      </c>
      <c r="J1435">
        <v>2</v>
      </c>
      <c r="K1435">
        <v>0</v>
      </c>
      <c r="L1435">
        <v>0</v>
      </c>
      <c r="M1435">
        <v>1</v>
      </c>
      <c r="N1435">
        <v>3.55</v>
      </c>
      <c r="O1435">
        <v>43.69</v>
      </c>
      <c r="P1435">
        <v>4.8</v>
      </c>
      <c r="Q1435" s="11">
        <f t="shared" si="885"/>
        <v>40.089999999999996</v>
      </c>
      <c r="R1435" s="10">
        <f t="shared" si="886"/>
        <v>0</v>
      </c>
      <c r="S1435" s="4"/>
      <c r="T1435">
        <v>1406</v>
      </c>
      <c r="U1435" s="4">
        <f t="shared" si="887"/>
        <v>0.36822194385347023</v>
      </c>
      <c r="V1435" s="10">
        <f t="shared" si="888"/>
        <v>1</v>
      </c>
      <c r="W1435">
        <f t="shared" si="889"/>
        <v>0.6</v>
      </c>
      <c r="X1435" s="4">
        <f t="shared" si="890"/>
        <v>0.22093316631208212</v>
      </c>
      <c r="Y1435" s="4"/>
      <c r="Z1435"/>
      <c r="AB1435"/>
      <c r="AC1435">
        <v>1406</v>
      </c>
      <c r="AD1435" s="4">
        <f t="shared" si="891"/>
        <v>0</v>
      </c>
      <c r="AE1435" s="4">
        <f t="shared" si="892"/>
        <v>0</v>
      </c>
      <c r="AF1435" s="23">
        <f t="shared" si="893"/>
        <v>4.5309166184358908E-2</v>
      </c>
      <c r="AG1435" s="4">
        <f t="shared" si="894"/>
        <v>2.5540379909130127E-2</v>
      </c>
      <c r="AH1435" s="9"/>
      <c r="AI1435" s="8">
        <f t="shared" si="895"/>
        <v>0</v>
      </c>
      <c r="AJ1435" s="8">
        <f t="shared" si="896"/>
        <v>0</v>
      </c>
      <c r="AK1435" s="22">
        <f t="shared" si="897"/>
        <v>2.1458359917788572</v>
      </c>
      <c r="AL1435" s="4">
        <f t="shared" si="898"/>
        <v>2.109248572523291</v>
      </c>
      <c r="AM1435" s="4"/>
      <c r="AN1435" s="21">
        <f t="shared" si="899"/>
        <v>0.19967465362154152</v>
      </c>
      <c r="AO1435" s="4">
        <f t="shared" si="900"/>
        <v>0.1922612069814722</v>
      </c>
      <c r="AP1435" s="3"/>
      <c r="AQ1435" s="20">
        <f t="shared" si="901"/>
        <v>0</v>
      </c>
      <c r="AR1435" s="19">
        <f t="shared" si="902"/>
        <v>4.6722655811643765</v>
      </c>
      <c r="AS1435" s="4">
        <f t="shared" si="903"/>
        <v>4.6669119110435124</v>
      </c>
      <c r="AT1435" s="3"/>
      <c r="AU1435" s="4">
        <v>209.4</v>
      </c>
      <c r="AV1435" s="4"/>
      <c r="AW1435" s="18">
        <f t="shared" si="904"/>
        <v>37.204364607250916</v>
      </c>
      <c r="AX1435" s="18">
        <f t="shared" si="905"/>
        <v>5.3810844846404339E-2</v>
      </c>
      <c r="AY1435" s="3">
        <f t="shared" si="906"/>
        <v>216.46308539274915</v>
      </c>
      <c r="AZ1435"/>
      <c r="BA1435" s="17">
        <f t="shared" si="907"/>
        <v>2.0144602227642641E-3</v>
      </c>
      <c r="BB1435" s="17">
        <f t="shared" si="908"/>
        <v>2.3648011310710925E-3</v>
      </c>
      <c r="BC1435" s="16">
        <f t="shared" si="909"/>
        <v>1.5389524921393427E-2</v>
      </c>
      <c r="BD1435" s="15">
        <f t="shared" si="910"/>
        <v>3.7282967056147419E-3</v>
      </c>
      <c r="BE1435" s="15">
        <f t="shared" si="911"/>
        <v>4.3766961326781751E-3</v>
      </c>
      <c r="BF1435" s="14">
        <f t="shared" si="912"/>
        <v>2.8482426417273277E-2</v>
      </c>
      <c r="BG1435" s="13">
        <f t="shared" si="913"/>
        <v>7.5543805077796559E-4</v>
      </c>
      <c r="BH1435" s="13">
        <f t="shared" si="914"/>
        <v>8.8681858134804657E-4</v>
      </c>
      <c r="BI1435" s="13">
        <f t="shared" si="915"/>
        <v>5.7711900079433099E-3</v>
      </c>
      <c r="BJ1435" s="12">
        <f t="shared" si="916"/>
        <v>5.4554464569208435E-4</v>
      </c>
      <c r="BK1435" s="12">
        <f t="shared" si="917"/>
        <v>6.4042197537766423E-4</v>
      </c>
      <c r="BL1435" s="12">
        <f t="shared" si="918"/>
        <v>4.1677034997943257E-3</v>
      </c>
    </row>
    <row r="1436" spans="1:64" x14ac:dyDescent="0.25">
      <c r="A1436">
        <v>1407</v>
      </c>
      <c r="B1436" s="23">
        <f t="shared" si="880"/>
        <v>2.5540379909130127E-2</v>
      </c>
      <c r="C1436" s="22">
        <f t="shared" si="881"/>
        <v>2.109248572523291</v>
      </c>
      <c r="D1436" s="21">
        <f t="shared" si="882"/>
        <v>0.19930494660632128</v>
      </c>
      <c r="E1436" s="19">
        <f t="shared" si="883"/>
        <v>4.6751806488639875</v>
      </c>
      <c r="F1436" s="54">
        <f t="shared" si="879"/>
        <v>1.8</v>
      </c>
      <c r="G1436" s="4">
        <f t="shared" si="884"/>
        <v>8.8092745479027315</v>
      </c>
      <c r="I1436">
        <v>2038</v>
      </c>
      <c r="J1436">
        <v>3</v>
      </c>
      <c r="K1436">
        <v>0</v>
      </c>
      <c r="L1436">
        <v>0</v>
      </c>
      <c r="M1436">
        <v>1</v>
      </c>
      <c r="N1436">
        <v>10.33</v>
      </c>
      <c r="O1436">
        <v>80.27</v>
      </c>
      <c r="P1436">
        <v>36.9</v>
      </c>
      <c r="Q1436" s="11">
        <f t="shared" si="885"/>
        <v>52.594999999999999</v>
      </c>
      <c r="R1436" s="10">
        <f t="shared" si="886"/>
        <v>0</v>
      </c>
      <c r="S1436" s="4"/>
      <c r="T1436">
        <v>1407</v>
      </c>
      <c r="U1436" s="4">
        <f t="shared" si="887"/>
        <v>1.1464972609763864</v>
      </c>
      <c r="V1436" s="10">
        <f t="shared" si="888"/>
        <v>1</v>
      </c>
      <c r="W1436">
        <f t="shared" si="889"/>
        <v>0.6</v>
      </c>
      <c r="X1436" s="4">
        <f t="shared" si="890"/>
        <v>0.68789835658583176</v>
      </c>
      <c r="Y1436" s="4"/>
      <c r="Z1436"/>
      <c r="AB1436"/>
      <c r="AC1436">
        <v>1407</v>
      </c>
      <c r="AD1436" s="4">
        <f t="shared" si="891"/>
        <v>0</v>
      </c>
      <c r="AE1436" s="4">
        <f t="shared" si="892"/>
        <v>0</v>
      </c>
      <c r="AF1436" s="23">
        <f t="shared" si="893"/>
        <v>2.5540379909130127E-2</v>
      </c>
      <c r="AG1436" s="4">
        <f t="shared" si="894"/>
        <v>9.401407791956402E-3</v>
      </c>
      <c r="AH1436" s="9"/>
      <c r="AI1436" s="8">
        <f t="shared" si="895"/>
        <v>0</v>
      </c>
      <c r="AJ1436" s="8">
        <f t="shared" si="896"/>
        <v>0</v>
      </c>
      <c r="AK1436" s="22">
        <f t="shared" si="897"/>
        <v>2.109248572523291</v>
      </c>
      <c r="AL1436" s="4">
        <f t="shared" si="898"/>
        <v>2.0469476223260354</v>
      </c>
      <c r="AM1436" s="4"/>
      <c r="AN1436" s="21">
        <f t="shared" si="899"/>
        <v>0.19930494660632128</v>
      </c>
      <c r="AO1436" s="4">
        <f t="shared" si="900"/>
        <v>0.1865828846687366</v>
      </c>
      <c r="AP1436" s="3"/>
      <c r="AQ1436" s="20">
        <f t="shared" si="901"/>
        <v>0</v>
      </c>
      <c r="AR1436" s="19">
        <f t="shared" si="902"/>
        <v>4.6751806488639875</v>
      </c>
      <c r="AS1436" s="4">
        <f t="shared" si="903"/>
        <v>4.6658452187411159</v>
      </c>
      <c r="AT1436" s="3"/>
      <c r="AU1436" s="4">
        <v>210.4</v>
      </c>
      <c r="AV1436" s="4"/>
      <c r="AW1436" s="18">
        <f t="shared" si="904"/>
        <v>37.258175452097319</v>
      </c>
      <c r="AX1436" s="18">
        <f t="shared" si="905"/>
        <v>7.8234821375750094E-2</v>
      </c>
      <c r="AY1436" s="3">
        <f t="shared" si="906"/>
        <v>217.40927454790273</v>
      </c>
      <c r="AZ1436"/>
      <c r="BA1436" s="17">
        <f t="shared" si="907"/>
        <v>1.6445783222962067E-3</v>
      </c>
      <c r="BB1436" s="17">
        <f t="shared" si="908"/>
        <v>1.9305919435651121E-3</v>
      </c>
      <c r="BC1436" s="16">
        <f t="shared" si="909"/>
        <v>1.2563801851312405E-2</v>
      </c>
      <c r="BD1436" s="15">
        <f t="shared" si="910"/>
        <v>6.3485326952039366E-3</v>
      </c>
      <c r="BE1436" s="15">
        <f t="shared" si="911"/>
        <v>7.4526253378480994E-3</v>
      </c>
      <c r="BF1436" s="14">
        <f t="shared" si="912"/>
        <v>4.8499792164203533E-2</v>
      </c>
      <c r="BG1436" s="13">
        <f t="shared" si="913"/>
        <v>1.2963915623348512E-3</v>
      </c>
      <c r="BH1436" s="13">
        <f t="shared" si="914"/>
        <v>1.5218509644800429E-3</v>
      </c>
      <c r="BI1436" s="13">
        <f t="shared" si="915"/>
        <v>9.9038194107697909E-3</v>
      </c>
      <c r="BJ1436" s="12">
        <f t="shared" si="916"/>
        <v>9.5129019976733888E-4</v>
      </c>
      <c r="BK1436" s="12">
        <f t="shared" si="917"/>
        <v>1.1167319736399195E-3</v>
      </c>
      <c r="BL1436" s="12">
        <f t="shared" si="918"/>
        <v>7.2674079494643778E-3</v>
      </c>
    </row>
    <row r="1437" spans="1:64" x14ac:dyDescent="0.25">
      <c r="A1437">
        <v>1408</v>
      </c>
      <c r="B1437" s="23">
        <f t="shared" si="880"/>
        <v>9.401407791956402E-3</v>
      </c>
      <c r="C1437" s="22">
        <f t="shared" si="881"/>
        <v>2.0469476223260354</v>
      </c>
      <c r="D1437" s="21">
        <f t="shared" si="882"/>
        <v>0.19682367744833892</v>
      </c>
      <c r="E1437" s="19">
        <f t="shared" si="883"/>
        <v>4.6778670189606482</v>
      </c>
      <c r="F1437" s="54">
        <f t="shared" si="879"/>
        <v>1.8</v>
      </c>
      <c r="G1437" s="4">
        <f t="shared" si="884"/>
        <v>8.7310397265269799</v>
      </c>
      <c r="I1437">
        <v>2038</v>
      </c>
      <c r="J1437">
        <v>4</v>
      </c>
      <c r="K1437">
        <v>0</v>
      </c>
      <c r="L1437">
        <v>0</v>
      </c>
      <c r="M1437">
        <v>1</v>
      </c>
      <c r="N1437">
        <v>15.57</v>
      </c>
      <c r="O1437">
        <v>120.66</v>
      </c>
      <c r="P1437">
        <v>79.900000000000006</v>
      </c>
      <c r="Q1437" s="11">
        <f t="shared" si="885"/>
        <v>60.734999999999992</v>
      </c>
      <c r="R1437" s="10">
        <f t="shared" si="886"/>
        <v>0</v>
      </c>
      <c r="S1437" s="4"/>
      <c r="T1437">
        <v>1408</v>
      </c>
      <c r="U1437" s="4">
        <f t="shared" si="887"/>
        <v>1.9988025647871146</v>
      </c>
      <c r="V1437" s="10">
        <f t="shared" si="888"/>
        <v>1</v>
      </c>
      <c r="W1437">
        <f t="shared" si="889"/>
        <v>0.6</v>
      </c>
      <c r="X1437" s="4">
        <f t="shared" si="890"/>
        <v>1.1992815388722686</v>
      </c>
      <c r="Y1437" s="4"/>
      <c r="Z1437"/>
      <c r="AB1437"/>
      <c r="AC1437">
        <v>1408</v>
      </c>
      <c r="AD1437" s="4">
        <f t="shared" si="891"/>
        <v>0</v>
      </c>
      <c r="AE1437" s="4">
        <f t="shared" si="892"/>
        <v>0</v>
      </c>
      <c r="AF1437" s="23">
        <f t="shared" si="893"/>
        <v>9.401407791956402E-3</v>
      </c>
      <c r="AG1437" s="4">
        <f t="shared" si="894"/>
        <v>7.0969942699186123E-3</v>
      </c>
      <c r="AH1437" s="9"/>
      <c r="AI1437" s="8">
        <f t="shared" si="895"/>
        <v>0</v>
      </c>
      <c r="AJ1437" s="8">
        <f t="shared" si="896"/>
        <v>0</v>
      </c>
      <c r="AK1437" s="22">
        <f t="shared" si="897"/>
        <v>2.0469476223260354</v>
      </c>
      <c r="AL1437" s="4">
        <f t="shared" si="898"/>
        <v>2.0297529296029055</v>
      </c>
      <c r="AM1437" s="4"/>
      <c r="AN1437" s="21">
        <f t="shared" si="899"/>
        <v>0.19682367744833892</v>
      </c>
      <c r="AO1437" s="4">
        <f t="shared" si="900"/>
        <v>0.19320462793600476</v>
      </c>
      <c r="AP1437" s="3"/>
      <c r="AQ1437" s="20">
        <f t="shared" si="901"/>
        <v>0</v>
      </c>
      <c r="AR1437" s="19">
        <f t="shared" si="902"/>
        <v>4.6778670189606482</v>
      </c>
      <c r="AS1437" s="4">
        <f t="shared" si="903"/>
        <v>4.6752370375552337</v>
      </c>
      <c r="AT1437" s="3"/>
      <c r="AU1437" s="4">
        <v>211.4</v>
      </c>
      <c r="AV1437" s="4"/>
      <c r="AW1437" s="18">
        <f t="shared" si="904"/>
        <v>37.336410273473071</v>
      </c>
      <c r="AX1437" s="18">
        <f t="shared" si="905"/>
        <v>2.0044305858305477E-2</v>
      </c>
      <c r="AY1437" s="3">
        <f t="shared" si="906"/>
        <v>218.331039726527</v>
      </c>
      <c r="AZ1437"/>
      <c r="BA1437" s="17">
        <f t="shared" si="907"/>
        <v>2.348221743265068E-4</v>
      </c>
      <c r="BB1437" s="17">
        <f t="shared" si="908"/>
        <v>2.7566081333981233E-4</v>
      </c>
      <c r="BC1437" s="16">
        <f t="shared" si="909"/>
        <v>1.7939305343714707E-3</v>
      </c>
      <c r="BD1437" s="15">
        <f t="shared" si="910"/>
        <v>1.7521573682448275E-3</v>
      </c>
      <c r="BE1437" s="15">
        <f t="shared" si="911"/>
        <v>2.0568803888091455E-3</v>
      </c>
      <c r="BF1437" s="14">
        <f t="shared" si="912"/>
        <v>1.338565496607593E-2</v>
      </c>
      <c r="BG1437" s="13">
        <f t="shared" si="913"/>
        <v>3.6878497168775742E-4</v>
      </c>
      <c r="BH1437" s="13">
        <f t="shared" si="914"/>
        <v>4.3292148850301957E-4</v>
      </c>
      <c r="BI1437" s="13">
        <f t="shared" si="915"/>
        <v>2.8173430521433837E-3</v>
      </c>
      <c r="BJ1437" s="12">
        <f t="shared" si="916"/>
        <v>2.6799788586190376E-4</v>
      </c>
      <c r="BK1437" s="12">
        <f t="shared" si="917"/>
        <v>3.14606213837887E-4</v>
      </c>
      <c r="BL1437" s="12">
        <f t="shared" si="918"/>
        <v>2.0473773057146927E-3</v>
      </c>
    </row>
    <row r="1438" spans="1:64" x14ac:dyDescent="0.25">
      <c r="A1438">
        <v>1409</v>
      </c>
      <c r="B1438" s="23">
        <f t="shared" si="880"/>
        <v>1.1911365527403642E-2</v>
      </c>
      <c r="C1438" s="22">
        <f t="shared" si="881"/>
        <v>2.0369385583454207</v>
      </c>
      <c r="D1438" s="21">
        <f t="shared" si="882"/>
        <v>0.19582839033612576</v>
      </c>
      <c r="E1438" s="19">
        <f t="shared" si="883"/>
        <v>4.6783171064597235</v>
      </c>
      <c r="F1438" s="54">
        <f t="shared" si="879"/>
        <v>1.8</v>
      </c>
      <c r="G1438" s="4">
        <f t="shared" si="884"/>
        <v>8.7229954206686742</v>
      </c>
      <c r="I1438">
        <v>2038</v>
      </c>
      <c r="J1438">
        <v>5</v>
      </c>
      <c r="K1438">
        <v>1.2E-2</v>
      </c>
      <c r="L1438">
        <v>0</v>
      </c>
      <c r="M1438">
        <v>1</v>
      </c>
      <c r="N1438">
        <v>19.95</v>
      </c>
      <c r="O1438">
        <v>34.29</v>
      </c>
      <c r="P1438">
        <v>137.4</v>
      </c>
      <c r="Q1438" s="11">
        <f t="shared" si="885"/>
        <v>-68.760000000000019</v>
      </c>
      <c r="R1438" s="10">
        <f t="shared" si="886"/>
        <v>-44.944400000000002</v>
      </c>
      <c r="S1438" s="4"/>
      <c r="T1438">
        <v>1409</v>
      </c>
      <c r="U1438" s="4">
        <f t="shared" si="887"/>
        <v>2.8118809101637918</v>
      </c>
      <c r="V1438" s="10">
        <f t="shared" si="888"/>
        <v>0.2</v>
      </c>
      <c r="W1438">
        <f t="shared" si="889"/>
        <v>0.6</v>
      </c>
      <c r="X1438" s="4">
        <f t="shared" si="890"/>
        <v>0.33742570921965503</v>
      </c>
      <c r="Y1438" s="4"/>
      <c r="Z1438"/>
      <c r="AB1438"/>
      <c r="AC1438">
        <v>1409</v>
      </c>
      <c r="AD1438" s="4">
        <f t="shared" si="891"/>
        <v>4.8143712574850303E-3</v>
      </c>
      <c r="AE1438" s="4">
        <f t="shared" si="892"/>
        <v>0</v>
      </c>
      <c r="AF1438" s="23">
        <f t="shared" si="893"/>
        <v>1.1911365527403642E-2</v>
      </c>
      <c r="AG1438" s="4">
        <f t="shared" si="894"/>
        <v>7.8646803920651986E-3</v>
      </c>
      <c r="AH1438" s="9"/>
      <c r="AI1438" s="8">
        <f t="shared" si="895"/>
        <v>7.1856287425149708E-3</v>
      </c>
      <c r="AJ1438" s="8">
        <f t="shared" si="896"/>
        <v>0</v>
      </c>
      <c r="AK1438" s="22">
        <f t="shared" si="897"/>
        <v>2.0369385583454207</v>
      </c>
      <c r="AL1438" s="4">
        <f t="shared" si="898"/>
        <v>2.0117291784538227</v>
      </c>
      <c r="AM1438" s="4"/>
      <c r="AN1438" s="21">
        <f t="shared" si="899"/>
        <v>0.19582839033612576</v>
      </c>
      <c r="AO1438" s="4">
        <f t="shared" si="900"/>
        <v>0.19053604352064324</v>
      </c>
      <c r="AP1438" s="3"/>
      <c r="AQ1438" s="20">
        <f t="shared" si="901"/>
        <v>0</v>
      </c>
      <c r="AR1438" s="19">
        <f t="shared" si="902"/>
        <v>4.6783171064597235</v>
      </c>
      <c r="AS1438" s="4">
        <f t="shared" si="903"/>
        <v>4.6744346753060757</v>
      </c>
      <c r="AT1438" s="3"/>
      <c r="AU1438" s="4">
        <v>212.4</v>
      </c>
      <c r="AV1438" s="4"/>
      <c r="AW1438" s="18">
        <f t="shared" si="904"/>
        <v>37.356454579331377</v>
      </c>
      <c r="AX1438" s="18">
        <f t="shared" si="905"/>
        <v>2.9917487487798908E-2</v>
      </c>
      <c r="AY1438" s="3">
        <f t="shared" si="906"/>
        <v>219.32299542066869</v>
      </c>
      <c r="AZ1438"/>
      <c r="BA1438" s="17">
        <f t="shared" si="907"/>
        <v>4.1236149380629466E-4</v>
      </c>
      <c r="BB1438" s="17">
        <f t="shared" si="908"/>
        <v>4.8407653620738937E-4</v>
      </c>
      <c r="BC1438" s="16">
        <f t="shared" si="909"/>
        <v>3.1502471053247594E-3</v>
      </c>
      <c r="BD1438" s="15">
        <f t="shared" si="910"/>
        <v>2.5688624645515698E-3</v>
      </c>
      <c r="BE1438" s="15">
        <f t="shared" si="911"/>
        <v>3.0156211540387991E-3</v>
      </c>
      <c r="BF1438" s="14">
        <f t="shared" si="912"/>
        <v>1.9624896273007626E-2</v>
      </c>
      <c r="BG1438" s="13">
        <f t="shared" si="913"/>
        <v>5.3929573603725336E-4</v>
      </c>
      <c r="BH1438" s="13">
        <f t="shared" si="914"/>
        <v>6.3308629882634078E-4</v>
      </c>
      <c r="BI1438" s="13">
        <f t="shared" si="915"/>
        <v>4.1199647806189248E-3</v>
      </c>
      <c r="BJ1438" s="12">
        <f t="shared" si="916"/>
        <v>3.9562383940810889E-4</v>
      </c>
      <c r="BK1438" s="12">
        <f t="shared" si="917"/>
        <v>4.6442798539212782E-4</v>
      </c>
      <c r="BL1438" s="12">
        <f t="shared" si="918"/>
        <v>3.0223793288475997E-3</v>
      </c>
    </row>
    <row r="1439" spans="1:64" x14ac:dyDescent="0.25">
      <c r="A1439">
        <v>1410</v>
      </c>
      <c r="B1439" s="23">
        <f t="shared" si="880"/>
        <v>2.5043961829190949E-2</v>
      </c>
      <c r="C1439" s="22">
        <f t="shared" si="881"/>
        <v>2.0373698970166969</v>
      </c>
      <c r="D1439" s="21">
        <f t="shared" si="882"/>
        <v>0.19445218705444647</v>
      </c>
      <c r="E1439" s="19">
        <f t="shared" si="883"/>
        <v>4.6790318872805408</v>
      </c>
      <c r="F1439" s="54">
        <f t="shared" si="879"/>
        <v>1.8</v>
      </c>
      <c r="G1439" s="4">
        <f t="shared" si="884"/>
        <v>8.7358979331808762</v>
      </c>
      <c r="I1439">
        <v>2038</v>
      </c>
      <c r="J1439">
        <v>6</v>
      </c>
      <c r="K1439">
        <v>4.2819999999999997E-2</v>
      </c>
      <c r="L1439">
        <v>0</v>
      </c>
      <c r="M1439">
        <v>1</v>
      </c>
      <c r="N1439">
        <v>26.76</v>
      </c>
      <c r="O1439">
        <v>64.77</v>
      </c>
      <c r="P1439">
        <v>228.5</v>
      </c>
      <c r="Q1439" s="11">
        <f t="shared" si="885"/>
        <v>-106.605</v>
      </c>
      <c r="R1439" s="10">
        <f t="shared" si="886"/>
        <v>-44.944400000000002</v>
      </c>
      <c r="S1439" s="4"/>
      <c r="T1439">
        <v>1410</v>
      </c>
      <c r="U1439" s="4">
        <f t="shared" si="887"/>
        <v>4.1511113170140481</v>
      </c>
      <c r="V1439" s="10">
        <f t="shared" si="888"/>
        <v>0.2</v>
      </c>
      <c r="W1439">
        <f t="shared" si="889"/>
        <v>0.6</v>
      </c>
      <c r="X1439" s="4">
        <f t="shared" si="890"/>
        <v>0.49813335804168579</v>
      </c>
      <c r="Y1439" s="4"/>
      <c r="Z1439"/>
      <c r="AB1439"/>
      <c r="AC1439">
        <v>1410</v>
      </c>
      <c r="AD1439" s="4">
        <f t="shared" si="891"/>
        <v>1.717928143712575E-2</v>
      </c>
      <c r="AE1439" s="4">
        <f t="shared" si="892"/>
        <v>0</v>
      </c>
      <c r="AF1439" s="23">
        <f t="shared" si="893"/>
        <v>2.5043961829190949E-2</v>
      </c>
      <c r="AG1439" s="4">
        <f t="shared" si="894"/>
        <v>3.7831212556739303E-3</v>
      </c>
      <c r="AH1439" s="9"/>
      <c r="AI1439" s="8">
        <f t="shared" si="895"/>
        <v>2.5640718562874251E-2</v>
      </c>
      <c r="AJ1439" s="8">
        <f t="shared" si="896"/>
        <v>0</v>
      </c>
      <c r="AK1439" s="22">
        <f t="shared" si="897"/>
        <v>2.0373698970166969</v>
      </c>
      <c r="AL1439" s="4">
        <f t="shared" si="898"/>
        <v>1.9250601407403958</v>
      </c>
      <c r="AM1439" s="4"/>
      <c r="AN1439" s="21">
        <f t="shared" si="899"/>
        <v>0.19445218705444647</v>
      </c>
      <c r="AO1439" s="4">
        <f t="shared" si="900"/>
        <v>0.17164713115828684</v>
      </c>
      <c r="AP1439" s="3"/>
      <c r="AQ1439" s="20">
        <f t="shared" si="901"/>
        <v>0</v>
      </c>
      <c r="AR1439" s="19">
        <f t="shared" si="902"/>
        <v>4.6790318872805408</v>
      </c>
      <c r="AS1439" s="4">
        <f t="shared" si="903"/>
        <v>4.6613777555008689</v>
      </c>
      <c r="AT1439" s="3"/>
      <c r="AU1439" s="4">
        <v>213.4</v>
      </c>
      <c r="AV1439" s="4"/>
      <c r="AW1439" s="18">
        <f t="shared" si="904"/>
        <v>37.386372066819177</v>
      </c>
      <c r="AX1439" s="18">
        <f t="shared" si="905"/>
        <v>0.13547800399755291</v>
      </c>
      <c r="AY1439" s="3">
        <f t="shared" si="906"/>
        <v>220.33589793318089</v>
      </c>
      <c r="AZ1439"/>
      <c r="BA1439" s="17">
        <f t="shared" si="907"/>
        <v>2.166502133292295E-3</v>
      </c>
      <c r="BB1439" s="17">
        <f t="shared" si="908"/>
        <v>2.5432851129953025E-3</v>
      </c>
      <c r="BC1439" s="16">
        <f t="shared" si="909"/>
        <v>1.6551053327229424E-2</v>
      </c>
      <c r="BD1439" s="15">
        <f t="shared" si="910"/>
        <v>1.1444482908414644E-2</v>
      </c>
      <c r="BE1439" s="15">
        <f t="shared" si="911"/>
        <v>1.3434827762051973E-2</v>
      </c>
      <c r="BF1439" s="14">
        <f t="shared" si="912"/>
        <v>8.7430445605834531E-2</v>
      </c>
      <c r="BG1439" s="13">
        <f t="shared" si="913"/>
        <v>2.3238593073513099E-3</v>
      </c>
      <c r="BH1439" s="13">
        <f t="shared" si="914"/>
        <v>2.7280087521080591E-3</v>
      </c>
      <c r="BI1439" s="13">
        <f t="shared" si="915"/>
        <v>1.7753187836700272E-2</v>
      </c>
      <c r="BJ1439" s="12">
        <f t="shared" si="916"/>
        <v>1.7989746938662757E-3</v>
      </c>
      <c r="BK1439" s="12">
        <f t="shared" si="917"/>
        <v>2.1118398580169321E-3</v>
      </c>
      <c r="BL1439" s="12">
        <f t="shared" si="918"/>
        <v>1.3743317227788694E-2</v>
      </c>
    </row>
    <row r="1440" spans="1:64" x14ac:dyDescent="0.25">
      <c r="A1440">
        <v>1411</v>
      </c>
      <c r="B1440" s="23">
        <f t="shared" si="880"/>
        <v>6.3340905686811666E-2</v>
      </c>
      <c r="C1440" s="22">
        <f t="shared" si="881"/>
        <v>2.0139523563092583</v>
      </c>
      <c r="D1440" s="21">
        <f t="shared" si="882"/>
        <v>0.1893809502012114</v>
      </c>
      <c r="E1440" s="19">
        <f t="shared" si="883"/>
        <v>4.6821957169860413</v>
      </c>
      <c r="F1440" s="54">
        <f t="shared" si="879"/>
        <v>1.8</v>
      </c>
      <c r="G1440" s="4">
        <f t="shared" si="884"/>
        <v>8.7488699291833232</v>
      </c>
      <c r="I1440">
        <v>2038</v>
      </c>
      <c r="J1440">
        <v>7</v>
      </c>
      <c r="K1440">
        <v>0.14845</v>
      </c>
      <c r="L1440">
        <v>0</v>
      </c>
      <c r="M1440">
        <v>1</v>
      </c>
      <c r="N1440">
        <v>24.89</v>
      </c>
      <c r="O1440">
        <v>192.79</v>
      </c>
      <c r="P1440">
        <v>203.6</v>
      </c>
      <c r="Q1440" s="11">
        <f t="shared" si="885"/>
        <v>40.090000000000003</v>
      </c>
      <c r="R1440" s="10">
        <f t="shared" si="886"/>
        <v>-4.8543999999999983</v>
      </c>
      <c r="S1440" s="4"/>
      <c r="T1440">
        <v>1411</v>
      </c>
      <c r="U1440" s="4">
        <f t="shared" si="887"/>
        <v>3.7801667116258613</v>
      </c>
      <c r="V1440" s="10">
        <f t="shared" si="888"/>
        <v>1</v>
      </c>
      <c r="W1440">
        <f t="shared" si="889"/>
        <v>0.6</v>
      </c>
      <c r="X1440" s="4">
        <f t="shared" si="890"/>
        <v>2.2681000269755165</v>
      </c>
      <c r="Y1440" s="4"/>
      <c r="Z1440"/>
      <c r="AB1440"/>
      <c r="AC1440">
        <v>1411</v>
      </c>
      <c r="AD1440" s="4">
        <f t="shared" si="891"/>
        <v>5.9557784431137732E-2</v>
      </c>
      <c r="AE1440" s="4">
        <f t="shared" si="892"/>
        <v>0</v>
      </c>
      <c r="AF1440" s="23">
        <f t="shared" si="893"/>
        <v>6.3340905686811666E-2</v>
      </c>
      <c r="AG1440" s="4">
        <f t="shared" si="894"/>
        <v>4.2222000760344519E-2</v>
      </c>
      <c r="AH1440" s="9"/>
      <c r="AI1440" s="8">
        <f t="shared" si="895"/>
        <v>8.8892215568862287E-2</v>
      </c>
      <c r="AJ1440" s="8">
        <f t="shared" si="896"/>
        <v>0</v>
      </c>
      <c r="AK1440" s="22">
        <f t="shared" si="897"/>
        <v>2.0139523563092583</v>
      </c>
      <c r="AL1440" s="4">
        <f t="shared" si="898"/>
        <v>1.9895956765439609</v>
      </c>
      <c r="AM1440" s="4"/>
      <c r="AN1440" s="21">
        <f t="shared" si="899"/>
        <v>0.1893809502012114</v>
      </c>
      <c r="AO1440" s="4">
        <f t="shared" si="900"/>
        <v>0.18437867552400117</v>
      </c>
      <c r="AP1440" s="3"/>
      <c r="AQ1440" s="20">
        <f t="shared" si="901"/>
        <v>0</v>
      </c>
      <c r="AR1440" s="19">
        <f t="shared" si="902"/>
        <v>4.6821957169860413</v>
      </c>
      <c r="AS1440" s="4">
        <f t="shared" si="903"/>
        <v>4.6783991543665451</v>
      </c>
      <c r="AT1440" s="3"/>
      <c r="AU1440" s="4">
        <v>214.4</v>
      </c>
      <c r="AV1440" s="4"/>
      <c r="AW1440" s="18">
        <f t="shared" si="904"/>
        <v>37.521850070816733</v>
      </c>
      <c r="AX1440" s="18">
        <f t="shared" si="905"/>
        <v>4.2251332892015499E-2</v>
      </c>
      <c r="AY1440" s="3">
        <f t="shared" si="906"/>
        <v>221.34886992918334</v>
      </c>
      <c r="AZ1440"/>
      <c r="BA1440" s="17">
        <f t="shared" si="907"/>
        <v>2.1520387407909279E-3</v>
      </c>
      <c r="BB1440" s="17">
        <f t="shared" si="908"/>
        <v>2.5263063478850019E-3</v>
      </c>
      <c r="BC1440" s="16">
        <f t="shared" si="909"/>
        <v>1.6440559837791219E-2</v>
      </c>
      <c r="BD1440" s="15">
        <f t="shared" si="910"/>
        <v>2.4819714201311568E-3</v>
      </c>
      <c r="BE1440" s="15">
        <f t="shared" si="911"/>
        <v>2.9136186236322277E-3</v>
      </c>
      <c r="BF1440" s="14">
        <f t="shared" si="912"/>
        <v>1.8961089721534045E-2</v>
      </c>
      <c r="BG1440" s="13">
        <f t="shared" si="913"/>
        <v>5.0973707845725319E-4</v>
      </c>
      <c r="BH1440" s="13">
        <f t="shared" si="914"/>
        <v>5.983870051454711E-4</v>
      </c>
      <c r="BI1440" s="13">
        <f t="shared" si="915"/>
        <v>3.8941505936075094E-3</v>
      </c>
      <c r="BJ1440" s="12">
        <f t="shared" si="916"/>
        <v>3.8687374499021208E-4</v>
      </c>
      <c r="BK1440" s="12">
        <f t="shared" si="917"/>
        <v>4.5415613542329242E-4</v>
      </c>
      <c r="BL1440" s="12">
        <f t="shared" si="918"/>
        <v>2.9555327390827311E-3</v>
      </c>
    </row>
    <row r="1441" spans="1:64" x14ac:dyDescent="0.25">
      <c r="A1441">
        <v>1412</v>
      </c>
      <c r="B1441" s="23">
        <f t="shared" si="880"/>
        <v>9.6804934892081057E-2</v>
      </c>
      <c r="C1441" s="22">
        <f t="shared" si="881"/>
        <v>2.0710627424122245</v>
      </c>
      <c r="D1441" s="21">
        <f t="shared" si="882"/>
        <v>0.18990929650837071</v>
      </c>
      <c r="E1441" s="19">
        <f t="shared" si="883"/>
        <v>4.6848916224786308</v>
      </c>
      <c r="F1441" s="54">
        <f t="shared" si="879"/>
        <v>1.8</v>
      </c>
      <c r="G1441" s="4">
        <f t="shared" si="884"/>
        <v>8.8426685962913076</v>
      </c>
      <c r="I1441">
        <v>2038</v>
      </c>
      <c r="J1441">
        <v>8</v>
      </c>
      <c r="K1441">
        <v>0.13605</v>
      </c>
      <c r="L1441">
        <v>0</v>
      </c>
      <c r="M1441">
        <v>1</v>
      </c>
      <c r="N1441">
        <v>26.28</v>
      </c>
      <c r="O1441">
        <v>64.53</v>
      </c>
      <c r="P1441">
        <v>209.3</v>
      </c>
      <c r="Q1441" s="11">
        <f t="shared" si="885"/>
        <v>-92.445000000000022</v>
      </c>
      <c r="R1441" s="10">
        <f t="shared" si="886"/>
        <v>-44.944400000000002</v>
      </c>
      <c r="S1441" s="4"/>
      <c r="T1441">
        <v>1412</v>
      </c>
      <c r="U1441" s="4">
        <f t="shared" si="887"/>
        <v>4.0558990960048638</v>
      </c>
      <c r="V1441" s="10">
        <f t="shared" si="888"/>
        <v>0.2</v>
      </c>
      <c r="W1441">
        <f t="shared" si="889"/>
        <v>0.6</v>
      </c>
      <c r="X1441" s="4">
        <f t="shared" si="890"/>
        <v>0.48670789152058369</v>
      </c>
      <c r="Y1441" s="4"/>
      <c r="Z1441"/>
      <c r="AB1441"/>
      <c r="AC1441">
        <v>1412</v>
      </c>
      <c r="AD1441" s="4">
        <f t="shared" si="891"/>
        <v>5.4582934131736538E-2</v>
      </c>
      <c r="AE1441" s="4">
        <f t="shared" si="892"/>
        <v>0</v>
      </c>
      <c r="AF1441" s="23">
        <f t="shared" si="893"/>
        <v>9.6804934892081057E-2</v>
      </c>
      <c r="AG1441" s="4">
        <f t="shared" si="894"/>
        <v>6.8317524834566365E-2</v>
      </c>
      <c r="AH1441" s="9"/>
      <c r="AI1441" s="8">
        <f t="shared" si="895"/>
        <v>8.146706586826348E-2</v>
      </c>
      <c r="AJ1441" s="8">
        <f t="shared" si="896"/>
        <v>0</v>
      </c>
      <c r="AK1441" s="22">
        <f t="shared" si="897"/>
        <v>2.0710627424122245</v>
      </c>
      <c r="AL1441" s="4">
        <f t="shared" si="898"/>
        <v>2.0495206326195796</v>
      </c>
      <c r="AM1441" s="4"/>
      <c r="AN1441" s="21">
        <f t="shared" si="899"/>
        <v>0.18990929650837071</v>
      </c>
      <c r="AO1441" s="4">
        <f t="shared" si="900"/>
        <v>0.18559065748326262</v>
      </c>
      <c r="AP1441" s="3"/>
      <c r="AQ1441" s="20">
        <f t="shared" si="901"/>
        <v>0</v>
      </c>
      <c r="AR1441" s="19">
        <f t="shared" si="902"/>
        <v>4.6848916224786308</v>
      </c>
      <c r="AS1441" s="4">
        <f t="shared" si="903"/>
        <v>4.6816270943553544</v>
      </c>
      <c r="AT1441" s="3"/>
      <c r="AU1441" s="4">
        <v>215.4</v>
      </c>
      <c r="AV1441" s="4"/>
      <c r="AW1441" s="18">
        <f t="shared" si="904"/>
        <v>37.564101403708747</v>
      </c>
      <c r="AX1441" s="18">
        <f t="shared" si="905"/>
        <v>4.485009195852984E-2</v>
      </c>
      <c r="AY1441" s="3">
        <f t="shared" si="906"/>
        <v>222.4426685962913</v>
      </c>
      <c r="AZ1441"/>
      <c r="BA1441" s="17">
        <f t="shared" si="907"/>
        <v>2.9028972042834155E-3</v>
      </c>
      <c r="BB1441" s="17">
        <f t="shared" si="908"/>
        <v>3.4077488919848787E-3</v>
      </c>
      <c r="BC1441" s="16">
        <f t="shared" si="909"/>
        <v>2.2176763961246401E-2</v>
      </c>
      <c r="BD1441" s="15">
        <f t="shared" si="910"/>
        <v>2.1951637641042542E-3</v>
      </c>
      <c r="BE1441" s="15">
        <f t="shared" si="911"/>
        <v>2.5769313752528199E-3</v>
      </c>
      <c r="BF1441" s="14">
        <f t="shared" si="912"/>
        <v>1.6770014653287854E-2</v>
      </c>
      <c r="BG1441" s="13">
        <f t="shared" si="913"/>
        <v>4.4007388270765331E-4</v>
      </c>
      <c r="BH1441" s="13">
        <f t="shared" si="914"/>
        <v>5.1660847100463655E-4</v>
      </c>
      <c r="BI1441" s="13">
        <f t="shared" si="915"/>
        <v>3.3619566713958059E-3</v>
      </c>
      <c r="BJ1441" s="12">
        <f t="shared" si="916"/>
        <v>3.3265886731123715E-4</v>
      </c>
      <c r="BK1441" s="12">
        <f t="shared" si="917"/>
        <v>3.9051258336536532E-4</v>
      </c>
      <c r="BL1441" s="12">
        <f t="shared" si="918"/>
        <v>2.5413566725997756E-3</v>
      </c>
    </row>
    <row r="1442" spans="1:64" x14ac:dyDescent="0.25">
      <c r="A1442">
        <v>1413</v>
      </c>
      <c r="B1442" s="23">
        <f t="shared" si="880"/>
        <v>8.0309321241751996E-2</v>
      </c>
      <c r="C1442" s="22">
        <f t="shared" si="881"/>
        <v>2.067418836212394</v>
      </c>
      <c r="D1442" s="21">
        <f t="shared" si="882"/>
        <v>0.19146145120166916</v>
      </c>
      <c r="E1442" s="19">
        <f t="shared" si="883"/>
        <v>4.6885188956769621</v>
      </c>
      <c r="F1442" s="54">
        <f t="shared" ref="F1442:F1505" si="919">$F$21</f>
        <v>1.8</v>
      </c>
      <c r="G1442" s="4">
        <f t="shared" si="884"/>
        <v>8.8277085043327777</v>
      </c>
      <c r="I1442">
        <v>2038</v>
      </c>
      <c r="J1442">
        <v>9</v>
      </c>
      <c r="K1442">
        <v>2.989E-2</v>
      </c>
      <c r="L1442">
        <v>0</v>
      </c>
      <c r="M1442">
        <v>1</v>
      </c>
      <c r="N1442">
        <v>23.4</v>
      </c>
      <c r="O1442">
        <v>16.5</v>
      </c>
      <c r="P1442">
        <v>150.1</v>
      </c>
      <c r="Q1442" s="11">
        <f t="shared" si="885"/>
        <v>-96.074999999999989</v>
      </c>
      <c r="R1442" s="10">
        <f t="shared" si="886"/>
        <v>-44.944400000000002</v>
      </c>
      <c r="S1442" s="4"/>
      <c r="T1442">
        <v>1413</v>
      </c>
      <c r="U1442" s="4">
        <f t="shared" si="887"/>
        <v>3.4853165345139452</v>
      </c>
      <c r="V1442" s="10">
        <f t="shared" si="888"/>
        <v>0.2</v>
      </c>
      <c r="W1442">
        <f t="shared" si="889"/>
        <v>0.6</v>
      </c>
      <c r="X1442" s="4">
        <f t="shared" si="890"/>
        <v>0.4182379841416734</v>
      </c>
      <c r="Y1442" s="4"/>
      <c r="Z1442"/>
      <c r="AB1442"/>
      <c r="AC1442">
        <v>1413</v>
      </c>
      <c r="AD1442" s="4">
        <f t="shared" si="891"/>
        <v>1.199179640718563E-2</v>
      </c>
      <c r="AE1442" s="4">
        <f t="shared" si="892"/>
        <v>0</v>
      </c>
      <c r="AF1442" s="23">
        <f t="shared" si="893"/>
        <v>8.0309321241751996E-2</v>
      </c>
      <c r="AG1442" s="4">
        <f t="shared" si="894"/>
        <v>6.399017502350629E-2</v>
      </c>
      <c r="AH1442" s="9"/>
      <c r="AI1442" s="8">
        <f t="shared" si="895"/>
        <v>1.7898203592814372E-2</v>
      </c>
      <c r="AJ1442" s="8">
        <f t="shared" si="896"/>
        <v>0</v>
      </c>
      <c r="AK1442" s="22">
        <f t="shared" si="897"/>
        <v>2.067418836212394</v>
      </c>
      <c r="AL1442" s="4">
        <f t="shared" si="898"/>
        <v>2.0533779263721055</v>
      </c>
      <c r="AM1442" s="4"/>
      <c r="AN1442" s="21">
        <f t="shared" si="899"/>
        <v>0.19146145120166916</v>
      </c>
      <c r="AO1442" s="4">
        <f t="shared" si="900"/>
        <v>0.18861241289756631</v>
      </c>
      <c r="AP1442" s="3"/>
      <c r="AQ1442" s="20">
        <f t="shared" si="901"/>
        <v>0</v>
      </c>
      <c r="AR1442" s="19">
        <f t="shared" si="902"/>
        <v>4.6885188956769621</v>
      </c>
      <c r="AS1442" s="4">
        <f t="shared" si="903"/>
        <v>4.6863893277663271</v>
      </c>
      <c r="AT1442" s="3"/>
      <c r="AU1442" s="4">
        <v>216.4</v>
      </c>
      <c r="AV1442" s="4"/>
      <c r="AW1442" s="18">
        <f t="shared" si="904"/>
        <v>37.608951495667277</v>
      </c>
      <c r="AX1442" s="18">
        <f t="shared" si="905"/>
        <v>2.7510299123658884E-2</v>
      </c>
      <c r="AY1442" s="3">
        <f t="shared" si="906"/>
        <v>223.42770850433277</v>
      </c>
      <c r="AZ1442"/>
      <c r="BA1442" s="17">
        <f t="shared" si="907"/>
        <v>1.6629382536915201E-3</v>
      </c>
      <c r="BB1442" s="17">
        <f t="shared" si="908"/>
        <v>1.9521449065074367E-3</v>
      </c>
      <c r="BC1442" s="16">
        <f t="shared" si="909"/>
        <v>1.270406305804675E-2</v>
      </c>
      <c r="BD1442" s="15">
        <f t="shared" si="910"/>
        <v>1.4307835580236285E-3</v>
      </c>
      <c r="BE1442" s="15">
        <f t="shared" si="911"/>
        <v>1.6796154811581725E-3</v>
      </c>
      <c r="BF1442" s="14">
        <f t="shared" si="912"/>
        <v>1.0930510801106696E-2</v>
      </c>
      <c r="BG1442" s="13">
        <f t="shared" si="913"/>
        <v>2.9032001544467771E-4</v>
      </c>
      <c r="BH1442" s="13">
        <f t="shared" si="914"/>
        <v>3.4081045291331729E-4</v>
      </c>
      <c r="BI1442" s="13">
        <f t="shared" si="915"/>
        <v>2.2179078357448573E-3</v>
      </c>
      <c r="BJ1442" s="12">
        <f t="shared" si="916"/>
        <v>2.1700522166223811E-4</v>
      </c>
      <c r="BK1442" s="12">
        <f t="shared" si="917"/>
        <v>2.5474526021219257E-4</v>
      </c>
      <c r="BL1442" s="12">
        <f t="shared" si="918"/>
        <v>1.6578174287605802E-3</v>
      </c>
    </row>
    <row r="1443" spans="1:64" x14ac:dyDescent="0.25">
      <c r="A1443">
        <v>1414</v>
      </c>
      <c r="B1443" s="23">
        <f t="shared" si="880"/>
        <v>6.5546821730093116E-2</v>
      </c>
      <c r="C1443" s="22">
        <f t="shared" si="881"/>
        <v>2.0557012796655187</v>
      </c>
      <c r="D1443" s="21">
        <f t="shared" si="882"/>
        <v>0.19221345994638836</v>
      </c>
      <c r="E1443" s="19">
        <f t="shared" si="883"/>
        <v>4.6906166438671182</v>
      </c>
      <c r="F1443" s="54">
        <f t="shared" si="919"/>
        <v>1.8</v>
      </c>
      <c r="G1443" s="4">
        <f t="shared" si="884"/>
        <v>8.8040782052091195</v>
      </c>
      <c r="I1443">
        <v>2038</v>
      </c>
      <c r="J1443">
        <v>10</v>
      </c>
      <c r="K1443">
        <v>3.8800000000000002E-3</v>
      </c>
      <c r="L1443">
        <v>0</v>
      </c>
      <c r="M1443">
        <v>1</v>
      </c>
      <c r="N1443">
        <v>17.079999999999998</v>
      </c>
      <c r="O1443">
        <v>43.44</v>
      </c>
      <c r="P1443">
        <v>81</v>
      </c>
      <c r="Q1443" s="11">
        <f t="shared" si="885"/>
        <v>-17.310000000000002</v>
      </c>
      <c r="R1443" s="10">
        <f t="shared" si="886"/>
        <v>-44.944400000000002</v>
      </c>
      <c r="S1443" s="4"/>
      <c r="T1443">
        <v>1414</v>
      </c>
      <c r="U1443" s="4">
        <f t="shared" si="887"/>
        <v>2.2715613811971509</v>
      </c>
      <c r="V1443" s="10">
        <f t="shared" si="888"/>
        <v>0.2</v>
      </c>
      <c r="W1443">
        <f t="shared" si="889"/>
        <v>0.6</v>
      </c>
      <c r="X1443" s="4">
        <f t="shared" si="890"/>
        <v>0.27258736574365811</v>
      </c>
      <c r="Y1443" s="4"/>
      <c r="Z1443"/>
      <c r="AB1443"/>
      <c r="AC1443">
        <v>1414</v>
      </c>
      <c r="AD1443" s="4">
        <f t="shared" si="891"/>
        <v>1.5566467065868267E-3</v>
      </c>
      <c r="AE1443" s="4">
        <f t="shared" si="892"/>
        <v>0</v>
      </c>
      <c r="AF1443" s="23">
        <f t="shared" si="893"/>
        <v>6.5546821730093116E-2</v>
      </c>
      <c r="AG1443" s="4">
        <f t="shared" si="894"/>
        <v>5.8783212220528153E-2</v>
      </c>
      <c r="AH1443" s="9"/>
      <c r="AI1443" s="8">
        <f t="shared" si="895"/>
        <v>2.3233532934131742E-3</v>
      </c>
      <c r="AJ1443" s="8">
        <f t="shared" si="896"/>
        <v>0</v>
      </c>
      <c r="AK1443" s="22">
        <f t="shared" si="897"/>
        <v>2.0557012796655187</v>
      </c>
      <c r="AL1443" s="4">
        <f t="shared" si="898"/>
        <v>2.0489957449159966</v>
      </c>
      <c r="AM1443" s="4"/>
      <c r="AN1443" s="21">
        <f t="shared" si="899"/>
        <v>0.19221345994638836</v>
      </c>
      <c r="AO1443" s="4">
        <f t="shared" si="900"/>
        <v>0.19083679181086147</v>
      </c>
      <c r="AP1443" s="3"/>
      <c r="AQ1443" s="20">
        <f t="shared" si="901"/>
        <v>0</v>
      </c>
      <c r="AR1443" s="19">
        <f t="shared" si="902"/>
        <v>4.6906166438671182</v>
      </c>
      <c r="AS1443" s="4">
        <f t="shared" si="903"/>
        <v>4.6895950598806779</v>
      </c>
      <c r="AT1443" s="3"/>
      <c r="AU1443" s="4">
        <v>217.4</v>
      </c>
      <c r="AV1443" s="4"/>
      <c r="AW1443" s="18">
        <f t="shared" si="904"/>
        <v>37.636461794790939</v>
      </c>
      <c r="AX1443" s="18">
        <f t="shared" si="905"/>
        <v>1.2352386668768154E-2</v>
      </c>
      <c r="AY1443" s="3">
        <f t="shared" si="906"/>
        <v>224.40407820520912</v>
      </c>
      <c r="AZ1443"/>
      <c r="BA1443" s="17">
        <f t="shared" si="907"/>
        <v>6.892189601139815E-4</v>
      </c>
      <c r="BB1443" s="17">
        <f t="shared" si="908"/>
        <v>8.0908312709032616E-4</v>
      </c>
      <c r="BC1443" s="16">
        <f t="shared" si="909"/>
        <v>5.2653074223606563E-3</v>
      </c>
      <c r="BD1443" s="15">
        <f t="shared" si="910"/>
        <v>6.8330108066382218E-4</v>
      </c>
      <c r="BE1443" s="15">
        <f t="shared" si="911"/>
        <v>8.0213605121405216E-4</v>
      </c>
      <c r="BF1443" s="14">
        <f t="shared" si="912"/>
        <v>5.2200976176443054E-3</v>
      </c>
      <c r="BG1443" s="13">
        <f t="shared" si="913"/>
        <v>1.4028393854613992E-4</v>
      </c>
      <c r="BH1443" s="13">
        <f t="shared" si="914"/>
        <v>1.6468114524981642E-4</v>
      </c>
      <c r="BI1443" s="13">
        <f t="shared" si="915"/>
        <v>1.0717030517309366E-3</v>
      </c>
      <c r="BJ1443" s="12">
        <f t="shared" si="916"/>
        <v>1.0410048832767937E-4</v>
      </c>
      <c r="BK1443" s="12">
        <f t="shared" si="917"/>
        <v>1.2220492108031925E-4</v>
      </c>
      <c r="BL1443" s="12">
        <f t="shared" si="918"/>
        <v>7.9527857703225689E-4</v>
      </c>
    </row>
    <row r="1444" spans="1:64" x14ac:dyDescent="0.25">
      <c r="A1444">
        <v>1415</v>
      </c>
      <c r="B1444" s="23">
        <f t="shared" si="880"/>
        <v>5.8783212220528153E-2</v>
      </c>
      <c r="C1444" s="22">
        <f t="shared" si="881"/>
        <v>2.0489957449159966</v>
      </c>
      <c r="D1444" s="21">
        <f t="shared" si="882"/>
        <v>0.19245369627851311</v>
      </c>
      <c r="E1444" s="19">
        <f t="shared" si="883"/>
        <v>4.6914931651253129</v>
      </c>
      <c r="F1444" s="54">
        <f t="shared" si="919"/>
        <v>1.8</v>
      </c>
      <c r="G1444" s="4">
        <f t="shared" si="884"/>
        <v>8.7917258185403515</v>
      </c>
      <c r="I1444">
        <v>2038</v>
      </c>
      <c r="J1444">
        <v>11</v>
      </c>
      <c r="K1444">
        <v>0</v>
      </c>
      <c r="L1444">
        <v>0</v>
      </c>
      <c r="M1444">
        <v>1</v>
      </c>
      <c r="N1444">
        <v>9.93</v>
      </c>
      <c r="O1444">
        <v>3.05</v>
      </c>
      <c r="P1444">
        <v>27.4</v>
      </c>
      <c r="Q1444" s="11">
        <f t="shared" si="885"/>
        <v>-17.499999999999996</v>
      </c>
      <c r="R1444" s="10">
        <f t="shared" si="886"/>
        <v>-44.944400000000002</v>
      </c>
      <c r="S1444" s="4"/>
      <c r="T1444">
        <v>1415</v>
      </c>
      <c r="U1444" s="4">
        <f t="shared" si="887"/>
        <v>1.0890841515563912</v>
      </c>
      <c r="V1444" s="10">
        <f t="shared" si="888"/>
        <v>0.2</v>
      </c>
      <c r="W1444">
        <f t="shared" si="889"/>
        <v>0.6</v>
      </c>
      <c r="X1444" s="4">
        <f t="shared" si="890"/>
        <v>0.13069009818676694</v>
      </c>
      <c r="Y1444" s="4"/>
      <c r="Z1444"/>
      <c r="AB1444"/>
      <c r="AC1444">
        <v>1415</v>
      </c>
      <c r="AD1444" s="4">
        <f t="shared" si="891"/>
        <v>0</v>
      </c>
      <c r="AE1444" s="4">
        <f t="shared" si="892"/>
        <v>0</v>
      </c>
      <c r="AF1444" s="23">
        <f t="shared" si="893"/>
        <v>5.8783212220528153E-2</v>
      </c>
      <c r="AG1444" s="4">
        <f t="shared" si="894"/>
        <v>5.4684809309388488E-2</v>
      </c>
      <c r="AH1444" s="9"/>
      <c r="AI1444" s="8">
        <f t="shared" si="895"/>
        <v>0</v>
      </c>
      <c r="AJ1444" s="8">
        <f t="shared" si="896"/>
        <v>0</v>
      </c>
      <c r="AK1444" s="22">
        <f t="shared" si="897"/>
        <v>2.0489957449159966</v>
      </c>
      <c r="AL1444" s="4">
        <f t="shared" si="898"/>
        <v>2.0445581083554618</v>
      </c>
      <c r="AM1444" s="4"/>
      <c r="AN1444" s="21">
        <f t="shared" si="899"/>
        <v>0.19245369627851311</v>
      </c>
      <c r="AO1444" s="4">
        <f t="shared" si="900"/>
        <v>0.19153790821318775</v>
      </c>
      <c r="AP1444" s="3"/>
      <c r="AQ1444" s="20">
        <f t="shared" si="901"/>
        <v>0</v>
      </c>
      <c r="AR1444" s="19">
        <f t="shared" si="902"/>
        <v>4.6914931651253129</v>
      </c>
      <c r="AS1444" s="4">
        <f t="shared" si="903"/>
        <v>4.6908151024619169</v>
      </c>
      <c r="AT1444" s="3"/>
      <c r="AU1444" s="4">
        <v>218.4</v>
      </c>
      <c r="AV1444" s="4"/>
      <c r="AW1444" s="18">
        <f t="shared" si="904"/>
        <v>37.648814181459706</v>
      </c>
      <c r="AX1444" s="18">
        <f t="shared" si="905"/>
        <v>7.8858760229155965E-3</v>
      </c>
      <c r="AY1444" s="3">
        <f t="shared" si="906"/>
        <v>225.39172581854035</v>
      </c>
      <c r="AZ1444"/>
      <c r="BA1444" s="17">
        <f t="shared" si="907"/>
        <v>4.1763158984106983E-4</v>
      </c>
      <c r="BB1444" s="17">
        <f t="shared" si="908"/>
        <v>4.9026317068299498E-4</v>
      </c>
      <c r="BC1444" s="16">
        <f t="shared" si="909"/>
        <v>3.1905081506156002E-3</v>
      </c>
      <c r="BD1444" s="15">
        <f t="shared" si="910"/>
        <v>4.5219985738240392E-4</v>
      </c>
      <c r="BE1444" s="15">
        <f t="shared" si="911"/>
        <v>5.308433108402133E-4</v>
      </c>
      <c r="BF1444" s="14">
        <f t="shared" si="912"/>
        <v>3.4545933923121352E-3</v>
      </c>
      <c r="BG1444" s="13">
        <f t="shared" si="913"/>
        <v>9.331977210921732E-5</v>
      </c>
      <c r="BH1444" s="13">
        <f t="shared" si="914"/>
        <v>1.0954929769342902E-4</v>
      </c>
      <c r="BI1444" s="13">
        <f t="shared" si="915"/>
        <v>7.129189955227107E-4</v>
      </c>
      <c r="BJ1444" s="12">
        <f t="shared" si="916"/>
        <v>6.9095302308183642E-5</v>
      </c>
      <c r="BK1444" s="12">
        <f t="shared" si="917"/>
        <v>8.1111876622650355E-5</v>
      </c>
      <c r="BL1444" s="12">
        <f t="shared" si="918"/>
        <v>5.2785548446515011E-4</v>
      </c>
    </row>
    <row r="1445" spans="1:64" x14ac:dyDescent="0.25">
      <c r="A1445">
        <v>1416</v>
      </c>
      <c r="B1445" s="23">
        <f t="shared" si="880"/>
        <v>5.828355182435855E-2</v>
      </c>
      <c r="C1445" s="22">
        <f t="shared" si="881"/>
        <v>2.0499293658404918</v>
      </c>
      <c r="D1445" s="21">
        <f t="shared" si="882"/>
        <v>0.19257015473482864</v>
      </c>
      <c r="E1445" s="19">
        <f t="shared" si="883"/>
        <v>4.6920268701177559</v>
      </c>
      <c r="F1445" s="54">
        <f t="shared" si="919"/>
        <v>1.8</v>
      </c>
      <c r="G1445" s="4">
        <f t="shared" si="884"/>
        <v>8.7928099425174349</v>
      </c>
      <c r="I1445">
        <v>2038</v>
      </c>
      <c r="J1445">
        <v>12</v>
      </c>
      <c r="K1445">
        <v>8.9700000000000005E-3</v>
      </c>
      <c r="L1445">
        <v>0</v>
      </c>
      <c r="M1445">
        <v>1</v>
      </c>
      <c r="N1445">
        <v>7.11</v>
      </c>
      <c r="O1445">
        <v>0</v>
      </c>
      <c r="P1445">
        <v>15.1</v>
      </c>
      <c r="Q1445" s="11">
        <f t="shared" si="885"/>
        <v>-11.324999999999999</v>
      </c>
      <c r="R1445" s="10">
        <f t="shared" si="886"/>
        <v>-44.944400000000002</v>
      </c>
      <c r="S1445" s="4"/>
      <c r="T1445">
        <v>1416</v>
      </c>
      <c r="U1445" s="4">
        <f t="shared" si="887"/>
        <v>0.72270345978590445</v>
      </c>
      <c r="V1445" s="10">
        <f t="shared" si="888"/>
        <v>0.2</v>
      </c>
      <c r="W1445">
        <f t="shared" si="889"/>
        <v>0.6</v>
      </c>
      <c r="X1445" s="4">
        <f t="shared" si="890"/>
        <v>8.6724415174308525E-2</v>
      </c>
      <c r="Y1445" s="4"/>
      <c r="Z1445"/>
      <c r="AB1445"/>
      <c r="AC1445">
        <v>1416</v>
      </c>
      <c r="AD1445" s="4">
        <f t="shared" si="891"/>
        <v>3.5987425149700608E-3</v>
      </c>
      <c r="AE1445" s="4">
        <f t="shared" si="892"/>
        <v>0</v>
      </c>
      <c r="AF1445" s="23">
        <f t="shared" si="893"/>
        <v>5.828355182435855E-2</v>
      </c>
      <c r="AG1445" s="4">
        <f t="shared" si="894"/>
        <v>5.5945873283080413E-2</v>
      </c>
      <c r="AH1445" s="9"/>
      <c r="AI1445" s="8">
        <f t="shared" si="895"/>
        <v>5.3712574850299406E-3</v>
      </c>
      <c r="AJ1445" s="8">
        <f t="shared" si="896"/>
        <v>0</v>
      </c>
      <c r="AK1445" s="22">
        <f t="shared" si="897"/>
        <v>2.0499293658404918</v>
      </c>
      <c r="AL1445" s="4">
        <f t="shared" si="898"/>
        <v>2.0474134799246242</v>
      </c>
      <c r="AM1445" s="4"/>
      <c r="AN1445" s="21">
        <f t="shared" si="899"/>
        <v>0.19257015473482864</v>
      </c>
      <c r="AO1445" s="4">
        <f t="shared" si="900"/>
        <v>0.19205058504356767</v>
      </c>
      <c r="AP1445" s="3"/>
      <c r="AQ1445" s="20">
        <f t="shared" si="901"/>
        <v>0</v>
      </c>
      <c r="AR1445" s="19">
        <f t="shared" si="902"/>
        <v>4.6920268701177559</v>
      </c>
      <c r="AS1445" s="4">
        <f t="shared" si="903"/>
        <v>4.691642747267541</v>
      </c>
      <c r="AT1445" s="3"/>
      <c r="AU1445" s="4">
        <v>219.4</v>
      </c>
      <c r="AV1445" s="4"/>
      <c r="AW1445" s="18">
        <f t="shared" si="904"/>
        <v>37.656700057482624</v>
      </c>
      <c r="AX1445" s="18">
        <f t="shared" si="905"/>
        <v>4.4818861828747943E-3</v>
      </c>
      <c r="AY1445" s="3">
        <f t="shared" si="906"/>
        <v>226.39280994251743</v>
      </c>
      <c r="AZ1445"/>
      <c r="BA1445" s="17">
        <f t="shared" si="907"/>
        <v>2.3821191495783397E-4</v>
      </c>
      <c r="BB1445" s="17">
        <f t="shared" si="908"/>
        <v>2.7964007408093556E-4</v>
      </c>
      <c r="BC1445" s="16">
        <f t="shared" si="909"/>
        <v>1.8198265522393669E-3</v>
      </c>
      <c r="BD1445" s="15">
        <f t="shared" si="910"/>
        <v>2.5637143484518073E-4</v>
      </c>
      <c r="BE1445" s="15">
        <f t="shared" si="911"/>
        <v>3.0095777133999478E-4</v>
      </c>
      <c r="BF1445" s="14">
        <f t="shared" si="912"/>
        <v>1.9585567096824241E-3</v>
      </c>
      <c r="BG1445" s="13">
        <f t="shared" si="913"/>
        <v>5.294470087476354E-5</v>
      </c>
      <c r="BH1445" s="13">
        <f t="shared" si="914"/>
        <v>6.2152474939939804E-5</v>
      </c>
      <c r="BI1445" s="13">
        <f t="shared" si="915"/>
        <v>4.0447251544625936E-4</v>
      </c>
      <c r="BJ1445" s="12">
        <f t="shared" si="916"/>
        <v>3.9142524565719948E-5</v>
      </c>
      <c r="BK1445" s="12">
        <f t="shared" si="917"/>
        <v>4.5949920142366892E-5</v>
      </c>
      <c r="BL1445" s="12">
        <f t="shared" si="918"/>
        <v>2.9903040550674292E-4</v>
      </c>
    </row>
    <row r="1446" spans="1:64" x14ac:dyDescent="0.25">
      <c r="A1446">
        <v>1417</v>
      </c>
      <c r="B1446" s="23">
        <f t="shared" si="880"/>
        <v>6.1333957115415741E-2</v>
      </c>
      <c r="C1446" s="22">
        <f t="shared" si="881"/>
        <v>2.055455396092289</v>
      </c>
      <c r="D1446" s="21">
        <f t="shared" si="882"/>
        <v>0.1926372556188112</v>
      </c>
      <c r="E1446" s="19">
        <f t="shared" si="883"/>
        <v>4.6923314475080442</v>
      </c>
      <c r="F1446" s="54">
        <f t="shared" si="919"/>
        <v>1.8</v>
      </c>
      <c r="G1446" s="4">
        <f t="shared" si="884"/>
        <v>8.8017580563345614</v>
      </c>
      <c r="I1446">
        <v>2039</v>
      </c>
      <c r="J1446">
        <v>1</v>
      </c>
      <c r="K1446">
        <v>1.3429999999999999E-2</v>
      </c>
      <c r="L1446">
        <v>0</v>
      </c>
      <c r="M1446">
        <v>1</v>
      </c>
      <c r="N1446">
        <v>4.04</v>
      </c>
      <c r="O1446">
        <v>3.05</v>
      </c>
      <c r="P1446">
        <v>4.5</v>
      </c>
      <c r="Q1446" s="11">
        <f t="shared" si="885"/>
        <v>-0.32500000000000018</v>
      </c>
      <c r="R1446" s="10">
        <f t="shared" si="886"/>
        <v>-44.944400000000002</v>
      </c>
      <c r="S1446" s="4"/>
      <c r="T1446">
        <v>1417</v>
      </c>
      <c r="U1446" s="4">
        <f t="shared" si="887"/>
        <v>0.40935248798411394</v>
      </c>
      <c r="V1446" s="10">
        <f t="shared" si="888"/>
        <v>0.2</v>
      </c>
      <c r="W1446">
        <f t="shared" si="889"/>
        <v>0.6</v>
      </c>
      <c r="X1446" s="4">
        <f t="shared" si="890"/>
        <v>4.9122298558093677E-2</v>
      </c>
      <c r="Y1446" s="4"/>
      <c r="Z1446"/>
      <c r="AB1446"/>
      <c r="AC1446">
        <v>1417</v>
      </c>
      <c r="AD1446" s="4">
        <f t="shared" si="891"/>
        <v>5.3880838323353301E-3</v>
      </c>
      <c r="AE1446" s="4">
        <f t="shared" si="892"/>
        <v>0</v>
      </c>
      <c r="AF1446" s="23">
        <f t="shared" si="893"/>
        <v>6.1333957115415741E-2</v>
      </c>
      <c r="AG1446" s="4">
        <f t="shared" si="894"/>
        <v>5.3940664424186768E-2</v>
      </c>
      <c r="AH1446" s="9"/>
      <c r="AI1446" s="8">
        <f t="shared" si="895"/>
        <v>8.0419161676646717E-3</v>
      </c>
      <c r="AJ1446" s="8">
        <f t="shared" si="896"/>
        <v>0</v>
      </c>
      <c r="AK1446" s="22">
        <f t="shared" si="897"/>
        <v>2.055455396092289</v>
      </c>
      <c r="AL1446" s="4">
        <f t="shared" si="898"/>
        <v>2.0475500015375476</v>
      </c>
      <c r="AM1446" s="4"/>
      <c r="AN1446" s="21">
        <f t="shared" si="899"/>
        <v>0.1926372556188112</v>
      </c>
      <c r="AO1446" s="4">
        <f t="shared" si="900"/>
        <v>0.19101105034929555</v>
      </c>
      <c r="AP1446" s="3"/>
      <c r="AQ1446" s="20">
        <f t="shared" si="901"/>
        <v>0</v>
      </c>
      <c r="AR1446" s="19">
        <f t="shared" si="902"/>
        <v>4.6923314475080442</v>
      </c>
      <c r="AS1446" s="4">
        <f t="shared" si="903"/>
        <v>4.6911261517340819</v>
      </c>
      <c r="AT1446" s="3"/>
      <c r="AU1446" s="4">
        <v>220.4</v>
      </c>
      <c r="AV1446" s="4"/>
      <c r="AW1446" s="18">
        <f t="shared" si="904"/>
        <v>37.661181943665497</v>
      </c>
      <c r="AX1446" s="18">
        <f t="shared" si="905"/>
        <v>1.4113915777401025E-2</v>
      </c>
      <c r="AY1446" s="3">
        <f t="shared" si="906"/>
        <v>227.40175805633456</v>
      </c>
      <c r="AZ1446"/>
      <c r="BA1446" s="17">
        <f t="shared" si="907"/>
        <v>7.5338434208258747E-4</v>
      </c>
      <c r="BB1446" s="17">
        <f t="shared" si="908"/>
        <v>8.844077059230375E-4</v>
      </c>
      <c r="BC1446" s="16">
        <f t="shared" si="909"/>
        <v>5.755500643223348E-3</v>
      </c>
      <c r="BD1446" s="15">
        <f t="shared" si="910"/>
        <v>8.0556806341412117E-4</v>
      </c>
      <c r="BE1446" s="15">
        <f t="shared" si="911"/>
        <v>9.4566685705135963E-4</v>
      </c>
      <c r="BF1446" s="14">
        <f t="shared" si="912"/>
        <v>6.1541596342758942E-3</v>
      </c>
      <c r="BG1446" s="13">
        <f t="shared" si="913"/>
        <v>1.6571203633243829E-4</v>
      </c>
      <c r="BH1446" s="13">
        <f t="shared" si="914"/>
        <v>1.9453152091199278E-4</v>
      </c>
      <c r="BI1446" s="13">
        <f t="shared" si="915"/>
        <v>1.2659617122712206E-3</v>
      </c>
      <c r="BJ1446" s="12">
        <f t="shared" si="916"/>
        <v>1.2282091371261435E-4</v>
      </c>
      <c r="BK1446" s="12">
        <f t="shared" si="917"/>
        <v>1.4418107261915598E-4</v>
      </c>
      <c r="BL1446" s="12">
        <f t="shared" si="918"/>
        <v>9.3829378763056362E-4</v>
      </c>
    </row>
    <row r="1447" spans="1:64" x14ac:dyDescent="0.25">
      <c r="A1447">
        <v>1418</v>
      </c>
      <c r="B1447" s="23">
        <f t="shared" si="880"/>
        <v>0.10242940693915684</v>
      </c>
      <c r="C1447" s="22">
        <f t="shared" si="881"/>
        <v>2.1199212590225778</v>
      </c>
      <c r="D1447" s="21">
        <f t="shared" si="882"/>
        <v>0.1928585357048373</v>
      </c>
      <c r="E1447" s="19">
        <f t="shared" si="883"/>
        <v>4.6932949388905874</v>
      </c>
      <c r="F1447" s="54">
        <f t="shared" si="919"/>
        <v>1.8</v>
      </c>
      <c r="G1447" s="4">
        <f t="shared" si="884"/>
        <v>8.9085041405571594</v>
      </c>
      <c r="I1447">
        <v>2039</v>
      </c>
      <c r="J1447">
        <v>2</v>
      </c>
      <c r="K1447">
        <v>0.12086</v>
      </c>
      <c r="L1447">
        <v>0</v>
      </c>
      <c r="M1447">
        <v>1</v>
      </c>
      <c r="N1447">
        <v>5.16</v>
      </c>
      <c r="O1447">
        <v>14.73</v>
      </c>
      <c r="P1447">
        <v>7.1</v>
      </c>
      <c r="Q1447" s="11">
        <f t="shared" si="885"/>
        <v>9.4050000000000011</v>
      </c>
      <c r="R1447" s="10">
        <f t="shared" si="886"/>
        <v>-35.539400000000001</v>
      </c>
      <c r="S1447" s="4"/>
      <c r="T1447">
        <v>1418</v>
      </c>
      <c r="U1447" s="4">
        <f t="shared" si="887"/>
        <v>0.51267690329003002</v>
      </c>
      <c r="V1447" s="10">
        <f t="shared" si="888"/>
        <v>0.50109143966143566</v>
      </c>
      <c r="W1447">
        <f t="shared" si="889"/>
        <v>0.6</v>
      </c>
      <c r="X1447" s="4">
        <f t="shared" si="890"/>
        <v>0.15413880453046064</v>
      </c>
      <c r="Y1447" s="4"/>
      <c r="Z1447"/>
      <c r="AB1447"/>
      <c r="AC1447">
        <v>1418</v>
      </c>
      <c r="AD1447" s="4">
        <f t="shared" si="891"/>
        <v>4.8488742514970068E-2</v>
      </c>
      <c r="AE1447" s="4">
        <f t="shared" si="892"/>
        <v>0</v>
      </c>
      <c r="AF1447" s="23">
        <f t="shared" si="893"/>
        <v>0.10242940693915684</v>
      </c>
      <c r="AG1447" s="4">
        <f t="shared" si="894"/>
        <v>8.0517099158041977E-2</v>
      </c>
      <c r="AH1447" s="9"/>
      <c r="AI1447" s="8">
        <f t="shared" si="895"/>
        <v>7.2371257485029941E-2</v>
      </c>
      <c r="AJ1447" s="8">
        <f t="shared" si="896"/>
        <v>0</v>
      </c>
      <c r="AK1447" s="22">
        <f t="shared" si="897"/>
        <v>2.1199212590225778</v>
      </c>
      <c r="AL1447" s="4">
        <f t="shared" si="898"/>
        <v>2.1046681742683688</v>
      </c>
      <c r="AM1447" s="4"/>
      <c r="AN1447" s="21">
        <f t="shared" si="899"/>
        <v>0.1928585357048373</v>
      </c>
      <c r="AO1447" s="4">
        <f t="shared" si="900"/>
        <v>0.18981890050662525</v>
      </c>
      <c r="AP1447" s="3"/>
      <c r="AQ1447" s="20">
        <f t="shared" si="901"/>
        <v>0</v>
      </c>
      <c r="AR1447" s="19">
        <f t="shared" si="902"/>
        <v>4.6932949388905874</v>
      </c>
      <c r="AS1447" s="4">
        <f t="shared" si="903"/>
        <v>4.6910360903398196</v>
      </c>
      <c r="AT1447" s="3"/>
      <c r="AU1447" s="4">
        <v>221.4</v>
      </c>
      <c r="AV1447" s="4"/>
      <c r="AW1447" s="18">
        <f t="shared" si="904"/>
        <v>37.675295859442897</v>
      </c>
      <c r="AX1447" s="18">
        <f t="shared" si="905"/>
        <v>3.3057106958312474E-2</v>
      </c>
      <c r="AY1447" s="3">
        <f t="shared" si="906"/>
        <v>228.50850414055716</v>
      </c>
      <c r="AZ1447"/>
      <c r="BA1447" s="17">
        <f t="shared" si="907"/>
        <v>2.2328873305355675E-3</v>
      </c>
      <c r="BB1447" s="17">
        <f t="shared" si="908"/>
        <v>2.6212155619330575E-3</v>
      </c>
      <c r="BC1447" s="16">
        <f t="shared" si="909"/>
        <v>1.7058204888646237E-2</v>
      </c>
      <c r="BD1447" s="15">
        <f t="shared" si="910"/>
        <v>1.5543054633712133E-3</v>
      </c>
      <c r="BE1447" s="15">
        <f t="shared" si="911"/>
        <v>1.8246194570009893E-3</v>
      </c>
      <c r="BF1447" s="14">
        <f t="shared" si="912"/>
        <v>1.1874159833836743E-2</v>
      </c>
      <c r="BG1447" s="13">
        <f t="shared" si="913"/>
        <v>3.0974204047038627E-4</v>
      </c>
      <c r="BH1447" s="13">
        <f t="shared" si="914"/>
        <v>3.6361022142175777E-4</v>
      </c>
      <c r="BI1447" s="13">
        <f t="shared" si="915"/>
        <v>2.3662829363198992E-3</v>
      </c>
      <c r="BJ1447" s="12">
        <f t="shared" si="916"/>
        <v>2.3017905557875051E-4</v>
      </c>
      <c r="BK1447" s="12">
        <f t="shared" si="917"/>
        <v>2.7021019567940275E-4</v>
      </c>
      <c r="BL1447" s="12">
        <f t="shared" si="918"/>
        <v>1.7584592995095916E-3</v>
      </c>
    </row>
    <row r="1448" spans="1:64" x14ac:dyDescent="0.25">
      <c r="A1448">
        <v>1419</v>
      </c>
      <c r="B1448" s="23">
        <f t="shared" si="880"/>
        <v>0.14929039257121562</v>
      </c>
      <c r="C1448" s="22">
        <f t="shared" si="881"/>
        <v>2.2073148808551952</v>
      </c>
      <c r="D1448" s="21">
        <f t="shared" si="882"/>
        <v>0.19414601439658116</v>
      </c>
      <c r="E1448" s="19">
        <f t="shared" si="883"/>
        <v>4.6961157457758551</v>
      </c>
      <c r="F1448" s="54">
        <f t="shared" si="919"/>
        <v>1.8</v>
      </c>
      <c r="G1448" s="4">
        <f t="shared" si="884"/>
        <v>9.046867033598847</v>
      </c>
      <c r="I1448">
        <v>2039</v>
      </c>
      <c r="J1448">
        <v>3</v>
      </c>
      <c r="K1448">
        <v>0.17141999999999999</v>
      </c>
      <c r="L1448">
        <v>0</v>
      </c>
      <c r="M1448">
        <v>1</v>
      </c>
      <c r="N1448">
        <v>12.8</v>
      </c>
      <c r="O1448">
        <v>29.97</v>
      </c>
      <c r="P1448">
        <v>47.7</v>
      </c>
      <c r="Q1448" s="11">
        <f t="shared" si="885"/>
        <v>-5.8050000000000068</v>
      </c>
      <c r="R1448" s="10">
        <f t="shared" si="886"/>
        <v>-41.344400000000007</v>
      </c>
      <c r="S1448" s="4"/>
      <c r="T1448">
        <v>1419</v>
      </c>
      <c r="U1448" s="4">
        <f t="shared" si="887"/>
        <v>1.5270676393613094</v>
      </c>
      <c r="V1448" s="10">
        <f t="shared" si="888"/>
        <v>0.31525031183212826</v>
      </c>
      <c r="W1448">
        <f t="shared" si="889"/>
        <v>0.6</v>
      </c>
      <c r="X1448" s="4">
        <f t="shared" si="890"/>
        <v>0.28884512969844284</v>
      </c>
      <c r="Y1448" s="4"/>
      <c r="Z1448"/>
      <c r="AB1448"/>
      <c r="AC1448">
        <v>1419</v>
      </c>
      <c r="AD1448" s="4">
        <f t="shared" si="891"/>
        <v>6.8773293413173661E-2</v>
      </c>
      <c r="AE1448" s="4">
        <f t="shared" si="892"/>
        <v>0</v>
      </c>
      <c r="AF1448" s="23">
        <f t="shared" si="893"/>
        <v>0.14929039257121562</v>
      </c>
      <c r="AG1448" s="4">
        <f t="shared" si="894"/>
        <v>0.11681237240724612</v>
      </c>
      <c r="AH1448" s="9"/>
      <c r="AI1448" s="8">
        <f t="shared" si="895"/>
        <v>0.10264670658682636</v>
      </c>
      <c r="AJ1448" s="8">
        <f t="shared" si="896"/>
        <v>0</v>
      </c>
      <c r="AK1448" s="22">
        <f t="shared" si="897"/>
        <v>2.2073148808551952</v>
      </c>
      <c r="AL1448" s="4">
        <f t="shared" si="898"/>
        <v>2.1911292714821178</v>
      </c>
      <c r="AM1448" s="4"/>
      <c r="AN1448" s="21">
        <f t="shared" si="899"/>
        <v>0.19414601439658116</v>
      </c>
      <c r="AO1448" s="4">
        <f t="shared" si="900"/>
        <v>0.19102782914259625</v>
      </c>
      <c r="AP1448" s="3"/>
      <c r="AQ1448" s="20">
        <f t="shared" si="901"/>
        <v>0</v>
      </c>
      <c r="AR1448" s="19">
        <f t="shared" si="902"/>
        <v>4.6961157457758551</v>
      </c>
      <c r="AS1448" s="4">
        <f t="shared" si="903"/>
        <v>4.6938121677688436</v>
      </c>
      <c r="AT1448" s="3"/>
      <c r="AU1448" s="4">
        <v>222.4</v>
      </c>
      <c r="AV1448" s="4"/>
      <c r="AW1448" s="18">
        <f t="shared" si="904"/>
        <v>37.708352966401208</v>
      </c>
      <c r="AX1448" s="18">
        <f t="shared" si="905"/>
        <v>4.2104178211072735E-2</v>
      </c>
      <c r="AY1448" s="3">
        <f t="shared" si="906"/>
        <v>229.64686703359885</v>
      </c>
      <c r="AZ1448"/>
      <c r="BA1448" s="17">
        <f t="shared" si="907"/>
        <v>3.3095445933589616E-3</v>
      </c>
      <c r="BB1448" s="17">
        <f t="shared" si="908"/>
        <v>3.8851175661170417E-3</v>
      </c>
      <c r="BC1448" s="16">
        <f t="shared" si="909"/>
        <v>2.5283358004493502E-2</v>
      </c>
      <c r="BD1448" s="15">
        <f t="shared" si="910"/>
        <v>1.6493307079818494E-3</v>
      </c>
      <c r="BE1448" s="15">
        <f t="shared" si="911"/>
        <v>1.9361708311091276E-3</v>
      </c>
      <c r="BF1448" s="14">
        <f t="shared" si="912"/>
        <v>1.2600107833986471E-2</v>
      </c>
      <c r="BG1448" s="13">
        <f t="shared" si="913"/>
        <v>3.1774637420374432E-4</v>
      </c>
      <c r="BH1448" s="13">
        <f t="shared" si="914"/>
        <v>3.7300661319569984E-4</v>
      </c>
      <c r="BI1448" s="13">
        <f t="shared" si="915"/>
        <v>2.4274322665854683E-3</v>
      </c>
      <c r="BJ1448" s="12">
        <f t="shared" si="916"/>
        <v>2.3473703446195025E-4</v>
      </c>
      <c r="BK1448" s="12">
        <f t="shared" si="917"/>
        <v>2.7556086654228942E-4</v>
      </c>
      <c r="BL1448" s="12">
        <f t="shared" si="918"/>
        <v>1.7932801060072912E-3</v>
      </c>
    </row>
    <row r="1449" spans="1:64" x14ac:dyDescent="0.25">
      <c r="A1449">
        <v>1420</v>
      </c>
      <c r="B1449" s="23">
        <f t="shared" si="880"/>
        <v>0.1367960251018569</v>
      </c>
      <c r="C1449" s="22">
        <f t="shared" si="881"/>
        <v>2.220955618787507</v>
      </c>
      <c r="D1449" s="21">
        <f t="shared" si="882"/>
        <v>0.19653918785260274</v>
      </c>
      <c r="E1449" s="19">
        <f t="shared" si="883"/>
        <v>4.7002820236458076</v>
      </c>
      <c r="F1449" s="54">
        <f t="shared" si="919"/>
        <v>1.8</v>
      </c>
      <c r="G1449" s="4">
        <f t="shared" si="884"/>
        <v>9.0545728553877751</v>
      </c>
      <c r="I1449">
        <v>2039</v>
      </c>
      <c r="J1449">
        <v>4</v>
      </c>
      <c r="K1449">
        <v>4.981E-2</v>
      </c>
      <c r="L1449">
        <v>0</v>
      </c>
      <c r="M1449">
        <v>1</v>
      </c>
      <c r="N1449">
        <v>18.059999999999999</v>
      </c>
      <c r="O1449">
        <v>0</v>
      </c>
      <c r="P1449">
        <v>97.3</v>
      </c>
      <c r="Q1449" s="11">
        <f t="shared" si="885"/>
        <v>-72.974999999999994</v>
      </c>
      <c r="R1449" s="10">
        <f t="shared" si="886"/>
        <v>-44.944400000000002</v>
      </c>
      <c r="S1449" s="4"/>
      <c r="T1449">
        <v>1420</v>
      </c>
      <c r="U1449" s="4">
        <f t="shared" si="887"/>
        <v>2.453243597218286</v>
      </c>
      <c r="V1449" s="10">
        <f t="shared" si="888"/>
        <v>0.2</v>
      </c>
      <c r="W1449">
        <f t="shared" si="889"/>
        <v>0.6</v>
      </c>
      <c r="X1449" s="4">
        <f t="shared" si="890"/>
        <v>0.29438923166619435</v>
      </c>
      <c r="Y1449" s="4"/>
      <c r="Z1449"/>
      <c r="AB1449"/>
      <c r="AC1449">
        <v>1420</v>
      </c>
      <c r="AD1449" s="4">
        <f t="shared" si="891"/>
        <v>1.998365269461078E-2</v>
      </c>
      <c r="AE1449" s="4">
        <f t="shared" si="892"/>
        <v>0</v>
      </c>
      <c r="AF1449" s="23">
        <f t="shared" si="893"/>
        <v>0.1367960251018569</v>
      </c>
      <c r="AG1449" s="4">
        <f t="shared" si="894"/>
        <v>0.10166331974787902</v>
      </c>
      <c r="AH1449" s="9"/>
      <c r="AI1449" s="8">
        <f t="shared" si="895"/>
        <v>2.9826347305389224E-2</v>
      </c>
      <c r="AJ1449" s="8">
        <f t="shared" si="896"/>
        <v>0</v>
      </c>
      <c r="AK1449" s="22">
        <f t="shared" si="897"/>
        <v>2.220955618787507</v>
      </c>
      <c r="AL1449" s="4">
        <f t="shared" si="898"/>
        <v>2.2012663991536452</v>
      </c>
      <c r="AM1449" s="4"/>
      <c r="AN1449" s="21">
        <f t="shared" si="899"/>
        <v>0.19653918785260274</v>
      </c>
      <c r="AO1449" s="4">
        <f t="shared" si="900"/>
        <v>0.19272637397414363</v>
      </c>
      <c r="AP1449" s="3"/>
      <c r="AQ1449" s="20">
        <f t="shared" si="901"/>
        <v>0</v>
      </c>
      <c r="AR1449" s="19">
        <f t="shared" si="902"/>
        <v>4.7002820236458076</v>
      </c>
      <c r="AS1449" s="4">
        <f t="shared" si="903"/>
        <v>4.6974925351058312</v>
      </c>
      <c r="AT1449" s="3"/>
      <c r="AU1449" s="4">
        <v>223.4</v>
      </c>
      <c r="AV1449" s="4"/>
      <c r="AW1449" s="18">
        <f t="shared" si="904"/>
        <v>37.750457144612284</v>
      </c>
      <c r="AX1449" s="18">
        <f t="shared" si="905"/>
        <v>4.7817284545723579E-2</v>
      </c>
      <c r="AY1449" s="3">
        <f t="shared" si="906"/>
        <v>230.65457285538778</v>
      </c>
      <c r="AZ1449"/>
      <c r="BA1449" s="17">
        <f t="shared" si="907"/>
        <v>3.5800598209900203E-3</v>
      </c>
      <c r="BB1449" s="17">
        <f t="shared" si="908"/>
        <v>4.2026789202926325E-3</v>
      </c>
      <c r="BC1449" s="16">
        <f t="shared" si="909"/>
        <v>2.7349966612695224E-2</v>
      </c>
      <c r="BD1449" s="15">
        <f t="shared" si="910"/>
        <v>2.0063522978840446E-3</v>
      </c>
      <c r="BE1449" s="15">
        <f t="shared" si="911"/>
        <v>2.3552831322986609E-3</v>
      </c>
      <c r="BF1449" s="14">
        <f t="shared" si="912"/>
        <v>1.5327584203679127E-2</v>
      </c>
      <c r="BG1449" s="13">
        <f t="shared" si="913"/>
        <v>3.8852976546080475E-4</v>
      </c>
      <c r="BH1449" s="13">
        <f t="shared" si="914"/>
        <v>4.5610015945398818E-4</v>
      </c>
      <c r="BI1449" s="13">
        <f t="shared" si="915"/>
        <v>2.9681839535443165E-3</v>
      </c>
      <c r="BJ1449" s="12">
        <f t="shared" si="916"/>
        <v>2.842518315188875E-4</v>
      </c>
      <c r="BK1449" s="12">
        <f t="shared" si="917"/>
        <v>3.3368693265260708E-4</v>
      </c>
      <c r="BL1449" s="12">
        <f t="shared" si="918"/>
        <v>2.1715497758049091E-3</v>
      </c>
    </row>
    <row r="1450" spans="1:64" x14ac:dyDescent="0.25">
      <c r="A1450">
        <v>1421</v>
      </c>
      <c r="B1450" s="23">
        <f t="shared" si="880"/>
        <v>0.10608451735266944</v>
      </c>
      <c r="C1450" s="22">
        <f t="shared" si="881"/>
        <v>2.2078652015488549</v>
      </c>
      <c r="D1450" s="21">
        <f t="shared" si="882"/>
        <v>0.19898556768999739</v>
      </c>
      <c r="E1450" s="19">
        <f t="shared" si="883"/>
        <v>4.7048402842505288</v>
      </c>
      <c r="F1450" s="54">
        <f t="shared" si="919"/>
        <v>1.8</v>
      </c>
      <c r="G1450" s="4">
        <f t="shared" si="884"/>
        <v>9.0177755708420513</v>
      </c>
      <c r="I1450">
        <v>2039</v>
      </c>
      <c r="J1450">
        <v>5</v>
      </c>
      <c r="K1450">
        <v>1.102E-2</v>
      </c>
      <c r="L1450">
        <v>0</v>
      </c>
      <c r="M1450">
        <v>1</v>
      </c>
      <c r="N1450">
        <v>20.76</v>
      </c>
      <c r="O1450">
        <v>8.39</v>
      </c>
      <c r="P1450">
        <v>141.80000000000001</v>
      </c>
      <c r="Q1450" s="11">
        <f t="shared" si="885"/>
        <v>-97.960000000000008</v>
      </c>
      <c r="R1450" s="10">
        <f t="shared" si="886"/>
        <v>-44.944400000000002</v>
      </c>
      <c r="S1450" s="4"/>
      <c r="T1450">
        <v>1421</v>
      </c>
      <c r="U1450" s="4">
        <f t="shared" si="887"/>
        <v>2.9682438160858791</v>
      </c>
      <c r="V1450" s="10">
        <f t="shared" si="888"/>
        <v>0.2</v>
      </c>
      <c r="W1450">
        <f t="shared" si="889"/>
        <v>0.6</v>
      </c>
      <c r="X1450" s="4">
        <f t="shared" si="890"/>
        <v>0.35618925793030548</v>
      </c>
      <c r="Y1450" s="4"/>
      <c r="Z1450"/>
      <c r="AB1450"/>
      <c r="AC1450">
        <v>1421</v>
      </c>
      <c r="AD1450" s="4">
        <f t="shared" si="891"/>
        <v>4.42119760479042E-3</v>
      </c>
      <c r="AE1450" s="4">
        <f t="shared" si="892"/>
        <v>0</v>
      </c>
      <c r="AF1450" s="23">
        <f t="shared" si="893"/>
        <v>0.10608451735266944</v>
      </c>
      <c r="AG1450" s="4">
        <f t="shared" si="894"/>
        <v>1.072971923739055E-2</v>
      </c>
      <c r="AH1450" s="9"/>
      <c r="AI1450" s="8">
        <f t="shared" si="895"/>
        <v>6.598802395209582E-3</v>
      </c>
      <c r="AJ1450" s="8">
        <f t="shared" si="896"/>
        <v>0</v>
      </c>
      <c r="AK1450" s="22">
        <f t="shared" si="897"/>
        <v>2.2078652015488549</v>
      </c>
      <c r="AL1450" s="4">
        <f t="shared" si="898"/>
        <v>2.0612024269888791</v>
      </c>
      <c r="AM1450" s="4"/>
      <c r="AN1450" s="21">
        <f t="shared" si="899"/>
        <v>0.19898556768999739</v>
      </c>
      <c r="AO1450" s="4">
        <f t="shared" si="900"/>
        <v>0.17105957068559005</v>
      </c>
      <c r="AP1450" s="3"/>
      <c r="AQ1450" s="20">
        <f t="shared" si="901"/>
        <v>0</v>
      </c>
      <c r="AR1450" s="19">
        <f t="shared" si="902"/>
        <v>4.7048402842505288</v>
      </c>
      <c r="AS1450" s="4">
        <f t="shared" si="903"/>
        <v>4.6833299704594147</v>
      </c>
      <c r="AT1450" s="3"/>
      <c r="AU1450" s="4">
        <v>224.4</v>
      </c>
      <c r="AV1450" s="4"/>
      <c r="AW1450" s="18">
        <f t="shared" si="904"/>
        <v>37.798274429158006</v>
      </c>
      <c r="AX1450" s="18">
        <f t="shared" si="905"/>
        <v>0.22688984243462346</v>
      </c>
      <c r="AY1450" s="3">
        <f t="shared" si="906"/>
        <v>231.61777557084207</v>
      </c>
      <c r="AZ1450"/>
      <c r="BA1450" s="17">
        <f t="shared" si="907"/>
        <v>9.7167547455172792E-3</v>
      </c>
      <c r="BB1450" s="17">
        <f t="shared" si="908"/>
        <v>1.1406625136042023E-2</v>
      </c>
      <c r="BC1450" s="16">
        <f t="shared" si="909"/>
        <v>7.4231418233719593E-2</v>
      </c>
      <c r="BD1450" s="15">
        <f t="shared" si="910"/>
        <v>1.4945091792586275E-2</v>
      </c>
      <c r="BE1450" s="15">
        <f t="shared" si="911"/>
        <v>1.754423819129693E-2</v>
      </c>
      <c r="BF1450" s="14">
        <f t="shared" si="912"/>
        <v>0.11417344457609259</v>
      </c>
      <c r="BG1450" s="13">
        <f t="shared" si="913"/>
        <v>2.8456886205959829E-3</v>
      </c>
      <c r="BH1450" s="13">
        <f t="shared" si="914"/>
        <v>3.3405909893952841E-3</v>
      </c>
      <c r="BI1450" s="13">
        <f t="shared" si="915"/>
        <v>2.1739717394416078E-2</v>
      </c>
      <c r="BJ1450" s="12">
        <f t="shared" si="916"/>
        <v>2.1919237179307055E-3</v>
      </c>
      <c r="BK1450" s="12">
        <f t="shared" si="917"/>
        <v>2.5731278427882196E-3</v>
      </c>
      <c r="BL1450" s="12">
        <f t="shared" si="918"/>
        <v>1.67452622303952E-2</v>
      </c>
    </row>
    <row r="1451" spans="1:64" x14ac:dyDescent="0.25">
      <c r="A1451">
        <v>1422</v>
      </c>
      <c r="B1451" s="23">
        <f t="shared" si="880"/>
        <v>2.3339359955953425E-2</v>
      </c>
      <c r="C1451" s="22">
        <f t="shared" si="881"/>
        <v>2.0800227862703164</v>
      </c>
      <c r="D1451" s="21">
        <f t="shared" si="882"/>
        <v>0.20075902956222028</v>
      </c>
      <c r="E1451" s="19">
        <f t="shared" si="883"/>
        <v>4.7181945526189359</v>
      </c>
      <c r="F1451" s="54">
        <f t="shared" si="919"/>
        <v>1.8</v>
      </c>
      <c r="G1451" s="4">
        <f t="shared" si="884"/>
        <v>8.8223157284074265</v>
      </c>
      <c r="I1451">
        <v>2039</v>
      </c>
      <c r="J1451">
        <v>6</v>
      </c>
      <c r="K1451">
        <v>3.143E-2</v>
      </c>
      <c r="L1451">
        <v>0</v>
      </c>
      <c r="M1451">
        <v>1</v>
      </c>
      <c r="N1451">
        <v>28.94</v>
      </c>
      <c r="O1451">
        <v>0.51</v>
      </c>
      <c r="P1451">
        <v>-1294.2</v>
      </c>
      <c r="Q1451" s="11">
        <f t="shared" si="885"/>
        <v>971.16000000000008</v>
      </c>
      <c r="R1451" s="10">
        <f t="shared" si="886"/>
        <v>0</v>
      </c>
      <c r="S1451" s="4"/>
      <c r="T1451">
        <v>1422</v>
      </c>
      <c r="U1451" s="4">
        <f t="shared" si="887"/>
        <v>4.5824374395185314</v>
      </c>
      <c r="V1451" s="10">
        <f t="shared" si="888"/>
        <v>1</v>
      </c>
      <c r="W1451">
        <f t="shared" si="889"/>
        <v>0.6</v>
      </c>
      <c r="X1451" s="4">
        <f t="shared" si="890"/>
        <v>2.7494624637111187</v>
      </c>
      <c r="Y1451" s="4"/>
      <c r="Z1451"/>
      <c r="AB1451"/>
      <c r="AC1451">
        <v>1422</v>
      </c>
      <c r="AD1451" s="4">
        <f t="shared" si="891"/>
        <v>1.2609640718562876E-2</v>
      </c>
      <c r="AE1451" s="4">
        <f t="shared" si="892"/>
        <v>0</v>
      </c>
      <c r="AF1451" s="23">
        <f t="shared" si="893"/>
        <v>2.3339359955953425E-2</v>
      </c>
      <c r="AG1451" s="4">
        <f t="shared" si="894"/>
        <v>2.2783493094649188E-3</v>
      </c>
      <c r="AH1451" s="9"/>
      <c r="AI1451" s="8">
        <f t="shared" si="895"/>
        <v>1.8820359281437129E-2</v>
      </c>
      <c r="AJ1451" s="8">
        <f t="shared" si="896"/>
        <v>0</v>
      </c>
      <c r="AK1451" s="22">
        <f t="shared" si="897"/>
        <v>2.0800227862703164</v>
      </c>
      <c r="AL1451" s="4">
        <f t="shared" si="898"/>
        <v>1.939786951607424</v>
      </c>
      <c r="AM1451" s="4"/>
      <c r="AN1451" s="21">
        <f t="shared" si="899"/>
        <v>0.20075902956222028</v>
      </c>
      <c r="AO1451" s="4">
        <f t="shared" si="900"/>
        <v>0.17218057664097652</v>
      </c>
      <c r="AP1451" s="3"/>
      <c r="AQ1451" s="20">
        <f t="shared" si="901"/>
        <v>0</v>
      </c>
      <c r="AR1451" s="19">
        <f t="shared" si="902"/>
        <v>4.7181945526189359</v>
      </c>
      <c r="AS1451" s="4">
        <f t="shared" si="903"/>
        <v>4.6962900049744896</v>
      </c>
      <c r="AT1451" s="3"/>
      <c r="AU1451" s="4">
        <v>225.4</v>
      </c>
      <c r="AV1451" s="4"/>
      <c r="AW1451" s="18">
        <f t="shared" si="904"/>
        <v>38.025164271592629</v>
      </c>
      <c r="AX1451" s="18">
        <f t="shared" si="905"/>
        <v>0.16486551933778482</v>
      </c>
      <c r="AY1451" s="3">
        <f t="shared" si="906"/>
        <v>232.42231572840743</v>
      </c>
      <c r="AZ1451"/>
      <c r="BA1451" s="17">
        <f t="shared" si="907"/>
        <v>2.1461392524501242E-3</v>
      </c>
      <c r="BB1451" s="17">
        <f t="shared" si="908"/>
        <v>2.5193808615718849E-3</v>
      </c>
      <c r="BC1451" s="16">
        <f t="shared" si="909"/>
        <v>1.63954905324665E-2</v>
      </c>
      <c r="BD1451" s="15">
        <f t="shared" si="910"/>
        <v>1.429017982194122E-2</v>
      </c>
      <c r="BE1451" s="15">
        <f t="shared" si="911"/>
        <v>1.6775428486626651E-2</v>
      </c>
      <c r="BF1451" s="14">
        <f t="shared" si="912"/>
        <v>0.10917022635432461</v>
      </c>
      <c r="BG1451" s="13">
        <f t="shared" si="913"/>
        <v>2.9121745683560163E-3</v>
      </c>
      <c r="BH1451" s="13">
        <f t="shared" si="914"/>
        <v>3.4186397106788021E-3</v>
      </c>
      <c r="BI1451" s="13">
        <f t="shared" si="915"/>
        <v>2.2247638642208935E-2</v>
      </c>
      <c r="BJ1451" s="12">
        <f t="shared" si="916"/>
        <v>2.232096564404343E-3</v>
      </c>
      <c r="BK1451" s="12">
        <f t="shared" si="917"/>
        <v>2.6202872712572721E-3</v>
      </c>
      <c r="BL1451" s="12">
        <f t="shared" si="918"/>
        <v>1.7052163808784767E-2</v>
      </c>
    </row>
    <row r="1452" spans="1:64" x14ac:dyDescent="0.25">
      <c r="A1452">
        <v>1423</v>
      </c>
      <c r="B1452" s="23">
        <f t="shared" si="880"/>
        <v>1.5128708590902047E-2</v>
      </c>
      <c r="C1452" s="22">
        <f t="shared" si="881"/>
        <v>1.9589665923259869</v>
      </c>
      <c r="D1452" s="21">
        <f t="shared" si="882"/>
        <v>0.19376116684812825</v>
      </c>
      <c r="E1452" s="19">
        <f t="shared" si="883"/>
        <v>4.721623741304624</v>
      </c>
      <c r="F1452" s="54">
        <f t="shared" si="919"/>
        <v>1.8</v>
      </c>
      <c r="G1452" s="4">
        <f t="shared" si="884"/>
        <v>8.6894802090696412</v>
      </c>
      <c r="I1452">
        <v>2039</v>
      </c>
      <c r="J1452">
        <v>7</v>
      </c>
      <c r="K1452">
        <v>3.2030000000000003E-2</v>
      </c>
      <c r="L1452">
        <v>0</v>
      </c>
      <c r="M1452">
        <v>1</v>
      </c>
      <c r="N1452">
        <v>29.3</v>
      </c>
      <c r="O1452">
        <v>3.55</v>
      </c>
      <c r="P1452">
        <v>-1320.4</v>
      </c>
      <c r="Q1452" s="11">
        <f t="shared" si="885"/>
        <v>993.85</v>
      </c>
      <c r="R1452" s="10">
        <f t="shared" si="886"/>
        <v>0</v>
      </c>
      <c r="S1452" s="4"/>
      <c r="T1452">
        <v>1423</v>
      </c>
      <c r="U1452" s="4">
        <f t="shared" si="887"/>
        <v>4.6533800203478934</v>
      </c>
      <c r="V1452" s="10">
        <f t="shared" si="888"/>
        <v>1</v>
      </c>
      <c r="W1452">
        <f t="shared" si="889"/>
        <v>0.6</v>
      </c>
      <c r="X1452" s="4">
        <f t="shared" si="890"/>
        <v>2.792028012208736</v>
      </c>
      <c r="Y1452" s="4"/>
      <c r="Z1452"/>
      <c r="AB1452"/>
      <c r="AC1452">
        <v>1423</v>
      </c>
      <c r="AD1452" s="4">
        <f t="shared" si="891"/>
        <v>1.2850359281437129E-2</v>
      </c>
      <c r="AE1452" s="4">
        <f t="shared" si="892"/>
        <v>0</v>
      </c>
      <c r="AF1452" s="23">
        <f t="shared" si="893"/>
        <v>1.5128708590902047E-2</v>
      </c>
      <c r="AG1452" s="4">
        <f t="shared" si="894"/>
        <v>1.4609346040938135E-3</v>
      </c>
      <c r="AH1452" s="9"/>
      <c r="AI1452" s="8">
        <f t="shared" si="895"/>
        <v>1.9179640718562877E-2</v>
      </c>
      <c r="AJ1452" s="8">
        <f t="shared" si="896"/>
        <v>0</v>
      </c>
      <c r="AK1452" s="22">
        <f t="shared" si="897"/>
        <v>1.9589665923259869</v>
      </c>
      <c r="AL1452" s="4">
        <f t="shared" si="898"/>
        <v>1.8262990671104886</v>
      </c>
      <c r="AM1452" s="4"/>
      <c r="AN1452" s="21">
        <f t="shared" si="899"/>
        <v>0.19376116684812825</v>
      </c>
      <c r="AO1452" s="4">
        <f t="shared" si="900"/>
        <v>0.16606015914096947</v>
      </c>
      <c r="AP1452" s="3"/>
      <c r="AQ1452" s="20">
        <f t="shared" si="901"/>
        <v>0</v>
      </c>
      <c r="AR1452" s="19">
        <f t="shared" si="902"/>
        <v>4.721623741304624</v>
      </c>
      <c r="AS1452" s="4">
        <f t="shared" si="903"/>
        <v>4.699601499722772</v>
      </c>
      <c r="AT1452" s="3"/>
      <c r="AU1452" s="4">
        <v>226.4</v>
      </c>
      <c r="AV1452" s="4"/>
      <c r="AW1452" s="18">
        <f t="shared" si="904"/>
        <v>38.190029790930417</v>
      </c>
      <c r="AX1452" s="18">
        <f t="shared" si="905"/>
        <v>0.15262686722654814</v>
      </c>
      <c r="AY1452" s="3">
        <f t="shared" si="906"/>
        <v>233.28948020906964</v>
      </c>
      <c r="AZ1452"/>
      <c r="BA1452" s="17">
        <f t="shared" si="907"/>
        <v>1.3927606200415908E-3</v>
      </c>
      <c r="BB1452" s="17">
        <f t="shared" si="908"/>
        <v>1.6349798583096934E-3</v>
      </c>
      <c r="BC1452" s="16">
        <f t="shared" si="909"/>
        <v>1.064003350845695E-2</v>
      </c>
      <c r="BD1452" s="15">
        <f t="shared" si="910"/>
        <v>1.3518961087362124E-2</v>
      </c>
      <c r="BE1452" s="15">
        <f t="shared" si="911"/>
        <v>1.5870084754729449E-2</v>
      </c>
      <c r="BF1452" s="14">
        <f t="shared" si="912"/>
        <v>0.10327847937340673</v>
      </c>
      <c r="BG1452" s="13">
        <f t="shared" si="913"/>
        <v>2.8227619733276654E-3</v>
      </c>
      <c r="BH1452" s="13">
        <f t="shared" si="914"/>
        <v>3.3136770991237809E-3</v>
      </c>
      <c r="BI1452" s="13">
        <f t="shared" si="915"/>
        <v>2.1564568634707331E-2</v>
      </c>
      <c r="BJ1452" s="12">
        <f t="shared" si="916"/>
        <v>2.2440897010624766E-3</v>
      </c>
      <c r="BK1452" s="12">
        <f t="shared" si="917"/>
        <v>2.6343661708124726E-3</v>
      </c>
      <c r="BL1452" s="12">
        <f t="shared" si="918"/>
        <v>1.7143785709977117E-2</v>
      </c>
    </row>
    <row r="1453" spans="1:64" x14ac:dyDescent="0.25">
      <c r="A1453">
        <v>1424</v>
      </c>
      <c r="B1453" s="23">
        <f t="shared" si="880"/>
        <v>2.1693329813674656E-2</v>
      </c>
      <c r="C1453" s="22">
        <f t="shared" si="881"/>
        <v>1.8564966719009077</v>
      </c>
      <c r="D1453" s="21">
        <f t="shared" si="882"/>
        <v>0.18603873252276332</v>
      </c>
      <c r="E1453" s="19">
        <f t="shared" si="883"/>
        <v>4.7230546076057465</v>
      </c>
      <c r="F1453" s="54">
        <f t="shared" si="919"/>
        <v>1.8</v>
      </c>
      <c r="G1453" s="4">
        <f t="shared" si="884"/>
        <v>8.5872833418430918</v>
      </c>
      <c r="I1453">
        <v>2039</v>
      </c>
      <c r="J1453">
        <v>8</v>
      </c>
      <c r="K1453">
        <v>5.0430000000000003E-2</v>
      </c>
      <c r="L1453">
        <v>0</v>
      </c>
      <c r="M1453">
        <v>1</v>
      </c>
      <c r="N1453">
        <v>29.41</v>
      </c>
      <c r="O1453">
        <v>11.43</v>
      </c>
      <c r="P1453">
        <v>-1241.8</v>
      </c>
      <c r="Q1453" s="11">
        <f t="shared" si="885"/>
        <v>942.77999999999986</v>
      </c>
      <c r="R1453" s="10">
        <f t="shared" si="886"/>
        <v>0</v>
      </c>
      <c r="S1453" s="4"/>
      <c r="T1453">
        <v>1424</v>
      </c>
      <c r="U1453" s="4">
        <f t="shared" si="887"/>
        <v>4.675035598491009</v>
      </c>
      <c r="V1453" s="10">
        <f t="shared" si="888"/>
        <v>1</v>
      </c>
      <c r="W1453">
        <f t="shared" si="889"/>
        <v>0.6</v>
      </c>
      <c r="X1453" s="4">
        <f t="shared" si="890"/>
        <v>2.8050213590946051</v>
      </c>
      <c r="Y1453" s="4"/>
      <c r="Z1453"/>
      <c r="AB1453"/>
      <c r="AC1453">
        <v>1424</v>
      </c>
      <c r="AD1453" s="4">
        <f t="shared" si="891"/>
        <v>2.0232395209580843E-2</v>
      </c>
      <c r="AE1453" s="4">
        <f t="shared" si="892"/>
        <v>0</v>
      </c>
      <c r="AF1453" s="23">
        <f t="shared" si="893"/>
        <v>2.1693329813674656E-2</v>
      </c>
      <c r="AG1453" s="4">
        <f t="shared" si="894"/>
        <v>1.5789395480048742E-2</v>
      </c>
      <c r="AH1453" s="9"/>
      <c r="AI1453" s="8">
        <f t="shared" si="895"/>
        <v>3.0197604790419167E-2</v>
      </c>
      <c r="AJ1453" s="8">
        <f t="shared" si="896"/>
        <v>0</v>
      </c>
      <c r="AK1453" s="22">
        <f t="shared" si="897"/>
        <v>1.8564966719009077</v>
      </c>
      <c r="AL1453" s="4">
        <f t="shared" si="898"/>
        <v>1.8388883166377137</v>
      </c>
      <c r="AM1453" s="4"/>
      <c r="AN1453" s="21">
        <f t="shared" si="899"/>
        <v>0.18603873252276332</v>
      </c>
      <c r="AO1453" s="4">
        <f t="shared" si="900"/>
        <v>0.18217885354864324</v>
      </c>
      <c r="AP1453" s="3"/>
      <c r="AQ1453" s="20">
        <f t="shared" si="901"/>
        <v>0</v>
      </c>
      <c r="AR1453" s="19">
        <f t="shared" si="902"/>
        <v>4.7230546076057465</v>
      </c>
      <c r="AS1453" s="4">
        <f t="shared" si="903"/>
        <v>4.7200548501696229</v>
      </c>
      <c r="AT1453" s="3"/>
      <c r="AU1453" s="4">
        <v>227.4</v>
      </c>
      <c r="AV1453" s="4"/>
      <c r="AW1453" s="18">
        <f t="shared" si="904"/>
        <v>38.342656658156969</v>
      </c>
      <c r="AX1453" s="18">
        <f t="shared" si="905"/>
        <v>2.3643814328758696E-2</v>
      </c>
      <c r="AY1453" s="3">
        <f t="shared" si="906"/>
        <v>234.18728334184308</v>
      </c>
      <c r="AZ1453"/>
      <c r="BA1453" s="17">
        <f t="shared" si="907"/>
        <v>6.0161715076076459E-4</v>
      </c>
      <c r="BB1453" s="17">
        <f t="shared" si="908"/>
        <v>7.0624622045828878E-4</v>
      </c>
      <c r="BC1453" s="16">
        <f t="shared" si="909"/>
        <v>4.5960709624068615E-3</v>
      </c>
      <c r="BD1453" s="15">
        <f t="shared" si="910"/>
        <v>1.7943100184381789E-3</v>
      </c>
      <c r="BE1453" s="15">
        <f t="shared" si="911"/>
        <v>2.1063639346882968E-3</v>
      </c>
      <c r="BF1453" s="14">
        <f t="shared" si="912"/>
        <v>1.3707681310067568E-2</v>
      </c>
      <c r="BG1453" s="13">
        <f t="shared" si="913"/>
        <v>3.9332574847006059E-4</v>
      </c>
      <c r="BH1453" s="13">
        <f t="shared" si="914"/>
        <v>4.6173022646485375E-4</v>
      </c>
      <c r="BI1453" s="13">
        <f t="shared" si="915"/>
        <v>3.0048229991851594E-3</v>
      </c>
      <c r="BJ1453" s="12">
        <f t="shared" si="916"/>
        <v>3.0567845435125571E-4</v>
      </c>
      <c r="BK1453" s="12">
        <f t="shared" si="917"/>
        <v>3.5883992467321323E-4</v>
      </c>
      <c r="BL1453" s="12">
        <f t="shared" si="918"/>
        <v>2.3352390570991048E-3</v>
      </c>
    </row>
    <row r="1454" spans="1:64" x14ac:dyDescent="0.25">
      <c r="A1454">
        <v>1425</v>
      </c>
      <c r="B1454" s="23">
        <f t="shared" si="880"/>
        <v>5.0677539192623598E-2</v>
      </c>
      <c r="C1454" s="22">
        <f t="shared" si="881"/>
        <v>1.8909601729251388</v>
      </c>
      <c r="D1454" s="21">
        <f t="shared" si="882"/>
        <v>0.18527378492066351</v>
      </c>
      <c r="E1454" s="19">
        <f t="shared" si="883"/>
        <v>4.7236880304759072</v>
      </c>
      <c r="F1454" s="54">
        <f t="shared" si="919"/>
        <v>1.8</v>
      </c>
      <c r="G1454" s="4">
        <f t="shared" si="884"/>
        <v>8.6505995275143341</v>
      </c>
      <c r="I1454">
        <v>2039</v>
      </c>
      <c r="J1454">
        <v>9</v>
      </c>
      <c r="K1454">
        <v>8.6959999999999996E-2</v>
      </c>
      <c r="L1454">
        <v>0</v>
      </c>
      <c r="M1454">
        <v>1</v>
      </c>
      <c r="N1454">
        <v>21.83</v>
      </c>
      <c r="O1454">
        <v>29.97</v>
      </c>
      <c r="P1454">
        <v>129.5</v>
      </c>
      <c r="Q1454" s="11">
        <f t="shared" si="885"/>
        <v>-67.155000000000001</v>
      </c>
      <c r="R1454" s="10">
        <f t="shared" si="886"/>
        <v>-44.944400000000002</v>
      </c>
      <c r="S1454" s="4"/>
      <c r="T1454">
        <v>1425</v>
      </c>
      <c r="U1454" s="4">
        <f t="shared" si="887"/>
        <v>3.1766628888936812</v>
      </c>
      <c r="V1454" s="10">
        <f t="shared" si="888"/>
        <v>0.2</v>
      </c>
      <c r="W1454">
        <f t="shared" si="889"/>
        <v>0.6</v>
      </c>
      <c r="X1454" s="4">
        <f t="shared" si="890"/>
        <v>0.38119954666724176</v>
      </c>
      <c r="Y1454" s="4"/>
      <c r="Z1454"/>
      <c r="AB1454"/>
      <c r="AC1454">
        <v>1425</v>
      </c>
      <c r="AD1454" s="4">
        <f t="shared" si="891"/>
        <v>3.4888143712574857E-2</v>
      </c>
      <c r="AE1454" s="4">
        <f t="shared" si="892"/>
        <v>0</v>
      </c>
      <c r="AF1454" s="23">
        <f t="shared" si="893"/>
        <v>5.0677539192623598E-2</v>
      </c>
      <c r="AG1454" s="4">
        <f t="shared" si="894"/>
        <v>3.7727353471747528E-2</v>
      </c>
      <c r="AH1454" s="9"/>
      <c r="AI1454" s="8">
        <f t="shared" si="895"/>
        <v>5.2071856287425153E-2</v>
      </c>
      <c r="AJ1454" s="8">
        <f t="shared" si="896"/>
        <v>0</v>
      </c>
      <c r="AK1454" s="22">
        <f t="shared" si="897"/>
        <v>1.8909601729251388</v>
      </c>
      <c r="AL1454" s="4">
        <f t="shared" si="898"/>
        <v>1.874293532483587</v>
      </c>
      <c r="AM1454" s="4"/>
      <c r="AN1454" s="21">
        <f t="shared" si="899"/>
        <v>0.18527378492066351</v>
      </c>
      <c r="AO1454" s="4">
        <f t="shared" si="900"/>
        <v>0.18170022622584742</v>
      </c>
      <c r="AP1454" s="3"/>
      <c r="AQ1454" s="20">
        <f t="shared" si="901"/>
        <v>0</v>
      </c>
      <c r="AR1454" s="19">
        <f t="shared" si="902"/>
        <v>4.7236880304759072</v>
      </c>
      <c r="AS1454" s="4">
        <f t="shared" si="903"/>
        <v>4.7209009568002136</v>
      </c>
      <c r="AT1454" s="3"/>
      <c r="AU1454" s="4">
        <v>228.4</v>
      </c>
      <c r="AV1454" s="4"/>
      <c r="AW1454" s="18">
        <f t="shared" si="904"/>
        <v>38.366300472485726</v>
      </c>
      <c r="AX1454" s="18">
        <f t="shared" si="905"/>
        <v>2.8007586656689436E-2</v>
      </c>
      <c r="AY1454" s="3">
        <f t="shared" si="906"/>
        <v>235.25059952751434</v>
      </c>
      <c r="AZ1454"/>
      <c r="BA1454" s="17">
        <f t="shared" si="907"/>
        <v>1.3196376170449893E-3</v>
      </c>
      <c r="BB1454" s="17">
        <f t="shared" si="908"/>
        <v>1.5491398113136831E-3</v>
      </c>
      <c r="BC1454" s="16">
        <f t="shared" si="909"/>
        <v>1.0081408292517399E-2</v>
      </c>
      <c r="BD1454" s="15">
        <f t="shared" si="910"/>
        <v>1.6983482824482051E-3</v>
      </c>
      <c r="BE1454" s="15">
        <f t="shared" si="911"/>
        <v>1.9937132011348495E-3</v>
      </c>
      <c r="BF1454" s="14">
        <f t="shared" si="912"/>
        <v>1.2974578957968807E-2</v>
      </c>
      <c r="BG1454" s="13">
        <f t="shared" si="913"/>
        <v>3.6414940928573012E-4</v>
      </c>
      <c r="BH1454" s="13">
        <f t="shared" si="914"/>
        <v>4.2747974133542228E-4</v>
      </c>
      <c r="BI1454" s="13">
        <f t="shared" si="915"/>
        <v>2.7819295441949459E-3</v>
      </c>
      <c r="BJ1454" s="12">
        <f t="shared" si="916"/>
        <v>2.840057542952648E-4</v>
      </c>
      <c r="BK1454" s="12">
        <f t="shared" si="917"/>
        <v>3.3339805939009342E-4</v>
      </c>
      <c r="BL1454" s="12">
        <f t="shared" si="918"/>
        <v>2.1696698620082828E-3</v>
      </c>
    </row>
    <row r="1455" spans="1:64" x14ac:dyDescent="0.25">
      <c r="A1455">
        <v>1426</v>
      </c>
      <c r="B1455" s="23">
        <f t="shared" si="880"/>
        <v>6.6878371435819386E-2</v>
      </c>
      <c r="C1455" s="22">
        <f t="shared" si="881"/>
        <v>1.9178025145195152</v>
      </c>
      <c r="D1455" s="21">
        <f t="shared" si="882"/>
        <v>0.18536636728892159</v>
      </c>
      <c r="E1455" s="19">
        <f t="shared" si="883"/>
        <v>4.7252046876133882</v>
      </c>
      <c r="F1455" s="54">
        <f t="shared" si="919"/>
        <v>1.8</v>
      </c>
      <c r="G1455" s="4">
        <f t="shared" si="884"/>
        <v>8.695251940857645</v>
      </c>
      <c r="I1455">
        <v>2039</v>
      </c>
      <c r="J1455">
        <v>10</v>
      </c>
      <c r="K1455">
        <v>7.2660000000000002E-2</v>
      </c>
      <c r="L1455">
        <v>0</v>
      </c>
      <c r="M1455">
        <v>1</v>
      </c>
      <c r="N1455">
        <v>16.3</v>
      </c>
      <c r="O1455">
        <v>54.61</v>
      </c>
      <c r="P1455">
        <v>69.599999999999994</v>
      </c>
      <c r="Q1455" s="11">
        <f t="shared" si="885"/>
        <v>2.4100000000000037</v>
      </c>
      <c r="R1455" s="10">
        <f t="shared" si="886"/>
        <v>-42.534399999999998</v>
      </c>
      <c r="S1455" s="4"/>
      <c r="T1455">
        <v>1426</v>
      </c>
      <c r="U1455" s="4">
        <f t="shared" si="887"/>
        <v>2.1294857769920643</v>
      </c>
      <c r="V1455" s="10">
        <f t="shared" si="888"/>
        <v>0.27715368097650833</v>
      </c>
      <c r="W1455">
        <f t="shared" si="889"/>
        <v>0.6</v>
      </c>
      <c r="X1455" s="4">
        <f t="shared" si="890"/>
        <v>0.35411689300828231</v>
      </c>
      <c r="Y1455" s="4"/>
      <c r="Z1455"/>
      <c r="AB1455"/>
      <c r="AC1455">
        <v>1426</v>
      </c>
      <c r="AD1455" s="4">
        <f t="shared" si="891"/>
        <v>2.9151017964071862E-2</v>
      </c>
      <c r="AE1455" s="4">
        <f t="shared" si="892"/>
        <v>0</v>
      </c>
      <c r="AF1455" s="23">
        <f t="shared" si="893"/>
        <v>6.6878371435819386E-2</v>
      </c>
      <c r="AG1455" s="4">
        <f t="shared" si="894"/>
        <v>5.6488938916272179E-2</v>
      </c>
      <c r="AH1455" s="9"/>
      <c r="AI1455" s="8">
        <f t="shared" si="895"/>
        <v>4.3508982035928151E-2</v>
      </c>
      <c r="AJ1455" s="8">
        <f t="shared" si="896"/>
        <v>0</v>
      </c>
      <c r="AK1455" s="22">
        <f t="shared" si="897"/>
        <v>1.9178025145195152</v>
      </c>
      <c r="AL1455" s="4">
        <f t="shared" si="898"/>
        <v>1.9081135498859758</v>
      </c>
      <c r="AM1455" s="4"/>
      <c r="AN1455" s="21">
        <f t="shared" si="899"/>
        <v>0.18536636728892159</v>
      </c>
      <c r="AO1455" s="4">
        <f t="shared" si="900"/>
        <v>0.18331232638234776</v>
      </c>
      <c r="AP1455" s="3"/>
      <c r="AQ1455" s="20">
        <f t="shared" si="901"/>
        <v>0</v>
      </c>
      <c r="AR1455" s="19">
        <f t="shared" si="902"/>
        <v>4.7252046876133882</v>
      </c>
      <c r="AS1455" s="4">
        <f t="shared" si="903"/>
        <v>4.7236094370610227</v>
      </c>
      <c r="AT1455" s="3"/>
      <c r="AU1455" s="4">
        <v>229.4</v>
      </c>
      <c r="AV1455" s="4"/>
      <c r="AW1455" s="18">
        <f t="shared" si="904"/>
        <v>38.394308059142418</v>
      </c>
      <c r="AX1455" s="18">
        <f t="shared" si="905"/>
        <v>1.8471435228140268E-2</v>
      </c>
      <c r="AY1455" s="3">
        <f t="shared" si="906"/>
        <v>236.29525194085764</v>
      </c>
      <c r="AZ1455"/>
      <c r="BA1455" s="17">
        <f t="shared" si="907"/>
        <v>1.0586941583736226E-3</v>
      </c>
      <c r="BB1455" s="17">
        <f t="shared" si="908"/>
        <v>1.2428148815690353E-3</v>
      </c>
      <c r="BC1455" s="16">
        <f t="shared" si="909"/>
        <v>8.0879234796045509E-3</v>
      </c>
      <c r="BD1455" s="15">
        <f t="shared" si="910"/>
        <v>9.873157401925018E-4</v>
      </c>
      <c r="BE1455" s="15">
        <f t="shared" si="911"/>
        <v>1.1590228254433716E-3</v>
      </c>
      <c r="BF1455" s="14">
        <f t="shared" si="912"/>
        <v>7.5426260679035372E-3</v>
      </c>
      <c r="BG1455" s="13">
        <f t="shared" si="913"/>
        <v>2.0930894009453944E-4</v>
      </c>
      <c r="BH1455" s="13">
        <f t="shared" si="914"/>
        <v>2.4571049489358976E-4</v>
      </c>
      <c r="BI1455" s="13">
        <f t="shared" si="915"/>
        <v>1.5990214715856941E-3</v>
      </c>
      <c r="BJ1455" s="12">
        <f t="shared" si="916"/>
        <v>1.6255771792676231E-4</v>
      </c>
      <c r="BK1455" s="12">
        <f t="shared" si="917"/>
        <v>1.9082862539228617E-4</v>
      </c>
      <c r="BL1455" s="12">
        <f t="shared" si="918"/>
        <v>1.2418642090464864E-3</v>
      </c>
    </row>
    <row r="1456" spans="1:64" x14ac:dyDescent="0.25">
      <c r="A1456">
        <v>1427</v>
      </c>
      <c r="B1456" s="23">
        <f t="shared" si="880"/>
        <v>5.8398639515074575E-2</v>
      </c>
      <c r="C1456" s="22">
        <f t="shared" si="881"/>
        <v>1.9109638492871734</v>
      </c>
      <c r="D1456" s="21">
        <f t="shared" si="882"/>
        <v>0.18573020293893519</v>
      </c>
      <c r="E1456" s="19">
        <f t="shared" si="883"/>
        <v>4.7264478138883206</v>
      </c>
      <c r="F1456" s="54">
        <f t="shared" si="919"/>
        <v>1.8</v>
      </c>
      <c r="G1456" s="4">
        <f t="shared" si="884"/>
        <v>8.6815405056295045</v>
      </c>
      <c r="I1456">
        <v>2039</v>
      </c>
      <c r="J1456">
        <v>11</v>
      </c>
      <c r="K1456">
        <v>4.7600000000000003E-3</v>
      </c>
      <c r="L1456">
        <v>0</v>
      </c>
      <c r="M1456">
        <v>1</v>
      </c>
      <c r="N1456">
        <v>10.039999999999999</v>
      </c>
      <c r="O1456">
        <v>19.04</v>
      </c>
      <c r="P1456">
        <v>24.2</v>
      </c>
      <c r="Q1456" s="11">
        <f t="shared" si="885"/>
        <v>0.89000000000000057</v>
      </c>
      <c r="R1456" s="10">
        <f t="shared" si="886"/>
        <v>-41.644399999999997</v>
      </c>
      <c r="S1456" s="4"/>
      <c r="T1456">
        <v>1427</v>
      </c>
      <c r="U1456" s="4">
        <f t="shared" si="887"/>
        <v>1.1047466972522098</v>
      </c>
      <c r="V1456" s="10">
        <f t="shared" si="888"/>
        <v>0.30564611917945123</v>
      </c>
      <c r="W1456">
        <f t="shared" si="889"/>
        <v>0.6</v>
      </c>
      <c r="X1456" s="4">
        <f t="shared" si="890"/>
        <v>0.20259692441487243</v>
      </c>
      <c r="Y1456" s="4"/>
      <c r="Z1456"/>
      <c r="AB1456"/>
      <c r="AC1456">
        <v>1427</v>
      </c>
      <c r="AD1456" s="4">
        <f t="shared" si="891"/>
        <v>1.9097005988023955E-3</v>
      </c>
      <c r="AE1456" s="4">
        <f t="shared" si="892"/>
        <v>0</v>
      </c>
      <c r="AF1456" s="23">
        <f t="shared" si="893"/>
        <v>5.8398639515074575E-2</v>
      </c>
      <c r="AG1456" s="4">
        <f t="shared" si="894"/>
        <v>4.8989871268788794E-2</v>
      </c>
      <c r="AH1456" s="9"/>
      <c r="AI1456" s="8">
        <f t="shared" si="895"/>
        <v>2.8502994011976052E-3</v>
      </c>
      <c r="AJ1456" s="8">
        <f t="shared" si="896"/>
        <v>0</v>
      </c>
      <c r="AK1456" s="22">
        <f t="shared" si="897"/>
        <v>1.9109638492871734</v>
      </c>
      <c r="AL1456" s="4">
        <f t="shared" si="898"/>
        <v>1.9009188549483624</v>
      </c>
      <c r="AM1456" s="4"/>
      <c r="AN1456" s="21">
        <f t="shared" si="899"/>
        <v>0.18573020293893519</v>
      </c>
      <c r="AO1456" s="4">
        <f t="shared" si="900"/>
        <v>0.18358913211514127</v>
      </c>
      <c r="AP1456" s="3"/>
      <c r="AQ1456" s="20">
        <f t="shared" si="901"/>
        <v>0</v>
      </c>
      <c r="AR1456" s="19">
        <f t="shared" si="902"/>
        <v>4.7264478138883206</v>
      </c>
      <c r="AS1456" s="4">
        <f t="shared" si="903"/>
        <v>4.7247874301065966</v>
      </c>
      <c r="AT1456" s="3"/>
      <c r="AU1456" s="4">
        <v>230.4</v>
      </c>
      <c r="AV1456" s="4"/>
      <c r="AW1456" s="18">
        <f t="shared" si="904"/>
        <v>38.412779494370561</v>
      </c>
      <c r="AX1456" s="18">
        <f t="shared" si="905"/>
        <v>1.8103627583643311E-2</v>
      </c>
      <c r="AY1456" s="3">
        <f t="shared" si="906"/>
        <v>237.28154050562952</v>
      </c>
      <c r="AZ1456"/>
      <c r="BA1456" s="17">
        <f t="shared" si="907"/>
        <v>9.5876343208282477E-4</v>
      </c>
      <c r="BB1456" s="17">
        <f t="shared" si="908"/>
        <v>1.1255048985320116E-3</v>
      </c>
      <c r="BC1456" s="16">
        <f t="shared" si="909"/>
        <v>7.3244999156709453E-3</v>
      </c>
      <c r="BD1456" s="15">
        <f t="shared" si="910"/>
        <v>1.023595543585936E-3</v>
      </c>
      <c r="BE1456" s="15">
        <f t="shared" si="911"/>
        <v>1.2016121598617509E-3</v>
      </c>
      <c r="BF1456" s="14">
        <f t="shared" si="912"/>
        <v>7.8197866353633232E-3</v>
      </c>
      <c r="BG1456" s="13">
        <f t="shared" si="913"/>
        <v>2.1817738067503312E-4</v>
      </c>
      <c r="BH1456" s="13">
        <f t="shared" si="914"/>
        <v>2.5612127296634321E-4</v>
      </c>
      <c r="BI1456" s="13">
        <f t="shared" si="915"/>
        <v>1.6667721701525407E-3</v>
      </c>
      <c r="BJ1456" s="12">
        <f t="shared" si="916"/>
        <v>1.6919486286302586E-4</v>
      </c>
      <c r="BK1456" s="12">
        <f t="shared" si="917"/>
        <v>1.9862005640442165E-4</v>
      </c>
      <c r="BL1456" s="12">
        <f t="shared" si="918"/>
        <v>1.2925688624565036E-3</v>
      </c>
    </row>
    <row r="1457" spans="1:64" x14ac:dyDescent="0.25">
      <c r="A1457">
        <v>1428</v>
      </c>
      <c r="B1457" s="23">
        <f t="shared" si="880"/>
        <v>4.8989871268788794E-2</v>
      </c>
      <c r="C1457" s="22">
        <f t="shared" si="881"/>
        <v>1.9009188549483624</v>
      </c>
      <c r="D1457" s="21">
        <f t="shared" si="882"/>
        <v>0.18595886333434808</v>
      </c>
      <c r="E1457" s="19">
        <f t="shared" si="883"/>
        <v>4.7275692884943608</v>
      </c>
      <c r="F1457" s="54">
        <f t="shared" si="919"/>
        <v>1.8</v>
      </c>
      <c r="G1457" s="4">
        <f t="shared" si="884"/>
        <v>8.6634368780458608</v>
      </c>
      <c r="I1457">
        <v>2039</v>
      </c>
      <c r="J1457">
        <v>12</v>
      </c>
      <c r="K1457">
        <v>0</v>
      </c>
      <c r="L1457">
        <v>0</v>
      </c>
      <c r="M1457">
        <v>1</v>
      </c>
      <c r="N1457">
        <v>3.34</v>
      </c>
      <c r="O1457">
        <v>33.53</v>
      </c>
      <c r="P1457">
        <v>3.1</v>
      </c>
      <c r="Q1457" s="11">
        <f t="shared" si="885"/>
        <v>31.205000000000002</v>
      </c>
      <c r="R1457" s="10">
        <f t="shared" si="886"/>
        <v>-10.439399999999996</v>
      </c>
      <c r="S1457" s="4"/>
      <c r="T1457">
        <v>1428</v>
      </c>
      <c r="U1457" s="4">
        <f t="shared" si="887"/>
        <v>0.35135805128977238</v>
      </c>
      <c r="V1457" s="10">
        <f t="shared" si="888"/>
        <v>1</v>
      </c>
      <c r="W1457">
        <f t="shared" si="889"/>
        <v>0.6</v>
      </c>
      <c r="X1457" s="4">
        <f t="shared" si="890"/>
        <v>0.21081483077386343</v>
      </c>
      <c r="Y1457" s="4"/>
      <c r="Z1457"/>
      <c r="AB1457"/>
      <c r="AC1457">
        <v>1428</v>
      </c>
      <c r="AD1457" s="4">
        <f t="shared" si="891"/>
        <v>0</v>
      </c>
      <c r="AE1457" s="4">
        <f t="shared" si="892"/>
        <v>0</v>
      </c>
      <c r="AF1457" s="23">
        <f t="shared" si="893"/>
        <v>4.8989871268788794E-2</v>
      </c>
      <c r="AG1457" s="4">
        <f t="shared" si="894"/>
        <v>3.4909299067240086E-2</v>
      </c>
      <c r="AH1457" s="9"/>
      <c r="AI1457" s="8">
        <f t="shared" si="895"/>
        <v>0</v>
      </c>
      <c r="AJ1457" s="8">
        <f t="shared" si="896"/>
        <v>0</v>
      </c>
      <c r="AK1457" s="22">
        <f t="shared" si="897"/>
        <v>1.9009188549483624</v>
      </c>
      <c r="AL1457" s="4">
        <f t="shared" si="898"/>
        <v>1.8816923674858732</v>
      </c>
      <c r="AM1457" s="4"/>
      <c r="AN1457" s="21">
        <f t="shared" si="899"/>
        <v>0.18595886333434808</v>
      </c>
      <c r="AO1457" s="4">
        <f t="shared" si="900"/>
        <v>0.18184609599158572</v>
      </c>
      <c r="AP1457" s="3"/>
      <c r="AQ1457" s="20">
        <f t="shared" si="901"/>
        <v>0</v>
      </c>
      <c r="AR1457" s="19">
        <f t="shared" si="902"/>
        <v>4.7275692884943608</v>
      </c>
      <c r="AS1457" s="4">
        <f t="shared" si="903"/>
        <v>4.7243664026138736</v>
      </c>
      <c r="AT1457" s="3"/>
      <c r="AU1457" s="4">
        <v>231.4</v>
      </c>
      <c r="AV1457" s="4"/>
      <c r="AW1457" s="18">
        <f t="shared" si="904"/>
        <v>38.430883121954203</v>
      </c>
      <c r="AX1457" s="18">
        <f t="shared" si="905"/>
        <v>3.1623805510856265E-2</v>
      </c>
      <c r="AY1457" s="3">
        <f t="shared" si="906"/>
        <v>238.26343687804587</v>
      </c>
      <c r="AZ1457"/>
      <c r="BA1457" s="17">
        <f t="shared" si="907"/>
        <v>1.4348251945706188E-3</v>
      </c>
      <c r="BB1457" s="17">
        <f t="shared" si="908"/>
        <v>1.6843600110176828E-3</v>
      </c>
      <c r="BC1457" s="16">
        <f t="shared" si="909"/>
        <v>1.0961386995960408E-2</v>
      </c>
      <c r="BD1457" s="15">
        <f t="shared" si="910"/>
        <v>1.9591994003795841E-3</v>
      </c>
      <c r="BE1457" s="15">
        <f t="shared" si="911"/>
        <v>2.2999297308803814E-3</v>
      </c>
      <c r="BF1457" s="14">
        <f t="shared" si="912"/>
        <v>1.4967358331229265E-2</v>
      </c>
      <c r="BG1457" s="13">
        <f t="shared" si="913"/>
        <v>4.1909534061077708E-4</v>
      </c>
      <c r="BH1457" s="13">
        <f t="shared" si="914"/>
        <v>4.9198148680395571E-4</v>
      </c>
      <c r="BI1457" s="13">
        <f t="shared" si="915"/>
        <v>3.201690515347631E-3</v>
      </c>
      <c r="BJ1457" s="12">
        <f t="shared" si="916"/>
        <v>3.2637745759735181E-4</v>
      </c>
      <c r="BK1457" s="12">
        <f t="shared" si="917"/>
        <v>3.8313875457080432E-4</v>
      </c>
      <c r="BL1457" s="12">
        <f t="shared" si="918"/>
        <v>2.4933696683189606E-3</v>
      </c>
    </row>
    <row r="1458" spans="1:64" x14ac:dyDescent="0.25">
      <c r="A1458">
        <v>1429</v>
      </c>
      <c r="B1458" s="23">
        <f t="shared" si="880"/>
        <v>3.4909299067240086E-2</v>
      </c>
      <c r="C1458" s="22">
        <f t="shared" si="881"/>
        <v>1.8816923674858732</v>
      </c>
      <c r="D1458" s="21">
        <f t="shared" si="882"/>
        <v>0.18598559338474405</v>
      </c>
      <c r="E1458" s="19">
        <f t="shared" si="883"/>
        <v>4.7292258125971465</v>
      </c>
      <c r="F1458" s="54">
        <f t="shared" si="919"/>
        <v>1.8</v>
      </c>
      <c r="G1458" s="4">
        <f t="shared" si="884"/>
        <v>8.6318130725350048</v>
      </c>
      <c r="I1458">
        <v>2040</v>
      </c>
      <c r="J1458">
        <v>1</v>
      </c>
      <c r="K1458">
        <v>0</v>
      </c>
      <c r="L1458">
        <v>0</v>
      </c>
      <c r="M1458">
        <v>1</v>
      </c>
      <c r="N1458">
        <v>6.72</v>
      </c>
      <c r="O1458">
        <v>0</v>
      </c>
      <c r="P1458">
        <v>11.9</v>
      </c>
      <c r="Q1458" s="11">
        <f t="shared" si="885"/>
        <v>-8.9250000000000007</v>
      </c>
      <c r="R1458" s="10">
        <f t="shared" si="886"/>
        <v>-19.364399999999996</v>
      </c>
      <c r="S1458" s="4"/>
      <c r="T1458">
        <v>1429</v>
      </c>
      <c r="U1458" s="4">
        <f t="shared" si="887"/>
        <v>0.67772065061592501</v>
      </c>
      <c r="V1458" s="10">
        <f t="shared" si="888"/>
        <v>1</v>
      </c>
      <c r="W1458">
        <f t="shared" si="889"/>
        <v>0.6</v>
      </c>
      <c r="X1458" s="4">
        <f t="shared" si="890"/>
        <v>0.40663239036955501</v>
      </c>
      <c r="Y1458" s="4"/>
      <c r="Z1458"/>
      <c r="AB1458"/>
      <c r="AC1458">
        <v>1429</v>
      </c>
      <c r="AD1458" s="4">
        <f t="shared" si="891"/>
        <v>0</v>
      </c>
      <c r="AE1458" s="4">
        <f t="shared" si="892"/>
        <v>0</v>
      </c>
      <c r="AF1458" s="23">
        <f t="shared" si="893"/>
        <v>3.4909299067240086E-2</v>
      </c>
      <c r="AG1458" s="4">
        <f t="shared" si="894"/>
        <v>2.5436854731197223E-2</v>
      </c>
      <c r="AH1458" s="9"/>
      <c r="AI1458" s="8">
        <f t="shared" si="895"/>
        <v>0</v>
      </c>
      <c r="AJ1458" s="8">
        <f t="shared" si="896"/>
        <v>0</v>
      </c>
      <c r="AK1458" s="22">
        <f t="shared" si="897"/>
        <v>1.8816923674858732</v>
      </c>
      <c r="AL1458" s="4">
        <f t="shared" si="898"/>
        <v>1.8639072249133146</v>
      </c>
      <c r="AM1458" s="4"/>
      <c r="AN1458" s="21">
        <f t="shared" si="899"/>
        <v>0.18598559338474405</v>
      </c>
      <c r="AO1458" s="4">
        <f t="shared" si="900"/>
        <v>0.1821401857789402</v>
      </c>
      <c r="AP1458" s="3"/>
      <c r="AQ1458" s="20">
        <f t="shared" si="901"/>
        <v>0</v>
      </c>
      <c r="AR1458" s="19">
        <f t="shared" si="902"/>
        <v>4.7292258125971465</v>
      </c>
      <c r="AS1458" s="4">
        <f t="shared" si="903"/>
        <v>4.7262326481135082</v>
      </c>
      <c r="AT1458" s="3"/>
      <c r="AU1458" s="4">
        <v>232.4</v>
      </c>
      <c r="AV1458" s="4"/>
      <c r="AW1458" s="18">
        <f t="shared" si="904"/>
        <v>38.462506927465057</v>
      </c>
      <c r="AX1458" s="18">
        <f t="shared" si="905"/>
        <v>2.6543040190671087E-2</v>
      </c>
      <c r="AY1458" s="3">
        <f t="shared" si="906"/>
        <v>239.231813072535</v>
      </c>
      <c r="AZ1458"/>
      <c r="BA1458" s="17">
        <f t="shared" si="907"/>
        <v>9.6525209295309487E-4</v>
      </c>
      <c r="BB1458" s="17">
        <f t="shared" si="908"/>
        <v>1.1331220221623287E-3</v>
      </c>
      <c r="BC1458" s="16">
        <f t="shared" si="909"/>
        <v>7.3740702209274412E-3</v>
      </c>
      <c r="BD1458" s="15">
        <f t="shared" si="910"/>
        <v>1.8123248321776871E-3</v>
      </c>
      <c r="BE1458" s="15">
        <f t="shared" si="911"/>
        <v>2.1275117595129373E-3</v>
      </c>
      <c r="BF1458" s="14">
        <f t="shared" si="912"/>
        <v>1.3845305980867965E-2</v>
      </c>
      <c r="BG1458" s="13">
        <f t="shared" si="913"/>
        <v>3.9185110073821988E-4</v>
      </c>
      <c r="BH1458" s="13">
        <f t="shared" si="914"/>
        <v>4.599991182579103E-4</v>
      </c>
      <c r="BI1458" s="13">
        <f t="shared" si="915"/>
        <v>2.9935573868077169E-3</v>
      </c>
      <c r="BJ1458" s="12">
        <f t="shared" si="916"/>
        <v>3.0500662552234966E-4</v>
      </c>
      <c r="BK1458" s="12">
        <f t="shared" si="917"/>
        <v>3.5805125604797565E-4</v>
      </c>
      <c r="BL1458" s="12">
        <f t="shared" si="918"/>
        <v>2.3301066020679638E-3</v>
      </c>
    </row>
    <row r="1459" spans="1:64" x14ac:dyDescent="0.25">
      <c r="A1459">
        <v>1430</v>
      </c>
      <c r="B1459" s="23">
        <f t="shared" si="880"/>
        <v>2.5436854731197223E-2</v>
      </c>
      <c r="C1459" s="22">
        <f t="shared" si="881"/>
        <v>1.8639072249133146</v>
      </c>
      <c r="D1459" s="21">
        <f t="shared" si="882"/>
        <v>0.18561462043033156</v>
      </c>
      <c r="E1459" s="19">
        <f t="shared" si="883"/>
        <v>4.7303113322694887</v>
      </c>
      <c r="F1459" s="54">
        <f t="shared" si="919"/>
        <v>1.8</v>
      </c>
      <c r="G1459" s="4">
        <f t="shared" si="884"/>
        <v>8.6052700323443325</v>
      </c>
      <c r="I1459">
        <v>2040</v>
      </c>
      <c r="J1459">
        <v>2</v>
      </c>
      <c r="K1459">
        <v>0</v>
      </c>
      <c r="L1459">
        <v>0</v>
      </c>
      <c r="M1459">
        <v>1</v>
      </c>
      <c r="N1459">
        <v>6.32</v>
      </c>
      <c r="O1459">
        <v>11.69</v>
      </c>
      <c r="P1459">
        <v>10.7</v>
      </c>
      <c r="Q1459" s="11">
        <f t="shared" si="885"/>
        <v>3.6650000000000009</v>
      </c>
      <c r="R1459" s="10">
        <f t="shared" si="886"/>
        <v>-15.699399999999995</v>
      </c>
      <c r="S1459" s="4"/>
      <c r="T1459">
        <v>1430</v>
      </c>
      <c r="U1459" s="4">
        <f t="shared" si="887"/>
        <v>0.63310829317339667</v>
      </c>
      <c r="V1459" s="10">
        <f t="shared" si="888"/>
        <v>1</v>
      </c>
      <c r="W1459">
        <f t="shared" si="889"/>
        <v>0.6</v>
      </c>
      <c r="X1459" s="4">
        <f t="shared" si="890"/>
        <v>0.379864975904038</v>
      </c>
      <c r="Y1459" s="4"/>
      <c r="Z1459"/>
      <c r="AB1459"/>
      <c r="AC1459">
        <v>1430</v>
      </c>
      <c r="AD1459" s="4">
        <f t="shared" si="891"/>
        <v>0</v>
      </c>
      <c r="AE1459" s="4">
        <f t="shared" si="892"/>
        <v>0</v>
      </c>
      <c r="AF1459" s="23">
        <f t="shared" si="893"/>
        <v>2.5436854731197223E-2</v>
      </c>
      <c r="AG1459" s="4">
        <f t="shared" si="894"/>
        <v>2.0862369148319876E-2</v>
      </c>
      <c r="AH1459" s="9"/>
      <c r="AI1459" s="8">
        <f t="shared" si="895"/>
        <v>0</v>
      </c>
      <c r="AJ1459" s="8">
        <f t="shared" si="896"/>
        <v>0</v>
      </c>
      <c r="AK1459" s="22">
        <f t="shared" si="897"/>
        <v>1.8639072249133146</v>
      </c>
      <c r="AL1459" s="4">
        <f t="shared" si="898"/>
        <v>1.8528544216309994</v>
      </c>
      <c r="AM1459" s="4"/>
      <c r="AN1459" s="21">
        <f t="shared" si="899"/>
        <v>0.18561462043033156</v>
      </c>
      <c r="AO1459" s="4">
        <f t="shared" si="900"/>
        <v>0.18320174071128553</v>
      </c>
      <c r="AP1459" s="3"/>
      <c r="AQ1459" s="20">
        <f t="shared" si="901"/>
        <v>0</v>
      </c>
      <c r="AR1459" s="19">
        <f t="shared" si="902"/>
        <v>4.7303113322694887</v>
      </c>
      <c r="AS1459" s="4">
        <f t="shared" si="903"/>
        <v>4.7284361159460095</v>
      </c>
      <c r="AT1459" s="3"/>
      <c r="AU1459" s="4">
        <v>233.4</v>
      </c>
      <c r="AV1459" s="4"/>
      <c r="AW1459" s="18">
        <f t="shared" si="904"/>
        <v>38.489049967655731</v>
      </c>
      <c r="AX1459" s="18">
        <f t="shared" si="905"/>
        <v>1.5503648432909054E-2</v>
      </c>
      <c r="AY1459" s="3">
        <f t="shared" si="906"/>
        <v>240.20527003234434</v>
      </c>
      <c r="AZ1459"/>
      <c r="BA1459" s="17">
        <f t="shared" si="907"/>
        <v>4.661449174480677E-4</v>
      </c>
      <c r="BB1459" s="17">
        <f t="shared" si="908"/>
        <v>5.4721359874338382E-4</v>
      </c>
      <c r="BC1459" s="16">
        <f t="shared" si="909"/>
        <v>3.5611270666858958E-3</v>
      </c>
      <c r="BD1459" s="15">
        <f t="shared" si="910"/>
        <v>1.1262923404742275E-3</v>
      </c>
      <c r="BE1459" s="15">
        <f t="shared" si="911"/>
        <v>1.3221692692523539E-3</v>
      </c>
      <c r="BF1459" s="14">
        <f t="shared" si="912"/>
        <v>8.6043416725885905E-3</v>
      </c>
      <c r="BG1459" s="13">
        <f t="shared" si="913"/>
        <v>2.4587499448175285E-4</v>
      </c>
      <c r="BH1459" s="13">
        <f t="shared" si="914"/>
        <v>2.8863586308727507E-4</v>
      </c>
      <c r="BI1459" s="13">
        <f t="shared" si="915"/>
        <v>1.8783688614769961E-3</v>
      </c>
      <c r="BJ1459" s="12">
        <f t="shared" si="916"/>
        <v>1.9108652600794925E-4</v>
      </c>
      <c r="BK1459" s="12">
        <f t="shared" si="917"/>
        <v>2.2431896531367957E-4</v>
      </c>
      <c r="BL1459" s="12">
        <f t="shared" si="918"/>
        <v>1.459810832157572E-3</v>
      </c>
    </row>
    <row r="1460" spans="1:64" x14ac:dyDescent="0.25">
      <c r="A1460">
        <v>1431</v>
      </c>
      <c r="B1460" s="23">
        <f t="shared" si="880"/>
        <v>2.0862369148319876E-2</v>
      </c>
      <c r="C1460" s="22">
        <f t="shared" si="881"/>
        <v>1.8528544216309994</v>
      </c>
      <c r="D1460" s="21">
        <f t="shared" si="882"/>
        <v>0.18523113948969752</v>
      </c>
      <c r="E1460" s="19">
        <f t="shared" si="883"/>
        <v>4.7308184536424056</v>
      </c>
      <c r="F1460" s="54">
        <f t="shared" si="919"/>
        <v>1.8</v>
      </c>
      <c r="G1460" s="4">
        <f t="shared" si="884"/>
        <v>8.5897663839114227</v>
      </c>
      <c r="I1460">
        <v>2040</v>
      </c>
      <c r="J1460">
        <v>3</v>
      </c>
      <c r="K1460">
        <v>0</v>
      </c>
      <c r="L1460">
        <v>0</v>
      </c>
      <c r="M1460">
        <v>1</v>
      </c>
      <c r="N1460">
        <v>14.22</v>
      </c>
      <c r="O1460">
        <v>15.48</v>
      </c>
      <c r="P1460">
        <v>58.6</v>
      </c>
      <c r="Q1460" s="11">
        <f t="shared" si="885"/>
        <v>-28.470000000000002</v>
      </c>
      <c r="R1460" s="10">
        <f t="shared" si="886"/>
        <v>-44.169399999999996</v>
      </c>
      <c r="S1460" s="4"/>
      <c r="T1460">
        <v>1431</v>
      </c>
      <c r="U1460" s="4">
        <f t="shared" si="887"/>
        <v>1.7637235562091613</v>
      </c>
      <c r="V1460" s="10">
        <f t="shared" si="888"/>
        <v>0.22481083101941673</v>
      </c>
      <c r="W1460">
        <f t="shared" si="889"/>
        <v>0.6</v>
      </c>
      <c r="X1460" s="4">
        <f t="shared" si="890"/>
        <v>0.23790249501594149</v>
      </c>
      <c r="Y1460" s="4"/>
      <c r="Z1460"/>
      <c r="AB1460"/>
      <c r="AC1460">
        <v>1431</v>
      </c>
      <c r="AD1460" s="4">
        <f t="shared" si="891"/>
        <v>0</v>
      </c>
      <c r="AE1460" s="4">
        <f t="shared" si="892"/>
        <v>0</v>
      </c>
      <c r="AF1460" s="23">
        <f t="shared" si="893"/>
        <v>2.0862369148319876E-2</v>
      </c>
      <c r="AG1460" s="4">
        <f t="shared" si="894"/>
        <v>1.6043223194019483E-2</v>
      </c>
      <c r="AH1460" s="9"/>
      <c r="AI1460" s="8">
        <f t="shared" si="895"/>
        <v>0</v>
      </c>
      <c r="AJ1460" s="8">
        <f t="shared" si="896"/>
        <v>0</v>
      </c>
      <c r="AK1460" s="22">
        <f t="shared" si="897"/>
        <v>1.8528544216309994</v>
      </c>
      <c r="AL1460" s="4">
        <f t="shared" si="898"/>
        <v>1.8383116447108212</v>
      </c>
      <c r="AM1460" s="4"/>
      <c r="AN1460" s="21">
        <f t="shared" si="899"/>
        <v>0.18523113948969752</v>
      </c>
      <c r="AO1460" s="4">
        <f t="shared" si="900"/>
        <v>0.182047720945643</v>
      </c>
      <c r="AP1460" s="3"/>
      <c r="AQ1460" s="20">
        <f t="shared" si="901"/>
        <v>0</v>
      </c>
      <c r="AR1460" s="19">
        <f t="shared" si="902"/>
        <v>4.7308184536424056</v>
      </c>
      <c r="AS1460" s="4">
        <f t="shared" si="903"/>
        <v>4.7283339081301934</v>
      </c>
      <c r="AT1460" s="3"/>
      <c r="AU1460" s="4">
        <v>234.4</v>
      </c>
      <c r="AV1460" s="4"/>
      <c r="AW1460" s="18">
        <f t="shared" si="904"/>
        <v>38.504553616088643</v>
      </c>
      <c r="AX1460" s="18">
        <f t="shared" si="905"/>
        <v>1.9485165317561094E-2</v>
      </c>
      <c r="AY1460" s="3">
        <f t="shared" si="906"/>
        <v>241.18976638391143</v>
      </c>
      <c r="AZ1460"/>
      <c r="BA1460" s="17">
        <f t="shared" si="907"/>
        <v>4.9107606797277293E-4</v>
      </c>
      <c r="BB1460" s="17">
        <f t="shared" si="908"/>
        <v>5.7648060153325526E-4</v>
      </c>
      <c r="BC1460" s="16">
        <f t="shared" si="909"/>
        <v>3.7515892847943648E-3</v>
      </c>
      <c r="BD1460" s="15">
        <f t="shared" si="910"/>
        <v>1.4819243440828908E-3</v>
      </c>
      <c r="BE1460" s="15">
        <f t="shared" si="911"/>
        <v>1.7396503169668719E-3</v>
      </c>
      <c r="BF1460" s="14">
        <f t="shared" si="912"/>
        <v>1.1321202259128485E-2</v>
      </c>
      <c r="BG1460" s="13">
        <f t="shared" si="913"/>
        <v>3.2439371543227107E-4</v>
      </c>
      <c r="BH1460" s="13">
        <f t="shared" si="914"/>
        <v>3.8081001376831823E-4</v>
      </c>
      <c r="BI1460" s="13">
        <f t="shared" si="915"/>
        <v>2.4782148148539281E-3</v>
      </c>
      <c r="BJ1460" s="12">
        <f t="shared" si="916"/>
        <v>2.5317781457683658E-4</v>
      </c>
      <c r="BK1460" s="12">
        <f t="shared" si="917"/>
        <v>2.9720873885106906E-4</v>
      </c>
      <c r="BL1460" s="12">
        <f t="shared" si="918"/>
        <v>1.9341589587843163E-3</v>
      </c>
    </row>
    <row r="1461" spans="1:64" x14ac:dyDescent="0.25">
      <c r="A1461">
        <v>1432</v>
      </c>
      <c r="B1461" s="23">
        <f t="shared" si="880"/>
        <v>1.6043223194019483E-2</v>
      </c>
      <c r="C1461" s="22">
        <f t="shared" si="881"/>
        <v>1.8383116447108212</v>
      </c>
      <c r="D1461" s="21">
        <f t="shared" si="882"/>
        <v>0.18459829288770779</v>
      </c>
      <c r="E1461" s="19">
        <f t="shared" si="883"/>
        <v>4.7313280578013126</v>
      </c>
      <c r="F1461" s="54">
        <f t="shared" si="919"/>
        <v>1.8</v>
      </c>
      <c r="G1461" s="4">
        <f t="shared" si="884"/>
        <v>8.5702812185938608</v>
      </c>
      <c r="I1461">
        <v>2040</v>
      </c>
      <c r="J1461">
        <v>4</v>
      </c>
      <c r="K1461">
        <v>0</v>
      </c>
      <c r="L1461">
        <v>0</v>
      </c>
      <c r="M1461">
        <v>1</v>
      </c>
      <c r="N1461">
        <v>18.98</v>
      </c>
      <c r="O1461">
        <v>39.64</v>
      </c>
      <c r="P1461">
        <v>107.3</v>
      </c>
      <c r="Q1461" s="11">
        <f t="shared" si="885"/>
        <v>-40.834999999999994</v>
      </c>
      <c r="R1461" s="10">
        <f t="shared" si="886"/>
        <v>-44.944400000000002</v>
      </c>
      <c r="S1461" s="4"/>
      <c r="T1461">
        <v>1432</v>
      </c>
      <c r="U1461" s="4">
        <f t="shared" si="887"/>
        <v>2.6266048735933238</v>
      </c>
      <c r="V1461" s="10">
        <f t="shared" si="888"/>
        <v>0.2</v>
      </c>
      <c r="W1461">
        <f t="shared" si="889"/>
        <v>0.6</v>
      </c>
      <c r="X1461" s="4">
        <f t="shared" si="890"/>
        <v>0.31519258483119889</v>
      </c>
      <c r="Y1461" s="4"/>
      <c r="Z1461"/>
      <c r="AB1461"/>
      <c r="AC1461">
        <v>1432</v>
      </c>
      <c r="AD1461" s="4">
        <f t="shared" si="891"/>
        <v>0</v>
      </c>
      <c r="AE1461" s="4">
        <f t="shared" si="892"/>
        <v>0</v>
      </c>
      <c r="AF1461" s="23">
        <f t="shared" si="893"/>
        <v>1.6043223194019483E-2</v>
      </c>
      <c r="AG1461" s="4">
        <f t="shared" si="894"/>
        <v>1.1581298003847135E-2</v>
      </c>
      <c r="AH1461" s="9"/>
      <c r="AI1461" s="8">
        <f t="shared" si="895"/>
        <v>0</v>
      </c>
      <c r="AJ1461" s="8">
        <f t="shared" si="896"/>
        <v>0</v>
      </c>
      <c r="AK1461" s="22">
        <f t="shared" si="897"/>
        <v>1.8383116447108212</v>
      </c>
      <c r="AL1461" s="4">
        <f t="shared" si="898"/>
        <v>1.820426322484147</v>
      </c>
      <c r="AM1461" s="4"/>
      <c r="AN1461" s="21">
        <f t="shared" si="899"/>
        <v>0.18459829288770779</v>
      </c>
      <c r="AO1461" s="4">
        <f t="shared" si="900"/>
        <v>0.18067015236991929</v>
      </c>
      <c r="AP1461" s="3"/>
      <c r="AQ1461" s="20">
        <f t="shared" si="901"/>
        <v>0</v>
      </c>
      <c r="AR1461" s="19">
        <f t="shared" si="902"/>
        <v>4.7313280578013126</v>
      </c>
      <c r="AS1461" s="4">
        <f t="shared" si="903"/>
        <v>4.7282452305242968</v>
      </c>
      <c r="AT1461" s="3"/>
      <c r="AU1461" s="4">
        <v>235.4</v>
      </c>
      <c r="AV1461" s="4"/>
      <c r="AW1461" s="18">
        <f t="shared" si="904"/>
        <v>38.524038781406205</v>
      </c>
      <c r="AX1461" s="18">
        <f t="shared" si="905"/>
        <v>2.285466484168883E-2</v>
      </c>
      <c r="AY1461" s="3">
        <f t="shared" si="906"/>
        <v>242.17028121859386</v>
      </c>
      <c r="AZ1461"/>
      <c r="BA1461" s="17">
        <f t="shared" si="907"/>
        <v>4.5467489442257373E-4</v>
      </c>
      <c r="BB1461" s="17">
        <f t="shared" si="908"/>
        <v>5.3374878910476039E-4</v>
      </c>
      <c r="BC1461" s="16">
        <f t="shared" si="909"/>
        <v>3.4735015066450149E-3</v>
      </c>
      <c r="BD1461" s="15">
        <f t="shared" si="910"/>
        <v>1.8225332448509012E-3</v>
      </c>
      <c r="BE1461" s="15">
        <f t="shared" si="911"/>
        <v>2.1394955483032317E-3</v>
      </c>
      <c r="BF1461" s="14">
        <f t="shared" si="912"/>
        <v>1.3923293433520029E-2</v>
      </c>
      <c r="BG1461" s="13">
        <f t="shared" si="913"/>
        <v>4.0028167194204654E-4</v>
      </c>
      <c r="BH1461" s="13">
        <f t="shared" si="914"/>
        <v>4.6989587575805463E-4</v>
      </c>
      <c r="BI1461" s="13">
        <f t="shared" si="915"/>
        <v>3.0579629700884024E-3</v>
      </c>
      <c r="BJ1461" s="12">
        <f t="shared" si="916"/>
        <v>3.141433589669959E-4</v>
      </c>
      <c r="BK1461" s="12">
        <f t="shared" si="917"/>
        <v>3.6877698661342997E-4</v>
      </c>
      <c r="BL1461" s="12">
        <f t="shared" si="918"/>
        <v>2.3999069314353839E-3</v>
      </c>
    </row>
    <row r="1462" spans="1:64" x14ac:dyDescent="0.25">
      <c r="A1462">
        <v>1433</v>
      </c>
      <c r="B1462" s="23">
        <f t="shared" si="880"/>
        <v>1.3635429740374081E-2</v>
      </c>
      <c r="C1462" s="22">
        <f t="shared" si="881"/>
        <v>1.82349219074762</v>
      </c>
      <c r="D1462" s="21">
        <f t="shared" si="882"/>
        <v>0.18366178554010182</v>
      </c>
      <c r="E1462" s="19">
        <f t="shared" si="883"/>
        <v>4.7317571477240765</v>
      </c>
      <c r="F1462" s="54">
        <f t="shared" si="919"/>
        <v>1.8</v>
      </c>
      <c r="G1462" s="4">
        <f t="shared" si="884"/>
        <v>8.5525465537521725</v>
      </c>
      <c r="I1462">
        <v>2040</v>
      </c>
      <c r="J1462">
        <v>5</v>
      </c>
      <c r="K1462">
        <v>5.1200000000000004E-3</v>
      </c>
      <c r="L1462">
        <v>0</v>
      </c>
      <c r="M1462">
        <v>1</v>
      </c>
      <c r="N1462">
        <v>22.25</v>
      </c>
      <c r="O1462">
        <v>42.68</v>
      </c>
      <c r="P1462">
        <v>161.80000000000001</v>
      </c>
      <c r="Q1462" s="11">
        <f t="shared" si="885"/>
        <v>-78.670000000000016</v>
      </c>
      <c r="R1462" s="10">
        <f t="shared" si="886"/>
        <v>-44.944400000000002</v>
      </c>
      <c r="S1462" s="4"/>
      <c r="T1462">
        <v>1433</v>
      </c>
      <c r="U1462" s="4">
        <f t="shared" si="887"/>
        <v>3.2589497350378678</v>
      </c>
      <c r="V1462" s="10">
        <f t="shared" si="888"/>
        <v>0.2</v>
      </c>
      <c r="W1462">
        <f t="shared" si="889"/>
        <v>0.6</v>
      </c>
      <c r="X1462" s="4">
        <f t="shared" si="890"/>
        <v>0.39107396820454415</v>
      </c>
      <c r="Y1462" s="4"/>
      <c r="Z1462"/>
      <c r="AB1462"/>
      <c r="AC1462">
        <v>1433</v>
      </c>
      <c r="AD1462" s="4">
        <f t="shared" si="891"/>
        <v>2.0541317365269465E-3</v>
      </c>
      <c r="AE1462" s="4">
        <f t="shared" si="892"/>
        <v>0</v>
      </c>
      <c r="AF1462" s="23">
        <f t="shared" si="893"/>
        <v>1.3635429740374081E-2</v>
      </c>
      <c r="AG1462" s="4">
        <f t="shared" si="894"/>
        <v>9.0549571558047638E-3</v>
      </c>
      <c r="AH1462" s="9"/>
      <c r="AI1462" s="8">
        <f t="shared" si="895"/>
        <v>3.0658682634730544E-3</v>
      </c>
      <c r="AJ1462" s="8">
        <f t="shared" si="896"/>
        <v>0</v>
      </c>
      <c r="AK1462" s="22">
        <f t="shared" si="897"/>
        <v>1.82349219074762</v>
      </c>
      <c r="AL1462" s="4">
        <f t="shared" si="898"/>
        <v>1.8012352391036872</v>
      </c>
      <c r="AM1462" s="4"/>
      <c r="AN1462" s="21">
        <f t="shared" si="899"/>
        <v>0.18366178554010182</v>
      </c>
      <c r="AO1462" s="4">
        <f t="shared" si="900"/>
        <v>0.1787660984317844</v>
      </c>
      <c r="AP1462" s="3"/>
      <c r="AQ1462" s="20">
        <f t="shared" si="901"/>
        <v>0</v>
      </c>
      <c r="AR1462" s="19">
        <f t="shared" si="902"/>
        <v>4.7317571477240765</v>
      </c>
      <c r="AS1462" s="4">
        <f t="shared" si="903"/>
        <v>4.7278847567490097</v>
      </c>
      <c r="AT1462" s="3"/>
      <c r="AU1462" s="4">
        <v>236.4</v>
      </c>
      <c r="AV1462" s="4"/>
      <c r="AW1462" s="18">
        <f t="shared" si="904"/>
        <v>38.546893446247893</v>
      </c>
      <c r="AX1462" s="18">
        <f t="shared" si="905"/>
        <v>2.7718027679530164E-2</v>
      </c>
      <c r="AY1462" s="3">
        <f t="shared" si="906"/>
        <v>243.15254655375219</v>
      </c>
      <c r="AZ1462"/>
      <c r="BA1462" s="17">
        <f t="shared" si="907"/>
        <v>4.6675499925046996E-4</v>
      </c>
      <c r="BB1462" s="17">
        <f t="shared" si="908"/>
        <v>5.4792978172881249E-4</v>
      </c>
      <c r="BC1462" s="16">
        <f t="shared" si="909"/>
        <v>3.5657878035900347E-3</v>
      </c>
      <c r="BD1462" s="15">
        <f t="shared" si="910"/>
        <v>2.2680069045448508E-3</v>
      </c>
      <c r="BE1462" s="15">
        <f t="shared" si="911"/>
        <v>2.6624428879439554E-3</v>
      </c>
      <c r="BF1462" s="14">
        <f t="shared" si="912"/>
        <v>1.7326501851444017E-2</v>
      </c>
      <c r="BG1462" s="13">
        <f t="shared" si="913"/>
        <v>4.9887569249322126E-4</v>
      </c>
      <c r="BH1462" s="13">
        <f t="shared" si="914"/>
        <v>5.8563668249204232E-4</v>
      </c>
      <c r="BI1462" s="13">
        <f t="shared" si="915"/>
        <v>3.8111747333321572E-3</v>
      </c>
      <c r="BJ1462" s="12">
        <f t="shared" si="916"/>
        <v>3.9460073459533839E-4</v>
      </c>
      <c r="BK1462" s="12">
        <f t="shared" si="917"/>
        <v>4.6322694930757115E-4</v>
      </c>
      <c r="BL1462" s="12">
        <f t="shared" si="918"/>
        <v>3.0145632911639545E-3</v>
      </c>
    </row>
    <row r="1463" spans="1:64" x14ac:dyDescent="0.25">
      <c r="A1463">
        <v>1434</v>
      </c>
      <c r="B1463" s="23">
        <f t="shared" si="880"/>
        <v>2.3714717634846685E-2</v>
      </c>
      <c r="C1463" s="22">
        <f t="shared" si="881"/>
        <v>1.8231154786246453</v>
      </c>
      <c r="D1463" s="21">
        <f t="shared" si="882"/>
        <v>0.18239433676266828</v>
      </c>
      <c r="E1463" s="19">
        <f t="shared" si="883"/>
        <v>4.7321439930504816</v>
      </c>
      <c r="F1463" s="54">
        <f t="shared" si="919"/>
        <v>1.8</v>
      </c>
      <c r="G1463" s="4">
        <f t="shared" si="884"/>
        <v>8.5613685260726431</v>
      </c>
      <c r="I1463">
        <v>2040</v>
      </c>
      <c r="J1463">
        <v>6</v>
      </c>
      <c r="K1463">
        <v>3.6540000000000003E-2</v>
      </c>
      <c r="L1463">
        <v>0</v>
      </c>
      <c r="M1463">
        <v>1</v>
      </c>
      <c r="N1463">
        <v>26.47</v>
      </c>
      <c r="O1463">
        <v>70.349999999999994</v>
      </c>
      <c r="P1463">
        <v>224.2</v>
      </c>
      <c r="Q1463" s="11">
        <f t="shared" si="885"/>
        <v>-97.799999999999983</v>
      </c>
      <c r="R1463" s="10">
        <f t="shared" si="886"/>
        <v>-44.944400000000002</v>
      </c>
      <c r="S1463" s="4"/>
      <c r="T1463">
        <v>1434</v>
      </c>
      <c r="U1463" s="4">
        <f t="shared" si="887"/>
        <v>4.0935917347365134</v>
      </c>
      <c r="V1463" s="10">
        <f t="shared" si="888"/>
        <v>0.2</v>
      </c>
      <c r="W1463">
        <f t="shared" si="889"/>
        <v>0.6</v>
      </c>
      <c r="X1463" s="4">
        <f t="shared" si="890"/>
        <v>0.49123100816838161</v>
      </c>
      <c r="Y1463" s="4"/>
      <c r="Z1463"/>
      <c r="AB1463"/>
      <c r="AC1463">
        <v>1434</v>
      </c>
      <c r="AD1463" s="4">
        <f t="shared" si="891"/>
        <v>1.465976047904192E-2</v>
      </c>
      <c r="AE1463" s="4">
        <f t="shared" si="892"/>
        <v>0</v>
      </c>
      <c r="AF1463" s="23">
        <f t="shared" si="893"/>
        <v>2.3714717634846685E-2</v>
      </c>
      <c r="AG1463" s="4">
        <f t="shared" si="894"/>
        <v>2.8432352508591333E-3</v>
      </c>
      <c r="AH1463" s="9"/>
      <c r="AI1463" s="8">
        <f t="shared" si="895"/>
        <v>2.1880239520958088E-2</v>
      </c>
      <c r="AJ1463" s="8">
        <f t="shared" si="896"/>
        <v>0</v>
      </c>
      <c r="AK1463" s="22">
        <f t="shared" si="897"/>
        <v>1.8231154786246453</v>
      </c>
      <c r="AL1463" s="4">
        <f t="shared" si="898"/>
        <v>1.7107164182008856</v>
      </c>
      <c r="AM1463" s="4"/>
      <c r="AN1463" s="21">
        <f t="shared" si="899"/>
        <v>0.18239433676266828</v>
      </c>
      <c r="AO1463" s="4">
        <f t="shared" si="900"/>
        <v>0.15856663459201614</v>
      </c>
      <c r="AP1463" s="3"/>
      <c r="AQ1463" s="20">
        <f t="shared" si="901"/>
        <v>0</v>
      </c>
      <c r="AR1463" s="19">
        <f t="shared" si="902"/>
        <v>4.7321439930504816</v>
      </c>
      <c r="AS1463" s="4">
        <f t="shared" si="903"/>
        <v>4.7121113100192096</v>
      </c>
      <c r="AT1463" s="3"/>
      <c r="AU1463" s="4">
        <v>237.4</v>
      </c>
      <c r="AV1463" s="4"/>
      <c r="AW1463" s="18">
        <f t="shared" si="904"/>
        <v>38.574611473927426</v>
      </c>
      <c r="AX1463" s="18">
        <f t="shared" si="905"/>
        <v>0.13789216965586501</v>
      </c>
      <c r="AY1463" s="3">
        <f t="shared" si="906"/>
        <v>244.16136852607264</v>
      </c>
      <c r="AZ1463"/>
      <c r="BA1463" s="17">
        <f t="shared" si="907"/>
        <v>2.1268261221151475E-3</v>
      </c>
      <c r="BB1463" s="17">
        <f t="shared" si="908"/>
        <v>2.4967089259612602E-3</v>
      </c>
      <c r="BC1463" s="16">
        <f t="shared" si="909"/>
        <v>1.6247947335911148E-2</v>
      </c>
      <c r="BD1463" s="15">
        <f t="shared" si="910"/>
        <v>1.1453583095460955E-2</v>
      </c>
      <c r="BE1463" s="15">
        <f t="shared" si="911"/>
        <v>1.344551059032373E-2</v>
      </c>
      <c r="BF1463" s="14">
        <f t="shared" si="912"/>
        <v>8.7499966737975013E-2</v>
      </c>
      <c r="BG1463" s="13">
        <f t="shared" si="913"/>
        <v>2.4280680439546583E-3</v>
      </c>
      <c r="BH1463" s="13">
        <f t="shared" si="914"/>
        <v>2.8503407472511206E-3</v>
      </c>
      <c r="BI1463" s="13">
        <f t="shared" si="915"/>
        <v>1.8549293379446361E-2</v>
      </c>
      <c r="BJ1463" s="12">
        <f t="shared" si="916"/>
        <v>2.0413515812201847E-3</v>
      </c>
      <c r="BK1463" s="12">
        <f t="shared" si="917"/>
        <v>2.3963692475193472E-3</v>
      </c>
      <c r="BL1463" s="12">
        <f t="shared" si="918"/>
        <v>1.5594962202532505E-2</v>
      </c>
    </row>
    <row r="1464" spans="1:64" x14ac:dyDescent="0.25">
      <c r="A1464">
        <v>1435</v>
      </c>
      <c r="B1464" s="23">
        <f t="shared" si="880"/>
        <v>9.8722172867872771E-3</v>
      </c>
      <c r="C1464" s="22">
        <f t="shared" si="881"/>
        <v>1.7212074361649574</v>
      </c>
      <c r="D1464" s="21">
        <f t="shared" si="882"/>
        <v>0.17661646343476708</v>
      </c>
      <c r="E1464" s="19">
        <f t="shared" si="883"/>
        <v>4.7333002395302657</v>
      </c>
      <c r="F1464" s="54">
        <f t="shared" si="919"/>
        <v>1.8</v>
      </c>
      <c r="G1464" s="4">
        <f t="shared" si="884"/>
        <v>8.4409963564167771</v>
      </c>
      <c r="I1464">
        <v>2040</v>
      </c>
      <c r="J1464">
        <v>7</v>
      </c>
      <c r="K1464">
        <v>1.7520000000000001E-2</v>
      </c>
      <c r="L1464">
        <v>0</v>
      </c>
      <c r="M1464">
        <v>1</v>
      </c>
      <c r="N1464">
        <v>27.22</v>
      </c>
      <c r="O1464">
        <v>8.6300000000000008</v>
      </c>
      <c r="P1464">
        <v>-1230.8</v>
      </c>
      <c r="Q1464" s="11">
        <f t="shared" si="885"/>
        <v>931.7299999999999</v>
      </c>
      <c r="R1464" s="10">
        <f t="shared" si="886"/>
        <v>0</v>
      </c>
      <c r="S1464" s="4"/>
      <c r="T1464">
        <v>1435</v>
      </c>
      <c r="U1464" s="4">
        <f t="shared" si="887"/>
        <v>4.2423065520143668</v>
      </c>
      <c r="V1464" s="10">
        <f t="shared" si="888"/>
        <v>1</v>
      </c>
      <c r="W1464">
        <f t="shared" si="889"/>
        <v>0.6</v>
      </c>
      <c r="X1464" s="4">
        <f t="shared" si="890"/>
        <v>2.5453839312086202</v>
      </c>
      <c r="Y1464" s="4"/>
      <c r="Z1464"/>
      <c r="AB1464"/>
      <c r="AC1464">
        <v>1435</v>
      </c>
      <c r="AD1464" s="4">
        <f t="shared" si="891"/>
        <v>7.0289820359281446E-3</v>
      </c>
      <c r="AE1464" s="4">
        <f t="shared" si="892"/>
        <v>0</v>
      </c>
      <c r="AF1464" s="23">
        <f t="shared" si="893"/>
        <v>9.8722172867872771E-3</v>
      </c>
      <c r="AG1464" s="4">
        <f t="shared" si="894"/>
        <v>6.5208841801435973E-3</v>
      </c>
      <c r="AH1464" s="9"/>
      <c r="AI1464" s="8">
        <f t="shared" si="895"/>
        <v>1.0491017964071857E-2</v>
      </c>
      <c r="AJ1464" s="8">
        <f t="shared" si="896"/>
        <v>0</v>
      </c>
      <c r="AK1464" s="22">
        <f t="shared" si="897"/>
        <v>1.7212074361649574</v>
      </c>
      <c r="AL1464" s="4">
        <f t="shared" si="898"/>
        <v>1.6999258072342176</v>
      </c>
      <c r="AM1464" s="4"/>
      <c r="AN1464" s="21">
        <f t="shared" si="899"/>
        <v>0.17661646343476708</v>
      </c>
      <c r="AO1464" s="4">
        <f t="shared" si="900"/>
        <v>0.17184782575935267</v>
      </c>
      <c r="AP1464" s="3"/>
      <c r="AQ1464" s="20">
        <f t="shared" si="901"/>
        <v>0</v>
      </c>
      <c r="AR1464" s="19">
        <f t="shared" si="902"/>
        <v>4.7333002395302657</v>
      </c>
      <c r="AS1464" s="4">
        <f t="shared" si="903"/>
        <v>4.7293759307373326</v>
      </c>
      <c r="AT1464" s="3"/>
      <c r="AU1464" s="4">
        <v>238.4</v>
      </c>
      <c r="AV1464" s="4"/>
      <c r="AW1464" s="18">
        <f t="shared" si="904"/>
        <v>38.71250364358329</v>
      </c>
      <c r="AX1464" s="18">
        <f t="shared" si="905"/>
        <v>2.5943418697367056E-2</v>
      </c>
      <c r="AY1464" s="3">
        <f t="shared" si="906"/>
        <v>245.04099635641677</v>
      </c>
      <c r="AZ1464"/>
      <c r="BA1464" s="17">
        <f t="shared" si="907"/>
        <v>3.4150438689431125E-4</v>
      </c>
      <c r="BB1464" s="17">
        <f t="shared" si="908"/>
        <v>4.0089645418027843E-4</v>
      </c>
      <c r="BC1464" s="16">
        <f t="shared" si="909"/>
        <v>2.6089322655690902E-3</v>
      </c>
      <c r="BD1464" s="15">
        <f t="shared" si="910"/>
        <v>2.1686204888725974E-3</v>
      </c>
      <c r="BE1464" s="15">
        <f t="shared" si="911"/>
        <v>2.5457718782417446E-3</v>
      </c>
      <c r="BF1464" s="14">
        <f t="shared" si="912"/>
        <v>1.6567236563625475E-2</v>
      </c>
      <c r="BG1464" s="13">
        <f t="shared" si="913"/>
        <v>4.8592922095244841E-4</v>
      </c>
      <c r="BH1464" s="13">
        <f t="shared" si="914"/>
        <v>5.7043865068330903E-4</v>
      </c>
      <c r="BI1464" s="13">
        <f t="shared" si="915"/>
        <v>3.7122698037786541E-3</v>
      </c>
      <c r="BJ1464" s="12">
        <f t="shared" si="916"/>
        <v>3.9989121512803467E-4</v>
      </c>
      <c r="BK1464" s="12">
        <f t="shared" si="917"/>
        <v>4.6943751341117112E-4</v>
      </c>
      <c r="BL1464" s="12">
        <f t="shared" si="918"/>
        <v>3.0549800643938346E-3</v>
      </c>
    </row>
    <row r="1465" spans="1:64" x14ac:dyDescent="0.25">
      <c r="A1465">
        <v>1436</v>
      </c>
      <c r="B1465" s="23">
        <f t="shared" si="880"/>
        <v>7.3396512922658586E-2</v>
      </c>
      <c r="C1465" s="22">
        <f t="shared" si="881"/>
        <v>1.7997401784917026</v>
      </c>
      <c r="D1465" s="21">
        <f t="shared" si="882"/>
        <v>0.17524377107120007</v>
      </c>
      <c r="E1465" s="19">
        <f t="shared" si="883"/>
        <v>4.7333624752338492</v>
      </c>
      <c r="F1465" s="54">
        <f t="shared" si="919"/>
        <v>1.8</v>
      </c>
      <c r="G1465" s="4">
        <f t="shared" si="884"/>
        <v>8.5817429377194117</v>
      </c>
      <c r="I1465">
        <v>2040</v>
      </c>
      <c r="J1465">
        <v>8</v>
      </c>
      <c r="K1465">
        <v>0.16669</v>
      </c>
      <c r="L1465">
        <v>0</v>
      </c>
      <c r="M1465">
        <v>1</v>
      </c>
      <c r="N1465">
        <v>26.74</v>
      </c>
      <c r="O1465">
        <v>73.66</v>
      </c>
      <c r="P1465">
        <v>215.8</v>
      </c>
      <c r="Q1465" s="11">
        <f t="shared" si="885"/>
        <v>-88.190000000000026</v>
      </c>
      <c r="R1465" s="10">
        <f t="shared" si="886"/>
        <v>-44.944400000000002</v>
      </c>
      <c r="S1465" s="4"/>
      <c r="T1465">
        <v>1436</v>
      </c>
      <c r="U1465" s="4">
        <f t="shared" si="887"/>
        <v>4.1471450013704025</v>
      </c>
      <c r="V1465" s="10">
        <f t="shared" si="888"/>
        <v>0.2</v>
      </c>
      <c r="W1465">
        <f t="shared" si="889"/>
        <v>0.6</v>
      </c>
      <c r="X1465" s="4">
        <f t="shared" si="890"/>
        <v>0.49765740016444826</v>
      </c>
      <c r="Y1465" s="4"/>
      <c r="Z1465"/>
      <c r="AB1465"/>
      <c r="AC1465">
        <v>1436</v>
      </c>
      <c r="AD1465" s="4">
        <f t="shared" si="891"/>
        <v>6.6875628742514986E-2</v>
      </c>
      <c r="AE1465" s="4">
        <f t="shared" si="892"/>
        <v>0</v>
      </c>
      <c r="AF1465" s="23">
        <f t="shared" si="893"/>
        <v>7.3396512922658586E-2</v>
      </c>
      <c r="AG1465" s="4">
        <f t="shared" si="894"/>
        <v>5.31083896905701E-2</v>
      </c>
      <c r="AH1465" s="9"/>
      <c r="AI1465" s="8">
        <f t="shared" si="895"/>
        <v>9.9814371257485046E-2</v>
      </c>
      <c r="AJ1465" s="8">
        <f t="shared" si="896"/>
        <v>0</v>
      </c>
      <c r="AK1465" s="22">
        <f t="shared" si="897"/>
        <v>1.7997401784917026</v>
      </c>
      <c r="AL1465" s="4">
        <f t="shared" si="898"/>
        <v>1.7823559628986749</v>
      </c>
      <c r="AM1465" s="4"/>
      <c r="AN1465" s="21">
        <f t="shared" si="899"/>
        <v>0.17524377107120007</v>
      </c>
      <c r="AO1465" s="4">
        <f t="shared" si="900"/>
        <v>0.17154133231605365</v>
      </c>
      <c r="AP1465" s="3"/>
      <c r="AQ1465" s="20">
        <f t="shared" si="901"/>
        <v>0</v>
      </c>
      <c r="AR1465" s="19">
        <f t="shared" si="902"/>
        <v>4.7333624752338492</v>
      </c>
      <c r="AS1465" s="4">
        <f t="shared" si="903"/>
        <v>4.7303005874756181</v>
      </c>
      <c r="AT1465" s="3"/>
      <c r="AU1465" s="4">
        <v>239.4</v>
      </c>
      <c r="AV1465" s="4"/>
      <c r="AW1465" s="18">
        <f t="shared" si="904"/>
        <v>38.738447062280656</v>
      </c>
      <c r="AX1465" s="18">
        <f t="shared" si="905"/>
        <v>3.4592875815915761E-2</v>
      </c>
      <c r="AY1465" s="3">
        <f t="shared" si="906"/>
        <v>246.18174293771941</v>
      </c>
      <c r="AZ1465"/>
      <c r="BA1465" s="17">
        <f t="shared" si="907"/>
        <v>2.0673812077574719E-3</v>
      </c>
      <c r="BB1465" s="17">
        <f t="shared" si="908"/>
        <v>2.4269257656283363E-3</v>
      </c>
      <c r="BC1465" s="16">
        <f t="shared" si="909"/>
        <v>1.579381625870268E-2</v>
      </c>
      <c r="BD1465" s="15">
        <f t="shared" si="910"/>
        <v>1.7714699490678433E-3</v>
      </c>
      <c r="BE1465" s="15">
        <f t="shared" si="911"/>
        <v>2.0795516793405116E-3</v>
      </c>
      <c r="BF1465" s="14">
        <f t="shared" si="912"/>
        <v>1.3533193964619364E-2</v>
      </c>
      <c r="BG1465" s="13">
        <f t="shared" si="913"/>
        <v>3.7728242369684817E-4</v>
      </c>
      <c r="BH1465" s="13">
        <f t="shared" si="914"/>
        <v>4.4289675825282172E-4</v>
      </c>
      <c r="BI1465" s="13">
        <f t="shared" si="915"/>
        <v>2.8822595731967503E-3</v>
      </c>
      <c r="BJ1465" s="12">
        <f t="shared" si="916"/>
        <v>3.1200959986371613E-4</v>
      </c>
      <c r="BK1465" s="12">
        <f t="shared" si="917"/>
        <v>3.6627213897044936E-4</v>
      </c>
      <c r="BL1465" s="12">
        <f t="shared" si="918"/>
        <v>2.3836060193969649E-3</v>
      </c>
    </row>
    <row r="1466" spans="1:64" x14ac:dyDescent="0.25">
      <c r="A1466">
        <v>1437</v>
      </c>
      <c r="B1466" s="23">
        <f t="shared" si="880"/>
        <v>9.7857970528893459E-2</v>
      </c>
      <c r="C1466" s="22">
        <f t="shared" si="881"/>
        <v>1.8491463820603515</v>
      </c>
      <c r="D1466" s="21">
        <f t="shared" si="882"/>
        <v>0.17606947549643956</v>
      </c>
      <c r="E1466" s="19">
        <f t="shared" si="883"/>
        <v>4.7356162338178107</v>
      </c>
      <c r="F1466" s="54">
        <f t="shared" si="919"/>
        <v>1.8</v>
      </c>
      <c r="G1466" s="4">
        <f t="shared" si="884"/>
        <v>8.6586900619034957</v>
      </c>
      <c r="I1466">
        <v>2040</v>
      </c>
      <c r="J1466">
        <v>9</v>
      </c>
      <c r="K1466">
        <v>0.11154</v>
      </c>
      <c r="L1466">
        <v>0</v>
      </c>
      <c r="M1466">
        <v>1</v>
      </c>
      <c r="N1466">
        <v>22.13</v>
      </c>
      <c r="O1466">
        <v>66.540000000000006</v>
      </c>
      <c r="P1466">
        <v>133.30000000000001</v>
      </c>
      <c r="Q1466" s="11">
        <f t="shared" si="885"/>
        <v>-33.435000000000002</v>
      </c>
      <c r="R1466" s="10">
        <f t="shared" si="886"/>
        <v>-44.944400000000002</v>
      </c>
      <c r="S1466" s="4"/>
      <c r="T1466">
        <v>1437</v>
      </c>
      <c r="U1466" s="4">
        <f t="shared" si="887"/>
        <v>3.2354151291954207</v>
      </c>
      <c r="V1466" s="10">
        <f t="shared" si="888"/>
        <v>0.2</v>
      </c>
      <c r="W1466">
        <f t="shared" si="889"/>
        <v>0.6</v>
      </c>
      <c r="X1466" s="4">
        <f t="shared" si="890"/>
        <v>0.3882498155034505</v>
      </c>
      <c r="Y1466" s="4"/>
      <c r="Z1466"/>
      <c r="AB1466"/>
      <c r="AC1466">
        <v>1437</v>
      </c>
      <c r="AD1466" s="4">
        <f t="shared" si="891"/>
        <v>4.4749580838323359E-2</v>
      </c>
      <c r="AE1466" s="4">
        <f t="shared" si="892"/>
        <v>0</v>
      </c>
      <c r="AF1466" s="23">
        <f t="shared" si="893"/>
        <v>9.7857970528893459E-2</v>
      </c>
      <c r="AG1466" s="4">
        <f t="shared" si="894"/>
        <v>8.0412984378743974E-2</v>
      </c>
      <c r="AH1466" s="9"/>
      <c r="AI1466" s="8">
        <f t="shared" si="895"/>
        <v>6.6790419161676648E-2</v>
      </c>
      <c r="AJ1466" s="8">
        <f t="shared" si="896"/>
        <v>0</v>
      </c>
      <c r="AK1466" s="22">
        <f t="shared" si="897"/>
        <v>1.8491463820603515</v>
      </c>
      <c r="AL1466" s="4">
        <f t="shared" si="898"/>
        <v>1.8382864727247625</v>
      </c>
      <c r="AM1466" s="4"/>
      <c r="AN1466" s="21">
        <f t="shared" si="899"/>
        <v>0.17606947549643956</v>
      </c>
      <c r="AO1466" s="4">
        <f t="shared" si="900"/>
        <v>0.17380259195589523</v>
      </c>
      <c r="AP1466" s="3"/>
      <c r="AQ1466" s="20">
        <f t="shared" si="901"/>
        <v>0</v>
      </c>
      <c r="AR1466" s="19">
        <f t="shared" si="902"/>
        <v>4.7356162338178107</v>
      </c>
      <c r="AS1466" s="4">
        <f t="shared" si="903"/>
        <v>4.733757003021914</v>
      </c>
      <c r="AT1466" s="3"/>
      <c r="AU1466" s="4">
        <v>240.4</v>
      </c>
      <c r="AV1466" s="4"/>
      <c r="AW1466" s="18">
        <f t="shared" si="904"/>
        <v>38.773039938096574</v>
      </c>
      <c r="AX1466" s="18">
        <f t="shared" si="905"/>
        <v>2.524676158342504E-2</v>
      </c>
      <c r="AY1466" s="3">
        <f t="shared" si="906"/>
        <v>247.25869006190351</v>
      </c>
      <c r="AZ1466"/>
      <c r="BA1466" s="17">
        <f t="shared" si="907"/>
        <v>1.7776625330905875E-3</v>
      </c>
      <c r="BB1466" s="17">
        <f t="shared" si="908"/>
        <v>2.0868212344976461E-3</v>
      </c>
      <c r="BC1466" s="16">
        <f t="shared" si="909"/>
        <v>1.3580502382561253E-2</v>
      </c>
      <c r="BD1466" s="15">
        <f t="shared" si="910"/>
        <v>1.1066362433582004E-3</v>
      </c>
      <c r="BE1466" s="15">
        <f t="shared" si="911"/>
        <v>1.2990947204639745E-3</v>
      </c>
      <c r="BF1466" s="14">
        <f t="shared" si="912"/>
        <v>8.4541783717668271E-3</v>
      </c>
      <c r="BG1466" s="13">
        <f t="shared" si="913"/>
        <v>2.3099782953229001E-4</v>
      </c>
      <c r="BH1466" s="13">
        <f t="shared" si="914"/>
        <v>2.7117136510312304E-4</v>
      </c>
      <c r="BI1466" s="13">
        <f t="shared" si="915"/>
        <v>1.764714345908916E-3</v>
      </c>
      <c r="BJ1466" s="12">
        <f t="shared" si="916"/>
        <v>1.8945758384596851E-4</v>
      </c>
      <c r="BK1466" s="12">
        <f t="shared" si="917"/>
        <v>2.224067288626587E-4</v>
      </c>
      <c r="BL1466" s="12">
        <f t="shared" si="918"/>
        <v>1.4473664831880443E-3</v>
      </c>
    </row>
    <row r="1467" spans="1:64" x14ac:dyDescent="0.25">
      <c r="A1467">
        <v>1438</v>
      </c>
      <c r="B1467" s="23">
        <f t="shared" si="880"/>
        <v>8.8697714917666134E-2</v>
      </c>
      <c r="C1467" s="22">
        <f t="shared" si="881"/>
        <v>1.8506517421858404</v>
      </c>
      <c r="D1467" s="21">
        <f t="shared" si="882"/>
        <v>0.17710734614572227</v>
      </c>
      <c r="E1467" s="19">
        <f t="shared" si="883"/>
        <v>4.7376364970708416</v>
      </c>
      <c r="F1467" s="54">
        <f t="shared" si="919"/>
        <v>1.8</v>
      </c>
      <c r="G1467" s="4">
        <f t="shared" si="884"/>
        <v>8.6540933003200706</v>
      </c>
      <c r="I1467">
        <v>2040</v>
      </c>
      <c r="J1467">
        <v>10</v>
      </c>
      <c r="K1467">
        <v>2.0650000000000002E-2</v>
      </c>
      <c r="L1467">
        <v>0</v>
      </c>
      <c r="M1467">
        <v>1</v>
      </c>
      <c r="N1467">
        <v>15.37</v>
      </c>
      <c r="O1467">
        <v>4.57</v>
      </c>
      <c r="P1467">
        <v>63</v>
      </c>
      <c r="Q1467" s="11">
        <f t="shared" si="885"/>
        <v>-42.68</v>
      </c>
      <c r="R1467" s="10">
        <f t="shared" si="886"/>
        <v>-44.944400000000002</v>
      </c>
      <c r="S1467" s="4"/>
      <c r="T1467">
        <v>1438</v>
      </c>
      <c r="U1467" s="4">
        <f t="shared" si="887"/>
        <v>1.9634148673693539</v>
      </c>
      <c r="V1467" s="10">
        <f t="shared" si="888"/>
        <v>0.2</v>
      </c>
      <c r="W1467">
        <f t="shared" si="889"/>
        <v>0.6</v>
      </c>
      <c r="X1467" s="4">
        <f t="shared" si="890"/>
        <v>0.23560978408432248</v>
      </c>
      <c r="Y1467" s="4"/>
      <c r="Z1467"/>
      <c r="AB1467"/>
      <c r="AC1467">
        <v>1438</v>
      </c>
      <c r="AD1467" s="4">
        <f t="shared" si="891"/>
        <v>8.2847305389221575E-3</v>
      </c>
      <c r="AE1467" s="4">
        <f t="shared" si="892"/>
        <v>0</v>
      </c>
      <c r="AF1467" s="23">
        <f t="shared" si="893"/>
        <v>8.8697714917666134E-2</v>
      </c>
      <c r="AG1467" s="4">
        <f t="shared" si="894"/>
        <v>7.681228501438786E-2</v>
      </c>
      <c r="AH1467" s="9"/>
      <c r="AI1467" s="8">
        <f t="shared" si="895"/>
        <v>1.2365269461077846E-2</v>
      </c>
      <c r="AJ1467" s="8">
        <f t="shared" si="896"/>
        <v>0</v>
      </c>
      <c r="AK1467" s="22">
        <f t="shared" si="897"/>
        <v>1.8506517421858404</v>
      </c>
      <c r="AL1467" s="4">
        <f t="shared" si="898"/>
        <v>1.8426813825718227</v>
      </c>
      <c r="AM1467" s="4"/>
      <c r="AN1467" s="21">
        <f t="shared" si="899"/>
        <v>0.17710734614572227</v>
      </c>
      <c r="AO1467" s="4">
        <f t="shared" si="900"/>
        <v>0.17543360190509238</v>
      </c>
      <c r="AP1467" s="3"/>
      <c r="AQ1467" s="20">
        <f t="shared" si="901"/>
        <v>0</v>
      </c>
      <c r="AR1467" s="19">
        <f t="shared" si="902"/>
        <v>4.7376364970708416</v>
      </c>
      <c r="AS1467" s="4">
        <f t="shared" si="903"/>
        <v>4.7362734900218797</v>
      </c>
      <c r="AT1467" s="3"/>
      <c r="AU1467" s="4">
        <v>241.4</v>
      </c>
      <c r="AV1467" s="4"/>
      <c r="AW1467" s="18">
        <f t="shared" si="904"/>
        <v>38.798286699679998</v>
      </c>
      <c r="AX1467" s="18">
        <f t="shared" si="905"/>
        <v>1.7821292736776143E-2</v>
      </c>
      <c r="AY1467" s="3">
        <f t="shared" si="906"/>
        <v>248.25409330032008</v>
      </c>
      <c r="AZ1467"/>
      <c r="BA1467" s="17">
        <f t="shared" si="907"/>
        <v>1.2111378734772583E-3</v>
      </c>
      <c r="BB1467" s="17">
        <f t="shared" si="908"/>
        <v>1.4217705471254772E-3</v>
      </c>
      <c r="BC1467" s="16">
        <f t="shared" si="909"/>
        <v>9.2525214826755398E-3</v>
      </c>
      <c r="BD1467" s="15">
        <f t="shared" si="910"/>
        <v>8.1218807164121622E-4</v>
      </c>
      <c r="BE1467" s="15">
        <f t="shared" si="911"/>
        <v>9.5343817105707988E-4</v>
      </c>
      <c r="BF1467" s="14">
        <f t="shared" si="912"/>
        <v>6.2047333713194123E-3</v>
      </c>
      <c r="BG1467" s="13">
        <f t="shared" si="913"/>
        <v>1.7055630775140524E-4</v>
      </c>
      <c r="BH1467" s="13">
        <f t="shared" si="914"/>
        <v>2.0021827431686699E-4</v>
      </c>
      <c r="BI1467" s="13">
        <f t="shared" si="915"/>
        <v>1.3029696585616099E-3</v>
      </c>
      <c r="BJ1467" s="12">
        <f t="shared" si="916"/>
        <v>1.3889185938144796E-4</v>
      </c>
      <c r="BK1467" s="12">
        <f t="shared" si="917"/>
        <v>1.630469653608302E-4</v>
      </c>
      <c r="BL1467" s="12">
        <f t="shared" si="918"/>
        <v>1.0610682242195837E-3</v>
      </c>
    </row>
    <row r="1468" spans="1:64" x14ac:dyDescent="0.25">
      <c r="A1468">
        <v>1439</v>
      </c>
      <c r="B1468" s="23">
        <f t="shared" si="880"/>
        <v>7.681228501438786E-2</v>
      </c>
      <c r="C1468" s="22">
        <f t="shared" si="881"/>
        <v>1.8426813825718227</v>
      </c>
      <c r="D1468" s="21">
        <f t="shared" si="882"/>
        <v>0.17776637601734371</v>
      </c>
      <c r="E1468" s="19">
        <f t="shared" si="883"/>
        <v>4.7390119639797401</v>
      </c>
      <c r="F1468" s="54">
        <f t="shared" si="919"/>
        <v>1.8</v>
      </c>
      <c r="G1468" s="4">
        <f t="shared" si="884"/>
        <v>8.6362720075832939</v>
      </c>
      <c r="I1468">
        <v>2040</v>
      </c>
      <c r="J1468">
        <v>11</v>
      </c>
      <c r="K1468">
        <v>0</v>
      </c>
      <c r="L1468">
        <v>0</v>
      </c>
      <c r="M1468">
        <v>1</v>
      </c>
      <c r="N1468">
        <v>12.25</v>
      </c>
      <c r="O1468">
        <v>0.25</v>
      </c>
      <c r="P1468">
        <v>35.5</v>
      </c>
      <c r="Q1468" s="11">
        <f t="shared" si="885"/>
        <v>-26.375</v>
      </c>
      <c r="R1468" s="10">
        <f t="shared" si="886"/>
        <v>-44.944400000000002</v>
      </c>
      <c r="S1468" s="4"/>
      <c r="T1468">
        <v>1439</v>
      </c>
      <c r="U1468" s="4">
        <f t="shared" si="887"/>
        <v>1.4386953857730134</v>
      </c>
      <c r="V1468" s="10">
        <f t="shared" si="888"/>
        <v>0.2</v>
      </c>
      <c r="W1468">
        <f t="shared" si="889"/>
        <v>0.6</v>
      </c>
      <c r="X1468" s="4">
        <f t="shared" si="890"/>
        <v>0.1726434462927616</v>
      </c>
      <c r="Y1468" s="4"/>
      <c r="Z1468"/>
      <c r="AB1468"/>
      <c r="AC1468">
        <v>1439</v>
      </c>
      <c r="AD1468" s="4">
        <f t="shared" si="891"/>
        <v>0</v>
      </c>
      <c r="AE1468" s="4">
        <f t="shared" si="892"/>
        <v>0</v>
      </c>
      <c r="AF1468" s="23">
        <f t="shared" si="893"/>
        <v>7.681228501438786E-2</v>
      </c>
      <c r="AG1468" s="4">
        <f t="shared" si="894"/>
        <v>6.4607667115849712E-2</v>
      </c>
      <c r="AH1468" s="9"/>
      <c r="AI1468" s="8">
        <f t="shared" si="895"/>
        <v>0</v>
      </c>
      <c r="AJ1468" s="8">
        <f t="shared" si="896"/>
        <v>0</v>
      </c>
      <c r="AK1468" s="22">
        <f t="shared" si="897"/>
        <v>1.8426813825718227</v>
      </c>
      <c r="AL1468" s="4">
        <f t="shared" si="898"/>
        <v>1.833140908393468</v>
      </c>
      <c r="AM1468" s="4"/>
      <c r="AN1468" s="21">
        <f t="shared" si="899"/>
        <v>0.17776637601734371</v>
      </c>
      <c r="AO1468" s="4">
        <f t="shared" si="900"/>
        <v>0.17574781795868449</v>
      </c>
      <c r="AP1468" s="3"/>
      <c r="AQ1468" s="20">
        <f t="shared" si="901"/>
        <v>0</v>
      </c>
      <c r="AR1468" s="19">
        <f t="shared" si="902"/>
        <v>4.7390119639797401</v>
      </c>
      <c r="AS1468" s="4">
        <f t="shared" si="903"/>
        <v>4.73737225103278</v>
      </c>
      <c r="AT1468" s="3"/>
      <c r="AU1468" s="4">
        <v>242.4</v>
      </c>
      <c r="AV1468" s="4"/>
      <c r="AW1468" s="18">
        <f t="shared" si="904"/>
        <v>38.816107992416775</v>
      </c>
      <c r="AX1468" s="18">
        <f t="shared" si="905"/>
        <v>1.9775907524246926E-2</v>
      </c>
      <c r="AY1468" s="3">
        <f t="shared" si="906"/>
        <v>249.2362720075833</v>
      </c>
      <c r="AZ1468"/>
      <c r="BA1468" s="17">
        <f t="shared" si="907"/>
        <v>1.2436634676681664E-3</v>
      </c>
      <c r="BB1468" s="17">
        <f t="shared" si="908"/>
        <v>1.4599527663930649E-3</v>
      </c>
      <c r="BC1468" s="16">
        <f t="shared" si="909"/>
        <v>9.5010016644769182E-3</v>
      </c>
      <c r="BD1468" s="15">
        <f t="shared" si="910"/>
        <v>9.7218440581186714E-4</v>
      </c>
      <c r="BE1468" s="15">
        <f t="shared" si="911"/>
        <v>1.1412599546487137E-3</v>
      </c>
      <c r="BF1468" s="14">
        <f t="shared" si="912"/>
        <v>7.4270298178941057E-3</v>
      </c>
      <c r="BG1468" s="13">
        <f t="shared" si="913"/>
        <v>2.0569320037641987E-4</v>
      </c>
      <c r="BH1468" s="13">
        <f t="shared" si="914"/>
        <v>2.414659308766668E-4</v>
      </c>
      <c r="BI1468" s="13">
        <f t="shared" si="915"/>
        <v>1.5713989274061336E-3</v>
      </c>
      <c r="BJ1468" s="12">
        <f t="shared" si="916"/>
        <v>1.6708848294554323E-4</v>
      </c>
      <c r="BK1468" s="12">
        <f t="shared" si="917"/>
        <v>1.9614734954476813E-4</v>
      </c>
      <c r="BL1468" s="12">
        <f t="shared" si="918"/>
        <v>1.2764771144697701E-3</v>
      </c>
    </row>
    <row r="1469" spans="1:64" x14ac:dyDescent="0.25">
      <c r="A1469">
        <v>1440</v>
      </c>
      <c r="B1469" s="23">
        <f t="shared" si="880"/>
        <v>6.5430122205670072E-2</v>
      </c>
      <c r="C1469" s="22">
        <f t="shared" si="881"/>
        <v>1.8343684533036477</v>
      </c>
      <c r="D1469" s="21">
        <f t="shared" si="882"/>
        <v>0.1783364475154865</v>
      </c>
      <c r="E1469" s="19">
        <f t="shared" si="883"/>
        <v>4.7404110770342438</v>
      </c>
      <c r="F1469" s="54">
        <f t="shared" si="919"/>
        <v>1.8</v>
      </c>
      <c r="G1469" s="4">
        <f t="shared" si="884"/>
        <v>8.6185461000590493</v>
      </c>
      <c r="I1469">
        <v>2040</v>
      </c>
      <c r="J1469">
        <v>12</v>
      </c>
      <c r="K1469">
        <v>2.0500000000000002E-3</v>
      </c>
      <c r="L1469">
        <v>0</v>
      </c>
      <c r="M1469">
        <v>1</v>
      </c>
      <c r="N1469">
        <v>6.07</v>
      </c>
      <c r="O1469">
        <v>18.79</v>
      </c>
      <c r="P1469">
        <v>9.6</v>
      </c>
      <c r="Q1469" s="11">
        <f t="shared" si="885"/>
        <v>11.59</v>
      </c>
      <c r="R1469" s="10">
        <f t="shared" si="886"/>
        <v>-33.354399999999998</v>
      </c>
      <c r="S1469" s="4"/>
      <c r="T1469">
        <v>1440</v>
      </c>
      <c r="U1469" s="4">
        <f t="shared" si="887"/>
        <v>0.60602024356709994</v>
      </c>
      <c r="V1469" s="10">
        <f t="shared" si="888"/>
        <v>0.57104197614843588</v>
      </c>
      <c r="W1469">
        <f t="shared" si="889"/>
        <v>0.6</v>
      </c>
      <c r="X1469" s="4">
        <f t="shared" si="890"/>
        <v>0.20763779848350791</v>
      </c>
      <c r="Y1469" s="4"/>
      <c r="Z1469"/>
      <c r="AB1469"/>
      <c r="AC1469">
        <v>1440</v>
      </c>
      <c r="AD1469" s="4">
        <f t="shared" si="891"/>
        <v>8.2245508982035941E-4</v>
      </c>
      <c r="AE1469" s="4">
        <f t="shared" si="892"/>
        <v>0</v>
      </c>
      <c r="AF1469" s="23">
        <f t="shared" si="893"/>
        <v>6.5430122205670072E-2</v>
      </c>
      <c r="AG1469" s="4">
        <f t="shared" si="894"/>
        <v>5.1616139239094957E-2</v>
      </c>
      <c r="AH1469" s="9"/>
      <c r="AI1469" s="8">
        <f t="shared" si="895"/>
        <v>1.227544910179641E-3</v>
      </c>
      <c r="AJ1469" s="8">
        <f t="shared" si="896"/>
        <v>0</v>
      </c>
      <c r="AK1469" s="22">
        <f t="shared" si="897"/>
        <v>1.8343684533036477</v>
      </c>
      <c r="AL1469" s="4">
        <f t="shared" si="898"/>
        <v>1.8213642442045461</v>
      </c>
      <c r="AM1469" s="4"/>
      <c r="AN1469" s="21">
        <f t="shared" si="899"/>
        <v>0.1783364475154865</v>
      </c>
      <c r="AO1469" s="4">
        <f t="shared" si="900"/>
        <v>0.1755668936237392</v>
      </c>
      <c r="AP1469" s="3"/>
      <c r="AQ1469" s="20">
        <f t="shared" si="901"/>
        <v>0</v>
      </c>
      <c r="AR1469" s="19">
        <f t="shared" si="902"/>
        <v>4.7404110770342438</v>
      </c>
      <c r="AS1469" s="4">
        <f t="shared" si="903"/>
        <v>4.7381632489371217</v>
      </c>
      <c r="AT1469" s="3"/>
      <c r="AU1469" s="4">
        <v>243.4</v>
      </c>
      <c r="AV1469" s="4"/>
      <c r="AW1469" s="18">
        <f t="shared" si="904"/>
        <v>38.835883899941024</v>
      </c>
      <c r="AX1469" s="18">
        <f t="shared" si="905"/>
        <v>2.4783229151160085E-2</v>
      </c>
      <c r="AY1469" s="3">
        <f t="shared" si="906"/>
        <v>250.21854610005906</v>
      </c>
      <c r="AZ1469"/>
      <c r="BA1469" s="17">
        <f t="shared" si="907"/>
        <v>1.4076594696649685E-3</v>
      </c>
      <c r="BB1469" s="17">
        <f t="shared" si="908"/>
        <v>1.6524698122153977E-3</v>
      </c>
      <c r="BC1469" s="16">
        <f t="shared" si="909"/>
        <v>1.075385368469475E-2</v>
      </c>
      <c r="BD1469" s="15">
        <f t="shared" si="910"/>
        <v>1.3251426564044899E-3</v>
      </c>
      <c r="BE1469" s="15">
        <f t="shared" si="911"/>
        <v>1.555602248822662E-3</v>
      </c>
      <c r="BF1469" s="14">
        <f t="shared" si="912"/>
        <v>1.0123464193874453E-2</v>
      </c>
      <c r="BG1469" s="13">
        <f t="shared" si="913"/>
        <v>2.8222046978765888E-4</v>
      </c>
      <c r="BH1469" s="13">
        <f t="shared" si="914"/>
        <v>3.3130229062029525E-4</v>
      </c>
      <c r="BI1469" s="13">
        <f t="shared" si="915"/>
        <v>2.156031131339341E-3</v>
      </c>
      <c r="BJ1469" s="12">
        <f t="shared" si="916"/>
        <v>2.2905605970045546E-4</v>
      </c>
      <c r="BK1469" s="12">
        <f t="shared" si="917"/>
        <v>2.6889189617009988E-4</v>
      </c>
      <c r="BL1469" s="12">
        <f t="shared" si="918"/>
        <v>1.7498801412515403E-3</v>
      </c>
    </row>
    <row r="1470" spans="1:64" x14ac:dyDescent="0.25">
      <c r="A1470">
        <v>1441</v>
      </c>
      <c r="B1470" s="23">
        <f t="shared" si="880"/>
        <v>8.1088115286999149E-2</v>
      </c>
      <c r="C1470" s="22">
        <f t="shared" si="881"/>
        <v>1.8653522681566419</v>
      </c>
      <c r="D1470" s="21">
        <f t="shared" si="882"/>
        <v>0.17881097227929676</v>
      </c>
      <c r="E1470" s="19">
        <f t="shared" si="883"/>
        <v>4.7419715151849511</v>
      </c>
      <c r="F1470" s="54">
        <f t="shared" si="919"/>
        <v>1.8</v>
      </c>
      <c r="G1470" s="4">
        <f t="shared" si="884"/>
        <v>8.6672228709078887</v>
      </c>
      <c r="I1470">
        <v>2041</v>
      </c>
      <c r="J1470">
        <v>1</v>
      </c>
      <c r="K1470">
        <v>7.3459999999999998E-2</v>
      </c>
      <c r="L1470">
        <v>0</v>
      </c>
      <c r="M1470">
        <v>1</v>
      </c>
      <c r="N1470">
        <v>4.76</v>
      </c>
      <c r="O1470">
        <v>20.32</v>
      </c>
      <c r="P1470">
        <v>7.9</v>
      </c>
      <c r="Q1470" s="11">
        <f t="shared" si="885"/>
        <v>14.395</v>
      </c>
      <c r="R1470" s="10">
        <f t="shared" si="886"/>
        <v>-18.959399999999999</v>
      </c>
      <c r="S1470" s="4"/>
      <c r="T1470">
        <v>1441</v>
      </c>
      <c r="U1470" s="4">
        <f t="shared" si="887"/>
        <v>0.4742966741532082</v>
      </c>
      <c r="V1470" s="10">
        <f t="shared" si="888"/>
        <v>1</v>
      </c>
      <c r="W1470">
        <f t="shared" si="889"/>
        <v>0.6</v>
      </c>
      <c r="X1470" s="4">
        <f t="shared" si="890"/>
        <v>0.28457800449192489</v>
      </c>
      <c r="Y1470" s="4"/>
      <c r="Z1470"/>
      <c r="AB1470"/>
      <c r="AC1470">
        <v>1441</v>
      </c>
      <c r="AD1470" s="4">
        <f t="shared" si="891"/>
        <v>2.9471976047904195E-2</v>
      </c>
      <c r="AE1470" s="4">
        <f t="shared" si="892"/>
        <v>0</v>
      </c>
      <c r="AF1470" s="23">
        <f t="shared" si="893"/>
        <v>8.1088115286999149E-2</v>
      </c>
      <c r="AG1470" s="4">
        <f t="shared" si="894"/>
        <v>6.0083241968053036E-2</v>
      </c>
      <c r="AH1470" s="9"/>
      <c r="AI1470" s="8">
        <f t="shared" si="895"/>
        <v>4.3988023952095813E-2</v>
      </c>
      <c r="AJ1470" s="8">
        <f t="shared" si="896"/>
        <v>0</v>
      </c>
      <c r="AK1470" s="22">
        <f t="shared" si="897"/>
        <v>1.8653522681566419</v>
      </c>
      <c r="AL1470" s="4">
        <f t="shared" si="898"/>
        <v>1.8486502085712575</v>
      </c>
      <c r="AM1470" s="4"/>
      <c r="AN1470" s="21">
        <f t="shared" si="899"/>
        <v>0.17881097227929676</v>
      </c>
      <c r="AO1470" s="4">
        <f t="shared" si="900"/>
        <v>0.17530758646998146</v>
      </c>
      <c r="AP1470" s="3"/>
      <c r="AQ1470" s="20">
        <f t="shared" si="901"/>
        <v>0</v>
      </c>
      <c r="AR1470" s="19">
        <f t="shared" si="902"/>
        <v>4.7419715151849511</v>
      </c>
      <c r="AS1470" s="4">
        <f t="shared" si="903"/>
        <v>4.7391290297533839</v>
      </c>
      <c r="AT1470" s="3"/>
      <c r="AU1470" s="4">
        <v>244.4</v>
      </c>
      <c r="AV1470" s="4"/>
      <c r="AW1470" s="18">
        <f t="shared" si="904"/>
        <v>38.860667129092185</v>
      </c>
      <c r="AX1470" s="18">
        <f t="shared" si="905"/>
        <v>3.4294049104042594E-2</v>
      </c>
      <c r="AY1470" s="3">
        <f t="shared" si="906"/>
        <v>251.26722287090789</v>
      </c>
      <c r="AZ1470"/>
      <c r="BA1470" s="17">
        <f t="shared" si="907"/>
        <v>2.1404187994201805E-3</v>
      </c>
      <c r="BB1470" s="17">
        <f t="shared" si="908"/>
        <v>2.5126655471454295E-3</v>
      </c>
      <c r="BC1470" s="16">
        <f t="shared" si="909"/>
        <v>1.6351788972380505E-2</v>
      </c>
      <c r="BD1470" s="15">
        <f t="shared" si="910"/>
        <v>1.7019575306530088E-3</v>
      </c>
      <c r="BE1470" s="15">
        <f t="shared" si="911"/>
        <v>1.9979501446796191E-3</v>
      </c>
      <c r="BF1470" s="14">
        <f t="shared" si="912"/>
        <v>1.3002151910051774E-2</v>
      </c>
      <c r="BG1470" s="13">
        <f t="shared" si="913"/>
        <v>3.5699871806018599E-4</v>
      </c>
      <c r="BH1470" s="13">
        <f t="shared" si="914"/>
        <v>4.1908545163587055E-4</v>
      </c>
      <c r="BI1470" s="13">
        <f t="shared" si="915"/>
        <v>2.7273016396192509E-3</v>
      </c>
      <c r="BJ1470" s="12">
        <f t="shared" si="916"/>
        <v>2.8965227080501291E-4</v>
      </c>
      <c r="BK1470" s="12">
        <f t="shared" si="917"/>
        <v>3.4002657877110212E-4</v>
      </c>
      <c r="BL1470" s="12">
        <f t="shared" si="918"/>
        <v>2.212806581991062E-3</v>
      </c>
    </row>
    <row r="1471" spans="1:64" x14ac:dyDescent="0.25">
      <c r="A1471">
        <v>1442</v>
      </c>
      <c r="B1471" s="23">
        <f t="shared" si="880"/>
        <v>7.9216355740508129E-2</v>
      </c>
      <c r="C1471" s="22">
        <f t="shared" si="881"/>
        <v>1.8772070947988024</v>
      </c>
      <c r="D1471" s="21">
        <f t="shared" si="882"/>
        <v>0.17979661378891984</v>
      </c>
      <c r="E1471" s="19">
        <f t="shared" si="883"/>
        <v>4.7443987574756159</v>
      </c>
      <c r="F1471" s="54">
        <f t="shared" si="919"/>
        <v>1.8</v>
      </c>
      <c r="G1471" s="4">
        <f t="shared" si="884"/>
        <v>8.6806188218038471</v>
      </c>
      <c r="I1471">
        <v>2041</v>
      </c>
      <c r="J1471">
        <v>2</v>
      </c>
      <c r="K1471">
        <v>4.7690000000000003E-2</v>
      </c>
      <c r="L1471">
        <v>0</v>
      </c>
      <c r="M1471">
        <v>1</v>
      </c>
      <c r="N1471">
        <v>6.01</v>
      </c>
      <c r="O1471">
        <v>33.03</v>
      </c>
      <c r="P1471">
        <v>11.8</v>
      </c>
      <c r="Q1471" s="11">
        <f t="shared" si="885"/>
        <v>24.18</v>
      </c>
      <c r="R1471" s="10">
        <f t="shared" si="886"/>
        <v>0</v>
      </c>
      <c r="S1471" s="4"/>
      <c r="T1471">
        <v>1442</v>
      </c>
      <c r="U1471" s="4">
        <f t="shared" si="887"/>
        <v>0.59961087919241063</v>
      </c>
      <c r="V1471" s="10">
        <f t="shared" si="888"/>
        <v>1</v>
      </c>
      <c r="W1471">
        <f t="shared" si="889"/>
        <v>0.6</v>
      </c>
      <c r="X1471" s="4">
        <f t="shared" si="890"/>
        <v>0.35976652751544635</v>
      </c>
      <c r="Y1471" s="4"/>
      <c r="Z1471"/>
      <c r="AB1471"/>
      <c r="AC1471">
        <v>1442</v>
      </c>
      <c r="AD1471" s="4">
        <f t="shared" si="891"/>
        <v>1.9133113772455093E-2</v>
      </c>
      <c r="AE1471" s="4">
        <f t="shared" si="892"/>
        <v>0</v>
      </c>
      <c r="AF1471" s="23">
        <f t="shared" si="893"/>
        <v>7.9216355740508129E-2</v>
      </c>
      <c r="AG1471" s="4">
        <f t="shared" si="894"/>
        <v>5.4071979009004199E-2</v>
      </c>
      <c r="AH1471" s="9"/>
      <c r="AI1471" s="8">
        <f t="shared" si="895"/>
        <v>2.8556886227544914E-2</v>
      </c>
      <c r="AJ1471" s="8">
        <f t="shared" si="896"/>
        <v>0</v>
      </c>
      <c r="AK1471" s="22">
        <f t="shared" si="897"/>
        <v>1.8772070947988024</v>
      </c>
      <c r="AL1471" s="4">
        <f t="shared" si="898"/>
        <v>1.8558245224781651</v>
      </c>
      <c r="AM1471" s="4"/>
      <c r="AN1471" s="21">
        <f t="shared" si="899"/>
        <v>0.17979661378891984</v>
      </c>
      <c r="AO1471" s="4">
        <f t="shared" si="900"/>
        <v>0.175321790348654</v>
      </c>
      <c r="AP1471" s="3"/>
      <c r="AQ1471" s="20">
        <f t="shared" si="901"/>
        <v>0</v>
      </c>
      <c r="AR1471" s="19">
        <f t="shared" si="902"/>
        <v>4.7443987574756159</v>
      </c>
      <c r="AS1471" s="4">
        <f t="shared" si="903"/>
        <v>4.7407766851413484</v>
      </c>
      <c r="AT1471" s="3"/>
      <c r="AU1471" s="4">
        <v>245.4</v>
      </c>
      <c r="AV1471" s="4"/>
      <c r="AW1471" s="18">
        <f t="shared" si="904"/>
        <v>38.894961178196226</v>
      </c>
      <c r="AX1471" s="18">
        <f t="shared" si="905"/>
        <v>4.2523350172275938E-2</v>
      </c>
      <c r="AY1471" s="3">
        <f t="shared" si="906"/>
        <v>252.28061882180384</v>
      </c>
      <c r="AZ1471"/>
      <c r="BA1471" s="17">
        <f t="shared" si="907"/>
        <v>2.5622385738108644E-3</v>
      </c>
      <c r="BB1471" s="17">
        <f t="shared" si="908"/>
        <v>3.0078452822997104E-3</v>
      </c>
      <c r="BC1471" s="16">
        <f t="shared" si="909"/>
        <v>1.9574292875393359E-2</v>
      </c>
      <c r="BD1471" s="15">
        <f t="shared" si="910"/>
        <v>2.1789067270294813E-3</v>
      </c>
      <c r="BE1471" s="15">
        <f t="shared" si="911"/>
        <v>2.5578470273824347E-3</v>
      </c>
      <c r="BF1471" s="14">
        <f t="shared" si="912"/>
        <v>1.6645818566225424E-2</v>
      </c>
      <c r="BG1471" s="13">
        <f t="shared" si="913"/>
        <v>4.5598923974427729E-4</v>
      </c>
      <c r="BH1471" s="13">
        <f t="shared" si="914"/>
        <v>5.3529171622154292E-4</v>
      </c>
      <c r="BI1471" s="13">
        <f t="shared" si="915"/>
        <v>3.4835424843000207E-3</v>
      </c>
      <c r="BJ1471" s="12">
        <f t="shared" si="916"/>
        <v>3.6909300043875865E-4</v>
      </c>
      <c r="BK1471" s="12">
        <f t="shared" si="917"/>
        <v>4.3328308747158625E-4</v>
      </c>
      <c r="BL1471" s="12">
        <f t="shared" si="918"/>
        <v>2.8196962463571339E-3</v>
      </c>
    </row>
    <row r="1472" spans="1:64" x14ac:dyDescent="0.25">
      <c r="A1472">
        <v>1443</v>
      </c>
      <c r="B1472" s="23">
        <f t="shared" si="880"/>
        <v>0.12067880535630959</v>
      </c>
      <c r="C1472" s="22">
        <f t="shared" si="881"/>
        <v>1.9552376961308597</v>
      </c>
      <c r="D1472" s="21">
        <f t="shared" si="882"/>
        <v>0.18088801788967734</v>
      </c>
      <c r="E1472" s="19">
        <f t="shared" si="883"/>
        <v>4.7473109522547237</v>
      </c>
      <c r="F1472" s="54">
        <f t="shared" si="919"/>
        <v>1.8</v>
      </c>
      <c r="G1472" s="4">
        <f t="shared" si="884"/>
        <v>8.8041154716315706</v>
      </c>
      <c r="I1472">
        <v>2041</v>
      </c>
      <c r="J1472">
        <v>3</v>
      </c>
      <c r="K1472">
        <v>0.16602</v>
      </c>
      <c r="L1472">
        <v>0</v>
      </c>
      <c r="M1472">
        <v>1</v>
      </c>
      <c r="N1472">
        <v>11.47</v>
      </c>
      <c r="O1472">
        <v>0</v>
      </c>
      <c r="P1472">
        <v>44.1</v>
      </c>
      <c r="Q1472" s="11">
        <f t="shared" si="885"/>
        <v>-33.075000000000003</v>
      </c>
      <c r="R1472" s="10">
        <f t="shared" si="886"/>
        <v>-33.075000000000003</v>
      </c>
      <c r="S1472" s="4"/>
      <c r="T1472">
        <v>1443</v>
      </c>
      <c r="U1472" s="4">
        <f t="shared" si="887"/>
        <v>1.3168119143188939</v>
      </c>
      <c r="V1472" s="10">
        <f t="shared" si="888"/>
        <v>0.57998668090562921</v>
      </c>
      <c r="W1472">
        <f t="shared" si="889"/>
        <v>0.6</v>
      </c>
      <c r="X1472" s="4">
        <f t="shared" si="890"/>
        <v>0.45824002293768185</v>
      </c>
      <c r="Y1472" s="4"/>
      <c r="Z1472"/>
      <c r="AB1472"/>
      <c r="AC1472">
        <v>1443</v>
      </c>
      <c r="AD1472" s="4">
        <f t="shared" si="891"/>
        <v>6.6606826347305401E-2</v>
      </c>
      <c r="AE1472" s="4">
        <f t="shared" si="892"/>
        <v>0</v>
      </c>
      <c r="AF1472" s="23">
        <f t="shared" si="893"/>
        <v>0.12067880535630959</v>
      </c>
      <c r="AG1472" s="4">
        <f t="shared" si="894"/>
        <v>0.10042104606870106</v>
      </c>
      <c r="AH1472" s="9"/>
      <c r="AI1472" s="8">
        <f t="shared" si="895"/>
        <v>9.9413173652694614E-2</v>
      </c>
      <c r="AJ1472" s="8">
        <f t="shared" si="896"/>
        <v>0</v>
      </c>
      <c r="AK1472" s="22">
        <f t="shared" si="897"/>
        <v>1.9552376961308597</v>
      </c>
      <c r="AL1472" s="4">
        <f t="shared" si="898"/>
        <v>1.9444884767464055</v>
      </c>
      <c r="AM1472" s="4"/>
      <c r="AN1472" s="21">
        <f t="shared" si="899"/>
        <v>0.18088801788967734</v>
      </c>
      <c r="AO1472" s="4">
        <f t="shared" si="900"/>
        <v>0.1787074207160769</v>
      </c>
      <c r="AP1472" s="3"/>
      <c r="AQ1472" s="20">
        <f t="shared" si="901"/>
        <v>0</v>
      </c>
      <c r="AR1472" s="19">
        <f t="shared" si="902"/>
        <v>4.7473109522547237</v>
      </c>
      <c r="AS1472" s="4">
        <f t="shared" si="903"/>
        <v>4.7455665343913402</v>
      </c>
      <c r="AT1472" s="3"/>
      <c r="AU1472" s="4">
        <v>246.4</v>
      </c>
      <c r="AV1472" s="4"/>
      <c r="AW1472" s="18">
        <f t="shared" si="904"/>
        <v>38.9374845283685</v>
      </c>
      <c r="AX1472" s="18">
        <f t="shared" si="905"/>
        <v>2.7193717421739431E-2</v>
      </c>
      <c r="AY1472" s="3">
        <f t="shared" si="906"/>
        <v>253.40411547163157</v>
      </c>
      <c r="AZ1472"/>
      <c r="BA1472" s="17">
        <f t="shared" si="907"/>
        <v>2.0642870897115031E-3</v>
      </c>
      <c r="BB1472" s="17">
        <f t="shared" si="908"/>
        <v>2.4232935400961123E-3</v>
      </c>
      <c r="BC1472" s="16">
        <f t="shared" si="909"/>
        <v>1.5770178657800921E-2</v>
      </c>
      <c r="BD1472" s="15">
        <f t="shared" si="910"/>
        <v>1.0953568203063146E-3</v>
      </c>
      <c r="BE1472" s="15">
        <f t="shared" si="911"/>
        <v>1.2858536586204561E-3</v>
      </c>
      <c r="BF1472" s="14">
        <f t="shared" si="912"/>
        <v>8.3680089055275086E-3</v>
      </c>
      <c r="BG1472" s="13">
        <f t="shared" si="913"/>
        <v>2.2220515751108965E-4</v>
      </c>
      <c r="BH1472" s="13">
        <f t="shared" si="914"/>
        <v>2.608495327304096E-4</v>
      </c>
      <c r="BI1472" s="13">
        <f t="shared" si="915"/>
        <v>1.6975424833589469E-3</v>
      </c>
      <c r="BJ1472" s="12">
        <f t="shared" si="916"/>
        <v>1.7775802463242802E-4</v>
      </c>
      <c r="BK1472" s="12">
        <f t="shared" si="917"/>
        <v>2.0867246369893724E-4</v>
      </c>
      <c r="BL1472" s="12">
        <f t="shared" si="918"/>
        <v>1.3579873750520534E-3</v>
      </c>
    </row>
    <row r="1473" spans="1:64" x14ac:dyDescent="0.25">
      <c r="A1473">
        <v>1444</v>
      </c>
      <c r="B1473" s="23">
        <f t="shared" si="880"/>
        <v>0.12029637541001842</v>
      </c>
      <c r="C1473" s="22">
        <f t="shared" si="881"/>
        <v>1.9741531474050882</v>
      </c>
      <c r="D1473" s="21">
        <f t="shared" si="882"/>
        <v>0.18226702780823825</v>
      </c>
      <c r="E1473" s="19">
        <f t="shared" si="883"/>
        <v>4.7497452035864862</v>
      </c>
      <c r="F1473" s="54">
        <f t="shared" si="919"/>
        <v>1.8</v>
      </c>
      <c r="G1473" s="4">
        <f t="shared" si="884"/>
        <v>8.8264617542098325</v>
      </c>
      <c r="I1473">
        <v>2041</v>
      </c>
      <c r="J1473">
        <v>4</v>
      </c>
      <c r="K1473">
        <v>4.9540000000000001E-2</v>
      </c>
      <c r="L1473">
        <v>0</v>
      </c>
      <c r="M1473">
        <v>1</v>
      </c>
      <c r="N1473">
        <v>14.65</v>
      </c>
      <c r="O1473">
        <v>0.76</v>
      </c>
      <c r="P1473">
        <v>72.099999999999994</v>
      </c>
      <c r="Q1473" s="11">
        <f t="shared" si="885"/>
        <v>-53.314999999999998</v>
      </c>
      <c r="R1473" s="10">
        <f t="shared" si="886"/>
        <v>-44.944400000000002</v>
      </c>
      <c r="S1473" s="4"/>
      <c r="T1473">
        <v>1444</v>
      </c>
      <c r="U1473" s="4">
        <f t="shared" si="887"/>
        <v>1.8376070748544551</v>
      </c>
      <c r="V1473" s="10">
        <f t="shared" si="888"/>
        <v>0.2</v>
      </c>
      <c r="W1473">
        <f t="shared" si="889"/>
        <v>0.6</v>
      </c>
      <c r="X1473" s="4">
        <f t="shared" si="890"/>
        <v>0.22051284898253462</v>
      </c>
      <c r="Y1473" s="4"/>
      <c r="Z1473"/>
      <c r="AB1473"/>
      <c r="AC1473">
        <v>1444</v>
      </c>
      <c r="AD1473" s="4">
        <f t="shared" si="891"/>
        <v>1.9875329341317367E-2</v>
      </c>
      <c r="AE1473" s="4">
        <f t="shared" si="892"/>
        <v>0</v>
      </c>
      <c r="AF1473" s="23">
        <f t="shared" si="893"/>
        <v>0.12029637541001842</v>
      </c>
      <c r="AG1473" s="4">
        <f t="shared" si="894"/>
        <v>8.9210662526964898E-2</v>
      </c>
      <c r="AH1473" s="9"/>
      <c r="AI1473" s="8">
        <f t="shared" si="895"/>
        <v>2.9664670658682637E-2</v>
      </c>
      <c r="AJ1473" s="8">
        <f t="shared" si="896"/>
        <v>0</v>
      </c>
      <c r="AK1473" s="22">
        <f t="shared" si="897"/>
        <v>1.9741531474050882</v>
      </c>
      <c r="AL1473" s="4">
        <f t="shared" si="898"/>
        <v>1.9565266474035181</v>
      </c>
      <c r="AM1473" s="4"/>
      <c r="AN1473" s="21">
        <f t="shared" si="899"/>
        <v>0.18226702780823825</v>
      </c>
      <c r="AO1473" s="4">
        <f t="shared" si="900"/>
        <v>0.17870592441899466</v>
      </c>
      <c r="AP1473" s="3"/>
      <c r="AQ1473" s="20">
        <f t="shared" si="901"/>
        <v>0</v>
      </c>
      <c r="AR1473" s="19">
        <f t="shared" si="902"/>
        <v>4.7497452035864862</v>
      </c>
      <c r="AS1473" s="4">
        <f t="shared" si="903"/>
        <v>4.7469061044974117</v>
      </c>
      <c r="AT1473" s="3"/>
      <c r="AU1473" s="4">
        <v>247.4</v>
      </c>
      <c r="AV1473" s="4"/>
      <c r="AW1473" s="18">
        <f t="shared" si="904"/>
        <v>38.964678245790239</v>
      </c>
      <c r="AX1473" s="18">
        <f t="shared" si="905"/>
        <v>4.2903690590704306E-2</v>
      </c>
      <c r="AY1473" s="3">
        <f t="shared" si="906"/>
        <v>254.42646175420984</v>
      </c>
      <c r="AZ1473"/>
      <c r="BA1473" s="17">
        <f t="shared" si="907"/>
        <v>3.1676670093625787E-3</v>
      </c>
      <c r="BB1473" s="17">
        <f t="shared" si="908"/>
        <v>3.7185656196865053E-3</v>
      </c>
      <c r="BC1473" s="16">
        <f t="shared" si="909"/>
        <v>2.4199480254004438E-2</v>
      </c>
      <c r="BD1473" s="15">
        <f t="shared" si="910"/>
        <v>1.7961589864629263E-3</v>
      </c>
      <c r="BE1473" s="15">
        <f t="shared" si="911"/>
        <v>2.108534462369522E-3</v>
      </c>
      <c r="BF1473" s="14">
        <f t="shared" si="912"/>
        <v>1.3721806552737619E-2</v>
      </c>
      <c r="BG1473" s="13">
        <f t="shared" si="913"/>
        <v>3.6288020047903528E-4</v>
      </c>
      <c r="BH1473" s="13">
        <f t="shared" si="914"/>
        <v>4.2598980056234573E-4</v>
      </c>
      <c r="BI1473" s="13">
        <f t="shared" si="915"/>
        <v>2.7722333882022111E-3</v>
      </c>
      <c r="BJ1473" s="12">
        <f t="shared" si="916"/>
        <v>2.8930719892467061E-4</v>
      </c>
      <c r="BK1473" s="12">
        <f t="shared" si="917"/>
        <v>3.3962149438983069E-4</v>
      </c>
      <c r="BL1473" s="12">
        <f t="shared" si="918"/>
        <v>2.2101703957600359E-3</v>
      </c>
    </row>
    <row r="1474" spans="1:64" x14ac:dyDescent="0.25">
      <c r="A1474">
        <v>1445</v>
      </c>
      <c r="B1474" s="23">
        <f t="shared" si="880"/>
        <v>9.3306890071875079E-2</v>
      </c>
      <c r="C1474" s="22">
        <f t="shared" si="881"/>
        <v>1.962640419858608</v>
      </c>
      <c r="D1474" s="21">
        <f t="shared" si="882"/>
        <v>0.18432193781422387</v>
      </c>
      <c r="E1474" s="19">
        <f t="shared" si="883"/>
        <v>4.7534988158744191</v>
      </c>
      <c r="F1474" s="54">
        <f t="shared" si="919"/>
        <v>1.8</v>
      </c>
      <c r="G1474" s="4">
        <f t="shared" si="884"/>
        <v>8.793768063619126</v>
      </c>
      <c r="I1474">
        <v>2041</v>
      </c>
      <c r="J1474">
        <v>5</v>
      </c>
      <c r="K1474">
        <v>1.021E-2</v>
      </c>
      <c r="L1474">
        <v>0</v>
      </c>
      <c r="M1474">
        <v>1</v>
      </c>
      <c r="N1474">
        <v>20.87</v>
      </c>
      <c r="O1474">
        <v>19.05</v>
      </c>
      <c r="P1474">
        <v>148.4</v>
      </c>
      <c r="Q1474" s="11">
        <f t="shared" si="885"/>
        <v>-92.250000000000014</v>
      </c>
      <c r="R1474" s="10">
        <f t="shared" si="886"/>
        <v>-44.944400000000002</v>
      </c>
      <c r="S1474" s="4"/>
      <c r="T1474">
        <v>1445</v>
      </c>
      <c r="U1474" s="4">
        <f t="shared" si="887"/>
        <v>2.9895792543631745</v>
      </c>
      <c r="V1474" s="10">
        <f t="shared" si="888"/>
        <v>0.2</v>
      </c>
      <c r="W1474">
        <f t="shared" si="889"/>
        <v>0.6</v>
      </c>
      <c r="X1474" s="4">
        <f t="shared" si="890"/>
        <v>0.35874951052358089</v>
      </c>
      <c r="Y1474" s="4"/>
      <c r="Z1474"/>
      <c r="AB1474"/>
      <c r="AC1474">
        <v>1445</v>
      </c>
      <c r="AD1474" s="4">
        <f t="shared" si="891"/>
        <v>4.0962275449101804E-3</v>
      </c>
      <c r="AE1474" s="4">
        <f t="shared" si="892"/>
        <v>0</v>
      </c>
      <c r="AF1474" s="23">
        <f t="shared" si="893"/>
        <v>9.3306890071875079E-2</v>
      </c>
      <c r="AG1474" s="4">
        <f t="shared" si="894"/>
        <v>6.1815519960329059E-2</v>
      </c>
      <c r="AH1474" s="9"/>
      <c r="AI1474" s="8">
        <f t="shared" si="895"/>
        <v>6.1137724550898208E-3</v>
      </c>
      <c r="AJ1474" s="8">
        <f t="shared" si="896"/>
        <v>0</v>
      </c>
      <c r="AK1474" s="22">
        <f t="shared" si="897"/>
        <v>1.962640419858608</v>
      </c>
      <c r="AL1474" s="4">
        <f t="shared" si="898"/>
        <v>1.9385466347541802</v>
      </c>
      <c r="AM1474" s="4"/>
      <c r="AN1474" s="21">
        <f t="shared" si="899"/>
        <v>0.18432193781422387</v>
      </c>
      <c r="AO1474" s="4">
        <f t="shared" si="900"/>
        <v>0.17938047066178606</v>
      </c>
      <c r="AP1474" s="3"/>
      <c r="AQ1474" s="20">
        <f t="shared" si="901"/>
        <v>0</v>
      </c>
      <c r="AR1474" s="19">
        <f t="shared" si="902"/>
        <v>4.7534988158744191</v>
      </c>
      <c r="AS1474" s="4">
        <f t="shared" si="903"/>
        <v>4.7495860208036103</v>
      </c>
      <c r="AT1474" s="3"/>
      <c r="AU1474" s="4">
        <v>248.4</v>
      </c>
      <c r="AV1474" s="4"/>
      <c r="AW1474" s="18">
        <f t="shared" si="904"/>
        <v>39.007581936380944</v>
      </c>
      <c r="AX1474" s="18">
        <f t="shared" si="905"/>
        <v>5.0164537508486068E-2</v>
      </c>
      <c r="AY1474" s="3">
        <f t="shared" si="906"/>
        <v>255.39376806361912</v>
      </c>
      <c r="AZ1474"/>
      <c r="BA1474" s="17">
        <f t="shared" si="907"/>
        <v>3.2090039098428527E-3</v>
      </c>
      <c r="BB1474" s="17">
        <f t="shared" si="908"/>
        <v>3.7670915463372616E-3</v>
      </c>
      <c r="BC1474" s="16">
        <f t="shared" si="909"/>
        <v>2.4515274655365907E-2</v>
      </c>
      <c r="BD1474" s="15">
        <f t="shared" si="910"/>
        <v>2.455182176232936E-3</v>
      </c>
      <c r="BE1474" s="15">
        <f t="shared" si="911"/>
        <v>2.8821703807951861E-3</v>
      </c>
      <c r="BF1474" s="14">
        <f t="shared" si="912"/>
        <v>1.8756432547399712E-2</v>
      </c>
      <c r="BG1474" s="13">
        <f t="shared" si="913"/>
        <v>5.0354072739182258E-4</v>
      </c>
      <c r="BH1474" s="13">
        <f t="shared" si="914"/>
        <v>5.9111302780779165E-4</v>
      </c>
      <c r="BI1474" s="13">
        <f t="shared" si="915"/>
        <v>3.8468133972382034E-3</v>
      </c>
      <c r="BJ1474" s="12">
        <f t="shared" si="916"/>
        <v>3.9871795467025239E-4</v>
      </c>
      <c r="BK1474" s="12">
        <f t="shared" si="917"/>
        <v>4.6806020765638326E-4</v>
      </c>
      <c r="BL1474" s="12">
        <f t="shared" si="918"/>
        <v>3.0460169084822481E-3</v>
      </c>
    </row>
    <row r="1475" spans="1:64" x14ac:dyDescent="0.25">
      <c r="A1475">
        <v>1446</v>
      </c>
      <c r="B1475" s="23">
        <f t="shared" si="880"/>
        <v>8.0667795409430865E-2</v>
      </c>
      <c r="C1475" s="22">
        <f t="shared" si="881"/>
        <v>1.9666843593050785</v>
      </c>
      <c r="D1475" s="21">
        <f t="shared" si="882"/>
        <v>0.18594691542992392</v>
      </c>
      <c r="E1475" s="19">
        <f t="shared" si="883"/>
        <v>4.7572944559662069</v>
      </c>
      <c r="F1475" s="54">
        <f t="shared" si="919"/>
        <v>1.8</v>
      </c>
      <c r="G1475" s="4">
        <f t="shared" si="884"/>
        <v>8.7905935261106407</v>
      </c>
      <c r="I1475">
        <v>2041</v>
      </c>
      <c r="J1475">
        <v>6</v>
      </c>
      <c r="K1475">
        <v>4.6989999999999997E-2</v>
      </c>
      <c r="L1475">
        <v>0</v>
      </c>
      <c r="M1475">
        <v>1</v>
      </c>
      <c r="N1475">
        <v>26.59</v>
      </c>
      <c r="O1475">
        <v>49.03</v>
      </c>
      <c r="P1475">
        <v>226.1</v>
      </c>
      <c r="Q1475" s="11">
        <f t="shared" si="885"/>
        <v>-120.54499999999999</v>
      </c>
      <c r="R1475" s="10">
        <f t="shared" si="886"/>
        <v>-44.944400000000002</v>
      </c>
      <c r="S1475" s="4"/>
      <c r="T1475">
        <v>1446</v>
      </c>
      <c r="U1475" s="4">
        <f t="shared" si="887"/>
        <v>4.1173948872034725</v>
      </c>
      <c r="V1475" s="10">
        <f t="shared" si="888"/>
        <v>0.2</v>
      </c>
      <c r="W1475">
        <f t="shared" si="889"/>
        <v>0.6</v>
      </c>
      <c r="X1475" s="4">
        <f t="shared" si="890"/>
        <v>0.49408738646441669</v>
      </c>
      <c r="Y1475" s="4"/>
      <c r="Z1475"/>
      <c r="AB1475"/>
      <c r="AC1475">
        <v>1446</v>
      </c>
      <c r="AD1475" s="4">
        <f t="shared" si="891"/>
        <v>1.8852275449101799E-2</v>
      </c>
      <c r="AE1475" s="4">
        <f t="shared" si="892"/>
        <v>0</v>
      </c>
      <c r="AF1475" s="23">
        <f t="shared" si="893"/>
        <v>8.0667795409430865E-2</v>
      </c>
      <c r="AG1475" s="4">
        <f t="shared" si="894"/>
        <v>5.4383384902766563E-2</v>
      </c>
      <c r="AH1475" s="9"/>
      <c r="AI1475" s="8">
        <f t="shared" si="895"/>
        <v>2.8137724550898205E-2</v>
      </c>
      <c r="AJ1475" s="8">
        <f t="shared" si="896"/>
        <v>0</v>
      </c>
      <c r="AK1475" s="22">
        <f t="shared" si="897"/>
        <v>1.9666843593050785</v>
      </c>
      <c r="AL1475" s="4">
        <f t="shared" si="898"/>
        <v>1.9435586260302722</v>
      </c>
      <c r="AM1475" s="4"/>
      <c r="AN1475" s="21">
        <f t="shared" si="899"/>
        <v>0.18594691542992392</v>
      </c>
      <c r="AO1475" s="4">
        <f t="shared" si="900"/>
        <v>0.18117052281121446</v>
      </c>
      <c r="AP1475" s="3"/>
      <c r="AQ1475" s="20">
        <f t="shared" si="901"/>
        <v>0</v>
      </c>
      <c r="AR1475" s="19">
        <f t="shared" si="902"/>
        <v>4.7572944559662069</v>
      </c>
      <c r="AS1475" s="4">
        <f t="shared" si="903"/>
        <v>4.7535445154620826</v>
      </c>
      <c r="AT1475" s="3"/>
      <c r="AU1475" s="4">
        <v>249.4</v>
      </c>
      <c r="AV1475" s="4"/>
      <c r="AW1475" s="18">
        <f t="shared" si="904"/>
        <v>39.057746473889431</v>
      </c>
      <c r="AX1475" s="18">
        <f t="shared" si="905"/>
        <v>4.5102154617036982E-2</v>
      </c>
      <c r="AY1475" s="3">
        <f t="shared" si="906"/>
        <v>256.39059352611065</v>
      </c>
      <c r="AZ1475"/>
      <c r="BA1475" s="17">
        <f t="shared" si="907"/>
        <v>2.6784092208447714E-3</v>
      </c>
      <c r="BB1475" s="17">
        <f t="shared" si="908"/>
        <v>3.1442195201221231E-3</v>
      </c>
      <c r="BC1475" s="16">
        <f t="shared" si="909"/>
        <v>2.046178176569741E-2</v>
      </c>
      <c r="BD1475" s="15">
        <f t="shared" si="910"/>
        <v>2.3565366712840373E-3</v>
      </c>
      <c r="BE1475" s="15">
        <f t="shared" si="911"/>
        <v>2.7663691358551742E-3</v>
      </c>
      <c r="BF1475" s="14">
        <f t="shared" si="912"/>
        <v>1.800282746766706E-2</v>
      </c>
      <c r="BG1475" s="13">
        <f t="shared" si="913"/>
        <v>4.8671945787342975E-4</v>
      </c>
      <c r="BH1475" s="13">
        <f t="shared" si="914"/>
        <v>5.7136632011228706E-4</v>
      </c>
      <c r="BI1475" s="13">
        <f t="shared" si="915"/>
        <v>3.7183068407237465E-3</v>
      </c>
      <c r="BJ1475" s="12">
        <f t="shared" si="916"/>
        <v>3.8212290214077261E-4</v>
      </c>
      <c r="BK1475" s="12">
        <f t="shared" si="917"/>
        <v>4.4857905903482E-4</v>
      </c>
      <c r="BL1475" s="12">
        <f t="shared" si="918"/>
        <v>2.9192385429487682E-3</v>
      </c>
    </row>
    <row r="1476" spans="1:64" x14ac:dyDescent="0.25">
      <c r="A1476">
        <v>1447</v>
      </c>
      <c r="B1476" s="23">
        <f t="shared" si="880"/>
        <v>0.10020015136983243</v>
      </c>
      <c r="C1476" s="22">
        <f t="shared" si="881"/>
        <v>2.0119418595632061</v>
      </c>
      <c r="D1476" s="21">
        <f t="shared" si="882"/>
        <v>0.18707431106335748</v>
      </c>
      <c r="E1476" s="19">
        <f t="shared" si="883"/>
        <v>4.7604750494972068</v>
      </c>
      <c r="F1476" s="54">
        <f t="shared" si="919"/>
        <v>1.8</v>
      </c>
      <c r="G1476" s="4">
        <f t="shared" si="884"/>
        <v>8.8596913714936036</v>
      </c>
      <c r="I1476">
        <v>2041</v>
      </c>
      <c r="J1476">
        <v>7</v>
      </c>
      <c r="K1476">
        <v>0.1142</v>
      </c>
      <c r="L1476">
        <v>0</v>
      </c>
      <c r="M1476">
        <v>1</v>
      </c>
      <c r="N1476">
        <v>25.71</v>
      </c>
      <c r="O1476">
        <v>86.62</v>
      </c>
      <c r="P1476">
        <v>215.1</v>
      </c>
      <c r="Q1476" s="11">
        <f t="shared" si="885"/>
        <v>-74.704999999999984</v>
      </c>
      <c r="R1476" s="10">
        <f t="shared" si="886"/>
        <v>-44.944400000000002</v>
      </c>
      <c r="S1476" s="4"/>
      <c r="T1476">
        <v>1447</v>
      </c>
      <c r="U1476" s="4">
        <f t="shared" si="887"/>
        <v>3.94280747440762</v>
      </c>
      <c r="V1476" s="10">
        <f t="shared" si="888"/>
        <v>0.2</v>
      </c>
      <c r="W1476">
        <f t="shared" si="889"/>
        <v>0.6</v>
      </c>
      <c r="X1476" s="4">
        <f t="shared" si="890"/>
        <v>0.47313689692891442</v>
      </c>
      <c r="Y1476" s="4"/>
      <c r="Z1476"/>
      <c r="AB1476"/>
      <c r="AC1476">
        <v>1447</v>
      </c>
      <c r="AD1476" s="4">
        <f t="shared" si="891"/>
        <v>4.5816766467065874E-2</v>
      </c>
      <c r="AE1476" s="4">
        <f t="shared" si="892"/>
        <v>0</v>
      </c>
      <c r="AF1476" s="23">
        <f t="shared" si="893"/>
        <v>0.10020015136983243</v>
      </c>
      <c r="AG1476" s="4">
        <f t="shared" si="894"/>
        <v>6.6911133140698353E-2</v>
      </c>
      <c r="AH1476" s="9"/>
      <c r="AI1476" s="8">
        <f t="shared" si="895"/>
        <v>6.8383233532934129E-2</v>
      </c>
      <c r="AJ1476" s="8">
        <f t="shared" si="896"/>
        <v>0</v>
      </c>
      <c r="AK1476" s="22">
        <f t="shared" si="897"/>
        <v>2.0119418595632061</v>
      </c>
      <c r="AL1476" s="4">
        <f t="shared" si="898"/>
        <v>1.9877159685041792</v>
      </c>
      <c r="AM1476" s="4"/>
      <c r="AN1476" s="21">
        <f t="shared" si="899"/>
        <v>0.18707431106335748</v>
      </c>
      <c r="AO1476" s="4">
        <f t="shared" si="900"/>
        <v>0.18215442884127617</v>
      </c>
      <c r="AP1476" s="3"/>
      <c r="AQ1476" s="20">
        <f t="shared" si="901"/>
        <v>0</v>
      </c>
      <c r="AR1476" s="19">
        <f t="shared" si="902"/>
        <v>4.7604750494972068</v>
      </c>
      <c r="AS1476" s="4">
        <f t="shared" si="903"/>
        <v>4.7566320006570404</v>
      </c>
      <c r="AT1476" s="3"/>
      <c r="AU1476" s="4">
        <v>250.4</v>
      </c>
      <c r="AV1476" s="4"/>
      <c r="AW1476" s="18">
        <f t="shared" si="904"/>
        <v>39.102848628506464</v>
      </c>
      <c r="AX1476" s="18">
        <f t="shared" si="905"/>
        <v>5.1595705553599845E-2</v>
      </c>
      <c r="AY1476" s="3">
        <f t="shared" si="906"/>
        <v>257.45969137149359</v>
      </c>
      <c r="AZ1476"/>
      <c r="BA1476" s="17">
        <f t="shared" si="907"/>
        <v>3.3921861536584906E-3</v>
      </c>
      <c r="BB1476" s="17">
        <f t="shared" si="908"/>
        <v>3.9821315716860543E-3</v>
      </c>
      <c r="BC1476" s="16">
        <f t="shared" si="909"/>
        <v>2.5914700503789533E-2</v>
      </c>
      <c r="BD1476" s="15">
        <f t="shared" si="910"/>
        <v>2.4686439126807465E-3</v>
      </c>
      <c r="BE1476" s="15">
        <f t="shared" si="911"/>
        <v>2.8979732887991373E-3</v>
      </c>
      <c r="BF1476" s="14">
        <f t="shared" si="912"/>
        <v>1.8859273857547067E-2</v>
      </c>
      <c r="BG1476" s="13">
        <f t="shared" si="913"/>
        <v>5.0134120016698724E-4</v>
      </c>
      <c r="BH1476" s="13">
        <f t="shared" si="914"/>
        <v>5.8853097410907192E-4</v>
      </c>
      <c r="BI1476" s="13">
        <f t="shared" si="915"/>
        <v>3.8300100478052533E-3</v>
      </c>
      <c r="BJ1476" s="12">
        <f t="shared" si="916"/>
        <v>3.91610740025867E-4</v>
      </c>
      <c r="BK1476" s="12">
        <f t="shared" si="917"/>
        <v>4.5971695568253949E-4</v>
      </c>
      <c r="BL1476" s="12">
        <f t="shared" si="918"/>
        <v>2.9917211444579904E-3</v>
      </c>
    </row>
    <row r="1477" spans="1:64" x14ac:dyDescent="0.25">
      <c r="A1477">
        <v>1448</v>
      </c>
      <c r="B1477" s="23">
        <f t="shared" si="880"/>
        <v>0.11547610320057861</v>
      </c>
      <c r="C1477" s="22">
        <f t="shared" si="881"/>
        <v>2.0602009984442988</v>
      </c>
      <c r="D1477" s="21">
        <f t="shared" si="882"/>
        <v>0.18890821084780826</v>
      </c>
      <c r="E1477" s="19">
        <f t="shared" si="883"/>
        <v>4.7645603534473162</v>
      </c>
      <c r="F1477" s="54">
        <f t="shared" si="919"/>
        <v>1.8</v>
      </c>
      <c r="G1477" s="4">
        <f t="shared" si="884"/>
        <v>8.9291456659400019</v>
      </c>
      <c r="I1477">
        <v>2041</v>
      </c>
      <c r="J1477">
        <v>8</v>
      </c>
      <c r="K1477">
        <v>0.12105</v>
      </c>
      <c r="L1477">
        <v>0</v>
      </c>
      <c r="M1477">
        <v>1</v>
      </c>
      <c r="N1477">
        <v>26.19</v>
      </c>
      <c r="O1477">
        <v>53.85</v>
      </c>
      <c r="P1477">
        <v>208.1</v>
      </c>
      <c r="Q1477" s="11">
        <f t="shared" si="885"/>
        <v>-102.22499999999999</v>
      </c>
      <c r="R1477" s="10">
        <f t="shared" si="886"/>
        <v>-44.944400000000002</v>
      </c>
      <c r="S1477" s="4"/>
      <c r="T1477">
        <v>1448</v>
      </c>
      <c r="U1477" s="4">
        <f t="shared" si="887"/>
        <v>4.0380433137862619</v>
      </c>
      <c r="V1477" s="10">
        <f t="shared" si="888"/>
        <v>0.2</v>
      </c>
      <c r="W1477">
        <f t="shared" si="889"/>
        <v>0.6</v>
      </c>
      <c r="X1477" s="4">
        <f t="shared" si="890"/>
        <v>0.48456519765435141</v>
      </c>
      <c r="Y1477" s="4"/>
      <c r="Z1477"/>
      <c r="AB1477"/>
      <c r="AC1477">
        <v>1448</v>
      </c>
      <c r="AD1477" s="4">
        <f t="shared" si="891"/>
        <v>4.8564970059880246E-2</v>
      </c>
      <c r="AE1477" s="4">
        <f t="shared" si="892"/>
        <v>0</v>
      </c>
      <c r="AF1477" s="23">
        <f t="shared" si="893"/>
        <v>0.11547610320057861</v>
      </c>
      <c r="AG1477" s="4">
        <f t="shared" si="894"/>
        <v>8.1639091331135533E-2</v>
      </c>
      <c r="AH1477" s="9"/>
      <c r="AI1477" s="8">
        <f t="shared" si="895"/>
        <v>7.2485029940119766E-2</v>
      </c>
      <c r="AJ1477" s="8">
        <f t="shared" si="896"/>
        <v>0</v>
      </c>
      <c r="AK1477" s="22">
        <f t="shared" si="897"/>
        <v>2.0602009984442988</v>
      </c>
      <c r="AL1477" s="4">
        <f t="shared" si="898"/>
        <v>2.038880510851675</v>
      </c>
      <c r="AM1477" s="4"/>
      <c r="AN1477" s="21">
        <f t="shared" si="899"/>
        <v>0.18890821084780826</v>
      </c>
      <c r="AO1477" s="4">
        <f t="shared" si="900"/>
        <v>0.1846339808963712</v>
      </c>
      <c r="AP1477" s="3"/>
      <c r="AQ1477" s="20">
        <f t="shared" si="901"/>
        <v>0</v>
      </c>
      <c r="AR1477" s="19">
        <f t="shared" si="902"/>
        <v>4.7645603534473162</v>
      </c>
      <c r="AS1477" s="4">
        <f t="shared" si="903"/>
        <v>4.7612572248743241</v>
      </c>
      <c r="AT1477" s="3"/>
      <c r="AU1477" s="4">
        <v>251.4</v>
      </c>
      <c r="AV1477" s="4"/>
      <c r="AW1477" s="18">
        <f t="shared" si="904"/>
        <v>39.154444334060067</v>
      </c>
      <c r="AX1477" s="18">
        <f t="shared" si="905"/>
        <v>4.8837578948032062E-2</v>
      </c>
      <c r="AY1477" s="3">
        <f t="shared" si="906"/>
        <v>258.52914566594001</v>
      </c>
      <c r="AZ1477"/>
      <c r="BA1477" s="17">
        <f t="shared" si="907"/>
        <v>3.448027284993575E-3</v>
      </c>
      <c r="BB1477" s="17">
        <f t="shared" si="908"/>
        <v>4.0476842041228924E-3</v>
      </c>
      <c r="BC1477" s="16">
        <f t="shared" si="909"/>
        <v>2.6341300380326609E-2</v>
      </c>
      <c r="BD1477" s="15">
        <f t="shared" si="910"/>
        <v>2.1725802276034117E-3</v>
      </c>
      <c r="BE1477" s="15">
        <f t="shared" si="911"/>
        <v>2.5504202671866134E-3</v>
      </c>
      <c r="BF1477" s="14">
        <f t="shared" si="912"/>
        <v>1.6597487097833815E-2</v>
      </c>
      <c r="BG1477" s="13">
        <f t="shared" si="913"/>
        <v>4.3554855114735368E-4</v>
      </c>
      <c r="BH1477" s="13">
        <f t="shared" si="914"/>
        <v>5.1129612525993692E-4</v>
      </c>
      <c r="BI1477" s="13">
        <f t="shared" si="915"/>
        <v>3.3273852750297685E-3</v>
      </c>
      <c r="BJ1477" s="12">
        <f t="shared" si="916"/>
        <v>3.3659229394909519E-4</v>
      </c>
      <c r="BK1477" s="12">
        <f t="shared" si="917"/>
        <v>3.9513008420111173E-4</v>
      </c>
      <c r="BL1477" s="12">
        <f t="shared" si="918"/>
        <v>2.5714061948418801E-3</v>
      </c>
    </row>
    <row r="1478" spans="1:64" x14ac:dyDescent="0.25">
      <c r="A1478">
        <v>1449</v>
      </c>
      <c r="B1478" s="23">
        <f t="shared" si="880"/>
        <v>9.0469450612572666E-2</v>
      </c>
      <c r="C1478" s="22">
        <f t="shared" si="881"/>
        <v>2.0520601515702377</v>
      </c>
      <c r="D1478" s="21">
        <f t="shared" si="882"/>
        <v>0.19102672925406464</v>
      </c>
      <c r="E1478" s="19">
        <f t="shared" si="883"/>
        <v>4.7687617555550945</v>
      </c>
      <c r="F1478" s="54">
        <f t="shared" si="919"/>
        <v>1.8</v>
      </c>
      <c r="G1478" s="4">
        <f t="shared" si="884"/>
        <v>8.9023180869919702</v>
      </c>
      <c r="I1478">
        <v>2041</v>
      </c>
      <c r="J1478">
        <v>9</v>
      </c>
      <c r="K1478">
        <v>2.2009999999999998E-2</v>
      </c>
      <c r="L1478">
        <v>0</v>
      </c>
      <c r="M1478">
        <v>1</v>
      </c>
      <c r="N1478">
        <v>23.31</v>
      </c>
      <c r="O1478">
        <v>15.49</v>
      </c>
      <c r="P1478">
        <v>149.1</v>
      </c>
      <c r="Q1478" s="11">
        <f t="shared" si="885"/>
        <v>-96.334999999999994</v>
      </c>
      <c r="R1478" s="10">
        <f t="shared" si="886"/>
        <v>-44.944400000000002</v>
      </c>
      <c r="S1478" s="4"/>
      <c r="T1478">
        <v>1449</v>
      </c>
      <c r="U1478" s="4">
        <f t="shared" si="887"/>
        <v>3.4675540217124068</v>
      </c>
      <c r="V1478" s="10">
        <f t="shared" si="888"/>
        <v>0.2</v>
      </c>
      <c r="W1478">
        <f t="shared" si="889"/>
        <v>0.6</v>
      </c>
      <c r="X1478" s="4">
        <f t="shared" si="890"/>
        <v>0.41610648260548883</v>
      </c>
      <c r="Y1478" s="4"/>
      <c r="Z1478"/>
      <c r="AB1478"/>
      <c r="AC1478">
        <v>1449</v>
      </c>
      <c r="AD1478" s="4">
        <f t="shared" si="891"/>
        <v>8.8303592814371265E-3</v>
      </c>
      <c r="AE1478" s="4">
        <f t="shared" si="892"/>
        <v>0</v>
      </c>
      <c r="AF1478" s="23">
        <f t="shared" si="893"/>
        <v>9.0469450612572666E-2</v>
      </c>
      <c r="AG1478" s="4">
        <f t="shared" si="894"/>
        <v>7.311720150121484E-2</v>
      </c>
      <c r="AH1478" s="9"/>
      <c r="AI1478" s="8">
        <f t="shared" si="895"/>
        <v>1.3179640718562875E-2</v>
      </c>
      <c r="AJ1478" s="8">
        <f t="shared" si="896"/>
        <v>0</v>
      </c>
      <c r="AK1478" s="22">
        <f t="shared" si="897"/>
        <v>2.0520601515702377</v>
      </c>
      <c r="AL1478" s="4">
        <f t="shared" si="898"/>
        <v>2.0389924385585121</v>
      </c>
      <c r="AM1478" s="4"/>
      <c r="AN1478" s="21">
        <f t="shared" si="899"/>
        <v>0.19102672925406464</v>
      </c>
      <c r="AO1478" s="4">
        <f t="shared" si="900"/>
        <v>0.18836070267649657</v>
      </c>
      <c r="AP1478" s="3"/>
      <c r="AQ1478" s="20">
        <f t="shared" si="901"/>
        <v>0</v>
      </c>
      <c r="AR1478" s="19">
        <f t="shared" si="902"/>
        <v>4.7687617555550945</v>
      </c>
      <c r="AS1478" s="4">
        <f t="shared" si="903"/>
        <v>4.7667311859262389</v>
      </c>
      <c r="AT1478" s="3"/>
      <c r="AU1478" s="4">
        <v>252.4</v>
      </c>
      <c r="AV1478" s="4"/>
      <c r="AW1478" s="18">
        <f t="shared" si="904"/>
        <v>39.203281913008098</v>
      </c>
      <c r="AX1478" s="18">
        <f t="shared" si="905"/>
        <v>2.7337396542280196E-2</v>
      </c>
      <c r="AY1478" s="3">
        <f t="shared" si="906"/>
        <v>259.50231808699198</v>
      </c>
      <c r="AZ1478"/>
      <c r="BA1478" s="17">
        <f t="shared" si="907"/>
        <v>1.7682125307878747E-3</v>
      </c>
      <c r="BB1478" s="17">
        <f t="shared" si="908"/>
        <v>2.0757277535335922E-3</v>
      </c>
      <c r="BC1478" s="16">
        <f t="shared" si="909"/>
        <v>1.350830882703636E-2</v>
      </c>
      <c r="BD1478" s="15">
        <f t="shared" si="910"/>
        <v>1.3316137722428575E-3</v>
      </c>
      <c r="BE1478" s="15">
        <f t="shared" si="911"/>
        <v>1.5631987761111805E-3</v>
      </c>
      <c r="BF1478" s="14">
        <f t="shared" si="912"/>
        <v>1.0172900463371564E-2</v>
      </c>
      <c r="BG1478" s="13">
        <f t="shared" si="913"/>
        <v>2.7167092701451437E-4</v>
      </c>
      <c r="BH1478" s="13">
        <f t="shared" si="914"/>
        <v>3.1891804475616905E-4</v>
      </c>
      <c r="BI1478" s="13">
        <f t="shared" si="915"/>
        <v>2.0754376057973813E-3</v>
      </c>
      <c r="BJ1478" s="12">
        <f t="shared" si="916"/>
        <v>2.0691719207913259E-4</v>
      </c>
      <c r="BK1478" s="12">
        <f t="shared" si="917"/>
        <v>2.4290279070159041E-4</v>
      </c>
      <c r="BL1478" s="12">
        <f t="shared" si="918"/>
        <v>1.5807496460748935E-3</v>
      </c>
    </row>
    <row r="1479" spans="1:64" x14ac:dyDescent="0.25">
      <c r="A1479">
        <v>1450</v>
      </c>
      <c r="B1479" s="23">
        <f t="shared" si="880"/>
        <v>8.1478159585047172E-2</v>
      </c>
      <c r="C1479" s="22">
        <f t="shared" si="881"/>
        <v>2.0514714804746799</v>
      </c>
      <c r="D1479" s="21">
        <f t="shared" si="882"/>
        <v>0.19193911709862096</v>
      </c>
      <c r="E1479" s="19">
        <f t="shared" si="883"/>
        <v>4.7709319332913411</v>
      </c>
      <c r="F1479" s="54">
        <f t="shared" si="919"/>
        <v>1.8</v>
      </c>
      <c r="G1479" s="4">
        <f t="shared" si="884"/>
        <v>8.895820690449689</v>
      </c>
      <c r="I1479">
        <v>2041</v>
      </c>
      <c r="J1479">
        <v>10</v>
      </c>
      <c r="K1479">
        <v>2.0840000000000001E-2</v>
      </c>
      <c r="L1479">
        <v>0</v>
      </c>
      <c r="M1479">
        <v>1</v>
      </c>
      <c r="N1479">
        <v>16.3</v>
      </c>
      <c r="O1479">
        <v>25.65</v>
      </c>
      <c r="P1479">
        <v>74.8</v>
      </c>
      <c r="Q1479" s="11">
        <f t="shared" si="885"/>
        <v>-30.449999999999996</v>
      </c>
      <c r="R1479" s="10">
        <f t="shared" si="886"/>
        <v>-44.944400000000002</v>
      </c>
      <c r="S1479" s="4"/>
      <c r="T1479">
        <v>1450</v>
      </c>
      <c r="U1479" s="4">
        <f t="shared" si="887"/>
        <v>2.1294857769920643</v>
      </c>
      <c r="V1479" s="10">
        <f t="shared" si="888"/>
        <v>0.2</v>
      </c>
      <c r="W1479">
        <f t="shared" si="889"/>
        <v>0.6</v>
      </c>
      <c r="X1479" s="4">
        <f t="shared" si="890"/>
        <v>0.2555382932390477</v>
      </c>
      <c r="Y1479" s="4"/>
      <c r="Z1479"/>
      <c r="AB1479"/>
      <c r="AC1479">
        <v>1450</v>
      </c>
      <c r="AD1479" s="4">
        <f t="shared" si="891"/>
        <v>8.3609580838323368E-3</v>
      </c>
      <c r="AE1479" s="4">
        <f t="shared" si="892"/>
        <v>0</v>
      </c>
      <c r="AF1479" s="23">
        <f t="shared" si="893"/>
        <v>8.1478159585047172E-2</v>
      </c>
      <c r="AG1479" s="4">
        <f t="shared" si="894"/>
        <v>7.4203347609773221E-2</v>
      </c>
      <c r="AH1479" s="9"/>
      <c r="AI1479" s="8">
        <f t="shared" si="895"/>
        <v>1.2479041916167666E-2</v>
      </c>
      <c r="AJ1479" s="8">
        <f t="shared" si="896"/>
        <v>0</v>
      </c>
      <c r="AK1479" s="22">
        <f t="shared" si="897"/>
        <v>2.0514714804746799</v>
      </c>
      <c r="AL1479" s="4">
        <f t="shared" si="898"/>
        <v>2.0457235863238186</v>
      </c>
      <c r="AM1479" s="4"/>
      <c r="AN1479" s="21">
        <f t="shared" si="899"/>
        <v>0.19193911709862096</v>
      </c>
      <c r="AO1479" s="4">
        <f t="shared" si="900"/>
        <v>0.19075798389104395</v>
      </c>
      <c r="AP1479" s="3"/>
      <c r="AQ1479" s="20">
        <f t="shared" si="901"/>
        <v>0</v>
      </c>
      <c r="AR1479" s="19">
        <f t="shared" si="902"/>
        <v>4.7709319332913411</v>
      </c>
      <c r="AS1479" s="4">
        <f t="shared" si="903"/>
        <v>4.7700396068837652</v>
      </c>
      <c r="AT1479" s="3"/>
      <c r="AU1479" s="4">
        <v>253.4</v>
      </c>
      <c r="AV1479" s="4"/>
      <c r="AW1479" s="18">
        <f t="shared" si="904"/>
        <v>39.230619309550377</v>
      </c>
      <c r="AX1479" s="18">
        <f t="shared" si="905"/>
        <v>1.1752002154232015E-2</v>
      </c>
      <c r="AY1479" s="3">
        <f t="shared" si="906"/>
        <v>260.4958206904497</v>
      </c>
      <c r="AZ1479"/>
      <c r="BA1479" s="17">
        <f t="shared" si="907"/>
        <v>7.4131103185842403E-4</v>
      </c>
      <c r="BB1479" s="17">
        <f t="shared" si="908"/>
        <v>8.702346895729325E-4</v>
      </c>
      <c r="BC1479" s="16">
        <f t="shared" si="909"/>
        <v>5.6632662538425946E-3</v>
      </c>
      <c r="BD1479" s="15">
        <f t="shared" si="910"/>
        <v>5.8571649115749577E-4</v>
      </c>
      <c r="BE1479" s="15">
        <f t="shared" si="911"/>
        <v>6.8758022875010374E-4</v>
      </c>
      <c r="BF1479" s="14">
        <f t="shared" si="912"/>
        <v>4.4745974309537001E-3</v>
      </c>
      <c r="BG1479" s="13">
        <f t="shared" si="913"/>
        <v>1.2035872265113663E-4</v>
      </c>
      <c r="BH1479" s="13">
        <f t="shared" si="914"/>
        <v>1.4129067441655171E-4</v>
      </c>
      <c r="BI1479" s="13">
        <f t="shared" si="915"/>
        <v>9.1948381050932374E-4</v>
      </c>
      <c r="BJ1479" s="12">
        <f t="shared" si="916"/>
        <v>9.0929004378804471E-5</v>
      </c>
      <c r="BK1479" s="12">
        <f t="shared" si="917"/>
        <v>1.0674274427077046E-4</v>
      </c>
      <c r="BL1479" s="12">
        <f t="shared" si="918"/>
        <v>6.9465465892639691E-4</v>
      </c>
    </row>
    <row r="1480" spans="1:64" x14ac:dyDescent="0.25">
      <c r="A1480">
        <v>1451</v>
      </c>
      <c r="B1480" s="23">
        <f t="shared" si="880"/>
        <v>7.4223407490012744E-2</v>
      </c>
      <c r="C1480" s="22">
        <f t="shared" si="881"/>
        <v>2.0457535264435789</v>
      </c>
      <c r="D1480" s="21">
        <f t="shared" si="882"/>
        <v>0.19229629914108981</v>
      </c>
      <c r="E1480" s="19">
        <f t="shared" si="883"/>
        <v>4.7718454552207756</v>
      </c>
      <c r="F1480" s="54">
        <f t="shared" si="919"/>
        <v>1.8</v>
      </c>
      <c r="G1480" s="4">
        <f t="shared" si="884"/>
        <v>8.884118688295457</v>
      </c>
      <c r="I1480">
        <v>2041</v>
      </c>
      <c r="J1480">
        <v>11</v>
      </c>
      <c r="K1480" s="102">
        <v>5.0000000000000002E-5</v>
      </c>
      <c r="L1480">
        <v>0</v>
      </c>
      <c r="M1480">
        <v>1</v>
      </c>
      <c r="N1480">
        <v>8.81</v>
      </c>
      <c r="O1480">
        <v>6.85</v>
      </c>
      <c r="P1480">
        <v>22.4</v>
      </c>
      <c r="Q1480" s="11">
        <f t="shared" si="885"/>
        <v>-9.9499999999999975</v>
      </c>
      <c r="R1480" s="10">
        <f t="shared" si="886"/>
        <v>-44.944400000000002</v>
      </c>
      <c r="S1480" s="4"/>
      <c r="T1480">
        <v>1451</v>
      </c>
      <c r="U1480" s="4">
        <f t="shared" si="887"/>
        <v>0.93525738591727869</v>
      </c>
      <c r="V1480" s="10">
        <f t="shared" si="888"/>
        <v>0.2</v>
      </c>
      <c r="W1480">
        <f t="shared" si="889"/>
        <v>0.6</v>
      </c>
      <c r="X1480" s="4">
        <f t="shared" si="890"/>
        <v>0.11223088631007344</v>
      </c>
      <c r="Y1480" s="4"/>
      <c r="Z1480"/>
      <c r="AB1480"/>
      <c r="AC1480">
        <v>1451</v>
      </c>
      <c r="AD1480" s="4">
        <f t="shared" si="891"/>
        <v>2.0059880239520961E-5</v>
      </c>
      <c r="AE1480" s="4">
        <f t="shared" si="892"/>
        <v>0</v>
      </c>
      <c r="AF1480" s="23">
        <f t="shared" si="893"/>
        <v>7.4223407490012744E-2</v>
      </c>
      <c r="AG1480" s="4">
        <f t="shared" si="894"/>
        <v>6.6550487793359689E-2</v>
      </c>
      <c r="AH1480" s="9"/>
      <c r="AI1480" s="8">
        <f t="shared" si="895"/>
        <v>2.9940119760479045E-5</v>
      </c>
      <c r="AJ1480" s="8">
        <f t="shared" si="896"/>
        <v>0</v>
      </c>
      <c r="AK1480" s="22">
        <f t="shared" si="897"/>
        <v>2.0457535264435789</v>
      </c>
      <c r="AL1480" s="4">
        <f t="shared" si="898"/>
        <v>2.0390675774547309</v>
      </c>
      <c r="AM1480" s="4"/>
      <c r="AN1480" s="21">
        <f t="shared" si="899"/>
        <v>0.19229629914108981</v>
      </c>
      <c r="AO1480" s="4">
        <f t="shared" si="900"/>
        <v>0.1909163881044037</v>
      </c>
      <c r="AP1480" s="3"/>
      <c r="AQ1480" s="20">
        <f t="shared" si="901"/>
        <v>0</v>
      </c>
      <c r="AR1480" s="19">
        <f t="shared" si="902"/>
        <v>4.7718454552207756</v>
      </c>
      <c r="AS1480" s="4">
        <f t="shared" si="903"/>
        <v>4.7708041737915048</v>
      </c>
      <c r="AT1480" s="3"/>
      <c r="AU1480" s="4">
        <v>254.4</v>
      </c>
      <c r="AV1480" s="4"/>
      <c r="AW1480" s="18">
        <f t="shared" si="904"/>
        <v>39.242371311704609</v>
      </c>
      <c r="AX1480" s="18">
        <f t="shared" si="905"/>
        <v>1.3062874254270839E-2</v>
      </c>
      <c r="AY1480" s="3">
        <f t="shared" si="906"/>
        <v>261.48411868829544</v>
      </c>
      <c r="AZ1480"/>
      <c r="BA1480" s="17">
        <f t="shared" si="907"/>
        <v>7.818786295818327E-4</v>
      </c>
      <c r="BB1480" s="17">
        <f t="shared" si="908"/>
        <v>9.1785752168302101E-4</v>
      </c>
      <c r="BC1480" s="16">
        <f t="shared" si="909"/>
        <v>5.9731835453882016E-3</v>
      </c>
      <c r="BD1480" s="15">
        <f t="shared" si="910"/>
        <v>6.8130527094331585E-4</v>
      </c>
      <c r="BE1480" s="15">
        <f t="shared" si="911"/>
        <v>7.9979314415084906E-4</v>
      </c>
      <c r="BF1480" s="14">
        <f t="shared" si="912"/>
        <v>5.2048505737538366E-3</v>
      </c>
      <c r="BG1480" s="13">
        <f t="shared" si="913"/>
        <v>1.4061439360294758E-4</v>
      </c>
      <c r="BH1480" s="13">
        <f t="shared" si="914"/>
        <v>1.6506907075128629E-4</v>
      </c>
      <c r="BI1480" s="13">
        <f t="shared" si="915"/>
        <v>1.0742275723318762E-3</v>
      </c>
      <c r="BJ1480" s="12">
        <f t="shared" si="916"/>
        <v>1.0610767857800438E-4</v>
      </c>
      <c r="BK1480" s="12">
        <f t="shared" si="917"/>
        <v>1.2456118789591817E-4</v>
      </c>
      <c r="BL1480" s="12">
        <f t="shared" si="918"/>
        <v>8.1061256279692359E-4</v>
      </c>
    </row>
    <row r="1481" spans="1:64" x14ac:dyDescent="0.25">
      <c r="A1481">
        <v>1452</v>
      </c>
      <c r="B1481" s="23">
        <f t="shared" si="880"/>
        <v>6.6550487793359689E-2</v>
      </c>
      <c r="C1481" s="22">
        <f t="shared" si="881"/>
        <v>2.0390675774547309</v>
      </c>
      <c r="D1481" s="21">
        <f t="shared" si="882"/>
        <v>0.19262629407710979</v>
      </c>
      <c r="E1481" s="19">
        <f t="shared" si="883"/>
        <v>4.7728114547159857</v>
      </c>
      <c r="F1481" s="54">
        <f t="shared" si="919"/>
        <v>1.8</v>
      </c>
      <c r="G1481" s="4">
        <f t="shared" si="884"/>
        <v>8.8710558140411866</v>
      </c>
      <c r="I1481">
        <v>2041</v>
      </c>
      <c r="J1481">
        <v>12</v>
      </c>
      <c r="K1481">
        <v>0</v>
      </c>
      <c r="L1481">
        <v>0</v>
      </c>
      <c r="M1481">
        <v>1</v>
      </c>
      <c r="N1481">
        <v>3.56</v>
      </c>
      <c r="O1481">
        <v>15.75</v>
      </c>
      <c r="P1481">
        <v>4.7</v>
      </c>
      <c r="Q1481" s="11">
        <f t="shared" si="885"/>
        <v>12.225</v>
      </c>
      <c r="R1481" s="10">
        <f t="shared" si="886"/>
        <v>-32.7194</v>
      </c>
      <c r="S1481" s="4"/>
      <c r="T1481">
        <v>1452</v>
      </c>
      <c r="U1481" s="4">
        <f t="shared" si="887"/>
        <v>0.36903641969494472</v>
      </c>
      <c r="V1481" s="10">
        <f t="shared" si="888"/>
        <v>0.59137085059660288</v>
      </c>
      <c r="W1481">
        <f t="shared" si="889"/>
        <v>0.6</v>
      </c>
      <c r="X1481" s="4">
        <f t="shared" si="890"/>
        <v>0.13094242884967464</v>
      </c>
      <c r="Y1481" s="4"/>
      <c r="Z1481"/>
      <c r="AB1481"/>
      <c r="AC1481">
        <v>1452</v>
      </c>
      <c r="AD1481" s="4">
        <f t="shared" si="891"/>
        <v>0</v>
      </c>
      <c r="AE1481" s="4">
        <f t="shared" si="892"/>
        <v>0</v>
      </c>
      <c r="AF1481" s="23">
        <f t="shared" si="893"/>
        <v>6.6550487793359689E-2</v>
      </c>
      <c r="AG1481" s="4">
        <f t="shared" si="894"/>
        <v>6.0722156296838366E-2</v>
      </c>
      <c r="AH1481" s="9"/>
      <c r="AI1481" s="8">
        <f t="shared" si="895"/>
        <v>0</v>
      </c>
      <c r="AJ1481" s="8">
        <f t="shared" si="896"/>
        <v>0</v>
      </c>
      <c r="AK1481" s="22">
        <f t="shared" si="897"/>
        <v>2.0390675774547309</v>
      </c>
      <c r="AL1481" s="4">
        <f t="shared" si="898"/>
        <v>2.0334687254763337</v>
      </c>
      <c r="AM1481" s="4"/>
      <c r="AN1481" s="21">
        <f t="shared" si="899"/>
        <v>0.19262629407710979</v>
      </c>
      <c r="AO1481" s="4">
        <f t="shared" si="900"/>
        <v>0.19146460563314138</v>
      </c>
      <c r="AP1481" s="3"/>
      <c r="AQ1481" s="20">
        <f t="shared" si="901"/>
        <v>0</v>
      </c>
      <c r="AR1481" s="19">
        <f t="shared" si="902"/>
        <v>4.7728114547159857</v>
      </c>
      <c r="AS1481" s="4">
        <f t="shared" si="903"/>
        <v>4.771936657269662</v>
      </c>
      <c r="AT1481" s="3"/>
      <c r="AU1481" s="4">
        <v>255.4</v>
      </c>
      <c r="AV1481" s="4"/>
      <c r="AW1481" s="18">
        <f t="shared" si="904"/>
        <v>39.255434185958883</v>
      </c>
      <c r="AX1481" s="18">
        <f t="shared" si="905"/>
        <v>1.048114296672528E-2</v>
      </c>
      <c r="AY1481" s="3">
        <f t="shared" si="906"/>
        <v>262.47105581404116</v>
      </c>
      <c r="AZ1481"/>
      <c r="BA1481" s="17">
        <f t="shared" si="907"/>
        <v>5.9391314172576562E-4</v>
      </c>
      <c r="BB1481" s="17">
        <f t="shared" si="908"/>
        <v>6.9720238376502915E-4</v>
      </c>
      <c r="BC1481" s="16">
        <f t="shared" si="909"/>
        <v>4.5372159710305292E-3</v>
      </c>
      <c r="BD1481" s="15">
        <f t="shared" si="910"/>
        <v>5.7052893620276391E-4</v>
      </c>
      <c r="BE1481" s="15">
        <f t="shared" si="911"/>
        <v>6.697513598902012E-4</v>
      </c>
      <c r="BF1481" s="14">
        <f t="shared" si="912"/>
        <v>4.3585716823041926E-3</v>
      </c>
      <c r="BG1481" s="13">
        <f t="shared" si="913"/>
        <v>1.1837728068068737E-4</v>
      </c>
      <c r="BH1481" s="13">
        <f t="shared" si="914"/>
        <v>1.3896463384254604E-4</v>
      </c>
      <c r="BI1481" s="13">
        <f t="shared" si="915"/>
        <v>9.0434652944517834E-4</v>
      </c>
      <c r="BJ1481" s="12">
        <f t="shared" si="916"/>
        <v>8.9142784694019934E-5</v>
      </c>
      <c r="BK1481" s="12">
        <f t="shared" si="917"/>
        <v>1.0464587768428427E-4</v>
      </c>
      <c r="BL1481" s="12">
        <f t="shared" si="918"/>
        <v>6.8100878394537876E-4</v>
      </c>
    </row>
    <row r="1482" spans="1:64" x14ac:dyDescent="0.25">
      <c r="A1482">
        <v>1453</v>
      </c>
      <c r="B1482" s="23">
        <f t="shared" si="880"/>
        <v>6.0722156296838366E-2</v>
      </c>
      <c r="C1482" s="22">
        <f t="shared" si="881"/>
        <v>2.0334687254763337</v>
      </c>
      <c r="D1482" s="21">
        <f t="shared" si="882"/>
        <v>0.19283656777644462</v>
      </c>
      <c r="E1482" s="19">
        <f t="shared" si="883"/>
        <v>4.7735472215248445</v>
      </c>
      <c r="F1482" s="54">
        <f t="shared" si="919"/>
        <v>1.8</v>
      </c>
      <c r="G1482" s="4">
        <f t="shared" si="884"/>
        <v>8.8605746710744615</v>
      </c>
      <c r="I1482">
        <v>2042</v>
      </c>
      <c r="J1482">
        <v>1</v>
      </c>
      <c r="K1482">
        <v>0</v>
      </c>
      <c r="L1482">
        <v>0</v>
      </c>
      <c r="M1482">
        <v>1</v>
      </c>
      <c r="N1482">
        <v>4.45</v>
      </c>
      <c r="O1482">
        <v>0</v>
      </c>
      <c r="P1482">
        <v>7.5</v>
      </c>
      <c r="Q1482" s="11">
        <f t="shared" si="885"/>
        <v>-5.625</v>
      </c>
      <c r="R1482" s="10">
        <f t="shared" si="886"/>
        <v>-38.3444</v>
      </c>
      <c r="S1482" s="4"/>
      <c r="T1482">
        <v>1453</v>
      </c>
      <c r="U1482" s="4">
        <f t="shared" si="887"/>
        <v>0.44567935595150332</v>
      </c>
      <c r="V1482" s="10">
        <f t="shared" si="888"/>
        <v>0.41129223835890216</v>
      </c>
      <c r="W1482">
        <f t="shared" si="889"/>
        <v>0.6</v>
      </c>
      <c r="X1482" s="4">
        <f t="shared" si="890"/>
        <v>0.10998267593978861</v>
      </c>
      <c r="Y1482" s="4"/>
      <c r="Z1482"/>
      <c r="AB1482"/>
      <c r="AC1482">
        <v>1453</v>
      </c>
      <c r="AD1482" s="4">
        <f t="shared" si="891"/>
        <v>0</v>
      </c>
      <c r="AE1482" s="4">
        <f t="shared" si="892"/>
        <v>0</v>
      </c>
      <c r="AF1482" s="23">
        <f t="shared" si="893"/>
        <v>6.0722156296838366E-2</v>
      </c>
      <c r="AG1482" s="4">
        <f t="shared" si="894"/>
        <v>5.6913555251565273E-2</v>
      </c>
      <c r="AH1482" s="9"/>
      <c r="AI1482" s="8">
        <f t="shared" si="895"/>
        <v>0</v>
      </c>
      <c r="AJ1482" s="8">
        <f t="shared" si="896"/>
        <v>0</v>
      </c>
      <c r="AK1482" s="22">
        <f t="shared" si="897"/>
        <v>2.0334687254763337</v>
      </c>
      <c r="AL1482" s="4">
        <f t="shared" si="898"/>
        <v>2.0295210180649841</v>
      </c>
      <c r="AM1482" s="4"/>
      <c r="AN1482" s="21">
        <f t="shared" si="899"/>
        <v>0.19283656777644462</v>
      </c>
      <c r="AO1482" s="4">
        <f t="shared" si="900"/>
        <v>0.19201392094479514</v>
      </c>
      <c r="AP1482" s="3"/>
      <c r="AQ1482" s="20">
        <f t="shared" si="901"/>
        <v>0</v>
      </c>
      <c r="AR1482" s="19">
        <f t="shared" si="902"/>
        <v>4.7735472215248445</v>
      </c>
      <c r="AS1482" s="4">
        <f t="shared" si="903"/>
        <v>4.7729288475602552</v>
      </c>
      <c r="AT1482" s="3"/>
      <c r="AU1482" s="4">
        <v>256.39999999999998</v>
      </c>
      <c r="AV1482" s="4"/>
      <c r="AW1482" s="18">
        <f t="shared" si="904"/>
        <v>39.265915328925608</v>
      </c>
      <c r="AX1482" s="18">
        <f t="shared" si="905"/>
        <v>7.1598997417728471E-3</v>
      </c>
      <c r="AY1482" s="3">
        <f t="shared" si="906"/>
        <v>263.46057467107443</v>
      </c>
      <c r="AZ1482"/>
      <c r="BA1482" s="17">
        <f t="shared" si="907"/>
        <v>3.8810047330496786E-4</v>
      </c>
      <c r="BB1482" s="17">
        <f t="shared" si="908"/>
        <v>4.5559620779278835E-4</v>
      </c>
      <c r="BC1482" s="16">
        <f t="shared" si="909"/>
        <v>2.9649043641753366E-3</v>
      </c>
      <c r="BD1482" s="15">
        <f t="shared" si="910"/>
        <v>4.0227555908378627E-4</v>
      </c>
      <c r="BE1482" s="15">
        <f t="shared" si="911"/>
        <v>4.722365258809665E-4</v>
      </c>
      <c r="BF1482" s="14">
        <f t="shared" si="912"/>
        <v>3.0731953263848913E-3</v>
      </c>
      <c r="BG1482" s="13">
        <f t="shared" si="913"/>
        <v>8.3828581920452401E-5</v>
      </c>
      <c r="BH1482" s="13">
        <f t="shared" si="914"/>
        <v>9.8407465732704987E-5</v>
      </c>
      <c r="BI1482" s="13">
        <f t="shared" si="915"/>
        <v>6.4041078399632435E-4</v>
      </c>
      <c r="BJ1482" s="12">
        <f t="shared" si="916"/>
        <v>6.3012960791583635E-5</v>
      </c>
      <c r="BK1482" s="12">
        <f t="shared" si="917"/>
        <v>7.3971736581424259E-5</v>
      </c>
      <c r="BL1482" s="12">
        <f t="shared" si="918"/>
        <v>4.8138926721629486E-4</v>
      </c>
    </row>
    <row r="1483" spans="1:64" x14ac:dyDescent="0.25">
      <c r="A1483">
        <v>1454</v>
      </c>
      <c r="B1483" s="23">
        <f t="shared" si="880"/>
        <v>5.6913555251565273E-2</v>
      </c>
      <c r="C1483" s="22">
        <f t="shared" si="881"/>
        <v>2.0295210180649841</v>
      </c>
      <c r="D1483" s="21">
        <f t="shared" si="882"/>
        <v>0.19295113851989595</v>
      </c>
      <c r="E1483" s="19">
        <f t="shared" si="883"/>
        <v>4.7740290594962431</v>
      </c>
      <c r="F1483" s="54">
        <f t="shared" si="919"/>
        <v>1.8</v>
      </c>
      <c r="G1483" s="4">
        <f t="shared" si="884"/>
        <v>8.8534147713326892</v>
      </c>
      <c r="I1483">
        <v>2042</v>
      </c>
      <c r="J1483">
        <v>2</v>
      </c>
      <c r="K1483">
        <v>0</v>
      </c>
      <c r="L1483">
        <v>0</v>
      </c>
      <c r="M1483">
        <v>1</v>
      </c>
      <c r="N1483">
        <v>5.68</v>
      </c>
      <c r="O1483">
        <v>2.79</v>
      </c>
      <c r="P1483">
        <v>11.3</v>
      </c>
      <c r="Q1483" s="11">
        <f t="shared" si="885"/>
        <v>-5.6850000000000014</v>
      </c>
      <c r="R1483" s="10">
        <f t="shared" si="886"/>
        <v>-44.029400000000003</v>
      </c>
      <c r="S1483" s="4"/>
      <c r="T1483">
        <v>1454</v>
      </c>
      <c r="U1483" s="4">
        <f t="shared" si="887"/>
        <v>0.56499904017976155</v>
      </c>
      <c r="V1483" s="10">
        <f t="shared" si="888"/>
        <v>0.22929278759066596</v>
      </c>
      <c r="W1483">
        <f t="shared" si="889"/>
        <v>0.6</v>
      </c>
      <c r="X1483" s="4">
        <f t="shared" si="890"/>
        <v>7.7730122945320917E-2</v>
      </c>
      <c r="Y1483" s="4"/>
      <c r="Z1483"/>
      <c r="AB1483"/>
      <c r="AC1483">
        <v>1454</v>
      </c>
      <c r="AD1483" s="4">
        <f t="shared" si="891"/>
        <v>0</v>
      </c>
      <c r="AE1483" s="4">
        <f t="shared" si="892"/>
        <v>0</v>
      </c>
      <c r="AF1483" s="23">
        <f t="shared" si="893"/>
        <v>5.6913555251565273E-2</v>
      </c>
      <c r="AG1483" s="4">
        <f t="shared" si="894"/>
        <v>5.0939061289795508E-2</v>
      </c>
      <c r="AH1483" s="9"/>
      <c r="AI1483" s="8">
        <f t="shared" si="895"/>
        <v>0</v>
      </c>
      <c r="AJ1483" s="8">
        <f t="shared" si="896"/>
        <v>0</v>
      </c>
      <c r="AK1483" s="22">
        <f t="shared" si="897"/>
        <v>2.0295210180649841</v>
      </c>
      <c r="AL1483" s="4">
        <f t="shared" si="898"/>
        <v>2.0227798090802991</v>
      </c>
      <c r="AM1483" s="4"/>
      <c r="AN1483" s="21">
        <f t="shared" si="899"/>
        <v>0.19295113851989595</v>
      </c>
      <c r="AO1483" s="4">
        <f t="shared" si="900"/>
        <v>0.19154396366136373</v>
      </c>
      <c r="AP1483" s="3"/>
      <c r="AQ1483" s="20">
        <f t="shared" si="901"/>
        <v>0</v>
      </c>
      <c r="AR1483" s="19">
        <f t="shared" si="902"/>
        <v>4.7740290594962431</v>
      </c>
      <c r="AS1483" s="4">
        <f t="shared" si="903"/>
        <v>4.7729702638561804</v>
      </c>
      <c r="AT1483" s="3"/>
      <c r="AU1483" s="4">
        <v>257.39999999999998</v>
      </c>
      <c r="AV1483" s="4"/>
      <c r="AW1483" s="18">
        <f t="shared" si="904"/>
        <v>39.273075228667381</v>
      </c>
      <c r="AX1483" s="18">
        <f t="shared" si="905"/>
        <v>1.181856784621167E-2</v>
      </c>
      <c r="AY1483" s="3">
        <f t="shared" si="906"/>
        <v>264.45341477133269</v>
      </c>
      <c r="AZ1483"/>
      <c r="BA1483" s="17">
        <f t="shared" si="907"/>
        <v>6.088072514705351E-4</v>
      </c>
      <c r="BB1483" s="17">
        <f t="shared" si="908"/>
        <v>7.1468677346541083E-4</v>
      </c>
      <c r="BC1483" s="16">
        <f t="shared" si="909"/>
        <v>4.65099993683382E-3</v>
      </c>
      <c r="BD1483" s="15">
        <f t="shared" si="910"/>
        <v>6.8693632294488662E-4</v>
      </c>
      <c r="BE1483" s="15">
        <f t="shared" si="911"/>
        <v>8.064035095439973E-4</v>
      </c>
      <c r="BF1483" s="14">
        <f t="shared" si="912"/>
        <v>5.2478691521961156E-3</v>
      </c>
      <c r="BG1483" s="13">
        <f t="shared" si="913"/>
        <v>1.4339260587480348E-4</v>
      </c>
      <c r="BH1483" s="13">
        <f t="shared" si="914"/>
        <v>1.6833045037476931E-4</v>
      </c>
      <c r="BI1483" s="13">
        <f t="shared" si="915"/>
        <v>1.095451802282656E-3</v>
      </c>
      <c r="BJ1483" s="12">
        <f t="shared" si="916"/>
        <v>1.0789239517527777E-4</v>
      </c>
      <c r="BK1483" s="12">
        <f t="shared" si="917"/>
        <v>1.2665628998836955E-4</v>
      </c>
      <c r="BL1483" s="12">
        <f t="shared" si="918"/>
        <v>8.2424695489907902E-4</v>
      </c>
    </row>
    <row r="1484" spans="1:64" x14ac:dyDescent="0.25">
      <c r="A1484">
        <v>1455</v>
      </c>
      <c r="B1484" s="23">
        <f t="shared" si="880"/>
        <v>5.0939061289795508E-2</v>
      </c>
      <c r="C1484" s="22">
        <f t="shared" si="881"/>
        <v>2.0227798090802991</v>
      </c>
      <c r="D1484" s="21">
        <f t="shared" si="882"/>
        <v>0.19309099223682924</v>
      </c>
      <c r="E1484" s="19">
        <f t="shared" si="883"/>
        <v>4.7747863408795528</v>
      </c>
      <c r="F1484" s="54">
        <f t="shared" si="919"/>
        <v>1.8</v>
      </c>
      <c r="G1484" s="4">
        <f t="shared" si="884"/>
        <v>8.8415962034864766</v>
      </c>
      <c r="I1484">
        <v>2042</v>
      </c>
      <c r="J1484">
        <v>3</v>
      </c>
      <c r="K1484">
        <v>0</v>
      </c>
      <c r="L1484">
        <v>0</v>
      </c>
      <c r="M1484">
        <v>1</v>
      </c>
      <c r="N1484">
        <v>10.07</v>
      </c>
      <c r="O1484">
        <v>4.3099999999999996</v>
      </c>
      <c r="P1484">
        <v>36.5</v>
      </c>
      <c r="Q1484" s="11">
        <f t="shared" si="885"/>
        <v>-23.065000000000001</v>
      </c>
      <c r="R1484" s="10">
        <f t="shared" si="886"/>
        <v>-44.944400000000002</v>
      </c>
      <c r="S1484" s="4"/>
      <c r="T1484">
        <v>1455</v>
      </c>
      <c r="U1484" s="4">
        <f t="shared" si="887"/>
        <v>1.1090350051806217</v>
      </c>
      <c r="V1484" s="10">
        <f t="shared" si="888"/>
        <v>0.2</v>
      </c>
      <c r="W1484">
        <f t="shared" si="889"/>
        <v>0.6</v>
      </c>
      <c r="X1484" s="4">
        <f t="shared" si="890"/>
        <v>0.13308420062167461</v>
      </c>
      <c r="Y1484" s="4"/>
      <c r="Z1484"/>
      <c r="AB1484"/>
      <c r="AC1484">
        <v>1455</v>
      </c>
      <c r="AD1484" s="4">
        <f t="shared" si="891"/>
        <v>0</v>
      </c>
      <c r="AE1484" s="4">
        <f t="shared" si="892"/>
        <v>0</v>
      </c>
      <c r="AF1484" s="23">
        <f t="shared" si="893"/>
        <v>5.0939061289795508E-2</v>
      </c>
      <c r="AG1484" s="4">
        <f t="shared" si="894"/>
        <v>4.1628941395050002E-2</v>
      </c>
      <c r="AH1484" s="9"/>
      <c r="AI1484" s="8">
        <f t="shared" si="895"/>
        <v>0</v>
      </c>
      <c r="AJ1484" s="8">
        <f t="shared" si="896"/>
        <v>0</v>
      </c>
      <c r="AK1484" s="22">
        <f t="shared" si="897"/>
        <v>2.0227798090802991</v>
      </c>
      <c r="AL1484" s="4">
        <f t="shared" si="898"/>
        <v>2.0105688183026098</v>
      </c>
      <c r="AM1484" s="4"/>
      <c r="AN1484" s="21">
        <f t="shared" si="899"/>
        <v>0.19309099223682924</v>
      </c>
      <c r="AO1484" s="4">
        <f t="shared" si="900"/>
        <v>0.19053586968138092</v>
      </c>
      <c r="AP1484" s="3"/>
      <c r="AQ1484" s="20">
        <f t="shared" si="901"/>
        <v>0</v>
      </c>
      <c r="AR1484" s="19">
        <f t="shared" si="902"/>
        <v>4.7747863408795528</v>
      </c>
      <c r="AS1484" s="4">
        <f t="shared" si="903"/>
        <v>4.7728592974849251</v>
      </c>
      <c r="AT1484" s="3"/>
      <c r="AU1484" s="4">
        <v>258.39999999999998</v>
      </c>
      <c r="AV1484" s="4"/>
      <c r="AW1484" s="18">
        <f t="shared" si="904"/>
        <v>39.284893796513593</v>
      </c>
      <c r="AX1484" s="18">
        <f t="shared" si="905"/>
        <v>2.0242925794663417E-2</v>
      </c>
      <c r="AY1484" s="3">
        <f t="shared" si="906"/>
        <v>265.44159620348643</v>
      </c>
      <c r="AZ1484"/>
      <c r="BA1484" s="17">
        <f t="shared" si="907"/>
        <v>9.4871106076106282E-4</v>
      </c>
      <c r="BB1484" s="17">
        <f t="shared" si="908"/>
        <v>1.1137042887195085E-3</v>
      </c>
      <c r="BC1484" s="16">
        <f t="shared" si="909"/>
        <v>7.2477045452649345E-3</v>
      </c>
      <c r="BD1484" s="15">
        <f t="shared" si="910"/>
        <v>1.2443128707916411E-3</v>
      </c>
      <c r="BE1484" s="15">
        <f t="shared" si="911"/>
        <v>1.4607151091901873E-3</v>
      </c>
      <c r="BF1484" s="14">
        <f t="shared" si="912"/>
        <v>9.5059627977074519E-3</v>
      </c>
      <c r="BG1484" s="13">
        <f t="shared" si="913"/>
        <v>2.6036968990291988E-4</v>
      </c>
      <c r="BH1484" s="13">
        <f t="shared" si="914"/>
        <v>3.0565137510342769E-4</v>
      </c>
      <c r="BI1484" s="13">
        <f t="shared" si="915"/>
        <v>1.9891014904419718E-3</v>
      </c>
      <c r="BJ1484" s="12">
        <f t="shared" si="916"/>
        <v>1.9636775935416687E-4</v>
      </c>
      <c r="BK1484" s="12">
        <f t="shared" si="917"/>
        <v>2.3051867402445675E-4</v>
      </c>
      <c r="BL1484" s="12">
        <f t="shared" si="918"/>
        <v>1.5001569612490577E-3</v>
      </c>
    </row>
    <row r="1485" spans="1:64" x14ac:dyDescent="0.25">
      <c r="A1485">
        <v>1456</v>
      </c>
      <c r="B1485" s="23">
        <f t="shared" si="880"/>
        <v>4.1628941395050002E-2</v>
      </c>
      <c r="C1485" s="22">
        <f t="shared" si="881"/>
        <v>2.0105688183026098</v>
      </c>
      <c r="D1485" s="21">
        <f t="shared" si="882"/>
        <v>0.19318563106219069</v>
      </c>
      <c r="E1485" s="19">
        <f t="shared" si="883"/>
        <v>4.7759698869319633</v>
      </c>
      <c r="F1485" s="54">
        <f t="shared" si="919"/>
        <v>1.8</v>
      </c>
      <c r="G1485" s="4">
        <f t="shared" si="884"/>
        <v>8.8213532776918147</v>
      </c>
      <c r="I1485">
        <v>2042</v>
      </c>
      <c r="J1485">
        <v>4</v>
      </c>
      <c r="K1485">
        <v>0</v>
      </c>
      <c r="L1485">
        <v>0</v>
      </c>
      <c r="M1485">
        <v>1</v>
      </c>
      <c r="N1485">
        <v>15.68</v>
      </c>
      <c r="O1485">
        <v>13.72</v>
      </c>
      <c r="P1485">
        <v>82.5</v>
      </c>
      <c r="Q1485" s="11">
        <f t="shared" si="885"/>
        <v>-48.155000000000001</v>
      </c>
      <c r="R1485" s="10">
        <f t="shared" si="886"/>
        <v>-44.944400000000002</v>
      </c>
      <c r="S1485" s="4"/>
      <c r="T1485">
        <v>1456</v>
      </c>
      <c r="U1485" s="4">
        <f t="shared" si="887"/>
        <v>2.0183440963202086</v>
      </c>
      <c r="V1485" s="10">
        <f t="shared" si="888"/>
        <v>0.2</v>
      </c>
      <c r="W1485">
        <f t="shared" si="889"/>
        <v>0.6</v>
      </c>
      <c r="X1485" s="4">
        <f t="shared" si="890"/>
        <v>0.24220129155842504</v>
      </c>
      <c r="Y1485" s="4"/>
      <c r="Z1485"/>
      <c r="AB1485"/>
      <c r="AC1485">
        <v>1456</v>
      </c>
      <c r="AD1485" s="4">
        <f t="shared" si="891"/>
        <v>0</v>
      </c>
      <c r="AE1485" s="4">
        <f t="shared" si="892"/>
        <v>0</v>
      </c>
      <c r="AF1485" s="23">
        <f t="shared" si="893"/>
        <v>4.1628941395050002E-2</v>
      </c>
      <c r="AG1485" s="4">
        <f t="shared" si="894"/>
        <v>1.0126623129012946E-2</v>
      </c>
      <c r="AH1485" s="9"/>
      <c r="AI1485" s="8">
        <f t="shared" si="895"/>
        <v>0</v>
      </c>
      <c r="AJ1485" s="8">
        <f t="shared" si="896"/>
        <v>0</v>
      </c>
      <c r="AK1485" s="22">
        <f t="shared" si="897"/>
        <v>2.0105688183026098</v>
      </c>
      <c r="AL1485" s="4">
        <f t="shared" si="898"/>
        <v>1.9270856668813146</v>
      </c>
      <c r="AM1485" s="4"/>
      <c r="AN1485" s="21">
        <f t="shared" si="899"/>
        <v>0.19318563106219069</v>
      </c>
      <c r="AO1485" s="4">
        <f t="shared" si="900"/>
        <v>0.17597679080623682</v>
      </c>
      <c r="AP1485" s="3"/>
      <c r="AQ1485" s="20">
        <f t="shared" si="901"/>
        <v>0</v>
      </c>
      <c r="AR1485" s="19">
        <f t="shared" si="902"/>
        <v>4.7759698869319633</v>
      </c>
      <c r="AS1485" s="4">
        <f t="shared" si="903"/>
        <v>4.76248607014006</v>
      </c>
      <c r="AT1485" s="3"/>
      <c r="AU1485" s="4">
        <v>259.39999999999998</v>
      </c>
      <c r="AV1485" s="4"/>
      <c r="AW1485" s="18">
        <f t="shared" si="904"/>
        <v>39.305136722308255</v>
      </c>
      <c r="AX1485" s="18">
        <f t="shared" si="905"/>
        <v>0.11340691991305188</v>
      </c>
      <c r="AY1485" s="3">
        <f t="shared" si="906"/>
        <v>266.42135327769176</v>
      </c>
      <c r="AZ1485"/>
      <c r="BA1485" s="17">
        <f t="shared" si="907"/>
        <v>3.2101195383608511E-3</v>
      </c>
      <c r="BB1485" s="17">
        <f t="shared" si="908"/>
        <v>3.7684011972062169E-3</v>
      </c>
      <c r="BC1485" s="16">
        <f t="shared" si="909"/>
        <v>2.4523797530469991E-2</v>
      </c>
      <c r="BD1485" s="15">
        <f t="shared" si="910"/>
        <v>8.5070213956399791E-3</v>
      </c>
      <c r="BE1485" s="15">
        <f t="shared" si="911"/>
        <v>9.9865033774904112E-3</v>
      </c>
      <c r="BF1485" s="14">
        <f t="shared" si="912"/>
        <v>6.4989626648164878E-2</v>
      </c>
      <c r="BG1485" s="13">
        <f t="shared" si="913"/>
        <v>1.7535990167976197E-3</v>
      </c>
      <c r="BH1485" s="13">
        <f t="shared" si="914"/>
        <v>2.0585727588493799E-3</v>
      </c>
      <c r="BI1485" s="13">
        <f t="shared" si="915"/>
        <v>1.3396668480306875E-2</v>
      </c>
      <c r="BJ1485" s="12">
        <f t="shared" si="916"/>
        <v>1.3740151873848823E-3</v>
      </c>
      <c r="BK1485" s="12">
        <f t="shared" si="917"/>
        <v>1.61297435040834E-3</v>
      </c>
      <c r="BL1485" s="12">
        <f t="shared" si="918"/>
        <v>1.0496827254110138E-2</v>
      </c>
    </row>
    <row r="1486" spans="1:64" x14ac:dyDescent="0.25">
      <c r="A1486">
        <v>1457</v>
      </c>
      <c r="B1486" s="23">
        <f t="shared" ref="B1486:B1549" si="920">AF1486</f>
        <v>2.2956922530210554E-2</v>
      </c>
      <c r="C1486" s="22">
        <f t="shared" ref="C1486:C1549" si="921">AK1486</f>
        <v>1.9462353674801169</v>
      </c>
      <c r="D1486" s="21">
        <f t="shared" ref="D1486:D1549" si="922">AN1486</f>
        <v>0.19082154594442013</v>
      </c>
      <c r="E1486" s="19">
        <f t="shared" ref="E1486:E1549" si="923">AR1486</f>
        <v>4.7799125218240137</v>
      </c>
      <c r="F1486" s="54">
        <f t="shared" si="919"/>
        <v>1.8</v>
      </c>
      <c r="G1486" s="4">
        <f t="shared" ref="G1486:G1549" si="924">SUM(B1486:F1486)</f>
        <v>8.7399263577787618</v>
      </c>
      <c r="I1486">
        <v>2042</v>
      </c>
      <c r="J1486">
        <v>5</v>
      </c>
      <c r="K1486">
        <v>3.1980000000000001E-2</v>
      </c>
      <c r="L1486">
        <v>0</v>
      </c>
      <c r="M1486">
        <v>1</v>
      </c>
      <c r="N1486">
        <v>20.63</v>
      </c>
      <c r="O1486">
        <v>133.86000000000001</v>
      </c>
      <c r="P1486">
        <v>146.80000000000001</v>
      </c>
      <c r="Q1486" s="11">
        <f t="shared" ref="Q1486:Q1549" si="925">O1486-0.75*P1486</f>
        <v>23.760000000000005</v>
      </c>
      <c r="R1486" s="10">
        <f t="shared" ref="R1486:R1549" si="926">IF(M1486=1,MAX($L$17,MIN(0,R1485+Q1486)),MAX(MIN($L$18,R1485),MIN(0,R1485+Q1486)))</f>
        <v>-21.184399999999997</v>
      </c>
      <c r="S1486" s="4"/>
      <c r="T1486">
        <v>1457</v>
      </c>
      <c r="U1486" s="4">
        <f t="shared" ref="U1486:U1549" si="927">IF(N1486&lt;-5,0,47.91/(1+EXP(106.06/(N1486+18.27))))</f>
        <v>2.9430587503495187</v>
      </c>
      <c r="V1486" s="10">
        <f t="shared" ref="V1486:V1549" si="928">IF(R1486&gt;$L$19,1,$L$21+($L$20-$L$21)*($L$17-R1486)/($L$17-$L$19))</f>
        <v>0.9606520580920479</v>
      </c>
      <c r="W1486">
        <f t="shared" ref="W1486:W1549" si="929">IF(M1486=1,0.6,1)</f>
        <v>0.6</v>
      </c>
      <c r="X1486" s="4">
        <f t="shared" ref="X1486:X1549" si="930">U1486*V1486*W1486</f>
        <v>1.6963532673654456</v>
      </c>
      <c r="Y1486" s="4"/>
      <c r="Z1486"/>
      <c r="AB1486"/>
      <c r="AC1486">
        <v>1457</v>
      </c>
      <c r="AD1486" s="4">
        <f t="shared" ref="AD1486:AD1549" si="931">K1486*$R$16</f>
        <v>1.2830299401197606E-2</v>
      </c>
      <c r="AE1486" s="4">
        <f t="shared" ref="AE1486:AE1549" si="932">$P$19*L1486</f>
        <v>0</v>
      </c>
      <c r="AF1486" s="23">
        <f t="shared" ref="AF1486:AF1549" si="933">AG1485+AD1486+AE1486</f>
        <v>2.2956922530210554E-2</v>
      </c>
      <c r="AG1486" s="4">
        <f t="shared" ref="AG1486:AG1549" si="934">AF1486*EXP(-X1487*B$17/$P$17)</f>
        <v>1.5606239023553455E-2</v>
      </c>
      <c r="AH1486" s="9"/>
      <c r="AI1486" s="8">
        <f t="shared" ref="AI1486:AI1549" si="935">K1486*$S$16</f>
        <v>1.9149700598802399E-2</v>
      </c>
      <c r="AJ1486" s="8">
        <f t="shared" ref="AJ1486:AJ1549" si="936">$P$20*L1486</f>
        <v>0</v>
      </c>
      <c r="AK1486" s="22">
        <f t="shared" ref="AK1486:AK1549" si="937">AL1485+AI1486+AJ1486</f>
        <v>1.9462353674801169</v>
      </c>
      <c r="AL1486" s="4">
        <f t="shared" ref="AL1486:AL1549" si="938">AK1486*EXP(-X1487*C$17/$P$17)</f>
        <v>1.9238309088814294</v>
      </c>
      <c r="AM1486" s="4"/>
      <c r="AN1486" s="21">
        <f t="shared" ref="AN1486:AN1549" si="939">AO1485+BA1485+BD1485+BG1485+BJ1485</f>
        <v>0.19082154594442013</v>
      </c>
      <c r="AO1486" s="4">
        <f t="shared" ref="AO1486:AO1549" si="940">(AN1486*EXP(-X1487*D$17/$P$17))</f>
        <v>0.18602220700210897</v>
      </c>
      <c r="AP1486" s="3"/>
      <c r="AQ1486" s="20">
        <f t="shared" ref="AQ1486:AQ1549" si="941">$P$21*L1486</f>
        <v>0</v>
      </c>
      <c r="AR1486" s="19">
        <f t="shared" ref="AR1486:AR1549" si="942">AS1485+BB1485+BE1485+BH1485+BK1485+AQ1486</f>
        <v>4.7799125218240137</v>
      </c>
      <c r="AS1486" s="4">
        <f t="shared" ref="AS1486:AS1549" si="943">AR1486*EXP(-X1487*E$17/$P$17)</f>
        <v>4.7762243428852464</v>
      </c>
      <c r="AT1486" s="3"/>
      <c r="AU1486" s="4">
        <v>260.39999999999998</v>
      </c>
      <c r="AV1486" s="4"/>
      <c r="AW1486" s="18">
        <f t="shared" ref="AW1486:AW1549" si="944">AW1485+AX1485</f>
        <v>39.418543642221309</v>
      </c>
      <c r="AX1486" s="18">
        <f t="shared" ref="AX1486:AX1549" si="945">BC1486+BF1486+BI1486+BL1486</f>
        <v>2.9770991538256304E-2</v>
      </c>
      <c r="AY1486" s="3">
        <f t="shared" ref="AY1486:AY1549" si="946">AF1486+AK1486+AN1486+AR1486+AU1486</f>
        <v>267.33992635777872</v>
      </c>
      <c r="AZ1486"/>
      <c r="BA1486" s="17">
        <f t="shared" ref="BA1486:BA1549" si="947">(AF1486-AG1486)*$AY$25</f>
        <v>7.490424211244953E-4</v>
      </c>
      <c r="BB1486" s="17">
        <f t="shared" ref="BB1486:BB1549" si="948">(AF1486-AG1486)*$AZ$25</f>
        <v>8.7931066827658143E-4</v>
      </c>
      <c r="BC1486" s="16">
        <f t="shared" ref="BC1486:BC1549" si="949">(AF1486-AG1486)*$AX$25</f>
        <v>5.7223304172560226E-3</v>
      </c>
      <c r="BD1486" s="15">
        <f t="shared" ref="BD1486:BD1549" si="950">(AK1486-AL1486)*$AY$25</f>
        <v>2.2830380191918259E-3</v>
      </c>
      <c r="BE1486" s="15">
        <f t="shared" ref="BE1486:BE1549" si="951">(AK1486-AL1486)*$AZ$25</f>
        <v>2.6800881094860567E-3</v>
      </c>
      <c r="BF1486" s="14">
        <f t="shared" ref="BF1486:BF1549" si="952">(AK1486-AL1486)*$AX$25</f>
        <v>1.7441332470009681E-2</v>
      </c>
      <c r="BG1486" s="13">
        <f t="shared" ref="BG1486:BG1549" si="953">(AN1486-AO1486)*$AY$25</f>
        <v>4.8905771250933614E-4</v>
      </c>
      <c r="BH1486" s="13">
        <f t="shared" ref="BH1486:BH1549" si="954">(AN1486-AO1486)*$AZ$25</f>
        <v>5.7411122772835102E-4</v>
      </c>
      <c r="BI1486" s="13">
        <f t="shared" ref="BI1486:BI1549" si="955">(AN1486-AO1486)*$AX$25</f>
        <v>3.7361700020734729E-3</v>
      </c>
      <c r="BJ1486" s="12">
        <f t="shared" ref="BJ1486:BJ1549" si="956">(AR1486-AS1486)*$AY$25</f>
        <v>3.7582933333106733E-4</v>
      </c>
      <c r="BK1486" s="12">
        <f t="shared" ref="BK1486:BK1549" si="957">(AR1486-AS1486)*$AZ$25</f>
        <v>4.4119095651907905E-4</v>
      </c>
      <c r="BL1486" s="12">
        <f t="shared" ref="BL1486:BL1549" si="958">(AR1486-AS1486)*$AX$25</f>
        <v>2.8711586489171266E-3</v>
      </c>
    </row>
    <row r="1487" spans="1:64" x14ac:dyDescent="0.25">
      <c r="A1487">
        <v>1458</v>
      </c>
      <c r="B1487" s="23">
        <f t="shared" si="920"/>
        <v>5.0650849801996578E-2</v>
      </c>
      <c r="C1487" s="22">
        <f t="shared" si="921"/>
        <v>1.9761362981029862</v>
      </c>
      <c r="D1487" s="21">
        <f t="shared" si="922"/>
        <v>0.18991917448826573</v>
      </c>
      <c r="E1487" s="19">
        <f t="shared" si="923"/>
        <v>4.7807990438472565</v>
      </c>
      <c r="F1487" s="54">
        <f t="shared" si="919"/>
        <v>1.8</v>
      </c>
      <c r="G1487" s="4">
        <f t="shared" si="924"/>
        <v>8.7975053662405056</v>
      </c>
      <c r="I1487">
        <v>2042</v>
      </c>
      <c r="J1487">
        <v>6</v>
      </c>
      <c r="K1487">
        <v>8.7349999999999997E-2</v>
      </c>
      <c r="L1487">
        <v>0</v>
      </c>
      <c r="M1487">
        <v>1</v>
      </c>
      <c r="N1487">
        <v>25.29</v>
      </c>
      <c r="O1487">
        <v>70.11</v>
      </c>
      <c r="P1487">
        <v>207.9</v>
      </c>
      <c r="Q1487" s="11">
        <f t="shared" si="925"/>
        <v>-85.815000000000012</v>
      </c>
      <c r="R1487" s="10">
        <f t="shared" si="926"/>
        <v>-44.944400000000002</v>
      </c>
      <c r="S1487" s="4"/>
      <c r="T1487">
        <v>1458</v>
      </c>
      <c r="U1487" s="4">
        <f t="shared" si="927"/>
        <v>3.8594875461794791</v>
      </c>
      <c r="V1487" s="10">
        <f t="shared" si="928"/>
        <v>0.2</v>
      </c>
      <c r="W1487">
        <f t="shared" si="929"/>
        <v>0.6</v>
      </c>
      <c r="X1487" s="4">
        <f t="shared" si="930"/>
        <v>0.46313850554153746</v>
      </c>
      <c r="Y1487" s="4"/>
      <c r="Z1487"/>
      <c r="AB1487"/>
      <c r="AC1487">
        <v>1458</v>
      </c>
      <c r="AD1487" s="4">
        <f t="shared" si="931"/>
        <v>3.5044610778443119E-2</v>
      </c>
      <c r="AE1487" s="4">
        <f t="shared" si="932"/>
        <v>0</v>
      </c>
      <c r="AF1487" s="23">
        <f t="shared" si="933"/>
        <v>5.0650849801996578E-2</v>
      </c>
      <c r="AG1487" s="4">
        <f t="shared" si="934"/>
        <v>3.4221621533062171E-2</v>
      </c>
      <c r="AH1487" s="9"/>
      <c r="AI1487" s="8">
        <f t="shared" si="935"/>
        <v>5.2305389221556892E-2</v>
      </c>
      <c r="AJ1487" s="8">
        <f t="shared" si="936"/>
        <v>0</v>
      </c>
      <c r="AK1487" s="22">
        <f t="shared" si="937"/>
        <v>1.9761362981029862</v>
      </c>
      <c r="AL1487" s="4">
        <f t="shared" si="938"/>
        <v>1.9530272858602806</v>
      </c>
      <c r="AM1487" s="4"/>
      <c r="AN1487" s="21">
        <f t="shared" si="939"/>
        <v>0.18991917448826573</v>
      </c>
      <c r="AO1487" s="4">
        <f t="shared" si="940"/>
        <v>0.1850674017952843</v>
      </c>
      <c r="AP1487" s="3"/>
      <c r="AQ1487" s="20">
        <f t="shared" si="941"/>
        <v>0</v>
      </c>
      <c r="AR1487" s="19">
        <f t="shared" si="942"/>
        <v>4.7807990438472565</v>
      </c>
      <c r="AS1487" s="4">
        <f t="shared" si="943"/>
        <v>4.7770514265867563</v>
      </c>
      <c r="AT1487" s="3"/>
      <c r="AU1487" s="4">
        <v>261.39999999999998</v>
      </c>
      <c r="AV1487" s="4"/>
      <c r="AW1487" s="18">
        <f t="shared" si="944"/>
        <v>39.448314633759566</v>
      </c>
      <c r="AX1487" s="18">
        <f t="shared" si="945"/>
        <v>3.7473988204733272E-2</v>
      </c>
      <c r="AY1487" s="3">
        <f t="shared" si="946"/>
        <v>268.39750536624047</v>
      </c>
      <c r="AZ1487"/>
      <c r="BA1487" s="17">
        <f t="shared" si="947"/>
        <v>1.6741557310452299E-3</v>
      </c>
      <c r="BB1487" s="17">
        <f t="shared" si="948"/>
        <v>1.9653132494878785E-3</v>
      </c>
      <c r="BC1487" s="16">
        <f t="shared" si="949"/>
        <v>1.2789759288401299E-2</v>
      </c>
      <c r="BD1487" s="15">
        <f t="shared" si="950"/>
        <v>2.3548327804340133E-3</v>
      </c>
      <c r="BE1487" s="15">
        <f t="shared" si="951"/>
        <v>2.7643689161616675E-3</v>
      </c>
      <c r="BF1487" s="14">
        <f t="shared" si="952"/>
        <v>1.7989810546109885E-2</v>
      </c>
      <c r="BG1487" s="13">
        <f t="shared" si="953"/>
        <v>4.9440076714025929E-4</v>
      </c>
      <c r="BH1487" s="13">
        <f t="shared" si="954"/>
        <v>5.8038350925160862E-4</v>
      </c>
      <c r="BI1487" s="13">
        <f t="shared" si="955"/>
        <v>3.7769884165895591E-3</v>
      </c>
      <c r="BJ1487" s="12">
        <f t="shared" si="956"/>
        <v>3.8188616115913227E-4</v>
      </c>
      <c r="BK1487" s="12">
        <f t="shared" si="957"/>
        <v>4.4830114570854659E-4</v>
      </c>
      <c r="BL1487" s="12">
        <f t="shared" si="958"/>
        <v>2.9174299536325349E-3</v>
      </c>
    </row>
    <row r="1488" spans="1:64" x14ac:dyDescent="0.25">
      <c r="A1488">
        <v>1459</v>
      </c>
      <c r="B1488" s="23">
        <f t="shared" si="920"/>
        <v>7.0610244287553192E-2</v>
      </c>
      <c r="C1488" s="22">
        <f t="shared" si="921"/>
        <v>2.0073386631057897</v>
      </c>
      <c r="D1488" s="21">
        <f t="shared" si="922"/>
        <v>0.18997267723506295</v>
      </c>
      <c r="E1488" s="19">
        <f t="shared" si="923"/>
        <v>4.7828097934073659</v>
      </c>
      <c r="F1488" s="54">
        <f t="shared" si="919"/>
        <v>1.8</v>
      </c>
      <c r="G1488" s="4">
        <f t="shared" si="924"/>
        <v>8.8507313780357713</v>
      </c>
      <c r="I1488">
        <v>2042</v>
      </c>
      <c r="J1488">
        <v>7</v>
      </c>
      <c r="K1488">
        <v>9.0700000000000003E-2</v>
      </c>
      <c r="L1488">
        <v>0</v>
      </c>
      <c r="M1488">
        <v>1</v>
      </c>
      <c r="N1488">
        <v>25.6</v>
      </c>
      <c r="O1488">
        <v>64.77</v>
      </c>
      <c r="P1488">
        <v>213.9</v>
      </c>
      <c r="Q1488" s="11">
        <f t="shared" si="925"/>
        <v>-95.655000000000015</v>
      </c>
      <c r="R1488" s="10">
        <f t="shared" si="926"/>
        <v>-44.944400000000002</v>
      </c>
      <c r="S1488" s="4"/>
      <c r="T1488">
        <v>1459</v>
      </c>
      <c r="U1488" s="4">
        <f t="shared" si="927"/>
        <v>3.9209835560284665</v>
      </c>
      <c r="V1488" s="10">
        <f t="shared" si="928"/>
        <v>0.2</v>
      </c>
      <c r="W1488">
        <f t="shared" si="929"/>
        <v>0.6</v>
      </c>
      <c r="X1488" s="4">
        <f t="shared" si="930"/>
        <v>0.47051802672341597</v>
      </c>
      <c r="Y1488" s="4"/>
      <c r="Z1488"/>
      <c r="AB1488"/>
      <c r="AC1488">
        <v>1459</v>
      </c>
      <c r="AD1488" s="4">
        <f t="shared" si="931"/>
        <v>3.6388622754491021E-2</v>
      </c>
      <c r="AE1488" s="4">
        <f t="shared" si="932"/>
        <v>0</v>
      </c>
      <c r="AF1488" s="23">
        <f t="shared" si="933"/>
        <v>7.0610244287553192E-2</v>
      </c>
      <c r="AG1488" s="4">
        <f t="shared" si="934"/>
        <v>4.6816193566271216E-2</v>
      </c>
      <c r="AH1488" s="9"/>
      <c r="AI1488" s="8">
        <f t="shared" si="935"/>
        <v>5.4311377245508989E-2</v>
      </c>
      <c r="AJ1488" s="8">
        <f t="shared" si="936"/>
        <v>0</v>
      </c>
      <c r="AK1488" s="22">
        <f t="shared" si="937"/>
        <v>2.0073386631057897</v>
      </c>
      <c r="AL1488" s="4">
        <f t="shared" si="938"/>
        <v>1.9827433463479394</v>
      </c>
      <c r="AM1488" s="4"/>
      <c r="AN1488" s="21">
        <f t="shared" si="939"/>
        <v>0.18997267723506295</v>
      </c>
      <c r="AO1488" s="4">
        <f t="shared" si="940"/>
        <v>0.1848894015157416</v>
      </c>
      <c r="AP1488" s="3"/>
      <c r="AQ1488" s="20">
        <f t="shared" si="941"/>
        <v>0</v>
      </c>
      <c r="AR1488" s="19">
        <f t="shared" si="942"/>
        <v>4.7828097934073659</v>
      </c>
      <c r="AS1488" s="4">
        <f t="shared" si="943"/>
        <v>4.7788804545245203</v>
      </c>
      <c r="AT1488" s="3"/>
      <c r="AU1488" s="4">
        <v>262.39999999999998</v>
      </c>
      <c r="AV1488" s="4"/>
      <c r="AW1488" s="18">
        <f t="shared" si="944"/>
        <v>39.485788621964296</v>
      </c>
      <c r="AX1488" s="18">
        <f t="shared" si="945"/>
        <v>4.4686063245292021E-2</v>
      </c>
      <c r="AY1488" s="3">
        <f t="shared" si="946"/>
        <v>269.45073137803575</v>
      </c>
      <c r="AZ1488"/>
      <c r="BA1488" s="17">
        <f t="shared" si="947"/>
        <v>2.4246389256845345E-3</v>
      </c>
      <c r="BB1488" s="17">
        <f t="shared" si="948"/>
        <v>2.8463152605861927E-3</v>
      </c>
      <c r="BC1488" s="16">
        <f t="shared" si="949"/>
        <v>1.852309653501125E-2</v>
      </c>
      <c r="BD1488" s="15">
        <f t="shared" si="950"/>
        <v>2.5062887819805413E-3</v>
      </c>
      <c r="BE1488" s="15">
        <f t="shared" si="951"/>
        <v>2.9421650918902008E-3</v>
      </c>
      <c r="BF1488" s="14">
        <f t="shared" si="952"/>
        <v>1.9146862883979578E-2</v>
      </c>
      <c r="BG1488" s="13">
        <f t="shared" si="953"/>
        <v>5.179911702898794E-4</v>
      </c>
      <c r="BH1488" s="13">
        <f t="shared" si="954"/>
        <v>6.0807659120985845E-4</v>
      </c>
      <c r="BI1488" s="13">
        <f t="shared" si="955"/>
        <v>3.9572079578216136E-3</v>
      </c>
      <c r="BJ1488" s="12">
        <f t="shared" si="956"/>
        <v>4.0040378660838631E-4</v>
      </c>
      <c r="BK1488" s="12">
        <f t="shared" si="957"/>
        <v>4.7003922775767085E-4</v>
      </c>
      <c r="BL1488" s="12">
        <f t="shared" si="958"/>
        <v>3.0588958684795776E-3</v>
      </c>
    </row>
    <row r="1489" spans="1:64" x14ac:dyDescent="0.25">
      <c r="A1489">
        <v>1460</v>
      </c>
      <c r="B1489" s="23">
        <f t="shared" si="920"/>
        <v>7.3082600751899957E-2</v>
      </c>
      <c r="C1489" s="22">
        <f t="shared" si="921"/>
        <v>2.0219469391623108</v>
      </c>
      <c r="D1489" s="21">
        <f t="shared" si="922"/>
        <v>0.19073872418030494</v>
      </c>
      <c r="E1489" s="19">
        <f t="shared" si="923"/>
        <v>4.7857470506959645</v>
      </c>
      <c r="F1489" s="54">
        <f t="shared" si="919"/>
        <v>1.8</v>
      </c>
      <c r="G1489" s="4">
        <f t="shared" si="924"/>
        <v>8.8715153147904804</v>
      </c>
      <c r="I1489">
        <v>2042</v>
      </c>
      <c r="J1489">
        <v>8</v>
      </c>
      <c r="K1489">
        <v>6.547E-2</v>
      </c>
      <c r="L1489">
        <v>0</v>
      </c>
      <c r="M1489">
        <v>1</v>
      </c>
      <c r="N1489">
        <v>26.55</v>
      </c>
      <c r="O1489">
        <v>16</v>
      </c>
      <c r="P1489">
        <v>213</v>
      </c>
      <c r="Q1489" s="11">
        <f t="shared" si="925"/>
        <v>-143.75</v>
      </c>
      <c r="R1489" s="10">
        <f t="shared" si="926"/>
        <v>-44.944400000000002</v>
      </c>
      <c r="S1489" s="4"/>
      <c r="T1489">
        <v>1460</v>
      </c>
      <c r="U1489" s="4">
        <f t="shared" si="927"/>
        <v>4.1094607774881693</v>
      </c>
      <c r="V1489" s="10">
        <f t="shared" si="928"/>
        <v>0.2</v>
      </c>
      <c r="W1489">
        <f t="shared" si="929"/>
        <v>0.6</v>
      </c>
      <c r="X1489" s="4">
        <f t="shared" si="930"/>
        <v>0.49313529329858036</v>
      </c>
      <c r="Y1489" s="4"/>
      <c r="Z1489"/>
      <c r="AB1489"/>
      <c r="AC1489">
        <v>1460</v>
      </c>
      <c r="AD1489" s="4">
        <f t="shared" si="931"/>
        <v>2.6266407185628747E-2</v>
      </c>
      <c r="AE1489" s="4">
        <f t="shared" si="932"/>
        <v>0</v>
      </c>
      <c r="AF1489" s="23">
        <f t="shared" si="933"/>
        <v>7.3082600751899957E-2</v>
      </c>
      <c r="AG1489" s="4">
        <f t="shared" si="934"/>
        <v>1.5237874307812906E-2</v>
      </c>
      <c r="AH1489" s="9"/>
      <c r="AI1489" s="8">
        <f t="shared" si="935"/>
        <v>3.920359281437126E-2</v>
      </c>
      <c r="AJ1489" s="8">
        <f t="shared" si="936"/>
        <v>0</v>
      </c>
      <c r="AK1489" s="22">
        <f t="shared" si="937"/>
        <v>2.0219469391623108</v>
      </c>
      <c r="AL1489" s="4">
        <f t="shared" si="938"/>
        <v>1.9290481422580983</v>
      </c>
      <c r="AM1489" s="4"/>
      <c r="AN1489" s="21">
        <f t="shared" si="939"/>
        <v>0.19073872418030494</v>
      </c>
      <c r="AO1489" s="4">
        <f t="shared" si="940"/>
        <v>0.1719887972168079</v>
      </c>
      <c r="AP1489" s="3"/>
      <c r="AQ1489" s="20">
        <f t="shared" si="941"/>
        <v>0</v>
      </c>
      <c r="AR1489" s="19">
        <f t="shared" si="942"/>
        <v>4.7857470506959645</v>
      </c>
      <c r="AS1489" s="4">
        <f t="shared" si="943"/>
        <v>4.770764304652884</v>
      </c>
      <c r="AT1489" s="3"/>
      <c r="AU1489" s="4">
        <v>263.39999999999998</v>
      </c>
      <c r="AV1489" s="4"/>
      <c r="AW1489" s="18">
        <f t="shared" si="944"/>
        <v>39.53047468520959</v>
      </c>
      <c r="AX1489" s="18">
        <f t="shared" si="945"/>
        <v>0.14361028450009852</v>
      </c>
      <c r="AY1489" s="3">
        <f t="shared" si="946"/>
        <v>270.47151531479045</v>
      </c>
      <c r="AZ1489"/>
      <c r="BA1489" s="17">
        <f t="shared" si="947"/>
        <v>5.8944387832401196E-3</v>
      </c>
      <c r="BB1489" s="17">
        <f t="shared" si="948"/>
        <v>6.9195585716297055E-3</v>
      </c>
      <c r="BC1489" s="16">
        <f t="shared" si="949"/>
        <v>4.5030729089217229E-2</v>
      </c>
      <c r="BD1489" s="15">
        <f t="shared" si="950"/>
        <v>9.4664856254067804E-3</v>
      </c>
      <c r="BE1489" s="15">
        <f t="shared" si="951"/>
        <v>1.1112830951564482E-2</v>
      </c>
      <c r="BF1489" s="14">
        <f t="shared" si="952"/>
        <v>7.2319480327241295E-2</v>
      </c>
      <c r="BG1489" s="13">
        <f t="shared" si="953"/>
        <v>1.9106373816701499E-3</v>
      </c>
      <c r="BH1489" s="13">
        <f t="shared" si="954"/>
        <v>2.242922143699741E-3</v>
      </c>
      <c r="BI1489" s="13">
        <f t="shared" si="955"/>
        <v>1.4596367438127143E-2</v>
      </c>
      <c r="BJ1489" s="12">
        <f t="shared" si="956"/>
        <v>1.5267576628811015E-3</v>
      </c>
      <c r="BK1489" s="12">
        <f t="shared" si="957"/>
        <v>1.7922807346865102E-3</v>
      </c>
      <c r="BL1489" s="12">
        <f t="shared" si="958"/>
        <v>1.1663707645512864E-2</v>
      </c>
    </row>
    <row r="1490" spans="1:64" x14ac:dyDescent="0.25">
      <c r="A1490">
        <v>1461</v>
      </c>
      <c r="B1490" s="23">
        <f t="shared" si="920"/>
        <v>6.8308293469489564E-2</v>
      </c>
      <c r="C1490" s="22">
        <f t="shared" si="921"/>
        <v>2.0082577230964218</v>
      </c>
      <c r="D1490" s="21">
        <f t="shared" si="922"/>
        <v>0.19078711667000606</v>
      </c>
      <c r="E1490" s="19">
        <f t="shared" si="923"/>
        <v>4.7928318970544641</v>
      </c>
      <c r="F1490" s="54">
        <f t="shared" si="919"/>
        <v>1.8</v>
      </c>
      <c r="G1490" s="4">
        <f t="shared" si="924"/>
        <v>8.8601850302903813</v>
      </c>
      <c r="I1490">
        <v>2042</v>
      </c>
      <c r="J1490">
        <v>9</v>
      </c>
      <c r="K1490">
        <v>0.13228000000000001</v>
      </c>
      <c r="L1490">
        <v>0</v>
      </c>
      <c r="M1490">
        <v>1</v>
      </c>
      <c r="N1490">
        <v>21.62</v>
      </c>
      <c r="O1490">
        <v>168.91</v>
      </c>
      <c r="P1490">
        <v>132.1</v>
      </c>
      <c r="Q1490" s="11">
        <f t="shared" si="925"/>
        <v>69.835000000000008</v>
      </c>
      <c r="R1490" s="10">
        <f t="shared" si="926"/>
        <v>0</v>
      </c>
      <c r="S1490" s="4"/>
      <c r="T1490">
        <v>1461</v>
      </c>
      <c r="U1490" s="4">
        <f t="shared" si="927"/>
        <v>3.1356125183984118</v>
      </c>
      <c r="V1490" s="10">
        <f t="shared" si="928"/>
        <v>1</v>
      </c>
      <c r="W1490">
        <f t="shared" si="929"/>
        <v>0.6</v>
      </c>
      <c r="X1490" s="4">
        <f t="shared" si="930"/>
        <v>1.8813675110390471</v>
      </c>
      <c r="Y1490" s="4"/>
      <c r="Z1490"/>
      <c r="AB1490"/>
      <c r="AC1490">
        <v>1461</v>
      </c>
      <c r="AD1490" s="4">
        <f t="shared" si="931"/>
        <v>5.3070419161676659E-2</v>
      </c>
      <c r="AE1490" s="4">
        <f t="shared" si="932"/>
        <v>0</v>
      </c>
      <c r="AF1490" s="23">
        <f t="shared" si="933"/>
        <v>6.8308293469489564E-2</v>
      </c>
      <c r="AG1490" s="4">
        <f t="shared" si="934"/>
        <v>5.4297838297831288E-2</v>
      </c>
      <c r="AH1490" s="9"/>
      <c r="AI1490" s="8">
        <f t="shared" si="935"/>
        <v>7.9209580838323371E-2</v>
      </c>
      <c r="AJ1490" s="8">
        <f t="shared" si="936"/>
        <v>0</v>
      </c>
      <c r="AK1490" s="22">
        <f t="shared" si="937"/>
        <v>2.0082577230964218</v>
      </c>
      <c r="AL1490" s="4">
        <f t="shared" si="938"/>
        <v>1.9944755600875299</v>
      </c>
      <c r="AM1490" s="4"/>
      <c r="AN1490" s="21">
        <f t="shared" si="939"/>
        <v>0.19078711667000606</v>
      </c>
      <c r="AO1490" s="4">
        <f t="shared" si="940"/>
        <v>0.18791846034722337</v>
      </c>
      <c r="AP1490" s="3"/>
      <c r="AQ1490" s="20">
        <f t="shared" si="941"/>
        <v>0</v>
      </c>
      <c r="AR1490" s="19">
        <f t="shared" si="942"/>
        <v>4.7928318970544641</v>
      </c>
      <c r="AS1490" s="4">
        <f t="shared" si="943"/>
        <v>4.7906320438953536</v>
      </c>
      <c r="AT1490" s="3"/>
      <c r="AU1490" s="4">
        <v>264.39999999999998</v>
      </c>
      <c r="AV1490" s="4"/>
      <c r="AW1490" s="18">
        <f t="shared" si="944"/>
        <v>39.674084969709689</v>
      </c>
      <c r="AX1490" s="18">
        <f t="shared" si="945"/>
        <v>2.5581597983076527E-2</v>
      </c>
      <c r="AY1490" s="3">
        <f t="shared" si="946"/>
        <v>271.46018503029035</v>
      </c>
      <c r="AZ1490"/>
      <c r="BA1490" s="17">
        <f t="shared" si="947"/>
        <v>1.4276801950908258E-3</v>
      </c>
      <c r="BB1490" s="17">
        <f t="shared" si="948"/>
        <v>1.6759724029327084E-3</v>
      </c>
      <c r="BC1490" s="16">
        <f t="shared" si="949"/>
        <v>1.0906802573634742E-2</v>
      </c>
      <c r="BD1490" s="15">
        <f t="shared" si="950"/>
        <v>1.4044169823341608E-3</v>
      </c>
      <c r="BE1490" s="15">
        <f t="shared" si="951"/>
        <v>1.6486634140444494E-3</v>
      </c>
      <c r="BF1490" s="14">
        <f t="shared" si="952"/>
        <v>1.0729082612513293E-2</v>
      </c>
      <c r="BG1490" s="13">
        <f t="shared" si="953"/>
        <v>2.9231911229006638E-4</v>
      </c>
      <c r="BH1490" s="13">
        <f t="shared" si="954"/>
        <v>3.4315721877529532E-4</v>
      </c>
      <c r="BI1490" s="13">
        <f t="shared" si="955"/>
        <v>2.2331799917173251E-3</v>
      </c>
      <c r="BJ1490" s="12">
        <f t="shared" si="956"/>
        <v>2.2416736279370732E-4</v>
      </c>
      <c r="BK1490" s="12">
        <f t="shared" si="957"/>
        <v>2.6315299110565642E-4</v>
      </c>
      <c r="BL1490" s="12">
        <f t="shared" si="958"/>
        <v>1.7125328052111685E-3</v>
      </c>
    </row>
    <row r="1491" spans="1:64" x14ac:dyDescent="0.25">
      <c r="A1491">
        <v>1462</v>
      </c>
      <c r="B1491" s="23">
        <f t="shared" si="920"/>
        <v>6.6373886202022905E-2</v>
      </c>
      <c r="C1491" s="22">
        <f t="shared" si="921"/>
        <v>2.0124995121833384</v>
      </c>
      <c r="D1491" s="21">
        <f t="shared" si="922"/>
        <v>0.19126704399973213</v>
      </c>
      <c r="E1491" s="19">
        <f t="shared" si="923"/>
        <v>4.7945629899222109</v>
      </c>
      <c r="F1491" s="54">
        <f t="shared" si="919"/>
        <v>1.8</v>
      </c>
      <c r="G1491" s="4">
        <f t="shared" si="924"/>
        <v>8.8647034323073051</v>
      </c>
      <c r="I1491">
        <v>2042</v>
      </c>
      <c r="J1491">
        <v>10</v>
      </c>
      <c r="K1491">
        <v>3.0099999999999998E-2</v>
      </c>
      <c r="L1491">
        <v>0</v>
      </c>
      <c r="M1491">
        <v>1</v>
      </c>
      <c r="N1491">
        <v>17.21</v>
      </c>
      <c r="O1491">
        <v>10.17</v>
      </c>
      <c r="P1491">
        <v>83.3</v>
      </c>
      <c r="Q1491" s="11">
        <f t="shared" si="925"/>
        <v>-52.304999999999993</v>
      </c>
      <c r="R1491" s="10">
        <f t="shared" si="926"/>
        <v>-44.944400000000002</v>
      </c>
      <c r="S1491" s="4"/>
      <c r="T1491">
        <v>1462</v>
      </c>
      <c r="U1491" s="4">
        <f t="shared" si="927"/>
        <v>2.2954677048956191</v>
      </c>
      <c r="V1491" s="10">
        <f t="shared" si="928"/>
        <v>0.2</v>
      </c>
      <c r="W1491">
        <f t="shared" si="929"/>
        <v>0.6</v>
      </c>
      <c r="X1491" s="4">
        <f t="shared" si="930"/>
        <v>0.27545612458747432</v>
      </c>
      <c r="Y1491" s="4"/>
      <c r="Z1491"/>
      <c r="AB1491"/>
      <c r="AC1491">
        <v>1462</v>
      </c>
      <c r="AD1491" s="4">
        <f t="shared" si="931"/>
        <v>1.2076047904191617E-2</v>
      </c>
      <c r="AE1491" s="4">
        <f t="shared" si="932"/>
        <v>0</v>
      </c>
      <c r="AF1491" s="23">
        <f t="shared" si="933"/>
        <v>6.6373886202022905E-2</v>
      </c>
      <c r="AG1491" s="4">
        <f t="shared" si="934"/>
        <v>4.42531140485821E-2</v>
      </c>
      <c r="AH1491" s="9"/>
      <c r="AI1491" s="8">
        <f t="shared" si="935"/>
        <v>1.8023952095808385E-2</v>
      </c>
      <c r="AJ1491" s="8">
        <f t="shared" si="936"/>
        <v>0</v>
      </c>
      <c r="AK1491" s="22">
        <f t="shared" si="937"/>
        <v>2.0124995121833384</v>
      </c>
      <c r="AL1491" s="4">
        <f t="shared" si="938"/>
        <v>1.9881730450396631</v>
      </c>
      <c r="AM1491" s="4"/>
      <c r="AN1491" s="21">
        <f t="shared" si="939"/>
        <v>0.19126704399973213</v>
      </c>
      <c r="AO1491" s="4">
        <f t="shared" si="940"/>
        <v>0.18621755534352613</v>
      </c>
      <c r="AP1491" s="3"/>
      <c r="AQ1491" s="20">
        <f t="shared" si="941"/>
        <v>0</v>
      </c>
      <c r="AR1491" s="19">
        <f t="shared" si="942"/>
        <v>4.7945629899222109</v>
      </c>
      <c r="AS1491" s="4">
        <f t="shared" si="943"/>
        <v>4.790677344999545</v>
      </c>
      <c r="AT1491" s="3"/>
      <c r="AU1491" s="4">
        <v>265.39999999999998</v>
      </c>
      <c r="AV1491" s="4"/>
      <c r="AW1491" s="18">
        <f t="shared" si="944"/>
        <v>39.699666567692766</v>
      </c>
      <c r="AX1491" s="18">
        <f t="shared" si="945"/>
        <v>4.31138460254843E-2</v>
      </c>
      <c r="AY1491" s="3">
        <f t="shared" si="946"/>
        <v>272.46470343230726</v>
      </c>
      <c r="AZ1491"/>
      <c r="BA1491" s="17">
        <f t="shared" si="947"/>
        <v>2.2541300704826497E-3</v>
      </c>
      <c r="BB1491" s="17">
        <f t="shared" si="948"/>
        <v>2.6461526914361541E-3</v>
      </c>
      <c r="BC1491" s="16">
        <f t="shared" si="949"/>
        <v>1.7220489391522004E-2</v>
      </c>
      <c r="BD1491" s="15">
        <f t="shared" si="950"/>
        <v>2.478892722044399E-3</v>
      </c>
      <c r="BE1491" s="15">
        <f t="shared" si="951"/>
        <v>2.9100044997912512E-3</v>
      </c>
      <c r="BF1491" s="14">
        <f t="shared" si="952"/>
        <v>1.893756992183972E-2</v>
      </c>
      <c r="BG1491" s="13">
        <f t="shared" si="953"/>
        <v>5.1454823283573776E-4</v>
      </c>
      <c r="BH1491" s="13">
        <f t="shared" si="954"/>
        <v>6.0403488202456172E-4</v>
      </c>
      <c r="BI1491" s="13">
        <f t="shared" si="955"/>
        <v>3.9309055413456976E-3</v>
      </c>
      <c r="BJ1491" s="12">
        <f t="shared" si="956"/>
        <v>3.9595132586892724E-4</v>
      </c>
      <c r="BK1491" s="12">
        <f t="shared" si="957"/>
        <v>4.6481242602004503E-4</v>
      </c>
      <c r="BL1491" s="12">
        <f t="shared" si="958"/>
        <v>3.0248811707768819E-3</v>
      </c>
    </row>
    <row r="1492" spans="1:64" x14ac:dyDescent="0.25">
      <c r="A1492">
        <v>1463</v>
      </c>
      <c r="B1492" s="23">
        <f t="shared" si="920"/>
        <v>4.42531140485821E-2</v>
      </c>
      <c r="C1492" s="22">
        <f t="shared" si="921"/>
        <v>1.9881730450396631</v>
      </c>
      <c r="D1492" s="21">
        <f t="shared" si="922"/>
        <v>0.19186107769475783</v>
      </c>
      <c r="E1492" s="19">
        <f t="shared" si="923"/>
        <v>4.7973023494988167</v>
      </c>
      <c r="F1492" s="54">
        <f t="shared" si="919"/>
        <v>1.8</v>
      </c>
      <c r="G1492" s="4">
        <f t="shared" si="924"/>
        <v>8.8215895862818208</v>
      </c>
      <c r="I1492">
        <v>2042</v>
      </c>
      <c r="J1492">
        <v>11</v>
      </c>
      <c r="K1492">
        <v>0</v>
      </c>
      <c r="L1492">
        <v>0</v>
      </c>
      <c r="M1492">
        <v>1</v>
      </c>
      <c r="N1492">
        <v>7.84</v>
      </c>
      <c r="O1492">
        <v>54.87</v>
      </c>
      <c r="P1492">
        <v>19.100000000000001</v>
      </c>
      <c r="Q1492" s="11">
        <f t="shared" si="925"/>
        <v>40.544999999999995</v>
      </c>
      <c r="R1492" s="10">
        <f t="shared" si="926"/>
        <v>-4.3994000000000071</v>
      </c>
      <c r="S1492" s="4"/>
      <c r="T1492">
        <v>1463</v>
      </c>
      <c r="U1492" s="4">
        <f t="shared" si="927"/>
        <v>0.81075591216082465</v>
      </c>
      <c r="V1492" s="10">
        <f t="shared" si="928"/>
        <v>1</v>
      </c>
      <c r="W1492">
        <f t="shared" si="929"/>
        <v>0.6</v>
      </c>
      <c r="X1492" s="4">
        <f t="shared" si="930"/>
        <v>0.48645354729649476</v>
      </c>
      <c r="Y1492" s="4"/>
      <c r="Z1492"/>
      <c r="AB1492"/>
      <c r="AC1492">
        <v>1463</v>
      </c>
      <c r="AD1492" s="4">
        <f t="shared" si="931"/>
        <v>0</v>
      </c>
      <c r="AE1492" s="4">
        <f t="shared" si="932"/>
        <v>0</v>
      </c>
      <c r="AF1492" s="23">
        <f t="shared" si="933"/>
        <v>4.42531140485821E-2</v>
      </c>
      <c r="AG1492" s="4">
        <f t="shared" si="934"/>
        <v>3.256227235770625E-2</v>
      </c>
      <c r="AH1492" s="9"/>
      <c r="AI1492" s="8">
        <f t="shared" si="935"/>
        <v>0</v>
      </c>
      <c r="AJ1492" s="8">
        <f t="shared" si="936"/>
        <v>0</v>
      </c>
      <c r="AK1492" s="22">
        <f t="shared" si="937"/>
        <v>1.9881730450396631</v>
      </c>
      <c r="AL1492" s="4">
        <f t="shared" si="938"/>
        <v>1.969959544599428</v>
      </c>
      <c r="AM1492" s="4"/>
      <c r="AN1492" s="21">
        <f t="shared" si="939"/>
        <v>0.19186107769475783</v>
      </c>
      <c r="AO1492" s="4">
        <f t="shared" si="940"/>
        <v>0.1880155445357829</v>
      </c>
      <c r="AP1492" s="3"/>
      <c r="AQ1492" s="20">
        <f t="shared" si="941"/>
        <v>0</v>
      </c>
      <c r="AR1492" s="19">
        <f t="shared" si="942"/>
        <v>4.7973023494988167</v>
      </c>
      <c r="AS1492" s="4">
        <f t="shared" si="943"/>
        <v>4.7943599017958238</v>
      </c>
      <c r="AT1492" s="3"/>
      <c r="AU1492" s="4">
        <v>266.39999999999998</v>
      </c>
      <c r="AV1492" s="4"/>
      <c r="AW1492" s="18">
        <f t="shared" si="944"/>
        <v>39.742780413718251</v>
      </c>
      <c r="AX1492" s="18">
        <f t="shared" si="945"/>
        <v>2.8564091455294337E-2</v>
      </c>
      <c r="AY1492" s="3">
        <f t="shared" si="946"/>
        <v>273.42158958628181</v>
      </c>
      <c r="AZ1492"/>
      <c r="BA1492" s="17">
        <f t="shared" si="947"/>
        <v>1.1913091288974927E-3</v>
      </c>
      <c r="BB1492" s="17">
        <f t="shared" si="948"/>
        <v>1.3984933252274914E-3</v>
      </c>
      <c r="BC1492" s="16">
        <f t="shared" si="949"/>
        <v>9.1010392367508672E-3</v>
      </c>
      <c r="BD1492" s="15">
        <f t="shared" si="950"/>
        <v>1.8559749517919424E-3</v>
      </c>
      <c r="BE1492" s="15">
        <f t="shared" si="951"/>
        <v>2.1787532042774975E-3</v>
      </c>
      <c r="BF1492" s="14">
        <f t="shared" si="952"/>
        <v>1.4178772284165626E-2</v>
      </c>
      <c r="BG1492" s="13">
        <f t="shared" si="953"/>
        <v>3.9186389473909911E-4</v>
      </c>
      <c r="BH1492" s="13">
        <f t="shared" si="954"/>
        <v>4.600141373024207E-4</v>
      </c>
      <c r="BI1492" s="13">
        <f t="shared" si="955"/>
        <v>2.9936551269334091E-3</v>
      </c>
      <c r="BJ1492" s="12">
        <f t="shared" si="956"/>
        <v>2.9983853195229501E-4</v>
      </c>
      <c r="BK1492" s="12">
        <f t="shared" si="957"/>
        <v>3.5198436359617239E-4</v>
      </c>
      <c r="BL1492" s="12">
        <f t="shared" si="958"/>
        <v>2.2906248074444336E-3</v>
      </c>
    </row>
    <row r="1493" spans="1:64" x14ac:dyDescent="0.25">
      <c r="A1493">
        <v>1464</v>
      </c>
      <c r="B1493" s="23">
        <f t="shared" si="920"/>
        <v>3.6112871160101458E-2</v>
      </c>
      <c r="C1493" s="22">
        <f t="shared" si="921"/>
        <v>1.9752589457970329</v>
      </c>
      <c r="D1493" s="21">
        <f t="shared" si="922"/>
        <v>0.19175453104316373</v>
      </c>
      <c r="E1493" s="19">
        <f t="shared" si="923"/>
        <v>4.7987491468262276</v>
      </c>
      <c r="F1493" s="54">
        <f t="shared" si="919"/>
        <v>1.8</v>
      </c>
      <c r="G1493" s="4">
        <f t="shared" si="924"/>
        <v>8.8018754948265254</v>
      </c>
      <c r="I1493">
        <v>2042</v>
      </c>
      <c r="J1493">
        <v>12</v>
      </c>
      <c r="K1493">
        <v>8.8500000000000002E-3</v>
      </c>
      <c r="L1493">
        <v>0</v>
      </c>
      <c r="M1493">
        <v>1</v>
      </c>
      <c r="N1493">
        <v>6.14</v>
      </c>
      <c r="O1493">
        <v>5.08</v>
      </c>
      <c r="P1493">
        <v>12.4</v>
      </c>
      <c r="Q1493" s="11">
        <f t="shared" si="925"/>
        <v>-4.2200000000000006</v>
      </c>
      <c r="R1493" s="10">
        <f t="shared" si="926"/>
        <v>-8.6194000000000077</v>
      </c>
      <c r="S1493" s="4"/>
      <c r="T1493">
        <v>1464</v>
      </c>
      <c r="U1493" s="4">
        <f t="shared" si="927"/>
        <v>0.61354282880415734</v>
      </c>
      <c r="V1493" s="10">
        <f t="shared" si="928"/>
        <v>1</v>
      </c>
      <c r="W1493">
        <f t="shared" si="929"/>
        <v>0.6</v>
      </c>
      <c r="X1493" s="4">
        <f t="shared" si="930"/>
        <v>0.36812569728249439</v>
      </c>
      <c r="Y1493" s="4"/>
      <c r="Z1493"/>
      <c r="AB1493"/>
      <c r="AC1493">
        <v>1464</v>
      </c>
      <c r="AD1493" s="4">
        <f t="shared" si="931"/>
        <v>3.55059880239521E-3</v>
      </c>
      <c r="AE1493" s="4">
        <f t="shared" si="932"/>
        <v>0</v>
      </c>
      <c r="AF1493" s="23">
        <f t="shared" si="933"/>
        <v>3.6112871160101458E-2</v>
      </c>
      <c r="AG1493" s="4">
        <f t="shared" si="934"/>
        <v>2.9830897115426063E-2</v>
      </c>
      <c r="AH1493" s="9"/>
      <c r="AI1493" s="8">
        <f t="shared" si="935"/>
        <v>5.2994011976047906E-3</v>
      </c>
      <c r="AJ1493" s="8">
        <f t="shared" si="936"/>
        <v>0</v>
      </c>
      <c r="AK1493" s="22">
        <f t="shared" si="937"/>
        <v>1.9752589457970329</v>
      </c>
      <c r="AL1493" s="4">
        <f t="shared" si="938"/>
        <v>1.9639669097932244</v>
      </c>
      <c r="AM1493" s="4"/>
      <c r="AN1493" s="21">
        <f t="shared" si="939"/>
        <v>0.19175453104316373</v>
      </c>
      <c r="AO1493" s="4">
        <f t="shared" si="940"/>
        <v>0.18935113747944834</v>
      </c>
      <c r="AP1493" s="3"/>
      <c r="AQ1493" s="20">
        <f t="shared" si="941"/>
        <v>0</v>
      </c>
      <c r="AR1493" s="19">
        <f t="shared" si="942"/>
        <v>4.7987491468262276</v>
      </c>
      <c r="AS1493" s="4">
        <f t="shared" si="943"/>
        <v>4.7969153705352365</v>
      </c>
      <c r="AT1493" s="3"/>
      <c r="AU1493" s="4">
        <v>267.39999999999998</v>
      </c>
      <c r="AV1493" s="4"/>
      <c r="AW1493" s="18">
        <f t="shared" si="944"/>
        <v>39.771344505173545</v>
      </c>
      <c r="AX1493" s="18">
        <f t="shared" si="945"/>
        <v>1.6979479266551852E-2</v>
      </c>
      <c r="AY1493" s="3">
        <f t="shared" si="946"/>
        <v>274.40187549482653</v>
      </c>
      <c r="AZ1493"/>
      <c r="BA1493" s="17">
        <f t="shared" si="947"/>
        <v>6.4013979701389972E-4</v>
      </c>
      <c r="BB1493" s="17">
        <f t="shared" si="948"/>
        <v>7.5146845736414323E-4</v>
      </c>
      <c r="BC1493" s="16">
        <f t="shared" si="949"/>
        <v>4.8903657902973517E-3</v>
      </c>
      <c r="BD1493" s="15">
        <f t="shared" si="950"/>
        <v>1.1506704077324963E-3</v>
      </c>
      <c r="BE1493" s="15">
        <f t="shared" si="951"/>
        <v>1.3507870003816259E-3</v>
      </c>
      <c r="BF1493" s="14">
        <f t="shared" si="952"/>
        <v>8.7905785956943379E-3</v>
      </c>
      <c r="BG1493" s="13">
        <f t="shared" si="953"/>
        <v>2.4490834522395381E-4</v>
      </c>
      <c r="BH1493" s="13">
        <f t="shared" si="954"/>
        <v>2.8750110091507617E-4</v>
      </c>
      <c r="BI1493" s="13">
        <f t="shared" si="955"/>
        <v>1.8709841175763538E-3</v>
      </c>
      <c r="BJ1493" s="12">
        <f t="shared" si="956"/>
        <v>1.8686374288331677E-4</v>
      </c>
      <c r="BK1493" s="12">
        <f t="shared" si="957"/>
        <v>2.1936178512389361E-4</v>
      </c>
      <c r="BL1493" s="12">
        <f t="shared" si="958"/>
        <v>1.4275507629838079E-3</v>
      </c>
    </row>
    <row r="1494" spans="1:64" x14ac:dyDescent="0.25">
      <c r="A1494">
        <v>1465</v>
      </c>
      <c r="B1494" s="23">
        <f t="shared" si="920"/>
        <v>5.6530597714228456E-2</v>
      </c>
      <c r="C1494" s="22">
        <f t="shared" si="921"/>
        <v>2.003817209194422</v>
      </c>
      <c r="D1494" s="21">
        <f t="shared" si="922"/>
        <v>0.19157371977230203</v>
      </c>
      <c r="E1494" s="19">
        <f t="shared" si="923"/>
        <v>4.7995244888790207</v>
      </c>
      <c r="F1494" s="54">
        <f t="shared" si="919"/>
        <v>1.8</v>
      </c>
      <c r="G1494" s="4">
        <f t="shared" si="924"/>
        <v>8.8514460155599739</v>
      </c>
      <c r="I1494">
        <v>2043</v>
      </c>
      <c r="J1494">
        <v>1</v>
      </c>
      <c r="K1494">
        <v>6.6549999999999998E-2</v>
      </c>
      <c r="L1494">
        <v>0</v>
      </c>
      <c r="M1494">
        <v>1</v>
      </c>
      <c r="N1494">
        <v>3.72</v>
      </c>
      <c r="O1494">
        <v>25.4</v>
      </c>
      <c r="P1494">
        <v>5</v>
      </c>
      <c r="Q1494" s="11">
        <f t="shared" si="925"/>
        <v>21.65</v>
      </c>
      <c r="R1494" s="10">
        <f t="shared" si="926"/>
        <v>0</v>
      </c>
      <c r="S1494" s="4"/>
      <c r="T1494">
        <v>1465</v>
      </c>
      <c r="U1494" s="4">
        <f t="shared" si="927"/>
        <v>0.38220934256228184</v>
      </c>
      <c r="V1494" s="10">
        <f t="shared" si="928"/>
        <v>1</v>
      </c>
      <c r="W1494">
        <f t="shared" si="929"/>
        <v>0.6</v>
      </c>
      <c r="X1494" s="4">
        <f t="shared" si="930"/>
        <v>0.22932560553736908</v>
      </c>
      <c r="Y1494" s="4"/>
      <c r="Z1494"/>
      <c r="AB1494"/>
      <c r="AC1494">
        <v>1465</v>
      </c>
      <c r="AD1494" s="4">
        <f t="shared" si="931"/>
        <v>2.6699700598802396E-2</v>
      </c>
      <c r="AE1494" s="4">
        <f t="shared" si="932"/>
        <v>0</v>
      </c>
      <c r="AF1494" s="23">
        <f t="shared" si="933"/>
        <v>5.6530597714228456E-2</v>
      </c>
      <c r="AG1494" s="4">
        <f t="shared" si="934"/>
        <v>4.1304080389559863E-2</v>
      </c>
      <c r="AH1494" s="9"/>
      <c r="AI1494" s="8">
        <f t="shared" si="935"/>
        <v>3.9850299401197609E-2</v>
      </c>
      <c r="AJ1494" s="8">
        <f t="shared" si="936"/>
        <v>0</v>
      </c>
      <c r="AK1494" s="22">
        <f t="shared" si="937"/>
        <v>2.003817209194422</v>
      </c>
      <c r="AL1494" s="4">
        <f t="shared" si="938"/>
        <v>1.9850405528556809</v>
      </c>
      <c r="AM1494" s="4"/>
      <c r="AN1494" s="21">
        <f t="shared" si="939"/>
        <v>0.19157371977230203</v>
      </c>
      <c r="AO1494" s="4">
        <f t="shared" si="940"/>
        <v>0.18764662216101782</v>
      </c>
      <c r="AP1494" s="3"/>
      <c r="AQ1494" s="20">
        <f t="shared" si="941"/>
        <v>0</v>
      </c>
      <c r="AR1494" s="19">
        <f t="shared" si="942"/>
        <v>4.7995244888790207</v>
      </c>
      <c r="AS1494" s="4">
        <f t="shared" si="943"/>
        <v>4.796513053277792</v>
      </c>
      <c r="AT1494" s="3"/>
      <c r="AU1494" s="4">
        <v>268.39999999999998</v>
      </c>
      <c r="AV1494" s="4"/>
      <c r="AW1494" s="18">
        <f t="shared" si="944"/>
        <v>39.788323984440098</v>
      </c>
      <c r="AX1494" s="18">
        <f t="shared" si="945"/>
        <v>3.1872134663163756E-2</v>
      </c>
      <c r="AY1494" s="3">
        <f t="shared" si="946"/>
        <v>275.45144601555995</v>
      </c>
      <c r="AZ1494"/>
      <c r="BA1494" s="17">
        <f t="shared" si="947"/>
        <v>1.5515982142116026E-3</v>
      </c>
      <c r="BB1494" s="17">
        <f t="shared" si="948"/>
        <v>1.8214413819005772E-3</v>
      </c>
      <c r="BC1494" s="16">
        <f t="shared" si="949"/>
        <v>1.1853477728556414E-2</v>
      </c>
      <c r="BD1494" s="15">
        <f t="shared" si="950"/>
        <v>1.9133611332681859E-3</v>
      </c>
      <c r="BE1494" s="15">
        <f t="shared" si="951"/>
        <v>2.2461195912278705E-3</v>
      </c>
      <c r="BF1494" s="14">
        <f t="shared" si="952"/>
        <v>1.4617175614244983E-2</v>
      </c>
      <c r="BG1494" s="13">
        <f t="shared" si="953"/>
        <v>4.0017539866660543E-4</v>
      </c>
      <c r="BH1494" s="13">
        <f t="shared" si="954"/>
        <v>4.6977112017384116E-4</v>
      </c>
      <c r="BI1494" s="13">
        <f t="shared" si="955"/>
        <v>3.057151092443762E-3</v>
      </c>
      <c r="BJ1494" s="12">
        <f t="shared" si="956"/>
        <v>3.0686847172266664E-4</v>
      </c>
      <c r="BK1494" s="12">
        <f t="shared" si="957"/>
        <v>3.6023690158747823E-4</v>
      </c>
      <c r="BL1494" s="12">
        <f t="shared" si="958"/>
        <v>2.3443302279185958E-3</v>
      </c>
    </row>
    <row r="1495" spans="1:64" x14ac:dyDescent="0.25">
      <c r="A1495">
        <v>1466</v>
      </c>
      <c r="B1495" s="23">
        <f t="shared" si="920"/>
        <v>8.5303421706925148E-2</v>
      </c>
      <c r="C1495" s="22">
        <f t="shared" si="921"/>
        <v>2.0507112115383155</v>
      </c>
      <c r="D1495" s="21">
        <f t="shared" si="922"/>
        <v>0.19181862537888689</v>
      </c>
      <c r="E1495" s="19">
        <f t="shared" si="923"/>
        <v>4.801410622272682</v>
      </c>
      <c r="F1495" s="54">
        <f t="shared" si="919"/>
        <v>1.8</v>
      </c>
      <c r="G1495" s="4">
        <f t="shared" si="924"/>
        <v>8.9292438808968093</v>
      </c>
      <c r="I1495">
        <v>2043</v>
      </c>
      <c r="J1495">
        <v>2</v>
      </c>
      <c r="K1495">
        <v>0.10967</v>
      </c>
      <c r="L1495">
        <v>0</v>
      </c>
      <c r="M1495">
        <v>1</v>
      </c>
      <c r="N1495">
        <v>6.27</v>
      </c>
      <c r="O1495">
        <v>18.8</v>
      </c>
      <c r="P1495">
        <v>12.3</v>
      </c>
      <c r="Q1495" s="11">
        <f t="shared" si="925"/>
        <v>9.5749999999999993</v>
      </c>
      <c r="R1495" s="10">
        <f t="shared" si="926"/>
        <v>0</v>
      </c>
      <c r="S1495" s="4"/>
      <c r="T1495">
        <v>1466</v>
      </c>
      <c r="U1495" s="4">
        <f t="shared" si="927"/>
        <v>0.62764150032920418</v>
      </c>
      <c r="V1495" s="10">
        <f t="shared" si="928"/>
        <v>1</v>
      </c>
      <c r="W1495">
        <f t="shared" si="929"/>
        <v>0.6</v>
      </c>
      <c r="X1495" s="4">
        <f t="shared" si="930"/>
        <v>0.3765849001975225</v>
      </c>
      <c r="Y1495" s="4"/>
      <c r="Z1495"/>
      <c r="AB1495"/>
      <c r="AC1495">
        <v>1466</v>
      </c>
      <c r="AD1495" s="4">
        <f t="shared" si="931"/>
        <v>4.3999341317365277E-2</v>
      </c>
      <c r="AE1495" s="4">
        <f t="shared" si="932"/>
        <v>0</v>
      </c>
      <c r="AF1495" s="23">
        <f t="shared" si="933"/>
        <v>8.5303421706925148E-2</v>
      </c>
      <c r="AG1495" s="4">
        <f t="shared" si="934"/>
        <v>5.0074735831232758E-2</v>
      </c>
      <c r="AH1495" s="9"/>
      <c r="AI1495" s="8">
        <f t="shared" si="935"/>
        <v>6.5670658682634733E-2</v>
      </c>
      <c r="AJ1495" s="8">
        <f t="shared" si="936"/>
        <v>0</v>
      </c>
      <c r="AK1495" s="22">
        <f t="shared" si="937"/>
        <v>2.0507112115383155</v>
      </c>
      <c r="AL1495" s="4">
        <f t="shared" si="938"/>
        <v>2.0181993976685981</v>
      </c>
      <c r="AM1495" s="4"/>
      <c r="AN1495" s="21">
        <f t="shared" si="939"/>
        <v>0.19181862537888689</v>
      </c>
      <c r="AO1495" s="4">
        <f t="shared" si="940"/>
        <v>0.18519182886094226</v>
      </c>
      <c r="AP1495" s="3"/>
      <c r="AQ1495" s="20">
        <f t="shared" si="941"/>
        <v>0</v>
      </c>
      <c r="AR1495" s="19">
        <f t="shared" si="942"/>
        <v>4.801410622272682</v>
      </c>
      <c r="AS1495" s="4">
        <f t="shared" si="943"/>
        <v>4.7962979429693284</v>
      </c>
      <c r="AT1495" s="3"/>
      <c r="AU1495" s="4">
        <v>269.39999999999998</v>
      </c>
      <c r="AV1495" s="4"/>
      <c r="AW1495" s="18">
        <f t="shared" si="944"/>
        <v>39.820196119103258</v>
      </c>
      <c r="AX1495" s="18">
        <f t="shared" si="945"/>
        <v>6.1873250472046844E-2</v>
      </c>
      <c r="AY1495" s="3">
        <f t="shared" si="946"/>
        <v>276.52924388089679</v>
      </c>
      <c r="AZ1495"/>
      <c r="BA1495" s="17">
        <f t="shared" si="947"/>
        <v>3.5898403376318703E-3</v>
      </c>
      <c r="BB1495" s="17">
        <f t="shared" si="948"/>
        <v>4.2141603963504566E-3</v>
      </c>
      <c r="BC1495" s="16">
        <f t="shared" si="949"/>
        <v>2.7424685141710065E-2</v>
      </c>
      <c r="BD1495" s="15">
        <f t="shared" si="950"/>
        <v>3.3129882077043782E-3</v>
      </c>
      <c r="BE1495" s="15">
        <f t="shared" si="951"/>
        <v>3.8891600699138352E-3</v>
      </c>
      <c r="BF1495" s="14">
        <f t="shared" si="952"/>
        <v>2.5309665592099143E-2</v>
      </c>
      <c r="BG1495" s="13">
        <f t="shared" si="953"/>
        <v>6.7527757161701019E-4</v>
      </c>
      <c r="BH1495" s="13">
        <f t="shared" si="954"/>
        <v>7.9271714928953372E-4</v>
      </c>
      <c r="BI1495" s="13">
        <f t="shared" si="955"/>
        <v>5.158801797038079E-3</v>
      </c>
      <c r="BJ1495" s="12">
        <f t="shared" si="956"/>
        <v>5.2098742659084619E-4</v>
      </c>
      <c r="BK1495" s="12">
        <f t="shared" si="957"/>
        <v>6.115939355631672E-4</v>
      </c>
      <c r="BL1495" s="12">
        <f t="shared" si="958"/>
        <v>3.9800979411995603E-3</v>
      </c>
    </row>
    <row r="1496" spans="1:64" x14ac:dyDescent="0.25">
      <c r="A1496">
        <v>1467</v>
      </c>
      <c r="B1496" s="23">
        <f t="shared" si="920"/>
        <v>0.12166844840608307</v>
      </c>
      <c r="C1496" s="22">
        <f t="shared" si="921"/>
        <v>2.1250556850937476</v>
      </c>
      <c r="D1496" s="21">
        <f t="shared" si="922"/>
        <v>0.19329092240448636</v>
      </c>
      <c r="E1496" s="19">
        <f t="shared" si="923"/>
        <v>4.8058055745204458</v>
      </c>
      <c r="F1496" s="54">
        <f t="shared" si="919"/>
        <v>1.8</v>
      </c>
      <c r="G1496" s="4">
        <f t="shared" si="924"/>
        <v>9.0458206304247639</v>
      </c>
      <c r="I1496">
        <v>2043</v>
      </c>
      <c r="J1496">
        <v>3</v>
      </c>
      <c r="K1496">
        <v>0.17845</v>
      </c>
      <c r="L1496">
        <v>0</v>
      </c>
      <c r="M1496">
        <v>1</v>
      </c>
      <c r="N1496">
        <v>11.02</v>
      </c>
      <c r="O1496">
        <v>5.84</v>
      </c>
      <c r="P1496">
        <v>40.5</v>
      </c>
      <c r="Q1496" s="11">
        <f t="shared" si="925"/>
        <v>-24.535</v>
      </c>
      <c r="R1496" s="10">
        <f t="shared" si="926"/>
        <v>-24.535</v>
      </c>
      <c r="S1496" s="4"/>
      <c r="T1496">
        <v>1467</v>
      </c>
      <c r="U1496" s="4">
        <f t="shared" si="927"/>
        <v>1.248433748842201</v>
      </c>
      <c r="V1496" s="10">
        <f t="shared" si="928"/>
        <v>0.85338603175184513</v>
      </c>
      <c r="W1496">
        <f t="shared" si="929"/>
        <v>0.6</v>
      </c>
      <c r="X1496" s="4">
        <f t="shared" si="930"/>
        <v>0.63923755369771529</v>
      </c>
      <c r="Y1496" s="4"/>
      <c r="Z1496"/>
      <c r="AB1496"/>
      <c r="AC1496">
        <v>1467</v>
      </c>
      <c r="AD1496" s="4">
        <f t="shared" si="931"/>
        <v>7.159371257485031E-2</v>
      </c>
      <c r="AE1496" s="4">
        <f t="shared" si="932"/>
        <v>0</v>
      </c>
      <c r="AF1496" s="23">
        <f t="shared" si="933"/>
        <v>0.12166844840608307</v>
      </c>
      <c r="AG1496" s="4">
        <f t="shared" si="934"/>
        <v>9.4257125427048213E-2</v>
      </c>
      <c r="AH1496" s="9"/>
      <c r="AI1496" s="8">
        <f t="shared" si="935"/>
        <v>0.10685628742514972</v>
      </c>
      <c r="AJ1496" s="8">
        <f t="shared" si="936"/>
        <v>0</v>
      </c>
      <c r="AK1496" s="22">
        <f t="shared" si="937"/>
        <v>2.1250556850937476</v>
      </c>
      <c r="AL1496" s="4">
        <f t="shared" si="938"/>
        <v>2.10884374313249</v>
      </c>
      <c r="AM1496" s="4"/>
      <c r="AN1496" s="21">
        <f t="shared" si="939"/>
        <v>0.19329092240448636</v>
      </c>
      <c r="AO1496" s="4">
        <f t="shared" si="940"/>
        <v>0.19006162984362365</v>
      </c>
      <c r="AP1496" s="3"/>
      <c r="AQ1496" s="20">
        <f t="shared" si="941"/>
        <v>0</v>
      </c>
      <c r="AR1496" s="19">
        <f t="shared" si="942"/>
        <v>4.8058055745204458</v>
      </c>
      <c r="AS1496" s="4">
        <f t="shared" si="943"/>
        <v>4.8033526132026152</v>
      </c>
      <c r="AT1496" s="3"/>
      <c r="AU1496" s="4">
        <v>270.39999999999998</v>
      </c>
      <c r="AV1496" s="4"/>
      <c r="AW1496" s="18">
        <f t="shared" si="944"/>
        <v>39.882069369575305</v>
      </c>
      <c r="AX1496" s="18">
        <f t="shared" si="945"/>
        <v>3.8383161215001439E-2</v>
      </c>
      <c r="AY1496" s="3">
        <f t="shared" si="946"/>
        <v>277.64582063042474</v>
      </c>
      <c r="AZ1496"/>
      <c r="BA1496" s="17">
        <f t="shared" si="947"/>
        <v>2.7932427932513878E-3</v>
      </c>
      <c r="BB1496" s="17">
        <f t="shared" si="948"/>
        <v>3.2790241485994554E-3</v>
      </c>
      <c r="BC1496" s="16">
        <f t="shared" si="949"/>
        <v>2.1339056037184015E-2</v>
      </c>
      <c r="BD1496" s="15">
        <f t="shared" si="950"/>
        <v>1.6520140265585642E-3</v>
      </c>
      <c r="BE1496" s="15">
        <f t="shared" si="951"/>
        <v>1.9393208137861405E-3</v>
      </c>
      <c r="BF1496" s="14">
        <f t="shared" si="952"/>
        <v>1.2620607120912933E-2</v>
      </c>
      <c r="BG1496" s="13">
        <f t="shared" si="953"/>
        <v>3.2906832624711528E-4</v>
      </c>
      <c r="BH1496" s="13">
        <f t="shared" si="954"/>
        <v>3.8629760037704839E-4</v>
      </c>
      <c r="BI1496" s="13">
        <f t="shared" si="955"/>
        <v>2.5139266342385489E-3</v>
      </c>
      <c r="BJ1496" s="12">
        <f t="shared" si="956"/>
        <v>2.4995935177572797E-4</v>
      </c>
      <c r="BK1496" s="12">
        <f t="shared" si="957"/>
        <v>2.9343054338889807E-4</v>
      </c>
      <c r="BL1496" s="12">
        <f t="shared" si="958"/>
        <v>1.9095714226659451E-3</v>
      </c>
    </row>
    <row r="1497" spans="1:64" x14ac:dyDescent="0.25">
      <c r="A1497">
        <v>1468</v>
      </c>
      <c r="B1497" s="23">
        <f t="shared" si="920"/>
        <v>0.12171107752285661</v>
      </c>
      <c r="C1497" s="22">
        <f t="shared" si="921"/>
        <v>2.1498197910366814</v>
      </c>
      <c r="D1497" s="21">
        <f t="shared" si="922"/>
        <v>0.19508591434145647</v>
      </c>
      <c r="E1497" s="19">
        <f t="shared" si="923"/>
        <v>4.8092506863087667</v>
      </c>
      <c r="F1497" s="54">
        <f t="shared" si="919"/>
        <v>1.8</v>
      </c>
      <c r="G1497" s="4">
        <f t="shared" si="924"/>
        <v>9.0758674692097614</v>
      </c>
      <c r="I1497">
        <v>2043</v>
      </c>
      <c r="J1497">
        <v>4</v>
      </c>
      <c r="K1497">
        <v>6.8430000000000005E-2</v>
      </c>
      <c r="L1497">
        <v>0</v>
      </c>
      <c r="M1497">
        <v>1</v>
      </c>
      <c r="N1497">
        <v>16.28</v>
      </c>
      <c r="O1497">
        <v>44.97</v>
      </c>
      <c r="P1497">
        <v>85.5</v>
      </c>
      <c r="Q1497" s="11">
        <f t="shared" si="925"/>
        <v>-19.155000000000001</v>
      </c>
      <c r="R1497" s="10">
        <f t="shared" si="926"/>
        <v>-43.69</v>
      </c>
      <c r="S1497" s="4"/>
      <c r="T1497">
        <v>1468</v>
      </c>
      <c r="U1497" s="4">
        <f t="shared" si="927"/>
        <v>2.1258749050142018</v>
      </c>
      <c r="V1497" s="10">
        <f t="shared" si="928"/>
        <v>0.24015833087839511</v>
      </c>
      <c r="W1497">
        <f t="shared" si="929"/>
        <v>0.6</v>
      </c>
      <c r="X1497" s="4">
        <f t="shared" si="930"/>
        <v>0.30632794130668645</v>
      </c>
      <c r="Y1497" s="4"/>
      <c r="Z1497"/>
      <c r="AB1497"/>
      <c r="AC1497">
        <v>1468</v>
      </c>
      <c r="AD1497" s="4">
        <f t="shared" si="931"/>
        <v>2.7453952095808389E-2</v>
      </c>
      <c r="AE1497" s="4">
        <f t="shared" si="932"/>
        <v>0</v>
      </c>
      <c r="AF1497" s="23">
        <f t="shared" si="933"/>
        <v>0.12171107752285661</v>
      </c>
      <c r="AG1497" s="4">
        <f t="shared" si="934"/>
        <v>3.4058310794572021E-2</v>
      </c>
      <c r="AH1497" s="9"/>
      <c r="AI1497" s="8">
        <f t="shared" si="935"/>
        <v>4.0976047904191626E-2</v>
      </c>
      <c r="AJ1497" s="8">
        <f t="shared" si="936"/>
        <v>0</v>
      </c>
      <c r="AK1497" s="22">
        <f t="shared" si="937"/>
        <v>2.1498197910366814</v>
      </c>
      <c r="AL1497" s="4">
        <f t="shared" si="938"/>
        <v>2.0692303826093048</v>
      </c>
      <c r="AM1497" s="4"/>
      <c r="AN1497" s="21">
        <f t="shared" si="939"/>
        <v>0.19508591434145647</v>
      </c>
      <c r="AO1497" s="4">
        <f t="shared" si="940"/>
        <v>0.17935804077791864</v>
      </c>
      <c r="AP1497" s="3"/>
      <c r="AQ1497" s="20">
        <f t="shared" si="941"/>
        <v>0</v>
      </c>
      <c r="AR1497" s="19">
        <f t="shared" si="942"/>
        <v>4.8092506863087667</v>
      </c>
      <c r="AS1497" s="4">
        <f t="shared" si="943"/>
        <v>4.7970163823112966</v>
      </c>
      <c r="AT1497" s="3"/>
      <c r="AU1497" s="4">
        <v>271.39999999999998</v>
      </c>
      <c r="AV1497" s="4"/>
      <c r="AW1497" s="18">
        <f t="shared" si="944"/>
        <v>39.920452530790307</v>
      </c>
      <c r="AX1497" s="18">
        <f t="shared" si="945"/>
        <v>0.15274037231120313</v>
      </c>
      <c r="AY1497" s="3">
        <f t="shared" si="946"/>
        <v>278.67586746920972</v>
      </c>
      <c r="AZ1497"/>
      <c r="BA1497" s="17">
        <f t="shared" si="947"/>
        <v>8.9319096039102066E-3</v>
      </c>
      <c r="BB1497" s="17">
        <f t="shared" si="948"/>
        <v>1.0485285187198939E-2</v>
      </c>
      <c r="BC1497" s="16">
        <f t="shared" si="949"/>
        <v>6.8235571937175457E-2</v>
      </c>
      <c r="BD1497" s="15">
        <f t="shared" si="950"/>
        <v>8.2121459250372991E-3</v>
      </c>
      <c r="BE1497" s="15">
        <f t="shared" si="951"/>
        <v>9.6403452163481337E-3</v>
      </c>
      <c r="BF1497" s="14">
        <f t="shared" si="952"/>
        <v>6.2736917285991178E-2</v>
      </c>
      <c r="BG1497" s="13">
        <f t="shared" si="953"/>
        <v>1.6026869450307684E-3</v>
      </c>
      <c r="BH1497" s="13">
        <f t="shared" si="954"/>
        <v>1.8814151093839455E-3</v>
      </c>
      <c r="BI1497" s="13">
        <f t="shared" si="955"/>
        <v>1.2243771509123119E-2</v>
      </c>
      <c r="BJ1497" s="12">
        <f t="shared" si="956"/>
        <v>1.246688512536122E-3</v>
      </c>
      <c r="BK1497" s="12">
        <f t="shared" si="957"/>
        <v>1.4635039060206649E-3</v>
      </c>
      <c r="BL1497" s="12">
        <f t="shared" si="958"/>
        <v>9.5241115789133773E-3</v>
      </c>
    </row>
    <row r="1498" spans="1:64" x14ac:dyDescent="0.25">
      <c r="A1498">
        <v>1469</v>
      </c>
      <c r="B1498" s="23">
        <f t="shared" si="920"/>
        <v>4.4513520375410343E-2</v>
      </c>
      <c r="C1498" s="22">
        <f t="shared" si="921"/>
        <v>2.0848351730284667</v>
      </c>
      <c r="D1498" s="21">
        <f t="shared" si="922"/>
        <v>0.19935147176443305</v>
      </c>
      <c r="E1498" s="19">
        <f t="shared" si="923"/>
        <v>4.8204869317302483</v>
      </c>
      <c r="F1498" s="54">
        <f t="shared" si="919"/>
        <v>1.8</v>
      </c>
      <c r="G1498" s="4">
        <f t="shared" si="924"/>
        <v>8.9491870968985587</v>
      </c>
      <c r="I1498">
        <v>2043</v>
      </c>
      <c r="J1498">
        <v>5</v>
      </c>
      <c r="K1498">
        <v>2.606E-2</v>
      </c>
      <c r="L1498">
        <v>0</v>
      </c>
      <c r="M1498">
        <v>1</v>
      </c>
      <c r="N1498">
        <v>18.559999999999999</v>
      </c>
      <c r="O1498">
        <v>308.37</v>
      </c>
      <c r="P1498">
        <v>120.7</v>
      </c>
      <c r="Q1498" s="11">
        <f t="shared" si="925"/>
        <v>217.845</v>
      </c>
      <c r="R1498" s="10">
        <f t="shared" si="926"/>
        <v>0</v>
      </c>
      <c r="S1498" s="4"/>
      <c r="T1498">
        <v>1469</v>
      </c>
      <c r="U1498" s="4">
        <f t="shared" si="927"/>
        <v>2.5471518800673434</v>
      </c>
      <c r="V1498" s="10">
        <f t="shared" si="928"/>
        <v>1</v>
      </c>
      <c r="W1498">
        <f t="shared" si="929"/>
        <v>0.6</v>
      </c>
      <c r="X1498" s="4">
        <f t="shared" si="930"/>
        <v>1.5282911280404059</v>
      </c>
      <c r="Y1498" s="4"/>
      <c r="Z1498"/>
      <c r="AB1498"/>
      <c r="AC1498">
        <v>1469</v>
      </c>
      <c r="AD1498" s="4">
        <f t="shared" si="931"/>
        <v>1.0455209580838325E-2</v>
      </c>
      <c r="AE1498" s="4">
        <f t="shared" si="932"/>
        <v>0</v>
      </c>
      <c r="AF1498" s="23">
        <f t="shared" si="933"/>
        <v>4.4513520375410343E-2</v>
      </c>
      <c r="AG1498" s="4">
        <f t="shared" si="934"/>
        <v>3.0634808519133069E-2</v>
      </c>
      <c r="AH1498" s="9"/>
      <c r="AI1498" s="8">
        <f t="shared" si="935"/>
        <v>1.5604790419161678E-2</v>
      </c>
      <c r="AJ1498" s="8">
        <f t="shared" si="936"/>
        <v>0</v>
      </c>
      <c r="AK1498" s="22">
        <f t="shared" si="937"/>
        <v>2.0848351730284667</v>
      </c>
      <c r="AL1498" s="4">
        <f t="shared" si="938"/>
        <v>2.0615953321073626</v>
      </c>
      <c r="AM1498" s="4"/>
      <c r="AN1498" s="21">
        <f t="shared" si="939"/>
        <v>0.19935147176443305</v>
      </c>
      <c r="AO1498" s="4">
        <f t="shared" si="940"/>
        <v>0.19449533060643154</v>
      </c>
      <c r="AP1498" s="3"/>
      <c r="AQ1498" s="20">
        <f t="shared" si="941"/>
        <v>0</v>
      </c>
      <c r="AR1498" s="19">
        <f t="shared" si="942"/>
        <v>4.8204869317302483</v>
      </c>
      <c r="AS1498" s="4">
        <f t="shared" si="943"/>
        <v>4.8168858689949046</v>
      </c>
      <c r="AT1498" s="3"/>
      <c r="AU1498" s="4">
        <v>272.39999999999998</v>
      </c>
      <c r="AV1498" s="4"/>
      <c r="AW1498" s="18">
        <f t="shared" si="944"/>
        <v>40.073192903101507</v>
      </c>
      <c r="AX1498" s="18">
        <f t="shared" si="945"/>
        <v>3.5479631037054822E-2</v>
      </c>
      <c r="AY1498" s="3">
        <f t="shared" si="946"/>
        <v>279.54918709689855</v>
      </c>
      <c r="AZ1498"/>
      <c r="BA1498" s="17">
        <f t="shared" si="947"/>
        <v>1.4142554119627555E-3</v>
      </c>
      <c r="BB1498" s="17">
        <f t="shared" si="948"/>
        <v>1.6602128749127999E-3</v>
      </c>
      <c r="BC1498" s="16">
        <f t="shared" si="949"/>
        <v>1.0804243569401718E-2</v>
      </c>
      <c r="BD1498" s="15">
        <f t="shared" si="950"/>
        <v>2.3681643610865342E-3</v>
      </c>
      <c r="BE1498" s="15">
        <f t="shared" si="951"/>
        <v>2.7800190325798441E-3</v>
      </c>
      <c r="BF1498" s="14">
        <f t="shared" si="952"/>
        <v>1.8091657527437716E-2</v>
      </c>
      <c r="BG1498" s="13">
        <f t="shared" si="953"/>
        <v>4.9484591834453523E-4</v>
      </c>
      <c r="BH1498" s="13">
        <f t="shared" si="954"/>
        <v>5.8090607805662839E-4</v>
      </c>
      <c r="BI1498" s="13">
        <f t="shared" si="955"/>
        <v>3.7803891616003458E-3</v>
      </c>
      <c r="BJ1498" s="12">
        <f t="shared" si="956"/>
        <v>3.6695210009521725E-4</v>
      </c>
      <c r="BK1498" s="12">
        <f t="shared" si="957"/>
        <v>4.3076985663351592E-4</v>
      </c>
      <c r="BL1498" s="12">
        <f t="shared" si="958"/>
        <v>2.803340778615041E-3</v>
      </c>
    </row>
    <row r="1499" spans="1:64" x14ac:dyDescent="0.25">
      <c r="A1499">
        <v>1470</v>
      </c>
      <c r="B1499" s="23">
        <f t="shared" si="920"/>
        <v>4.8127024087995351E-2</v>
      </c>
      <c r="C1499" s="22">
        <f t="shared" si="921"/>
        <v>2.0877031165385005</v>
      </c>
      <c r="D1499" s="21">
        <f t="shared" si="922"/>
        <v>0.19913954839792056</v>
      </c>
      <c r="E1499" s="19">
        <f t="shared" si="923"/>
        <v>4.8223377768370863</v>
      </c>
      <c r="F1499" s="54">
        <f t="shared" si="919"/>
        <v>1.8</v>
      </c>
      <c r="G1499" s="4">
        <f t="shared" si="924"/>
        <v>8.9573074658615024</v>
      </c>
      <c r="I1499">
        <v>2043</v>
      </c>
      <c r="J1499">
        <v>6</v>
      </c>
      <c r="K1499">
        <v>4.36E-2</v>
      </c>
      <c r="L1499">
        <v>0</v>
      </c>
      <c r="M1499">
        <v>1</v>
      </c>
      <c r="N1499">
        <v>24.67</v>
      </c>
      <c r="O1499">
        <v>42.92</v>
      </c>
      <c r="P1499">
        <v>198.7</v>
      </c>
      <c r="Q1499" s="11">
        <f t="shared" si="925"/>
        <v>-106.10499999999998</v>
      </c>
      <c r="R1499" s="10">
        <f t="shared" si="926"/>
        <v>-44.944400000000002</v>
      </c>
      <c r="S1499" s="4"/>
      <c r="T1499">
        <v>1470</v>
      </c>
      <c r="U1499" s="4">
        <f t="shared" si="927"/>
        <v>3.7365607592396191</v>
      </c>
      <c r="V1499" s="10">
        <f t="shared" si="928"/>
        <v>0.2</v>
      </c>
      <c r="W1499">
        <f t="shared" si="929"/>
        <v>0.6</v>
      </c>
      <c r="X1499" s="4">
        <f t="shared" si="930"/>
        <v>0.4483872911087543</v>
      </c>
      <c r="Y1499" s="4"/>
      <c r="Z1499"/>
      <c r="AB1499"/>
      <c r="AC1499">
        <v>1470</v>
      </c>
      <c r="AD1499" s="4">
        <f t="shared" si="931"/>
        <v>1.7492215568862279E-2</v>
      </c>
      <c r="AE1499" s="4">
        <f t="shared" si="932"/>
        <v>0</v>
      </c>
      <c r="AF1499" s="23">
        <f t="shared" si="933"/>
        <v>4.8127024087995351E-2</v>
      </c>
      <c r="AG1499" s="4">
        <f t="shared" si="934"/>
        <v>3.1726309456195756E-2</v>
      </c>
      <c r="AH1499" s="9"/>
      <c r="AI1499" s="8">
        <f t="shared" si="935"/>
        <v>2.6107784431137728E-2</v>
      </c>
      <c r="AJ1499" s="8">
        <f t="shared" si="936"/>
        <v>0</v>
      </c>
      <c r="AK1499" s="22">
        <f t="shared" si="937"/>
        <v>2.0877031165385005</v>
      </c>
      <c r="AL1499" s="4">
        <f t="shared" si="938"/>
        <v>2.0617673408995247</v>
      </c>
      <c r="AM1499" s="4"/>
      <c r="AN1499" s="21">
        <f t="shared" si="939"/>
        <v>0.19913954839792056</v>
      </c>
      <c r="AO1499" s="4">
        <f t="shared" si="940"/>
        <v>0.1937374298732697</v>
      </c>
      <c r="AP1499" s="3"/>
      <c r="AQ1499" s="20">
        <f t="shared" si="941"/>
        <v>0</v>
      </c>
      <c r="AR1499" s="19">
        <f t="shared" si="942"/>
        <v>4.8223377768370863</v>
      </c>
      <c r="AS1499" s="4">
        <f t="shared" si="943"/>
        <v>4.8183205382465806</v>
      </c>
      <c r="AT1499" s="3"/>
      <c r="AU1499" s="4">
        <v>273.39999999999998</v>
      </c>
      <c r="AV1499" s="4"/>
      <c r="AW1499" s="18">
        <f t="shared" si="944"/>
        <v>40.108672534138563</v>
      </c>
      <c r="AX1499" s="18">
        <f t="shared" si="945"/>
        <v>4.0290683104388852E-2</v>
      </c>
      <c r="AY1499" s="3">
        <f t="shared" si="946"/>
        <v>280.55730746586147</v>
      </c>
      <c r="AZ1499"/>
      <c r="BA1499" s="17">
        <f t="shared" si="947"/>
        <v>1.6712501612740403E-3</v>
      </c>
      <c r="BB1499" s="17">
        <f t="shared" si="948"/>
        <v>1.9619023632347432E-3</v>
      </c>
      <c r="BC1499" s="16">
        <f t="shared" si="949"/>
        <v>1.2767562107290813E-2</v>
      </c>
      <c r="BD1499" s="15">
        <f t="shared" si="950"/>
        <v>2.6428829592195298E-3</v>
      </c>
      <c r="BE1499" s="15">
        <f t="shared" si="951"/>
        <v>3.1025147782142307E-3</v>
      </c>
      <c r="BF1499" s="14">
        <f t="shared" si="952"/>
        <v>2.0190377901541996E-2</v>
      </c>
      <c r="BG1499" s="13">
        <f t="shared" si="953"/>
        <v>5.5048158926191803E-4</v>
      </c>
      <c r="BH1499" s="13">
        <f t="shared" si="954"/>
        <v>6.4621751782920815E-4</v>
      </c>
      <c r="BI1499" s="13">
        <f t="shared" si="955"/>
        <v>4.2054194175597361E-3</v>
      </c>
      <c r="BJ1499" s="12">
        <f t="shared" si="956"/>
        <v>4.0936085975433635E-4</v>
      </c>
      <c r="BK1499" s="12">
        <f t="shared" si="957"/>
        <v>4.8055405275509051E-4</v>
      </c>
      <c r="BL1499" s="12">
        <f t="shared" si="958"/>
        <v>3.1273236779963075E-3</v>
      </c>
    </row>
    <row r="1500" spans="1:64" x14ac:dyDescent="0.25">
      <c r="A1500">
        <v>1471</v>
      </c>
      <c r="B1500" s="23">
        <f t="shared" si="920"/>
        <v>5.9140141791525103E-2</v>
      </c>
      <c r="C1500" s="22">
        <f t="shared" si="921"/>
        <v>2.1026835085641955</v>
      </c>
      <c r="D1500" s="21">
        <f t="shared" si="922"/>
        <v>0.19901140544277951</v>
      </c>
      <c r="E1500" s="19">
        <f t="shared" si="923"/>
        <v>4.8245117269586135</v>
      </c>
      <c r="F1500" s="54">
        <f t="shared" si="919"/>
        <v>1.8</v>
      </c>
      <c r="G1500" s="4">
        <f t="shared" si="924"/>
        <v>8.9853467827571141</v>
      </c>
      <c r="I1500">
        <v>2043</v>
      </c>
      <c r="J1500">
        <v>7</v>
      </c>
      <c r="K1500">
        <v>6.8330000000000002E-2</v>
      </c>
      <c r="L1500">
        <v>0</v>
      </c>
      <c r="M1500">
        <v>1</v>
      </c>
      <c r="N1500">
        <v>26.84</v>
      </c>
      <c r="O1500">
        <v>121.67</v>
      </c>
      <c r="P1500">
        <v>231.6</v>
      </c>
      <c r="Q1500" s="11">
        <f t="shared" si="925"/>
        <v>-52.029999999999987</v>
      </c>
      <c r="R1500" s="10">
        <f t="shared" si="926"/>
        <v>-44.944400000000002</v>
      </c>
      <c r="S1500" s="4"/>
      <c r="T1500">
        <v>1471</v>
      </c>
      <c r="U1500" s="4">
        <f t="shared" si="927"/>
        <v>4.1669756273117713</v>
      </c>
      <c r="V1500" s="10">
        <f t="shared" si="928"/>
        <v>0.2</v>
      </c>
      <c r="W1500">
        <f t="shared" si="929"/>
        <v>0.6</v>
      </c>
      <c r="X1500" s="4">
        <f t="shared" si="930"/>
        <v>0.50003707527741259</v>
      </c>
      <c r="Y1500" s="4"/>
      <c r="Z1500"/>
      <c r="AB1500"/>
      <c r="AC1500">
        <v>1471</v>
      </c>
      <c r="AD1500" s="4">
        <f t="shared" si="931"/>
        <v>2.7413832335329347E-2</v>
      </c>
      <c r="AE1500" s="4">
        <f t="shared" si="932"/>
        <v>0</v>
      </c>
      <c r="AF1500" s="23">
        <f t="shared" si="933"/>
        <v>5.9140141791525103E-2</v>
      </c>
      <c r="AG1500" s="4">
        <f t="shared" si="934"/>
        <v>3.9359323670893745E-2</v>
      </c>
      <c r="AH1500" s="9"/>
      <c r="AI1500" s="8">
        <f t="shared" si="935"/>
        <v>4.0916167664670662E-2</v>
      </c>
      <c r="AJ1500" s="8">
        <f t="shared" si="936"/>
        <v>0</v>
      </c>
      <c r="AK1500" s="22">
        <f t="shared" si="937"/>
        <v>2.1026835085641955</v>
      </c>
      <c r="AL1500" s="4">
        <f t="shared" si="938"/>
        <v>2.0771548141204952</v>
      </c>
      <c r="AM1500" s="4"/>
      <c r="AN1500" s="21">
        <f t="shared" si="939"/>
        <v>0.19901140544277951</v>
      </c>
      <c r="AO1500" s="4">
        <f t="shared" si="940"/>
        <v>0.19373445898777203</v>
      </c>
      <c r="AP1500" s="3"/>
      <c r="AQ1500" s="20">
        <f t="shared" si="941"/>
        <v>0</v>
      </c>
      <c r="AR1500" s="19">
        <f t="shared" si="942"/>
        <v>4.8245117269586135</v>
      </c>
      <c r="AS1500" s="4">
        <f t="shared" si="943"/>
        <v>4.8205844656204402</v>
      </c>
      <c r="AT1500" s="3"/>
      <c r="AU1500" s="4">
        <v>274.39999999999998</v>
      </c>
      <c r="AV1500" s="4"/>
      <c r="AW1500" s="18">
        <f t="shared" si="944"/>
        <v>40.148963217242951</v>
      </c>
      <c r="AX1500" s="18">
        <f t="shared" si="945"/>
        <v>4.2437620920159493E-2</v>
      </c>
      <c r="AY1500" s="3">
        <f t="shared" si="946"/>
        <v>281.58534678275709</v>
      </c>
      <c r="AZ1500"/>
      <c r="BA1500" s="17">
        <f t="shared" si="947"/>
        <v>2.0156862805319233E-3</v>
      </c>
      <c r="BB1500" s="17">
        <f t="shared" si="948"/>
        <v>2.3662404162766056E-3</v>
      </c>
      <c r="BC1500" s="16">
        <f t="shared" si="949"/>
        <v>1.5398891423822831E-2</v>
      </c>
      <c r="BD1500" s="15">
        <f t="shared" si="950"/>
        <v>2.6014009550185306E-3</v>
      </c>
      <c r="BE1500" s="15">
        <f t="shared" si="951"/>
        <v>3.0538185124130575E-3</v>
      </c>
      <c r="BF1500" s="14">
        <f t="shared" si="952"/>
        <v>1.9873474976268731E-2</v>
      </c>
      <c r="BG1500" s="13">
        <f t="shared" si="953"/>
        <v>5.3772642302221663E-4</v>
      </c>
      <c r="BH1500" s="13">
        <f t="shared" si="954"/>
        <v>6.3124406180868912E-4</v>
      </c>
      <c r="BI1500" s="13">
        <f t="shared" si="955"/>
        <v>4.1079759701765752E-3</v>
      </c>
      <c r="BJ1500" s="12">
        <f t="shared" si="956"/>
        <v>4.0019208260971438E-4</v>
      </c>
      <c r="BK1500" s="12">
        <f t="shared" si="957"/>
        <v>4.6979070567227337E-4</v>
      </c>
      <c r="BL1500" s="12">
        <f t="shared" si="958"/>
        <v>3.0572785498913504E-3</v>
      </c>
    </row>
    <row r="1501" spans="1:64" x14ac:dyDescent="0.25">
      <c r="A1501">
        <v>1472</v>
      </c>
      <c r="B1501" s="23">
        <f t="shared" si="920"/>
        <v>5.9543575167899737E-2</v>
      </c>
      <c r="C1501" s="22">
        <f t="shared" si="921"/>
        <v>2.1072805626234894</v>
      </c>
      <c r="D1501" s="21">
        <f t="shared" si="922"/>
        <v>0.19928946472895442</v>
      </c>
      <c r="E1501" s="19">
        <f t="shared" si="923"/>
        <v>4.8271055593166103</v>
      </c>
      <c r="F1501" s="54">
        <f t="shared" si="919"/>
        <v>1.8</v>
      </c>
      <c r="G1501" s="4">
        <f t="shared" si="924"/>
        <v>8.9932191618369544</v>
      </c>
      <c r="I1501">
        <v>2043</v>
      </c>
      <c r="J1501">
        <v>8</v>
      </c>
      <c r="K1501">
        <v>5.0310000000000001E-2</v>
      </c>
      <c r="L1501">
        <v>0</v>
      </c>
      <c r="M1501">
        <v>1</v>
      </c>
      <c r="N1501">
        <v>26.36</v>
      </c>
      <c r="O1501">
        <v>8.6300000000000008</v>
      </c>
      <c r="P1501">
        <v>210.3</v>
      </c>
      <c r="Q1501" s="11">
        <f t="shared" si="925"/>
        <v>-149.09500000000003</v>
      </c>
      <c r="R1501" s="10">
        <f t="shared" si="926"/>
        <v>-44.944400000000002</v>
      </c>
      <c r="S1501" s="4"/>
      <c r="T1501">
        <v>1472</v>
      </c>
      <c r="U1501" s="4">
        <f t="shared" si="927"/>
        <v>4.0717702310029358</v>
      </c>
      <c r="V1501" s="10">
        <f t="shared" si="928"/>
        <v>0.2</v>
      </c>
      <c r="W1501">
        <f t="shared" si="929"/>
        <v>0.6</v>
      </c>
      <c r="X1501" s="4">
        <f t="shared" si="930"/>
        <v>0.48861242772035229</v>
      </c>
      <c r="Y1501" s="4"/>
      <c r="Z1501"/>
      <c r="AB1501"/>
      <c r="AC1501">
        <v>1472</v>
      </c>
      <c r="AD1501" s="4">
        <f t="shared" si="931"/>
        <v>2.0184251497005992E-2</v>
      </c>
      <c r="AE1501" s="4">
        <f t="shared" si="932"/>
        <v>0</v>
      </c>
      <c r="AF1501" s="23">
        <f t="shared" si="933"/>
        <v>5.9543575167899737E-2</v>
      </c>
      <c r="AG1501" s="4">
        <f t="shared" si="934"/>
        <v>4.1157699896676066E-2</v>
      </c>
      <c r="AH1501" s="9"/>
      <c r="AI1501" s="8">
        <f t="shared" si="935"/>
        <v>3.0125748502994015E-2</v>
      </c>
      <c r="AJ1501" s="8">
        <f t="shared" si="936"/>
        <v>0</v>
      </c>
      <c r="AK1501" s="22">
        <f t="shared" si="937"/>
        <v>2.1072805626234894</v>
      </c>
      <c r="AL1501" s="4">
        <f t="shared" si="938"/>
        <v>2.0840630175103136</v>
      </c>
      <c r="AM1501" s="4"/>
      <c r="AN1501" s="21">
        <f t="shared" si="939"/>
        <v>0.19928946472895442</v>
      </c>
      <c r="AO1501" s="4">
        <f t="shared" si="940"/>
        <v>0.19449077601408993</v>
      </c>
      <c r="AP1501" s="3"/>
      <c r="AQ1501" s="20">
        <f t="shared" si="941"/>
        <v>0</v>
      </c>
      <c r="AR1501" s="19">
        <f t="shared" si="942"/>
        <v>4.8271055593166103</v>
      </c>
      <c r="AS1501" s="4">
        <f t="shared" si="943"/>
        <v>4.8235416008358545</v>
      </c>
      <c r="AT1501" s="3"/>
      <c r="AU1501" s="4">
        <v>275.39999999999998</v>
      </c>
      <c r="AV1501" s="4"/>
      <c r="AW1501" s="18">
        <f t="shared" si="944"/>
        <v>40.191400838163112</v>
      </c>
      <c r="AX1501" s="18">
        <f t="shared" si="945"/>
        <v>3.8897382547469703E-2</v>
      </c>
      <c r="AY1501" s="3">
        <f t="shared" si="946"/>
        <v>282.59321916183694</v>
      </c>
      <c r="AZ1501"/>
      <c r="BA1501" s="17">
        <f t="shared" si="947"/>
        <v>1.8735401293196782E-3</v>
      </c>
      <c r="BB1501" s="17">
        <f t="shared" si="948"/>
        <v>2.1993731952883178E-3</v>
      </c>
      <c r="BC1501" s="16">
        <f t="shared" si="949"/>
        <v>1.4312961946615677E-2</v>
      </c>
      <c r="BD1501" s="15">
        <f t="shared" si="950"/>
        <v>2.3658923946855257E-3</v>
      </c>
      <c r="BE1501" s="15">
        <f t="shared" si="951"/>
        <v>2.7773519415873562E-3</v>
      </c>
      <c r="BF1501" s="14">
        <f t="shared" si="952"/>
        <v>1.8074300776902873E-2</v>
      </c>
      <c r="BG1501" s="13">
        <f t="shared" si="953"/>
        <v>4.8899145364504279E-4</v>
      </c>
      <c r="BH1501" s="13">
        <f t="shared" si="954"/>
        <v>5.7403344558331108E-4</v>
      </c>
      <c r="BI1501" s="13">
        <f t="shared" si="955"/>
        <v>3.735663815636143E-3</v>
      </c>
      <c r="BJ1501" s="12">
        <f t="shared" si="956"/>
        <v>3.6317113732279178E-4</v>
      </c>
      <c r="BK1501" s="12">
        <f t="shared" si="957"/>
        <v>4.2633133511805988E-4</v>
      </c>
      <c r="BL1501" s="12">
        <f t="shared" si="958"/>
        <v>2.7744560083150065E-3</v>
      </c>
    </row>
    <row r="1502" spans="1:64" x14ac:dyDescent="0.25">
      <c r="A1502">
        <v>1473</v>
      </c>
      <c r="B1502" s="23">
        <f t="shared" si="920"/>
        <v>5.2972969357753912E-2</v>
      </c>
      <c r="C1502" s="22">
        <f t="shared" si="921"/>
        <v>2.1016977480492356</v>
      </c>
      <c r="D1502" s="21">
        <f t="shared" si="922"/>
        <v>0.19958237112906294</v>
      </c>
      <c r="E1502" s="19">
        <f t="shared" si="923"/>
        <v>4.8295186907534315</v>
      </c>
      <c r="F1502" s="54">
        <f t="shared" si="919"/>
        <v>1.8</v>
      </c>
      <c r="G1502" s="4">
        <f t="shared" si="924"/>
        <v>8.9837717792894853</v>
      </c>
      <c r="I1502">
        <v>2043</v>
      </c>
      <c r="J1502">
        <v>9</v>
      </c>
      <c r="K1502">
        <v>2.945E-2</v>
      </c>
      <c r="L1502">
        <v>0</v>
      </c>
      <c r="M1502">
        <v>1</v>
      </c>
      <c r="N1502">
        <v>24.45</v>
      </c>
      <c r="O1502">
        <v>16.5</v>
      </c>
      <c r="P1502">
        <v>161.5</v>
      </c>
      <c r="Q1502" s="11">
        <f t="shared" si="925"/>
        <v>-104.625</v>
      </c>
      <c r="R1502" s="10">
        <f t="shared" si="926"/>
        <v>-44.944400000000002</v>
      </c>
      <c r="S1502" s="4"/>
      <c r="T1502">
        <v>1473</v>
      </c>
      <c r="U1502" s="4">
        <f t="shared" si="927"/>
        <v>3.6929737287354625</v>
      </c>
      <c r="V1502" s="10">
        <f t="shared" si="928"/>
        <v>0.2</v>
      </c>
      <c r="W1502">
        <f t="shared" si="929"/>
        <v>0.6</v>
      </c>
      <c r="X1502" s="4">
        <f t="shared" si="930"/>
        <v>0.44315684744825551</v>
      </c>
      <c r="Y1502" s="4"/>
      <c r="Z1502"/>
      <c r="AB1502"/>
      <c r="AC1502">
        <v>1473</v>
      </c>
      <c r="AD1502" s="4">
        <f t="shared" si="931"/>
        <v>1.1815269461077846E-2</v>
      </c>
      <c r="AE1502" s="4">
        <f t="shared" si="932"/>
        <v>0</v>
      </c>
      <c r="AF1502" s="23">
        <f t="shared" si="933"/>
        <v>5.2972969357753912E-2</v>
      </c>
      <c r="AG1502" s="4">
        <f t="shared" si="934"/>
        <v>1.6336811763577215E-2</v>
      </c>
      <c r="AH1502" s="9"/>
      <c r="AI1502" s="8">
        <f t="shared" si="935"/>
        <v>1.7634730538922158E-2</v>
      </c>
      <c r="AJ1502" s="8">
        <f t="shared" si="936"/>
        <v>0</v>
      </c>
      <c r="AK1502" s="22">
        <f t="shared" si="937"/>
        <v>2.1016977480492356</v>
      </c>
      <c r="AL1502" s="4">
        <f t="shared" si="938"/>
        <v>2.0288206121371952</v>
      </c>
      <c r="AM1502" s="4"/>
      <c r="AN1502" s="21">
        <f t="shared" si="939"/>
        <v>0.19958237112906294</v>
      </c>
      <c r="AO1502" s="4">
        <f t="shared" si="940"/>
        <v>0.18467309813093954</v>
      </c>
      <c r="AP1502" s="3"/>
      <c r="AQ1502" s="20">
        <f t="shared" si="941"/>
        <v>0</v>
      </c>
      <c r="AR1502" s="19">
        <f t="shared" si="942"/>
        <v>4.8295186907534315</v>
      </c>
      <c r="AS1502" s="4">
        <f t="shared" si="943"/>
        <v>4.8181695335631742</v>
      </c>
      <c r="AT1502" s="3"/>
      <c r="AU1502" s="4">
        <v>276.39999999999998</v>
      </c>
      <c r="AV1502" s="4"/>
      <c r="AW1502" s="18">
        <f t="shared" si="944"/>
        <v>40.23029822071058</v>
      </c>
      <c r="AX1502" s="18">
        <f t="shared" si="945"/>
        <v>0.10569502327195217</v>
      </c>
      <c r="AY1502" s="3">
        <f t="shared" si="946"/>
        <v>283.58377177928946</v>
      </c>
      <c r="AZ1502"/>
      <c r="BA1502" s="17">
        <f t="shared" si="947"/>
        <v>3.7332631938496574E-3</v>
      </c>
      <c r="BB1502" s="17">
        <f t="shared" si="948"/>
        <v>4.3825263579974237E-3</v>
      </c>
      <c r="BC1502" s="16">
        <f t="shared" si="949"/>
        <v>2.852036804232962E-2</v>
      </c>
      <c r="BD1502" s="15">
        <f t="shared" si="950"/>
        <v>7.4262572016243521E-3</v>
      </c>
      <c r="BE1502" s="15">
        <f t="shared" si="951"/>
        <v>8.7177801932111949E-3</v>
      </c>
      <c r="BF1502" s="14">
        <f t="shared" si="952"/>
        <v>5.673309851720483E-2</v>
      </c>
      <c r="BG1502" s="13">
        <f t="shared" si="953"/>
        <v>1.5192706819177392E-3</v>
      </c>
      <c r="BH1502" s="13">
        <f t="shared" si="954"/>
        <v>1.7834916700773459E-3</v>
      </c>
      <c r="BI1502" s="13">
        <f t="shared" si="955"/>
        <v>1.1606510646128308E-2</v>
      </c>
      <c r="BJ1502" s="12">
        <f t="shared" si="956"/>
        <v>1.1564911170252308E-3</v>
      </c>
      <c r="BK1502" s="12">
        <f t="shared" si="957"/>
        <v>1.3576200069426623E-3</v>
      </c>
      <c r="BL1502" s="12">
        <f t="shared" si="958"/>
        <v>8.8350460662894158E-3</v>
      </c>
    </row>
    <row r="1503" spans="1:64" x14ac:dyDescent="0.25">
      <c r="A1503">
        <v>1474</v>
      </c>
      <c r="B1503" s="23">
        <f t="shared" si="920"/>
        <v>3.6513039308487399E-2</v>
      </c>
      <c r="C1503" s="22">
        <f t="shared" si="921"/>
        <v>2.0589343845922849</v>
      </c>
      <c r="D1503" s="21">
        <f t="shared" si="922"/>
        <v>0.1985083803253565</v>
      </c>
      <c r="E1503" s="19">
        <f t="shared" si="923"/>
        <v>4.8344109517914031</v>
      </c>
      <c r="F1503" s="54">
        <f t="shared" si="919"/>
        <v>1.8</v>
      </c>
      <c r="G1503" s="4">
        <f t="shared" si="924"/>
        <v>8.9283667560175317</v>
      </c>
      <c r="I1503">
        <v>2043</v>
      </c>
      <c r="J1503">
        <v>10</v>
      </c>
      <c r="K1503">
        <v>5.0290000000000001E-2</v>
      </c>
      <c r="L1503">
        <v>0</v>
      </c>
      <c r="M1503">
        <v>1</v>
      </c>
      <c r="N1503">
        <v>17.52</v>
      </c>
      <c r="O1503">
        <v>117.33</v>
      </c>
      <c r="P1503">
        <v>83.9</v>
      </c>
      <c r="Q1503" s="11">
        <f t="shared" si="925"/>
        <v>54.404999999999994</v>
      </c>
      <c r="R1503" s="10">
        <f t="shared" si="926"/>
        <v>0</v>
      </c>
      <c r="S1503" s="4"/>
      <c r="T1503">
        <v>1474</v>
      </c>
      <c r="U1503" s="4">
        <f t="shared" si="927"/>
        <v>2.352721638896432</v>
      </c>
      <c r="V1503" s="10">
        <f t="shared" si="928"/>
        <v>1</v>
      </c>
      <c r="W1503">
        <f t="shared" si="929"/>
        <v>0.6</v>
      </c>
      <c r="X1503" s="4">
        <f t="shared" si="930"/>
        <v>1.4116329833378591</v>
      </c>
      <c r="Y1503" s="4"/>
      <c r="Z1503"/>
      <c r="AB1503"/>
      <c r="AC1503">
        <v>1474</v>
      </c>
      <c r="AD1503" s="4">
        <f t="shared" si="931"/>
        <v>2.0176227544910184E-2</v>
      </c>
      <c r="AE1503" s="4">
        <f t="shared" si="932"/>
        <v>0</v>
      </c>
      <c r="AF1503" s="23">
        <f t="shared" si="933"/>
        <v>3.6513039308487399E-2</v>
      </c>
      <c r="AG1503" s="4">
        <f t="shared" si="934"/>
        <v>2.1286769157112546E-2</v>
      </c>
      <c r="AH1503" s="9"/>
      <c r="AI1503" s="8">
        <f t="shared" si="935"/>
        <v>3.0113772455089824E-2</v>
      </c>
      <c r="AJ1503" s="8">
        <f t="shared" si="936"/>
        <v>0</v>
      </c>
      <c r="AK1503" s="22">
        <f t="shared" si="937"/>
        <v>2.0589343845922849</v>
      </c>
      <c r="AL1503" s="4">
        <f t="shared" si="938"/>
        <v>2.0258736673597415</v>
      </c>
      <c r="AM1503" s="4"/>
      <c r="AN1503" s="21">
        <f t="shared" si="939"/>
        <v>0.1985083803253565</v>
      </c>
      <c r="AO1503" s="4">
        <f t="shared" si="940"/>
        <v>0.19156339374388348</v>
      </c>
      <c r="AP1503" s="3"/>
      <c r="AQ1503" s="20">
        <f t="shared" si="941"/>
        <v>0</v>
      </c>
      <c r="AR1503" s="19">
        <f t="shared" si="942"/>
        <v>4.8344109517914031</v>
      </c>
      <c r="AS1503" s="4">
        <f t="shared" si="943"/>
        <v>4.8291966269256807</v>
      </c>
      <c r="AT1503" s="3"/>
      <c r="AU1503" s="4">
        <v>277.39999999999998</v>
      </c>
      <c r="AV1503" s="4"/>
      <c r="AW1503" s="18">
        <f t="shared" si="944"/>
        <v>40.335993243982529</v>
      </c>
      <c r="AX1503" s="18">
        <f t="shared" si="945"/>
        <v>4.7055990657001175E-2</v>
      </c>
      <c r="AY1503" s="3">
        <f t="shared" si="946"/>
        <v>284.52836675601753</v>
      </c>
      <c r="AZ1503"/>
      <c r="BA1503" s="17">
        <f t="shared" si="947"/>
        <v>1.5515730269916371E-3</v>
      </c>
      <c r="BB1503" s="17">
        <f t="shared" si="948"/>
        <v>1.8214118142945305E-3</v>
      </c>
      <c r="BC1503" s="16">
        <f t="shared" si="949"/>
        <v>1.1853285310088687E-2</v>
      </c>
      <c r="BD1503" s="15">
        <f t="shared" si="950"/>
        <v>3.3689220407257937E-3</v>
      </c>
      <c r="BE1503" s="15">
        <f t="shared" si="951"/>
        <v>3.9548215260694101E-3</v>
      </c>
      <c r="BF1503" s="14">
        <f t="shared" si="952"/>
        <v>2.5736973665748245E-2</v>
      </c>
      <c r="BG1503" s="13">
        <f t="shared" si="953"/>
        <v>7.0770147550937908E-4</v>
      </c>
      <c r="BH1503" s="13">
        <f t="shared" si="954"/>
        <v>8.3077999298927102E-4</v>
      </c>
      <c r="BI1503" s="13">
        <f t="shared" si="955"/>
        <v>5.4065051129743736E-3</v>
      </c>
      <c r="BJ1503" s="12">
        <f t="shared" si="956"/>
        <v>5.3134521686495266E-4</v>
      </c>
      <c r="BK1503" s="12">
        <f t="shared" si="957"/>
        <v>6.2375308066755315E-4</v>
      </c>
      <c r="BL1503" s="12">
        <f t="shared" si="958"/>
        <v>4.0592265681898701E-3</v>
      </c>
    </row>
    <row r="1504" spans="1:64" x14ac:dyDescent="0.25">
      <c r="A1504">
        <v>1475</v>
      </c>
      <c r="B1504" s="23">
        <f t="shared" si="920"/>
        <v>2.179629011519638E-2</v>
      </c>
      <c r="C1504" s="22">
        <f t="shared" si="921"/>
        <v>2.0266341464016575</v>
      </c>
      <c r="D1504" s="21">
        <f t="shared" si="922"/>
        <v>0.19772293550397524</v>
      </c>
      <c r="E1504" s="19">
        <f t="shared" si="923"/>
        <v>4.8364273933397008</v>
      </c>
      <c r="F1504" s="54">
        <f t="shared" si="919"/>
        <v>1.8</v>
      </c>
      <c r="G1504" s="4">
        <f t="shared" si="924"/>
        <v>8.8825807653605313</v>
      </c>
      <c r="I1504">
        <v>2043</v>
      </c>
      <c r="J1504">
        <v>11</v>
      </c>
      <c r="K1504">
        <v>1.2700000000000001E-3</v>
      </c>
      <c r="L1504">
        <v>0</v>
      </c>
      <c r="M1504">
        <v>1</v>
      </c>
      <c r="N1504">
        <v>9.86</v>
      </c>
      <c r="O1504">
        <v>20.32</v>
      </c>
      <c r="P1504">
        <v>26.6</v>
      </c>
      <c r="Q1504" s="11">
        <f t="shared" si="925"/>
        <v>0.36999999999999744</v>
      </c>
      <c r="R1504" s="10">
        <f t="shared" si="926"/>
        <v>0</v>
      </c>
      <c r="S1504" s="4"/>
      <c r="T1504">
        <v>1475</v>
      </c>
      <c r="U1504" s="4">
        <f t="shared" si="927"/>
        <v>1.0791674494849564</v>
      </c>
      <c r="V1504" s="10">
        <f t="shared" si="928"/>
        <v>1</v>
      </c>
      <c r="W1504">
        <f t="shared" si="929"/>
        <v>0.6</v>
      </c>
      <c r="X1504" s="4">
        <f t="shared" si="930"/>
        <v>0.64750046969097375</v>
      </c>
      <c r="Y1504" s="4"/>
      <c r="Z1504"/>
      <c r="AB1504"/>
      <c r="AC1504">
        <v>1475</v>
      </c>
      <c r="AD1504" s="4">
        <f t="shared" si="931"/>
        <v>5.0952095808383239E-4</v>
      </c>
      <c r="AE1504" s="4">
        <f t="shared" si="932"/>
        <v>0</v>
      </c>
      <c r="AF1504" s="23">
        <f t="shared" si="933"/>
        <v>2.179629011519638E-2</v>
      </c>
      <c r="AG1504" s="4">
        <f t="shared" si="934"/>
        <v>1.6176021498848506E-2</v>
      </c>
      <c r="AH1504" s="9"/>
      <c r="AI1504" s="8">
        <f t="shared" si="935"/>
        <v>7.604790419161678E-4</v>
      </c>
      <c r="AJ1504" s="8">
        <f t="shared" si="936"/>
        <v>0</v>
      </c>
      <c r="AK1504" s="22">
        <f t="shared" si="937"/>
        <v>2.0266341464016575</v>
      </c>
      <c r="AL1504" s="4">
        <f t="shared" si="938"/>
        <v>2.0085841430643727</v>
      </c>
      <c r="AM1504" s="4"/>
      <c r="AN1504" s="21">
        <f t="shared" si="939"/>
        <v>0.19772293550397524</v>
      </c>
      <c r="AO1504" s="4">
        <f t="shared" si="940"/>
        <v>0.19386942961384518</v>
      </c>
      <c r="AP1504" s="3"/>
      <c r="AQ1504" s="20">
        <f t="shared" si="941"/>
        <v>0</v>
      </c>
      <c r="AR1504" s="19">
        <f t="shared" si="942"/>
        <v>4.8364273933397008</v>
      </c>
      <c r="AS1504" s="4">
        <f t="shared" si="943"/>
        <v>4.8335437134129817</v>
      </c>
      <c r="AT1504" s="3"/>
      <c r="AU1504" s="4">
        <v>278.39999999999998</v>
      </c>
      <c r="AV1504" s="4"/>
      <c r="AW1504" s="18">
        <f t="shared" si="944"/>
        <v>40.383049234639529</v>
      </c>
      <c r="AX1504" s="18">
        <f t="shared" si="945"/>
        <v>2.3671474952482025E-2</v>
      </c>
      <c r="AY1504" s="3">
        <f t="shared" si="946"/>
        <v>285.48258076536052</v>
      </c>
      <c r="AZ1504"/>
      <c r="BA1504" s="17">
        <f t="shared" si="947"/>
        <v>5.7271131425351573E-4</v>
      </c>
      <c r="BB1504" s="17">
        <f t="shared" si="948"/>
        <v>6.7231328194977929E-4</v>
      </c>
      <c r="BC1504" s="16">
        <f t="shared" si="949"/>
        <v>4.3752440201445791E-3</v>
      </c>
      <c r="BD1504" s="15">
        <f t="shared" si="950"/>
        <v>1.8393144241376361E-3</v>
      </c>
      <c r="BE1504" s="15">
        <f t="shared" si="951"/>
        <v>2.1591951935528773E-3</v>
      </c>
      <c r="BF1504" s="14">
        <f t="shared" si="952"/>
        <v>1.405149371959428E-2</v>
      </c>
      <c r="BG1504" s="13">
        <f t="shared" si="953"/>
        <v>3.9267632447328722E-4</v>
      </c>
      <c r="BH1504" s="13">
        <f t="shared" si="954"/>
        <v>4.609678591642937E-4</v>
      </c>
      <c r="BI1504" s="13">
        <f t="shared" si="955"/>
        <v>2.9998617064924795E-3</v>
      </c>
      <c r="BJ1504" s="12">
        <f t="shared" si="956"/>
        <v>2.9385003341547857E-4</v>
      </c>
      <c r="BK1504" s="12">
        <f t="shared" si="957"/>
        <v>3.4495438705295307E-4</v>
      </c>
      <c r="BL1504" s="12">
        <f t="shared" si="958"/>
        <v>2.2448755062506867E-3</v>
      </c>
    </row>
    <row r="1505" spans="1:64" x14ac:dyDescent="0.25">
      <c r="A1505">
        <v>1476</v>
      </c>
      <c r="B1505" s="23">
        <f t="shared" si="920"/>
        <v>1.6176021498848506E-2</v>
      </c>
      <c r="C1505" s="22">
        <f t="shared" si="921"/>
        <v>2.0085841430643727</v>
      </c>
      <c r="D1505" s="21">
        <f t="shared" si="922"/>
        <v>0.19696798171012508</v>
      </c>
      <c r="E1505" s="19">
        <f t="shared" si="923"/>
        <v>4.8371811441347017</v>
      </c>
      <c r="F1505" s="54">
        <f t="shared" si="919"/>
        <v>1.8</v>
      </c>
      <c r="G1505" s="4">
        <f t="shared" si="924"/>
        <v>8.8589092904080484</v>
      </c>
      <c r="I1505">
        <v>2043</v>
      </c>
      <c r="J1505">
        <v>12</v>
      </c>
      <c r="K1505">
        <v>0</v>
      </c>
      <c r="L1505">
        <v>0</v>
      </c>
      <c r="M1505">
        <v>1</v>
      </c>
      <c r="N1505">
        <v>5.98</v>
      </c>
      <c r="O1505">
        <v>30.23</v>
      </c>
      <c r="P1505">
        <v>11</v>
      </c>
      <c r="Q1505" s="11">
        <f t="shared" si="925"/>
        <v>21.98</v>
      </c>
      <c r="R1505" s="10">
        <f t="shared" si="926"/>
        <v>0</v>
      </c>
      <c r="S1505" s="4"/>
      <c r="T1505">
        <v>1476</v>
      </c>
      <c r="U1505" s="4">
        <f t="shared" si="927"/>
        <v>0.59641957155093472</v>
      </c>
      <c r="V1505" s="10">
        <f t="shared" si="928"/>
        <v>1</v>
      </c>
      <c r="W1505">
        <f t="shared" si="929"/>
        <v>0.6</v>
      </c>
      <c r="X1505" s="4">
        <f t="shared" si="930"/>
        <v>0.35785174293056082</v>
      </c>
      <c r="Y1505" s="4"/>
      <c r="Z1505"/>
      <c r="AB1505"/>
      <c r="AC1505">
        <v>1476</v>
      </c>
      <c r="AD1505" s="4">
        <f t="shared" si="931"/>
        <v>0</v>
      </c>
      <c r="AE1505" s="4">
        <f t="shared" si="932"/>
        <v>0</v>
      </c>
      <c r="AF1505" s="23">
        <f t="shared" si="933"/>
        <v>1.6176021498848506E-2</v>
      </c>
      <c r="AG1505" s="4">
        <f t="shared" si="934"/>
        <v>1.2814619272932776E-2</v>
      </c>
      <c r="AH1505" s="9"/>
      <c r="AI1505" s="8">
        <f t="shared" si="935"/>
        <v>0</v>
      </c>
      <c r="AJ1505" s="8">
        <f t="shared" si="936"/>
        <v>0</v>
      </c>
      <c r="AK1505" s="22">
        <f t="shared" si="937"/>
        <v>2.0085841430643727</v>
      </c>
      <c r="AL1505" s="4">
        <f t="shared" si="938"/>
        <v>1.99459648590788</v>
      </c>
      <c r="AM1505" s="4"/>
      <c r="AN1505" s="21">
        <f t="shared" si="939"/>
        <v>0.19696798171012508</v>
      </c>
      <c r="AO1505" s="4">
        <f t="shared" si="940"/>
        <v>0.19396290425576565</v>
      </c>
      <c r="AP1505" s="3"/>
      <c r="AQ1505" s="20">
        <f t="shared" si="941"/>
        <v>0</v>
      </c>
      <c r="AR1505" s="19">
        <f t="shared" si="942"/>
        <v>4.8371811441347017</v>
      </c>
      <c r="AS1505" s="4">
        <f t="shared" si="943"/>
        <v>4.8349280907314416</v>
      </c>
      <c r="AT1505" s="3"/>
      <c r="AU1505" s="4">
        <v>279.39999999999998</v>
      </c>
      <c r="AV1505" s="4"/>
      <c r="AW1505" s="18">
        <f t="shared" si="944"/>
        <v>40.406720709592008</v>
      </c>
      <c r="AX1505" s="18">
        <f t="shared" si="945"/>
        <v>1.7599154179614246E-2</v>
      </c>
      <c r="AY1505" s="3">
        <f t="shared" si="946"/>
        <v>286.45890929040803</v>
      </c>
      <c r="AZ1505"/>
      <c r="BA1505" s="17">
        <f t="shared" si="947"/>
        <v>3.4253044079410132E-4</v>
      </c>
      <c r="BB1505" s="17">
        <f t="shared" si="948"/>
        <v>4.0210095223655368E-4</v>
      </c>
      <c r="BC1505" s="16">
        <f t="shared" si="949"/>
        <v>2.6167708328850752E-3</v>
      </c>
      <c r="BD1505" s="15">
        <f t="shared" si="950"/>
        <v>1.42535705324137E-3</v>
      </c>
      <c r="BE1505" s="15">
        <f t="shared" si="951"/>
        <v>1.6732452364137823E-3</v>
      </c>
      <c r="BF1505" s="14">
        <f t="shared" si="952"/>
        <v>1.0889054866837599E-2</v>
      </c>
      <c r="BG1505" s="13">
        <f t="shared" si="953"/>
        <v>3.0622056983428615E-4</v>
      </c>
      <c r="BH1505" s="13">
        <f t="shared" si="954"/>
        <v>3.5947632110981415E-4</v>
      </c>
      <c r="BI1505" s="13">
        <f t="shared" si="955"/>
        <v>2.3393805634153338E-3</v>
      </c>
      <c r="BJ1505" s="12">
        <f t="shared" si="956"/>
        <v>2.29588523920576E-4</v>
      </c>
      <c r="BK1505" s="12">
        <f t="shared" si="957"/>
        <v>2.695169628632849E-4</v>
      </c>
      <c r="BL1505" s="12">
        <f t="shared" si="958"/>
        <v>1.7539479164762361E-3</v>
      </c>
    </row>
    <row r="1506" spans="1:64" x14ac:dyDescent="0.25">
      <c r="A1506">
        <v>1477</v>
      </c>
      <c r="B1506" s="23">
        <f t="shared" si="920"/>
        <v>1.2814619272932776E-2</v>
      </c>
      <c r="C1506" s="22">
        <f t="shared" si="921"/>
        <v>1.99459648590788</v>
      </c>
      <c r="D1506" s="21">
        <f t="shared" si="922"/>
        <v>0.19626660084355599</v>
      </c>
      <c r="E1506" s="19">
        <f t="shared" si="923"/>
        <v>4.8376324302040645</v>
      </c>
      <c r="F1506" s="54">
        <f t="shared" ref="F1506:F1569" si="959">$F$21</f>
        <v>1.8</v>
      </c>
      <c r="G1506" s="4">
        <f t="shared" si="924"/>
        <v>8.841310136228433</v>
      </c>
      <c r="I1506">
        <v>2044</v>
      </c>
      <c r="J1506">
        <v>1</v>
      </c>
      <c r="K1506">
        <v>0</v>
      </c>
      <c r="L1506">
        <v>0</v>
      </c>
      <c r="M1506">
        <v>1</v>
      </c>
      <c r="N1506">
        <v>4.67</v>
      </c>
      <c r="O1506">
        <v>5.08</v>
      </c>
      <c r="P1506">
        <v>6.8</v>
      </c>
      <c r="Q1506" s="11">
        <f t="shared" si="925"/>
        <v>-1.9999999999999574E-2</v>
      </c>
      <c r="R1506" s="10">
        <f t="shared" si="926"/>
        <v>-1.9999999999999574E-2</v>
      </c>
      <c r="S1506" s="4"/>
      <c r="T1506">
        <v>1477</v>
      </c>
      <c r="U1506" s="4">
        <f t="shared" si="927"/>
        <v>0.4658866828944907</v>
      </c>
      <c r="V1506" s="10">
        <f t="shared" si="928"/>
        <v>1</v>
      </c>
      <c r="W1506">
        <f t="shared" si="929"/>
        <v>0.6</v>
      </c>
      <c r="X1506" s="4">
        <f t="shared" si="930"/>
        <v>0.2795320097366944</v>
      </c>
      <c r="Y1506" s="4"/>
      <c r="Z1506"/>
      <c r="AB1506"/>
      <c r="AC1506">
        <v>1477</v>
      </c>
      <c r="AD1506" s="4">
        <f t="shared" si="931"/>
        <v>0</v>
      </c>
      <c r="AE1506" s="4">
        <f t="shared" si="932"/>
        <v>0</v>
      </c>
      <c r="AF1506" s="23">
        <f t="shared" si="933"/>
        <v>1.2814619272932776E-2</v>
      </c>
      <c r="AG1506" s="4">
        <f t="shared" si="934"/>
        <v>8.1559513934032126E-3</v>
      </c>
      <c r="AH1506" s="9"/>
      <c r="AI1506" s="8">
        <f t="shared" si="935"/>
        <v>0</v>
      </c>
      <c r="AJ1506" s="8">
        <f t="shared" si="936"/>
        <v>0</v>
      </c>
      <c r="AK1506" s="22">
        <f t="shared" si="937"/>
        <v>1.99459648590788</v>
      </c>
      <c r="AL1506" s="4">
        <f t="shared" si="938"/>
        <v>1.9677418268424862</v>
      </c>
      <c r="AM1506" s="4"/>
      <c r="AN1506" s="21">
        <f t="shared" si="939"/>
        <v>0.19626660084355599</v>
      </c>
      <c r="AO1506" s="4">
        <f t="shared" si="940"/>
        <v>0.19050007445782338</v>
      </c>
      <c r="AP1506" s="3"/>
      <c r="AQ1506" s="20">
        <f t="shared" si="941"/>
        <v>0</v>
      </c>
      <c r="AR1506" s="19">
        <f t="shared" si="942"/>
        <v>4.8376324302040645</v>
      </c>
      <c r="AS1506" s="4">
        <f t="shared" si="943"/>
        <v>4.8332627452481551</v>
      </c>
      <c r="AT1506" s="3"/>
      <c r="AU1506" s="4">
        <v>280.39999999999998</v>
      </c>
      <c r="AV1506" s="4"/>
      <c r="AW1506" s="18">
        <f t="shared" si="944"/>
        <v>40.424319863771622</v>
      </c>
      <c r="AX1506" s="18">
        <f t="shared" si="945"/>
        <v>3.2423164401791715E-2</v>
      </c>
      <c r="AY1506" s="3">
        <f t="shared" si="946"/>
        <v>287.44131013622842</v>
      </c>
      <c r="AZ1506"/>
      <c r="BA1506" s="17">
        <f t="shared" si="947"/>
        <v>4.7472318248193709E-4</v>
      </c>
      <c r="BB1506" s="17">
        <f t="shared" si="948"/>
        <v>5.5728373595705658E-4</v>
      </c>
      <c r="BC1506" s="16">
        <f t="shared" si="949"/>
        <v>3.6266609610905703E-3</v>
      </c>
      <c r="BD1506" s="15">
        <f t="shared" si="950"/>
        <v>2.736518151896778E-3</v>
      </c>
      <c r="BE1506" s="15">
        <f t="shared" si="951"/>
        <v>3.2124343522266525E-3</v>
      </c>
      <c r="BF1506" s="14">
        <f t="shared" si="952"/>
        <v>2.0905706561270321E-2</v>
      </c>
      <c r="BG1506" s="13">
        <f t="shared" si="953"/>
        <v>5.8761513559053727E-4</v>
      </c>
      <c r="BH1506" s="13">
        <f t="shared" si="954"/>
        <v>6.8980907221497857E-4</v>
      </c>
      <c r="BI1506" s="13">
        <f t="shared" si="955"/>
        <v>4.4891021779270915E-3</v>
      </c>
      <c r="BJ1506" s="12">
        <f t="shared" si="956"/>
        <v>4.4527551702660189E-4</v>
      </c>
      <c r="BK1506" s="12">
        <f t="shared" si="957"/>
        <v>5.2271473737905438E-4</v>
      </c>
      <c r="BL1506" s="12">
        <f t="shared" si="958"/>
        <v>3.401694701503736E-3</v>
      </c>
    </row>
    <row r="1507" spans="1:64" x14ac:dyDescent="0.25">
      <c r="A1507">
        <v>1478</v>
      </c>
      <c r="B1507" s="23">
        <f t="shared" si="920"/>
        <v>8.1559513934032126E-3</v>
      </c>
      <c r="C1507" s="22">
        <f t="shared" si="921"/>
        <v>1.9677418268424862</v>
      </c>
      <c r="D1507" s="21">
        <f t="shared" si="922"/>
        <v>0.19474420644481921</v>
      </c>
      <c r="E1507" s="19">
        <f t="shared" si="923"/>
        <v>4.8382449871459325</v>
      </c>
      <c r="F1507" s="54">
        <f t="shared" si="959"/>
        <v>1.8</v>
      </c>
      <c r="G1507" s="4">
        <f t="shared" si="924"/>
        <v>8.8088869718266416</v>
      </c>
      <c r="I1507">
        <v>2044</v>
      </c>
      <c r="J1507">
        <v>2</v>
      </c>
      <c r="K1507">
        <v>0</v>
      </c>
      <c r="L1507">
        <v>0</v>
      </c>
      <c r="M1507">
        <v>1</v>
      </c>
      <c r="N1507">
        <v>8.57</v>
      </c>
      <c r="O1507">
        <v>1.78</v>
      </c>
      <c r="P1507">
        <v>19.899999999999999</v>
      </c>
      <c r="Q1507" s="11">
        <f t="shared" si="925"/>
        <v>-13.145</v>
      </c>
      <c r="R1507" s="10">
        <f t="shared" si="926"/>
        <v>-13.164999999999999</v>
      </c>
      <c r="S1507" s="4"/>
      <c r="T1507">
        <v>1478</v>
      </c>
      <c r="U1507" s="4">
        <f t="shared" si="927"/>
        <v>0.90367751361217485</v>
      </c>
      <c r="V1507" s="10">
        <f t="shared" si="928"/>
        <v>1</v>
      </c>
      <c r="W1507">
        <f t="shared" si="929"/>
        <v>0.6</v>
      </c>
      <c r="X1507" s="4">
        <f t="shared" si="930"/>
        <v>0.54220650816730487</v>
      </c>
      <c r="Y1507" s="4"/>
      <c r="Z1507"/>
      <c r="AB1507"/>
      <c r="AC1507">
        <v>1478</v>
      </c>
      <c r="AD1507" s="4">
        <f t="shared" si="931"/>
        <v>0</v>
      </c>
      <c r="AE1507" s="4">
        <f t="shared" si="932"/>
        <v>0</v>
      </c>
      <c r="AF1507" s="23">
        <f t="shared" si="933"/>
        <v>8.1559513934032126E-3</v>
      </c>
      <c r="AG1507" s="4">
        <f t="shared" si="934"/>
        <v>6.9506465063881983E-3</v>
      </c>
      <c r="AH1507" s="9"/>
      <c r="AI1507" s="8">
        <f t="shared" si="935"/>
        <v>0</v>
      </c>
      <c r="AJ1507" s="8">
        <f t="shared" si="936"/>
        <v>0</v>
      </c>
      <c r="AK1507" s="22">
        <f t="shared" si="937"/>
        <v>1.9677418268424862</v>
      </c>
      <c r="AL1507" s="4">
        <f t="shared" si="938"/>
        <v>1.9583243968030097</v>
      </c>
      <c r="AM1507" s="4"/>
      <c r="AN1507" s="21">
        <f t="shared" si="939"/>
        <v>0.19474420644481921</v>
      </c>
      <c r="AO1507" s="4">
        <f t="shared" si="940"/>
        <v>0.19269963155747724</v>
      </c>
      <c r="AP1507" s="3"/>
      <c r="AQ1507" s="20">
        <f t="shared" si="941"/>
        <v>0</v>
      </c>
      <c r="AR1507" s="19">
        <f t="shared" si="942"/>
        <v>4.8382449871459325</v>
      </c>
      <c r="AS1507" s="4">
        <f t="shared" si="943"/>
        <v>4.8366978359441459</v>
      </c>
      <c r="AT1507" s="3"/>
      <c r="AU1507" s="4">
        <v>281.39999999999998</v>
      </c>
      <c r="AV1507" s="4"/>
      <c r="AW1507" s="18">
        <f t="shared" si="944"/>
        <v>40.456743028173413</v>
      </c>
      <c r="AX1507" s="18">
        <f t="shared" si="945"/>
        <v>1.1065616219351277E-2</v>
      </c>
      <c r="AY1507" s="3">
        <f t="shared" si="946"/>
        <v>288.40888697182663</v>
      </c>
      <c r="AZ1507"/>
      <c r="BA1507" s="17">
        <f t="shared" si="947"/>
        <v>1.2282184234231762E-4</v>
      </c>
      <c r="BB1507" s="17">
        <f t="shared" si="948"/>
        <v>1.441821627496772E-4</v>
      </c>
      <c r="BC1507" s="16">
        <f t="shared" si="949"/>
        <v>9.3830088192301962E-4</v>
      </c>
      <c r="BD1507" s="15">
        <f t="shared" si="950"/>
        <v>9.5964607796697509E-4</v>
      </c>
      <c r="BE1507" s="15">
        <f t="shared" si="951"/>
        <v>1.126541048048188E-3</v>
      </c>
      <c r="BF1507" s="14">
        <f t="shared" si="952"/>
        <v>7.3312429134613196E-3</v>
      </c>
      <c r="BG1507" s="13">
        <f t="shared" si="953"/>
        <v>2.0834434272649658E-4</v>
      </c>
      <c r="BH1507" s="13">
        <f t="shared" si="954"/>
        <v>2.4457814146153949E-4</v>
      </c>
      <c r="BI1507" s="13">
        <f t="shared" si="955"/>
        <v>1.5916524031539352E-3</v>
      </c>
      <c r="BJ1507" s="12">
        <f t="shared" si="956"/>
        <v>1.5765634324786023E-4</v>
      </c>
      <c r="BK1507" s="12">
        <f t="shared" si="957"/>
        <v>1.8507483772574896E-4</v>
      </c>
      <c r="BL1507" s="12">
        <f t="shared" si="958"/>
        <v>1.2044200208130027E-3</v>
      </c>
    </row>
    <row r="1508" spans="1:64" x14ac:dyDescent="0.25">
      <c r="A1508">
        <v>1479</v>
      </c>
      <c r="B1508" s="23">
        <f t="shared" si="920"/>
        <v>6.9506465063881983E-3</v>
      </c>
      <c r="C1508" s="22">
        <f t="shared" si="921"/>
        <v>1.9583243968030097</v>
      </c>
      <c r="D1508" s="21">
        <f t="shared" si="922"/>
        <v>0.19414810016376088</v>
      </c>
      <c r="E1508" s="19">
        <f t="shared" si="923"/>
        <v>4.8383982121341305</v>
      </c>
      <c r="F1508" s="54">
        <f t="shared" si="959"/>
        <v>1.8</v>
      </c>
      <c r="G1508" s="4">
        <f t="shared" si="924"/>
        <v>8.7978213556072902</v>
      </c>
      <c r="I1508">
        <v>2044</v>
      </c>
      <c r="J1508">
        <v>3</v>
      </c>
      <c r="K1508">
        <v>0</v>
      </c>
      <c r="L1508">
        <v>0</v>
      </c>
      <c r="M1508">
        <v>1</v>
      </c>
      <c r="N1508">
        <v>13.24</v>
      </c>
      <c r="O1508">
        <v>8.1300000000000008</v>
      </c>
      <c r="P1508">
        <v>53.5</v>
      </c>
      <c r="Q1508" s="11">
        <f t="shared" si="925"/>
        <v>-31.994999999999997</v>
      </c>
      <c r="R1508" s="10">
        <f t="shared" si="926"/>
        <v>-44.944400000000002</v>
      </c>
      <c r="S1508" s="4"/>
      <c r="T1508">
        <v>1479</v>
      </c>
      <c r="U1508" s="4">
        <f t="shared" si="927"/>
        <v>1.5991321533001372</v>
      </c>
      <c r="V1508" s="10">
        <f t="shared" si="928"/>
        <v>0.2</v>
      </c>
      <c r="W1508">
        <f t="shared" si="929"/>
        <v>0.6</v>
      </c>
      <c r="X1508" s="4">
        <f t="shared" si="930"/>
        <v>0.19189585839601647</v>
      </c>
      <c r="Y1508" s="4"/>
      <c r="Z1508"/>
      <c r="AB1508"/>
      <c r="AC1508">
        <v>1479</v>
      </c>
      <c r="AD1508" s="4">
        <f t="shared" si="931"/>
        <v>0</v>
      </c>
      <c r="AE1508" s="4">
        <f t="shared" si="932"/>
        <v>0</v>
      </c>
      <c r="AF1508" s="23">
        <f t="shared" si="933"/>
        <v>6.9506465063881983E-3</v>
      </c>
      <c r="AG1508" s="4">
        <f t="shared" si="934"/>
        <v>5.662077224299707E-3</v>
      </c>
      <c r="AH1508" s="9"/>
      <c r="AI1508" s="8">
        <f t="shared" si="935"/>
        <v>0</v>
      </c>
      <c r="AJ1508" s="8">
        <f t="shared" si="936"/>
        <v>0</v>
      </c>
      <c r="AK1508" s="22">
        <f t="shared" si="937"/>
        <v>1.9583243968030097</v>
      </c>
      <c r="AL1508" s="4">
        <f t="shared" si="938"/>
        <v>1.9463150998189058</v>
      </c>
      <c r="AM1508" s="4"/>
      <c r="AN1508" s="21">
        <f t="shared" si="939"/>
        <v>0.19414810016376088</v>
      </c>
      <c r="AO1508" s="4">
        <f t="shared" si="940"/>
        <v>0.19153841259834667</v>
      </c>
      <c r="AP1508" s="3"/>
      <c r="AQ1508" s="20">
        <f t="shared" si="941"/>
        <v>0</v>
      </c>
      <c r="AR1508" s="19">
        <f t="shared" si="942"/>
        <v>4.8383982121341305</v>
      </c>
      <c r="AS1508" s="4">
        <f t="shared" si="943"/>
        <v>4.8364144513050178</v>
      </c>
      <c r="AT1508" s="3"/>
      <c r="AU1508" s="4">
        <v>282.39999999999998</v>
      </c>
      <c r="AV1508" s="4"/>
      <c r="AW1508" s="18">
        <f t="shared" si="944"/>
        <v>40.467808644392761</v>
      </c>
      <c r="AX1508" s="18">
        <f t="shared" si="945"/>
        <v>1.3927958399380521E-2</v>
      </c>
      <c r="AY1508" s="3">
        <f t="shared" si="946"/>
        <v>289.39782135560728</v>
      </c>
      <c r="AZ1508"/>
      <c r="BA1508" s="17">
        <f t="shared" si="947"/>
        <v>1.3130657223482626E-4</v>
      </c>
      <c r="BB1508" s="17">
        <f t="shared" si="948"/>
        <v>1.5414249784088301E-4</v>
      </c>
      <c r="BC1508" s="16">
        <f t="shared" si="949"/>
        <v>1.003120212012782E-3</v>
      </c>
      <c r="BD1508" s="15">
        <f t="shared" si="950"/>
        <v>1.2237600599766816E-3</v>
      </c>
      <c r="BE1508" s="15">
        <f t="shared" si="951"/>
        <v>1.4365878964943651E-3</v>
      </c>
      <c r="BF1508" s="14">
        <f t="shared" si="952"/>
        <v>9.348949027632867E-3</v>
      </c>
      <c r="BG1508" s="13">
        <f t="shared" si="953"/>
        <v>2.6592992210942444E-4</v>
      </c>
      <c r="BH1508" s="13">
        <f t="shared" si="954"/>
        <v>3.121786042154113E-4</v>
      </c>
      <c r="BI1508" s="13">
        <f t="shared" si="955"/>
        <v>2.0315790390893792E-3</v>
      </c>
      <c r="BJ1508" s="12">
        <f t="shared" si="956"/>
        <v>2.0214732589490144E-4</v>
      </c>
      <c r="BK1508" s="12">
        <f t="shared" si="957"/>
        <v>2.373033825722756E-4</v>
      </c>
      <c r="BL1508" s="12">
        <f t="shared" si="958"/>
        <v>1.5443101206454916E-3</v>
      </c>
    </row>
    <row r="1509" spans="1:64" x14ac:dyDescent="0.25">
      <c r="A1509">
        <v>1480</v>
      </c>
      <c r="B1509" s="23">
        <f t="shared" si="920"/>
        <v>5.662077224299707E-3</v>
      </c>
      <c r="C1509" s="22">
        <f t="shared" si="921"/>
        <v>1.9463150998189058</v>
      </c>
      <c r="D1509" s="21">
        <f t="shared" si="922"/>
        <v>0.19336155647856249</v>
      </c>
      <c r="E1509" s="19">
        <f t="shared" si="923"/>
        <v>4.838554663686141</v>
      </c>
      <c r="F1509" s="54">
        <f t="shared" si="959"/>
        <v>1.8</v>
      </c>
      <c r="G1509" s="4">
        <f t="shared" si="924"/>
        <v>8.7838933972079101</v>
      </c>
      <c r="I1509">
        <v>2044</v>
      </c>
      <c r="J1509">
        <v>4</v>
      </c>
      <c r="K1509">
        <v>0</v>
      </c>
      <c r="L1509">
        <v>0</v>
      </c>
      <c r="M1509">
        <v>1</v>
      </c>
      <c r="N1509">
        <v>15.86</v>
      </c>
      <c r="O1509">
        <v>33.270000000000003</v>
      </c>
      <c r="P1509">
        <v>79.5</v>
      </c>
      <c r="Q1509" s="11">
        <f t="shared" si="925"/>
        <v>-26.354999999999997</v>
      </c>
      <c r="R1509" s="10">
        <f t="shared" si="926"/>
        <v>-44.944400000000002</v>
      </c>
      <c r="S1509" s="4"/>
      <c r="T1509">
        <v>1480</v>
      </c>
      <c r="U1509" s="4">
        <f t="shared" si="927"/>
        <v>2.0504385210582443</v>
      </c>
      <c r="V1509" s="10">
        <f t="shared" si="928"/>
        <v>0.2</v>
      </c>
      <c r="W1509">
        <f t="shared" si="929"/>
        <v>0.6</v>
      </c>
      <c r="X1509" s="4">
        <f t="shared" si="930"/>
        <v>0.24605262252698931</v>
      </c>
      <c r="Y1509" s="4"/>
      <c r="Z1509"/>
      <c r="AB1509"/>
      <c r="AC1509">
        <v>1480</v>
      </c>
      <c r="AD1509" s="4">
        <f t="shared" si="931"/>
        <v>0</v>
      </c>
      <c r="AE1509" s="4">
        <f t="shared" si="932"/>
        <v>0</v>
      </c>
      <c r="AF1509" s="23">
        <f t="shared" si="933"/>
        <v>5.662077224299707E-3</v>
      </c>
      <c r="AG1509" s="4">
        <f t="shared" si="934"/>
        <v>4.3161909968170917E-3</v>
      </c>
      <c r="AH1509" s="9"/>
      <c r="AI1509" s="8">
        <f t="shared" si="935"/>
        <v>0</v>
      </c>
      <c r="AJ1509" s="8">
        <f t="shared" si="936"/>
        <v>0</v>
      </c>
      <c r="AK1509" s="22">
        <f t="shared" si="937"/>
        <v>1.9463150998189058</v>
      </c>
      <c r="AL1509" s="4">
        <f t="shared" si="938"/>
        <v>1.9305315252275925</v>
      </c>
      <c r="AM1509" s="4"/>
      <c r="AN1509" s="21">
        <f t="shared" si="939"/>
        <v>0.19336155647856249</v>
      </c>
      <c r="AO1509" s="4">
        <f t="shared" si="940"/>
        <v>0.18992860327163516</v>
      </c>
      <c r="AP1509" s="3"/>
      <c r="AQ1509" s="20">
        <f t="shared" si="941"/>
        <v>0</v>
      </c>
      <c r="AR1509" s="19">
        <f t="shared" si="942"/>
        <v>4.838554663686141</v>
      </c>
      <c r="AS1509" s="4">
        <f t="shared" si="943"/>
        <v>4.8359288393726176</v>
      </c>
      <c r="AT1509" s="3"/>
      <c r="AU1509" s="4">
        <v>283.39999999999998</v>
      </c>
      <c r="AV1509" s="4"/>
      <c r="AW1509" s="18">
        <f t="shared" si="944"/>
        <v>40.481736602792139</v>
      </c>
      <c r="AX1509" s="18">
        <f t="shared" si="945"/>
        <v>1.8051486157863048E-2</v>
      </c>
      <c r="AY1509" s="3">
        <f t="shared" si="946"/>
        <v>290.38389339720788</v>
      </c>
      <c r="AZ1509"/>
      <c r="BA1509" s="17">
        <f t="shared" si="947"/>
        <v>1.3714722957105811E-4</v>
      </c>
      <c r="BB1509" s="17">
        <f t="shared" si="948"/>
        <v>1.6099892167037254E-4</v>
      </c>
      <c r="BC1509" s="16">
        <f t="shared" si="949"/>
        <v>1.0477400762411847E-3</v>
      </c>
      <c r="BD1509" s="15">
        <f t="shared" si="950"/>
        <v>1.6083629386531672E-3</v>
      </c>
      <c r="BE1509" s="15">
        <f t="shared" si="951"/>
        <v>1.888078232331979E-3</v>
      </c>
      <c r="BF1509" s="14">
        <f t="shared" si="952"/>
        <v>1.2287133420328153E-2</v>
      </c>
      <c r="BG1509" s="13">
        <f t="shared" si="953"/>
        <v>3.4982156140924141E-4</v>
      </c>
      <c r="BH1509" s="13">
        <f t="shared" si="954"/>
        <v>4.1066009382823991E-4</v>
      </c>
      <c r="BI1509" s="13">
        <f t="shared" si="955"/>
        <v>2.672471551689844E-3</v>
      </c>
      <c r="BJ1509" s="12">
        <f t="shared" si="956"/>
        <v>2.6757427380294676E-4</v>
      </c>
      <c r="BK1509" s="12">
        <f t="shared" si="957"/>
        <v>3.1410893011650271E-4</v>
      </c>
      <c r="BL1509" s="12">
        <f t="shared" si="958"/>
        <v>2.0441411096038678E-3</v>
      </c>
    </row>
    <row r="1510" spans="1:64" x14ac:dyDescent="0.25">
      <c r="A1510">
        <v>1481</v>
      </c>
      <c r="B1510" s="23">
        <f t="shared" si="920"/>
        <v>1.1044274829152422E-2</v>
      </c>
      <c r="C1510" s="22">
        <f t="shared" si="921"/>
        <v>1.9405734413952571</v>
      </c>
      <c r="D1510" s="21">
        <f t="shared" si="922"/>
        <v>0.19229150927507158</v>
      </c>
      <c r="E1510" s="19">
        <f t="shared" si="923"/>
        <v>4.8387026855505644</v>
      </c>
      <c r="F1510" s="54">
        <f t="shared" si="959"/>
        <v>1.8</v>
      </c>
      <c r="G1510" s="4">
        <f t="shared" si="924"/>
        <v>8.7826119110500454</v>
      </c>
      <c r="I1510">
        <v>2044</v>
      </c>
      <c r="J1510">
        <v>5</v>
      </c>
      <c r="K1510">
        <v>1.677E-2</v>
      </c>
      <c r="L1510">
        <v>0</v>
      </c>
      <c r="M1510">
        <v>1</v>
      </c>
      <c r="N1510">
        <v>19.440000000000001</v>
      </c>
      <c r="O1510">
        <v>91.69</v>
      </c>
      <c r="P1510">
        <v>128.5</v>
      </c>
      <c r="Q1510" s="11">
        <f t="shared" si="925"/>
        <v>-4.6850000000000023</v>
      </c>
      <c r="R1510" s="10">
        <f t="shared" si="926"/>
        <v>-44.944400000000002</v>
      </c>
      <c r="S1510" s="4"/>
      <c r="T1510">
        <v>1481</v>
      </c>
      <c r="U1510" s="4">
        <f t="shared" si="927"/>
        <v>2.7141752602834148</v>
      </c>
      <c r="V1510" s="10">
        <f t="shared" si="928"/>
        <v>0.2</v>
      </c>
      <c r="W1510">
        <f t="shared" si="929"/>
        <v>0.6</v>
      </c>
      <c r="X1510" s="4">
        <f t="shared" si="930"/>
        <v>0.32570103123400979</v>
      </c>
      <c r="Y1510" s="4"/>
      <c r="Z1510"/>
      <c r="AB1510"/>
      <c r="AC1510">
        <v>1481</v>
      </c>
      <c r="AD1510" s="4">
        <f t="shared" si="931"/>
        <v>6.7280838323353302E-3</v>
      </c>
      <c r="AE1510" s="4">
        <f t="shared" si="932"/>
        <v>0</v>
      </c>
      <c r="AF1510" s="23">
        <f t="shared" si="933"/>
        <v>1.1044274829152422E-2</v>
      </c>
      <c r="AG1510" s="4">
        <f t="shared" si="934"/>
        <v>7.4901071554166927E-3</v>
      </c>
      <c r="AH1510" s="9"/>
      <c r="AI1510" s="8">
        <f t="shared" si="935"/>
        <v>1.0041916167664672E-2</v>
      </c>
      <c r="AJ1510" s="8">
        <f t="shared" si="936"/>
        <v>0</v>
      </c>
      <c r="AK1510" s="22">
        <f t="shared" si="937"/>
        <v>1.9405734413952571</v>
      </c>
      <c r="AL1510" s="4">
        <f t="shared" si="938"/>
        <v>1.9180971856819107</v>
      </c>
      <c r="AM1510" s="4"/>
      <c r="AN1510" s="21">
        <f t="shared" si="939"/>
        <v>0.19229150927507158</v>
      </c>
      <c r="AO1510" s="4">
        <f t="shared" si="940"/>
        <v>0.18742575228019789</v>
      </c>
      <c r="AP1510" s="3"/>
      <c r="AQ1510" s="20">
        <f t="shared" si="941"/>
        <v>0</v>
      </c>
      <c r="AR1510" s="19">
        <f t="shared" si="942"/>
        <v>4.8387026855505644</v>
      </c>
      <c r="AS1510" s="4">
        <f t="shared" si="943"/>
        <v>4.8349461266462521</v>
      </c>
      <c r="AT1510" s="3"/>
      <c r="AU1510" s="4">
        <v>284.39999999999998</v>
      </c>
      <c r="AV1510" s="4"/>
      <c r="AW1510" s="18">
        <f t="shared" si="944"/>
        <v>40.499788088950005</v>
      </c>
      <c r="AX1510" s="18">
        <f t="shared" si="945"/>
        <v>2.6976324566208118E-2</v>
      </c>
      <c r="AY1510" s="3">
        <f t="shared" si="946"/>
        <v>291.38261191105005</v>
      </c>
      <c r="AZ1510"/>
      <c r="BA1510" s="17">
        <f t="shared" si="947"/>
        <v>3.6217344373572902E-4</v>
      </c>
      <c r="BB1510" s="17">
        <f t="shared" si="948"/>
        <v>4.2516012960281232E-4</v>
      </c>
      <c r="BC1510" s="16">
        <f t="shared" si="949"/>
        <v>2.7668341003971881E-3</v>
      </c>
      <c r="BD1510" s="15">
        <f t="shared" si="950"/>
        <v>2.2903542210858585E-3</v>
      </c>
      <c r="BE1510" s="15">
        <f t="shared" si="951"/>
        <v>2.6886766943181816E-3</v>
      </c>
      <c r="BF1510" s="14">
        <f t="shared" si="952"/>
        <v>1.7497224797942398E-2</v>
      </c>
      <c r="BG1510" s="13">
        <f t="shared" si="953"/>
        <v>4.9582578228852734E-4</v>
      </c>
      <c r="BH1510" s="13">
        <f t="shared" si="954"/>
        <v>5.820563531213147E-4</v>
      </c>
      <c r="BI1510" s="13">
        <f t="shared" si="955"/>
        <v>3.7878748594638405E-3</v>
      </c>
      <c r="BJ1510" s="12">
        <f t="shared" si="956"/>
        <v>3.8279732411748035E-4</v>
      </c>
      <c r="BK1510" s="12">
        <f t="shared" si="957"/>
        <v>4.4937077179008561E-4</v>
      </c>
      <c r="BL1510" s="12">
        <f t="shared" si="958"/>
        <v>2.9243908084046915E-3</v>
      </c>
    </row>
    <row r="1511" spans="1:64" x14ac:dyDescent="0.25">
      <c r="A1511">
        <v>1482</v>
      </c>
      <c r="B1511" s="23">
        <f t="shared" si="920"/>
        <v>1.8238190987752024E-2</v>
      </c>
      <c r="C1511" s="22">
        <f t="shared" si="921"/>
        <v>1.9341391018495753</v>
      </c>
      <c r="D1511" s="21">
        <f t="shared" si="922"/>
        <v>0.19095690305142549</v>
      </c>
      <c r="E1511" s="19">
        <f t="shared" si="923"/>
        <v>4.8390913905950841</v>
      </c>
      <c r="F1511" s="54">
        <f t="shared" si="959"/>
        <v>1.8</v>
      </c>
      <c r="G1511" s="4">
        <f t="shared" si="924"/>
        <v>8.7824255864838374</v>
      </c>
      <c r="I1511">
        <v>2044</v>
      </c>
      <c r="J1511">
        <v>6</v>
      </c>
      <c r="K1511">
        <v>2.6790000000000001E-2</v>
      </c>
      <c r="L1511">
        <v>0</v>
      </c>
      <c r="M1511">
        <v>1</v>
      </c>
      <c r="N1511">
        <v>25.41</v>
      </c>
      <c r="O1511">
        <v>29.71</v>
      </c>
      <c r="P1511">
        <v>208.5</v>
      </c>
      <c r="Q1511" s="11">
        <f t="shared" si="925"/>
        <v>-126.66499999999999</v>
      </c>
      <c r="R1511" s="10">
        <f t="shared" si="926"/>
        <v>-44.944400000000002</v>
      </c>
      <c r="S1511" s="4"/>
      <c r="T1511">
        <v>1482</v>
      </c>
      <c r="U1511" s="4">
        <f t="shared" si="927"/>
        <v>3.8832907479600096</v>
      </c>
      <c r="V1511" s="10">
        <f t="shared" si="928"/>
        <v>0.2</v>
      </c>
      <c r="W1511">
        <f t="shared" si="929"/>
        <v>0.6</v>
      </c>
      <c r="X1511" s="4">
        <f t="shared" si="930"/>
        <v>0.46599488975520115</v>
      </c>
      <c r="Y1511" s="4"/>
      <c r="Z1511"/>
      <c r="AB1511"/>
      <c r="AC1511">
        <v>1482</v>
      </c>
      <c r="AD1511" s="4">
        <f t="shared" si="931"/>
        <v>1.0748083832335331E-2</v>
      </c>
      <c r="AE1511" s="4">
        <f t="shared" si="932"/>
        <v>0</v>
      </c>
      <c r="AF1511" s="23">
        <f t="shared" si="933"/>
        <v>1.8238190987752024E-2</v>
      </c>
      <c r="AG1511" s="4">
        <f t="shared" si="934"/>
        <v>1.8888618756815526E-3</v>
      </c>
      <c r="AH1511" s="9"/>
      <c r="AI1511" s="8">
        <f t="shared" si="935"/>
        <v>1.6041916167664674E-2</v>
      </c>
      <c r="AJ1511" s="8">
        <f t="shared" si="936"/>
        <v>0</v>
      </c>
      <c r="AK1511" s="22">
        <f t="shared" si="937"/>
        <v>1.9341391018495753</v>
      </c>
      <c r="AL1511" s="4">
        <f t="shared" si="938"/>
        <v>1.8069421899136275</v>
      </c>
      <c r="AM1511" s="4"/>
      <c r="AN1511" s="21">
        <f t="shared" si="939"/>
        <v>0.19095690305142549</v>
      </c>
      <c r="AO1511" s="4">
        <f t="shared" si="940"/>
        <v>0.16441437269318096</v>
      </c>
      <c r="AP1511" s="3"/>
      <c r="AQ1511" s="20">
        <f t="shared" si="941"/>
        <v>0</v>
      </c>
      <c r="AR1511" s="19">
        <f t="shared" si="942"/>
        <v>4.8390913905950841</v>
      </c>
      <c r="AS1511" s="4">
        <f t="shared" si="943"/>
        <v>4.8171953794080098</v>
      </c>
      <c r="AT1511" s="3"/>
      <c r="AU1511" s="4">
        <v>285.39999999999998</v>
      </c>
      <c r="AV1511" s="4"/>
      <c r="AW1511" s="18">
        <f t="shared" si="944"/>
        <v>40.526764413516212</v>
      </c>
      <c r="AX1511" s="18">
        <f t="shared" si="945"/>
        <v>0.14945553839846279</v>
      </c>
      <c r="AY1511" s="3">
        <f t="shared" si="946"/>
        <v>292.38242558648381</v>
      </c>
      <c r="AZ1511"/>
      <c r="BA1511" s="17">
        <f t="shared" si="947"/>
        <v>1.6660139224843025E-3</v>
      </c>
      <c r="BB1511" s="17">
        <f t="shared" si="948"/>
        <v>1.9557554742207031E-3</v>
      </c>
      <c r="BC1511" s="16">
        <f t="shared" si="949"/>
        <v>1.2727559715365466E-2</v>
      </c>
      <c r="BD1511" s="15">
        <f t="shared" si="950"/>
        <v>1.2961499810157181E-2</v>
      </c>
      <c r="BE1511" s="15">
        <f t="shared" si="951"/>
        <v>1.5215673690184516E-2</v>
      </c>
      <c r="BF1511" s="14">
        <f t="shared" si="952"/>
        <v>9.9019738435606047E-2</v>
      </c>
      <c r="BG1511" s="13">
        <f t="shared" si="953"/>
        <v>2.7047119066280524E-3</v>
      </c>
      <c r="BH1511" s="13">
        <f t="shared" si="954"/>
        <v>3.1750965860416263E-3</v>
      </c>
      <c r="BI1511" s="13">
        <f t="shared" si="955"/>
        <v>2.066272186557485E-2</v>
      </c>
      <c r="BJ1511" s="12">
        <f t="shared" si="956"/>
        <v>2.2312266903726256E-3</v>
      </c>
      <c r="BK1511" s="12">
        <f t="shared" si="957"/>
        <v>2.6192661147852563E-3</v>
      </c>
      <c r="BL1511" s="12">
        <f t="shared" si="958"/>
        <v>1.7045518381916414E-2</v>
      </c>
    </row>
    <row r="1512" spans="1:64" x14ac:dyDescent="0.25">
      <c r="A1512">
        <v>1483</v>
      </c>
      <c r="B1512" s="23">
        <f t="shared" si="920"/>
        <v>1.0883712175082751E-2</v>
      </c>
      <c r="C1512" s="22">
        <f t="shared" si="921"/>
        <v>1.8203673396142264</v>
      </c>
      <c r="D1512" s="21">
        <f t="shared" si="922"/>
        <v>0.18397782502282312</v>
      </c>
      <c r="E1512" s="19">
        <f t="shared" si="923"/>
        <v>4.8401611712732429</v>
      </c>
      <c r="F1512" s="54">
        <f t="shared" si="959"/>
        <v>1.8</v>
      </c>
      <c r="G1512" s="4">
        <f t="shared" si="924"/>
        <v>8.6553900480853763</v>
      </c>
      <c r="I1512">
        <v>2044</v>
      </c>
      <c r="J1512">
        <v>7</v>
      </c>
      <c r="K1512">
        <v>2.2419999999999999E-2</v>
      </c>
      <c r="L1512">
        <v>0</v>
      </c>
      <c r="M1512">
        <v>1</v>
      </c>
      <c r="N1512">
        <v>28.7</v>
      </c>
      <c r="O1512">
        <v>15.24</v>
      </c>
      <c r="P1512">
        <v>-1293.9000000000001</v>
      </c>
      <c r="Q1512" s="11">
        <f t="shared" si="925"/>
        <v>985.66500000000008</v>
      </c>
      <c r="R1512" s="10">
        <f t="shared" si="926"/>
        <v>0</v>
      </c>
      <c r="S1512" s="4"/>
      <c r="T1512">
        <v>1483</v>
      </c>
      <c r="U1512" s="4">
        <f t="shared" si="927"/>
        <v>4.5350866718333096</v>
      </c>
      <c r="V1512" s="10">
        <f t="shared" si="928"/>
        <v>1</v>
      </c>
      <c r="W1512">
        <f t="shared" si="929"/>
        <v>0.6</v>
      </c>
      <c r="X1512" s="4">
        <f t="shared" si="930"/>
        <v>2.7210520030999858</v>
      </c>
      <c r="Y1512" s="4"/>
      <c r="Z1512"/>
      <c r="AB1512"/>
      <c r="AC1512">
        <v>1483</v>
      </c>
      <c r="AD1512" s="4">
        <f t="shared" si="931"/>
        <v>8.9948502994011987E-3</v>
      </c>
      <c r="AE1512" s="4">
        <f t="shared" si="932"/>
        <v>0</v>
      </c>
      <c r="AF1512" s="23">
        <f t="shared" si="933"/>
        <v>1.0883712175082751E-2</v>
      </c>
      <c r="AG1512" s="4">
        <f t="shared" si="934"/>
        <v>7.40320977646859E-3</v>
      </c>
      <c r="AH1512" s="9"/>
      <c r="AI1512" s="8">
        <f t="shared" si="935"/>
        <v>1.3425149700598804E-2</v>
      </c>
      <c r="AJ1512" s="8">
        <f t="shared" si="936"/>
        <v>0</v>
      </c>
      <c r="AK1512" s="22">
        <f t="shared" si="937"/>
        <v>1.8203673396142264</v>
      </c>
      <c r="AL1512" s="4">
        <f t="shared" si="938"/>
        <v>1.7994439566275966</v>
      </c>
      <c r="AM1512" s="4"/>
      <c r="AN1512" s="21">
        <f t="shared" si="939"/>
        <v>0.18397782502282312</v>
      </c>
      <c r="AO1512" s="4">
        <f t="shared" si="940"/>
        <v>0.17935765570525011</v>
      </c>
      <c r="AP1512" s="3"/>
      <c r="AQ1512" s="20">
        <f t="shared" si="941"/>
        <v>0</v>
      </c>
      <c r="AR1512" s="19">
        <f t="shared" si="942"/>
        <v>4.8401611712732429</v>
      </c>
      <c r="AS1512" s="4">
        <f t="shared" si="943"/>
        <v>4.8364322602202456</v>
      </c>
      <c r="AT1512" s="3"/>
      <c r="AU1512" s="4">
        <v>286.39999999999998</v>
      </c>
      <c r="AV1512" s="4"/>
      <c r="AW1512" s="18">
        <f t="shared" si="944"/>
        <v>40.676219951914675</v>
      </c>
      <c r="AX1512" s="18">
        <f t="shared" si="945"/>
        <v>2.5497396538716639E-2</v>
      </c>
      <c r="AY1512" s="3">
        <f t="shared" si="946"/>
        <v>293.25539004808536</v>
      </c>
      <c r="AZ1512"/>
      <c r="BA1512" s="17">
        <f t="shared" si="947"/>
        <v>3.546668743153629E-4</v>
      </c>
      <c r="BB1512" s="17">
        <f t="shared" si="948"/>
        <v>4.1634806984846949E-4</v>
      </c>
      <c r="BC1512" s="16">
        <f t="shared" si="949"/>
        <v>2.7094874544503285E-3</v>
      </c>
      <c r="BD1512" s="15">
        <f t="shared" si="950"/>
        <v>2.1321148483983204E-3</v>
      </c>
      <c r="BE1512" s="15">
        <f t="shared" si="951"/>
        <v>2.5029174307284632E-3</v>
      </c>
      <c r="BF1512" s="14">
        <f t="shared" si="952"/>
        <v>1.6288350707502987E-2</v>
      </c>
      <c r="BG1512" s="13">
        <f t="shared" si="953"/>
        <v>4.7080013831446102E-4</v>
      </c>
      <c r="BH1512" s="13">
        <f t="shared" si="954"/>
        <v>5.5267842323871515E-4</v>
      </c>
      <c r="BI1512" s="13">
        <f t="shared" si="955"/>
        <v>3.5966907560198271E-3</v>
      </c>
      <c r="BJ1512" s="12">
        <f t="shared" si="956"/>
        <v>3.7997997883671146E-4</v>
      </c>
      <c r="BK1512" s="12">
        <f t="shared" si="957"/>
        <v>4.4606345341700909E-4</v>
      </c>
      <c r="BL1512" s="12">
        <f t="shared" si="958"/>
        <v>2.9028676207434991E-3</v>
      </c>
    </row>
    <row r="1513" spans="1:64" x14ac:dyDescent="0.25">
      <c r="A1513">
        <v>1484</v>
      </c>
      <c r="B1513" s="23">
        <f t="shared" si="920"/>
        <v>3.5146024147726079E-2</v>
      </c>
      <c r="C1513" s="22">
        <f t="shared" si="921"/>
        <v>1.8408511422563392</v>
      </c>
      <c r="D1513" s="21">
        <f t="shared" si="922"/>
        <v>0.18269521754511497</v>
      </c>
      <c r="E1513" s="19">
        <f t="shared" si="923"/>
        <v>4.8403502675974774</v>
      </c>
      <c r="F1513" s="54">
        <f t="shared" si="959"/>
        <v>1.8</v>
      </c>
      <c r="G1513" s="4">
        <f t="shared" si="924"/>
        <v>8.6990426515466588</v>
      </c>
      <c r="I1513">
        <v>2044</v>
      </c>
      <c r="J1513">
        <v>8</v>
      </c>
      <c r="K1513">
        <v>6.9150000000000003E-2</v>
      </c>
      <c r="L1513">
        <v>0</v>
      </c>
      <c r="M1513">
        <v>1</v>
      </c>
      <c r="N1513">
        <v>25.26</v>
      </c>
      <c r="O1513">
        <v>52.33</v>
      </c>
      <c r="P1513">
        <v>194.9</v>
      </c>
      <c r="Q1513" s="11">
        <f t="shared" si="925"/>
        <v>-93.845000000000013</v>
      </c>
      <c r="R1513" s="10">
        <f t="shared" si="926"/>
        <v>-44.944400000000002</v>
      </c>
      <c r="S1513" s="4"/>
      <c r="T1513">
        <v>1484</v>
      </c>
      <c r="U1513" s="4">
        <f t="shared" si="927"/>
        <v>3.8535371605453168</v>
      </c>
      <c r="V1513" s="10">
        <f t="shared" si="928"/>
        <v>0.2</v>
      </c>
      <c r="W1513">
        <f t="shared" si="929"/>
        <v>0.6</v>
      </c>
      <c r="X1513" s="4">
        <f t="shared" si="930"/>
        <v>0.46242445926543807</v>
      </c>
      <c r="Y1513" s="4"/>
      <c r="Z1513"/>
      <c r="AB1513"/>
      <c r="AC1513">
        <v>1484</v>
      </c>
      <c r="AD1513" s="4">
        <f t="shared" si="931"/>
        <v>2.7742814371257491E-2</v>
      </c>
      <c r="AE1513" s="4">
        <f t="shared" si="932"/>
        <v>0</v>
      </c>
      <c r="AF1513" s="23">
        <f t="shared" si="933"/>
        <v>3.5146024147726079E-2</v>
      </c>
      <c r="AG1513" s="4">
        <f t="shared" si="934"/>
        <v>2.5411090378515935E-2</v>
      </c>
      <c r="AH1513" s="9"/>
      <c r="AI1513" s="8">
        <f t="shared" si="935"/>
        <v>4.1407185628742522E-2</v>
      </c>
      <c r="AJ1513" s="8">
        <f t="shared" si="936"/>
        <v>0</v>
      </c>
      <c r="AK1513" s="22">
        <f t="shared" si="937"/>
        <v>1.8408511422563392</v>
      </c>
      <c r="AL1513" s="4">
        <f t="shared" si="938"/>
        <v>1.8230269304492908</v>
      </c>
      <c r="AM1513" s="4"/>
      <c r="AN1513" s="21">
        <f t="shared" si="939"/>
        <v>0.18269521754511497</v>
      </c>
      <c r="AO1513" s="4">
        <f t="shared" si="940"/>
        <v>0.17882609265285945</v>
      </c>
      <c r="AP1513" s="3"/>
      <c r="AQ1513" s="20">
        <f t="shared" si="941"/>
        <v>0</v>
      </c>
      <c r="AR1513" s="19">
        <f t="shared" si="942"/>
        <v>4.8403502675974774</v>
      </c>
      <c r="AS1513" s="4">
        <f t="shared" si="943"/>
        <v>4.8372115847850967</v>
      </c>
      <c r="AT1513" s="3"/>
      <c r="AU1513" s="4">
        <v>287.39999999999998</v>
      </c>
      <c r="AV1513" s="4"/>
      <c r="AW1513" s="18">
        <f t="shared" si="944"/>
        <v>40.701717348453393</v>
      </c>
      <c r="AX1513" s="18">
        <f t="shared" si="945"/>
        <v>2.6909542223113356E-2</v>
      </c>
      <c r="AY1513" s="3">
        <f t="shared" si="946"/>
        <v>294.29904265154664</v>
      </c>
      <c r="AZ1513"/>
      <c r="BA1513" s="17">
        <f t="shared" si="947"/>
        <v>9.9200004372000704E-4</v>
      </c>
      <c r="BB1513" s="17">
        <f t="shared" si="948"/>
        <v>1.1645217904539212E-3</v>
      </c>
      <c r="BC1513" s="16">
        <f t="shared" si="949"/>
        <v>7.578411935036217E-3</v>
      </c>
      <c r="BD1513" s="15">
        <f t="shared" si="950"/>
        <v>1.816306028479668E-3</v>
      </c>
      <c r="BE1513" s="15">
        <f t="shared" si="951"/>
        <v>2.1321853377804798E-3</v>
      </c>
      <c r="BF1513" s="14">
        <f t="shared" si="952"/>
        <v>1.3875720440788261E-2</v>
      </c>
      <c r="BG1513" s="13">
        <f t="shared" si="953"/>
        <v>3.942679173036694E-4</v>
      </c>
      <c r="BH1513" s="13">
        <f t="shared" si="954"/>
        <v>4.6283625074778581E-4</v>
      </c>
      <c r="BI1513" s="13">
        <f t="shared" si="955"/>
        <v>3.0120207242040663E-3</v>
      </c>
      <c r="BJ1513" s="12">
        <f t="shared" si="956"/>
        <v>3.198350970761185E-4</v>
      </c>
      <c r="BK1513" s="12">
        <f t="shared" si="957"/>
        <v>3.7545859221979123E-4</v>
      </c>
      <c r="BL1513" s="12">
        <f t="shared" si="958"/>
        <v>2.4433891230848125E-3</v>
      </c>
    </row>
    <row r="1514" spans="1:64" x14ac:dyDescent="0.25">
      <c r="A1514">
        <v>1485</v>
      </c>
      <c r="B1514" s="23">
        <f t="shared" si="920"/>
        <v>8.7552587384503971E-2</v>
      </c>
      <c r="C1514" s="22">
        <f t="shared" si="921"/>
        <v>1.9157754334433028</v>
      </c>
      <c r="D1514" s="21">
        <f t="shared" si="922"/>
        <v>0.18234850173943895</v>
      </c>
      <c r="E1514" s="19">
        <f t="shared" si="923"/>
        <v>4.8413465867562984</v>
      </c>
      <c r="F1514" s="54">
        <f t="shared" si="959"/>
        <v>1.8</v>
      </c>
      <c r="G1514" s="4">
        <f t="shared" si="924"/>
        <v>8.8270231093235445</v>
      </c>
      <c r="I1514">
        <v>2044</v>
      </c>
      <c r="J1514">
        <v>9</v>
      </c>
      <c r="K1514">
        <v>0.15489</v>
      </c>
      <c r="L1514">
        <v>0</v>
      </c>
      <c r="M1514">
        <v>1</v>
      </c>
      <c r="N1514">
        <v>22.17</v>
      </c>
      <c r="O1514">
        <v>57.41</v>
      </c>
      <c r="P1514">
        <v>135.1</v>
      </c>
      <c r="Q1514" s="11">
        <f t="shared" si="925"/>
        <v>-43.914999999999992</v>
      </c>
      <c r="R1514" s="10">
        <f t="shared" si="926"/>
        <v>-44.944400000000002</v>
      </c>
      <c r="S1514" s="4"/>
      <c r="T1514">
        <v>1485</v>
      </c>
      <c r="U1514" s="4">
        <f t="shared" si="927"/>
        <v>3.2432579303620557</v>
      </c>
      <c r="V1514" s="10">
        <f t="shared" si="928"/>
        <v>0.2</v>
      </c>
      <c r="W1514">
        <f t="shared" si="929"/>
        <v>0.6</v>
      </c>
      <c r="X1514" s="4">
        <f t="shared" si="930"/>
        <v>0.38919095164344669</v>
      </c>
      <c r="Y1514" s="4"/>
      <c r="Z1514"/>
      <c r="AB1514"/>
      <c r="AC1514">
        <v>1485</v>
      </c>
      <c r="AD1514" s="4">
        <f t="shared" si="931"/>
        <v>6.2141497005988033E-2</v>
      </c>
      <c r="AE1514" s="4">
        <f t="shared" si="932"/>
        <v>0</v>
      </c>
      <c r="AF1514" s="23">
        <f t="shared" si="933"/>
        <v>8.7552587384503971E-2</v>
      </c>
      <c r="AG1514" s="4">
        <f t="shared" si="934"/>
        <v>6.7302645705990788E-2</v>
      </c>
      <c r="AH1514" s="9"/>
      <c r="AI1514" s="8">
        <f t="shared" si="935"/>
        <v>9.274850299401198E-2</v>
      </c>
      <c r="AJ1514" s="8">
        <f t="shared" si="936"/>
        <v>0</v>
      </c>
      <c r="AK1514" s="22">
        <f t="shared" si="937"/>
        <v>1.9157754334433028</v>
      </c>
      <c r="AL1514" s="4">
        <f t="shared" si="938"/>
        <v>1.90071715479235</v>
      </c>
      <c r="AM1514" s="4"/>
      <c r="AN1514" s="21">
        <f t="shared" si="939"/>
        <v>0.18234850173943895</v>
      </c>
      <c r="AO1514" s="4">
        <f t="shared" si="940"/>
        <v>0.17921013513758541</v>
      </c>
      <c r="AP1514" s="3"/>
      <c r="AQ1514" s="20">
        <f t="shared" si="941"/>
        <v>0</v>
      </c>
      <c r="AR1514" s="19">
        <f t="shared" si="942"/>
        <v>4.8413465867562984</v>
      </c>
      <c r="AS1514" s="4">
        <f t="shared" si="943"/>
        <v>4.8388003203577554</v>
      </c>
      <c r="AT1514" s="3"/>
      <c r="AU1514" s="4">
        <v>288.39999999999998</v>
      </c>
      <c r="AV1514" s="4"/>
      <c r="AW1514" s="18">
        <f t="shared" si="944"/>
        <v>40.728626890676509</v>
      </c>
      <c r="AX1514" s="18">
        <f t="shared" si="945"/>
        <v>3.1911950948118724E-2</v>
      </c>
      <c r="AY1514" s="3">
        <f t="shared" si="946"/>
        <v>295.4270231093235</v>
      </c>
      <c r="AZ1514"/>
      <c r="BA1514" s="17">
        <f t="shared" si="947"/>
        <v>2.0634904670792154E-3</v>
      </c>
      <c r="BB1514" s="17">
        <f t="shared" si="948"/>
        <v>2.4223583743973398E-3</v>
      </c>
      <c r="BC1514" s="16">
        <f t="shared" si="949"/>
        <v>1.5764092837036631E-2</v>
      </c>
      <c r="BD1514" s="15">
        <f t="shared" si="950"/>
        <v>1.534454515483077E-3</v>
      </c>
      <c r="BE1514" s="15">
        <f t="shared" si="951"/>
        <v>1.801316170349699E-3</v>
      </c>
      <c r="BF1514" s="14">
        <f t="shared" si="952"/>
        <v>1.1722507965119998E-2</v>
      </c>
      <c r="BG1514" s="13">
        <f t="shared" si="953"/>
        <v>3.1980287488907302E-4</v>
      </c>
      <c r="BH1514" s="13">
        <f t="shared" si="954"/>
        <v>3.7542076617412919E-4</v>
      </c>
      <c r="BI1514" s="13">
        <f t="shared" si="955"/>
        <v>2.4431429607903407E-3</v>
      </c>
      <c r="BJ1514" s="12">
        <f t="shared" si="956"/>
        <v>2.5946723815074531E-4</v>
      </c>
      <c r="BK1514" s="12">
        <f t="shared" si="957"/>
        <v>3.0459197522044015E-4</v>
      </c>
      <c r="BL1514" s="12">
        <f t="shared" si="958"/>
        <v>1.9822071851717548E-3</v>
      </c>
    </row>
    <row r="1515" spans="1:64" x14ac:dyDescent="0.25">
      <c r="A1515">
        <v>1486</v>
      </c>
      <c r="B1515" s="23">
        <f t="shared" si="920"/>
        <v>6.8855280436529706E-2</v>
      </c>
      <c r="C1515" s="22">
        <f t="shared" si="921"/>
        <v>1.9030345200618111</v>
      </c>
      <c r="D1515" s="21">
        <f t="shared" si="922"/>
        <v>0.1833873502331875</v>
      </c>
      <c r="E1515" s="19">
        <f t="shared" si="923"/>
        <v>4.8437040076438969</v>
      </c>
      <c r="F1515" s="54">
        <f t="shared" si="959"/>
        <v>1.8</v>
      </c>
      <c r="G1515" s="4">
        <f t="shared" si="924"/>
        <v>8.798981158375426</v>
      </c>
      <c r="I1515">
        <v>2044</v>
      </c>
      <c r="J1515">
        <v>10</v>
      </c>
      <c r="K1515">
        <v>3.8700000000000002E-3</v>
      </c>
      <c r="L1515">
        <v>0</v>
      </c>
      <c r="M1515">
        <v>1</v>
      </c>
      <c r="N1515">
        <v>19</v>
      </c>
      <c r="O1515">
        <v>28.19</v>
      </c>
      <c r="P1515">
        <v>94.8</v>
      </c>
      <c r="Q1515" s="11">
        <f t="shared" si="925"/>
        <v>-42.91</v>
      </c>
      <c r="R1515" s="10">
        <f t="shared" si="926"/>
        <v>-44.944400000000002</v>
      </c>
      <c r="S1515" s="4"/>
      <c r="T1515">
        <v>1486</v>
      </c>
      <c r="U1515" s="4">
        <f t="shared" si="927"/>
        <v>2.6304006351357674</v>
      </c>
      <c r="V1515" s="10">
        <f t="shared" si="928"/>
        <v>0.2</v>
      </c>
      <c r="W1515">
        <f t="shared" si="929"/>
        <v>0.6</v>
      </c>
      <c r="X1515" s="4">
        <f t="shared" si="930"/>
        <v>0.31564807621629204</v>
      </c>
      <c r="Y1515" s="4"/>
      <c r="Z1515"/>
      <c r="AB1515"/>
      <c r="AC1515">
        <v>1486</v>
      </c>
      <c r="AD1515" s="4">
        <f t="shared" si="931"/>
        <v>1.5526347305389225E-3</v>
      </c>
      <c r="AE1515" s="4">
        <f t="shared" si="932"/>
        <v>0</v>
      </c>
      <c r="AF1515" s="23">
        <f t="shared" si="933"/>
        <v>6.8855280436529706E-2</v>
      </c>
      <c r="AG1515" s="4">
        <f t="shared" si="934"/>
        <v>5.6233543743743397E-2</v>
      </c>
      <c r="AH1515" s="9"/>
      <c r="AI1515" s="8">
        <f t="shared" si="935"/>
        <v>2.3173652694610781E-3</v>
      </c>
      <c r="AJ1515" s="8">
        <f t="shared" si="936"/>
        <v>0</v>
      </c>
      <c r="AK1515" s="22">
        <f t="shared" si="937"/>
        <v>1.9030345200618111</v>
      </c>
      <c r="AL1515" s="4">
        <f t="shared" si="938"/>
        <v>1.8915090009850999</v>
      </c>
      <c r="AM1515" s="4"/>
      <c r="AN1515" s="21">
        <f t="shared" si="939"/>
        <v>0.1833873502331875</v>
      </c>
      <c r="AO1515" s="4">
        <f t="shared" si="940"/>
        <v>0.18095276212799016</v>
      </c>
      <c r="AP1515" s="3"/>
      <c r="AQ1515" s="20">
        <f t="shared" si="941"/>
        <v>0</v>
      </c>
      <c r="AR1515" s="19">
        <f t="shared" si="942"/>
        <v>4.8437040076438969</v>
      </c>
      <c r="AS1515" s="4">
        <f t="shared" si="943"/>
        <v>4.8417427679018878</v>
      </c>
      <c r="AT1515" s="3"/>
      <c r="AU1515" s="4">
        <v>289.39999999999998</v>
      </c>
      <c r="AV1515" s="4"/>
      <c r="AW1515" s="18">
        <f t="shared" si="944"/>
        <v>40.76053884162463</v>
      </c>
      <c r="AX1515" s="18">
        <f t="shared" si="945"/>
        <v>2.2220104488817265E-2</v>
      </c>
      <c r="AY1515" s="3">
        <f t="shared" si="946"/>
        <v>296.39898115837542</v>
      </c>
      <c r="AZ1515"/>
      <c r="BA1515" s="17">
        <f t="shared" si="947"/>
        <v>1.2861683138171284E-3</v>
      </c>
      <c r="BB1515" s="17">
        <f t="shared" si="948"/>
        <v>1.5098497596983682E-3</v>
      </c>
      <c r="BC1515" s="16">
        <f t="shared" si="949"/>
        <v>9.8257186192708141E-3</v>
      </c>
      <c r="BD1515" s="15">
        <f t="shared" si="950"/>
        <v>1.1744625797203464E-3</v>
      </c>
      <c r="BE1515" s="15">
        <f t="shared" si="951"/>
        <v>1.3787169414108413E-3</v>
      </c>
      <c r="BF1515" s="14">
        <f t="shared" si="952"/>
        <v>8.972339555579991E-3</v>
      </c>
      <c r="BG1515" s="13">
        <f t="shared" si="953"/>
        <v>2.4808710198260766E-4</v>
      </c>
      <c r="BH1515" s="13">
        <f t="shared" si="954"/>
        <v>2.9123268493610468E-4</v>
      </c>
      <c r="BI1515" s="13">
        <f t="shared" si="955"/>
        <v>1.8952683182786262E-3</v>
      </c>
      <c r="BJ1515" s="12">
        <f t="shared" si="956"/>
        <v>1.9985240330774339E-4</v>
      </c>
      <c r="BK1515" s="12">
        <f t="shared" si="957"/>
        <v>2.346093430134379E-4</v>
      </c>
      <c r="BL1515" s="12">
        <f t="shared" si="958"/>
        <v>1.5267779956878321E-3</v>
      </c>
    </row>
    <row r="1516" spans="1:64" x14ac:dyDescent="0.25">
      <c r="A1516">
        <v>1487</v>
      </c>
      <c r="B1516" s="23">
        <f t="shared" si="920"/>
        <v>5.6233543743743397E-2</v>
      </c>
      <c r="C1516" s="22">
        <f t="shared" si="921"/>
        <v>1.8915090009850999</v>
      </c>
      <c r="D1516" s="21">
        <f t="shared" si="922"/>
        <v>0.18386133252681797</v>
      </c>
      <c r="E1516" s="19">
        <f t="shared" si="923"/>
        <v>4.8451571766309467</v>
      </c>
      <c r="F1516" s="54">
        <f t="shared" si="959"/>
        <v>1.8</v>
      </c>
      <c r="G1516" s="4">
        <f t="shared" si="924"/>
        <v>8.7767610538866077</v>
      </c>
      <c r="I1516">
        <v>2044</v>
      </c>
      <c r="J1516">
        <v>11</v>
      </c>
      <c r="K1516">
        <v>0</v>
      </c>
      <c r="L1516">
        <v>0</v>
      </c>
      <c r="M1516">
        <v>1</v>
      </c>
      <c r="N1516">
        <v>11.95</v>
      </c>
      <c r="O1516">
        <v>29.47</v>
      </c>
      <c r="P1516">
        <v>35.5</v>
      </c>
      <c r="Q1516" s="11">
        <f t="shared" si="925"/>
        <v>2.8449999999999989</v>
      </c>
      <c r="R1516" s="10">
        <f t="shared" si="926"/>
        <v>-42.099400000000003</v>
      </c>
      <c r="S1516" s="4"/>
      <c r="T1516">
        <v>1487</v>
      </c>
      <c r="U1516" s="4">
        <f t="shared" si="927"/>
        <v>1.3913263786366823</v>
      </c>
      <c r="V1516" s="10">
        <f t="shared" si="928"/>
        <v>0.2910797603228904</v>
      </c>
      <c r="W1516">
        <f t="shared" si="929"/>
        <v>0.6</v>
      </c>
      <c r="X1516" s="4">
        <f t="shared" si="930"/>
        <v>0.24299216929468831</v>
      </c>
      <c r="Y1516" s="4"/>
      <c r="Z1516"/>
      <c r="AB1516"/>
      <c r="AC1516">
        <v>1487</v>
      </c>
      <c r="AD1516" s="4">
        <f t="shared" si="931"/>
        <v>0</v>
      </c>
      <c r="AE1516" s="4">
        <f t="shared" si="932"/>
        <v>0</v>
      </c>
      <c r="AF1516" s="23">
        <f t="shared" si="933"/>
        <v>5.6233543743743397E-2</v>
      </c>
      <c r="AG1516" s="4">
        <f t="shared" si="934"/>
        <v>5.008025175371484E-2</v>
      </c>
      <c r="AH1516" s="9"/>
      <c r="AI1516" s="8">
        <f t="shared" si="935"/>
        <v>0</v>
      </c>
      <c r="AJ1516" s="8">
        <f t="shared" si="936"/>
        <v>0</v>
      </c>
      <c r="AK1516" s="22">
        <f t="shared" si="937"/>
        <v>1.8915090009850999</v>
      </c>
      <c r="AL1516" s="4">
        <f t="shared" si="938"/>
        <v>1.8849443974006952</v>
      </c>
      <c r="AM1516" s="4"/>
      <c r="AN1516" s="21">
        <f t="shared" si="939"/>
        <v>0.18386133252681797</v>
      </c>
      <c r="AO1516" s="4">
        <f t="shared" si="940"/>
        <v>0.18246042942721102</v>
      </c>
      <c r="AP1516" s="3"/>
      <c r="AQ1516" s="20">
        <f t="shared" si="941"/>
        <v>0</v>
      </c>
      <c r="AR1516" s="19">
        <f t="shared" si="942"/>
        <v>4.8451571766309467</v>
      </c>
      <c r="AS1516" s="4">
        <f t="shared" si="943"/>
        <v>4.8440343283152698</v>
      </c>
      <c r="AT1516" s="3"/>
      <c r="AU1516" s="4">
        <v>290.39999999999998</v>
      </c>
      <c r="AV1516" s="4"/>
      <c r="AW1516" s="18">
        <f t="shared" si="944"/>
        <v>40.782758946113447</v>
      </c>
      <c r="AX1516" s="18">
        <f t="shared" si="945"/>
        <v>1.1865255809116055E-2</v>
      </c>
      <c r="AY1516" s="3">
        <f t="shared" si="946"/>
        <v>297.37676105388658</v>
      </c>
      <c r="AZ1516"/>
      <c r="BA1516" s="17">
        <f t="shared" si="947"/>
        <v>6.27026959591278E-4</v>
      </c>
      <c r="BB1516" s="17">
        <f t="shared" si="948"/>
        <v>7.3607512647671765E-4</v>
      </c>
      <c r="BC1516" s="16">
        <f t="shared" si="949"/>
        <v>4.790189903960562E-3</v>
      </c>
      <c r="BD1516" s="15">
        <f t="shared" si="950"/>
        <v>6.6894004593339275E-4</v>
      </c>
      <c r="BE1516" s="15">
        <f t="shared" si="951"/>
        <v>7.8527744522615664E-4</v>
      </c>
      <c r="BF1516" s="14">
        <f t="shared" si="952"/>
        <v>5.1103860932451449E-3</v>
      </c>
      <c r="BG1516" s="13">
        <f t="shared" si="953"/>
        <v>1.427535070092557E-4</v>
      </c>
      <c r="BH1516" s="13">
        <f t="shared" si="954"/>
        <v>1.675802038804306E-4</v>
      </c>
      <c r="BI1516" s="13">
        <f t="shared" si="955"/>
        <v>1.0905693887172565E-3</v>
      </c>
      <c r="BJ1516" s="12">
        <f t="shared" si="956"/>
        <v>1.144194305425438E-4</v>
      </c>
      <c r="BK1516" s="12">
        <f t="shared" si="957"/>
        <v>1.3431846194124708E-4</v>
      </c>
      <c r="BL1516" s="12">
        <f t="shared" si="958"/>
        <v>8.7411042319309243E-4</v>
      </c>
    </row>
    <row r="1517" spans="1:64" x14ac:dyDescent="0.25">
      <c r="A1517">
        <v>1488</v>
      </c>
      <c r="B1517" s="23">
        <f t="shared" si="920"/>
        <v>5.1901688879463344E-2</v>
      </c>
      <c r="C1517" s="22">
        <f t="shared" si="921"/>
        <v>1.8876629602749466</v>
      </c>
      <c r="D1517" s="21">
        <f t="shared" si="922"/>
        <v>0.18401356937028751</v>
      </c>
      <c r="E1517" s="19">
        <f t="shared" si="923"/>
        <v>4.8458575795527947</v>
      </c>
      <c r="F1517" s="54">
        <f t="shared" si="959"/>
        <v>1.8</v>
      </c>
      <c r="G1517" s="4">
        <f t="shared" si="924"/>
        <v>8.7694357980774935</v>
      </c>
      <c r="I1517">
        <v>2044</v>
      </c>
      <c r="J1517">
        <v>12</v>
      </c>
      <c r="K1517">
        <v>4.5399999999999998E-3</v>
      </c>
      <c r="L1517">
        <v>0</v>
      </c>
      <c r="M1517">
        <v>1</v>
      </c>
      <c r="N1517">
        <v>5.09</v>
      </c>
      <c r="O1517">
        <v>10.92</v>
      </c>
      <c r="P1517">
        <v>7.6</v>
      </c>
      <c r="Q1517" s="11">
        <f t="shared" si="925"/>
        <v>5.2200000000000006</v>
      </c>
      <c r="R1517" s="10">
        <f t="shared" si="926"/>
        <v>-36.879400000000004</v>
      </c>
      <c r="S1517" s="4"/>
      <c r="T1517">
        <v>1488</v>
      </c>
      <c r="U1517" s="4">
        <f t="shared" si="927"/>
        <v>0.50584256645035186</v>
      </c>
      <c r="V1517" s="10">
        <f t="shared" si="928"/>
        <v>0.45819271247947657</v>
      </c>
      <c r="W1517">
        <f t="shared" si="929"/>
        <v>0.6</v>
      </c>
      <c r="X1517" s="4">
        <f t="shared" si="930"/>
        <v>0.13906402656567995</v>
      </c>
      <c r="Y1517" s="4"/>
      <c r="Z1517"/>
      <c r="AB1517"/>
      <c r="AC1517">
        <v>1488</v>
      </c>
      <c r="AD1517" s="4">
        <f t="shared" si="931"/>
        <v>1.8214371257485032E-3</v>
      </c>
      <c r="AE1517" s="4">
        <f t="shared" si="932"/>
        <v>0</v>
      </c>
      <c r="AF1517" s="23">
        <f t="shared" si="933"/>
        <v>5.1901688879463344E-2</v>
      </c>
      <c r="AG1517" s="4">
        <f t="shared" si="934"/>
        <v>3.8844876592900805E-2</v>
      </c>
      <c r="AH1517" s="9"/>
      <c r="AI1517" s="8">
        <f t="shared" si="935"/>
        <v>2.718562874251497E-3</v>
      </c>
      <c r="AJ1517" s="8">
        <f t="shared" si="936"/>
        <v>0</v>
      </c>
      <c r="AK1517" s="22">
        <f t="shared" si="937"/>
        <v>1.8876629602749466</v>
      </c>
      <c r="AL1517" s="4">
        <f t="shared" si="938"/>
        <v>1.8713241479847078</v>
      </c>
      <c r="AM1517" s="4"/>
      <c r="AN1517" s="21">
        <f t="shared" si="939"/>
        <v>0.18401356937028751</v>
      </c>
      <c r="AO1517" s="4">
        <f t="shared" si="940"/>
        <v>0.18052772052213445</v>
      </c>
      <c r="AP1517" s="3"/>
      <c r="AQ1517" s="20">
        <f t="shared" si="941"/>
        <v>0</v>
      </c>
      <c r="AR1517" s="19">
        <f t="shared" si="942"/>
        <v>4.8458575795527947</v>
      </c>
      <c r="AS1517" s="4">
        <f t="shared" si="943"/>
        <v>4.8430499750961706</v>
      </c>
      <c r="AT1517" s="3"/>
      <c r="AU1517" s="4">
        <v>291.39999999999998</v>
      </c>
      <c r="AV1517" s="4"/>
      <c r="AW1517" s="18">
        <f t="shared" si="944"/>
        <v>40.794624201922559</v>
      </c>
      <c r="AX1517" s="18">
        <f t="shared" si="945"/>
        <v>2.7783089251580621E-2</v>
      </c>
      <c r="AY1517" s="3">
        <f t="shared" si="946"/>
        <v>298.36943579807746</v>
      </c>
      <c r="AZ1517"/>
      <c r="BA1517" s="17">
        <f t="shared" si="947"/>
        <v>1.3305029768235256E-3</v>
      </c>
      <c r="BB1517" s="17">
        <f t="shared" si="948"/>
        <v>1.561894798879791E-3</v>
      </c>
      <c r="BC1517" s="16">
        <f t="shared" si="949"/>
        <v>1.0164414510859223E-2</v>
      </c>
      <c r="BD1517" s="15">
        <f t="shared" si="950"/>
        <v>1.6649422472203375E-3</v>
      </c>
      <c r="BE1517" s="15">
        <f t="shared" si="951"/>
        <v>1.9544974206499614E-3</v>
      </c>
      <c r="BF1517" s="14">
        <f t="shared" si="952"/>
        <v>1.2719372622368516E-2</v>
      </c>
      <c r="BG1517" s="13">
        <f t="shared" si="953"/>
        <v>3.5521168317611867E-4</v>
      </c>
      <c r="BH1517" s="13">
        <f t="shared" si="954"/>
        <v>4.1698762807631325E-4</v>
      </c>
      <c r="BI1517" s="13">
        <f t="shared" si="955"/>
        <v>2.7136495369006297E-3</v>
      </c>
      <c r="BJ1517" s="12">
        <f t="shared" si="956"/>
        <v>2.8609786257904462E-4</v>
      </c>
      <c r="BK1517" s="12">
        <f t="shared" si="957"/>
        <v>3.3585401259279146E-4</v>
      </c>
      <c r="BL1517" s="12">
        <f t="shared" si="958"/>
        <v>2.185652581452255E-3</v>
      </c>
    </row>
    <row r="1518" spans="1:64" x14ac:dyDescent="0.25">
      <c r="A1518">
        <v>1489</v>
      </c>
      <c r="B1518" s="23">
        <f t="shared" si="920"/>
        <v>5.4282960425236136E-2</v>
      </c>
      <c r="C1518" s="22">
        <f t="shared" si="921"/>
        <v>1.8943660641523725</v>
      </c>
      <c r="D1518" s="21">
        <f t="shared" si="922"/>
        <v>0.18416447529193347</v>
      </c>
      <c r="E1518" s="19">
        <f t="shared" si="923"/>
        <v>4.8473192089563701</v>
      </c>
      <c r="F1518" s="54">
        <f t="shared" si="959"/>
        <v>1.8</v>
      </c>
      <c r="G1518" s="4">
        <f t="shared" si="924"/>
        <v>8.7801327088259136</v>
      </c>
      <c r="I1518">
        <v>2045</v>
      </c>
      <c r="J1518">
        <v>1</v>
      </c>
      <c r="K1518">
        <v>3.848E-2</v>
      </c>
      <c r="L1518">
        <v>0</v>
      </c>
      <c r="M1518">
        <v>1</v>
      </c>
      <c r="N1518">
        <v>5.82</v>
      </c>
      <c r="O1518">
        <v>55.61</v>
      </c>
      <c r="P1518">
        <v>10.3</v>
      </c>
      <c r="Q1518" s="11">
        <f t="shared" si="925"/>
        <v>47.884999999999998</v>
      </c>
      <c r="R1518" s="10">
        <f t="shared" si="926"/>
        <v>0</v>
      </c>
      <c r="S1518" s="4"/>
      <c r="T1518">
        <v>1489</v>
      </c>
      <c r="U1518" s="4">
        <f t="shared" si="927"/>
        <v>0.57955027837191642</v>
      </c>
      <c r="V1518" s="10">
        <f t="shared" si="928"/>
        <v>1</v>
      </c>
      <c r="W1518">
        <f t="shared" si="929"/>
        <v>0.6</v>
      </c>
      <c r="X1518" s="4">
        <f t="shared" si="930"/>
        <v>0.34773016702314985</v>
      </c>
      <c r="Y1518" s="4"/>
      <c r="Z1518"/>
      <c r="AB1518"/>
      <c r="AC1518">
        <v>1489</v>
      </c>
      <c r="AD1518" s="4">
        <f t="shared" si="931"/>
        <v>1.5438083832335331E-2</v>
      </c>
      <c r="AE1518" s="4">
        <f t="shared" si="932"/>
        <v>0</v>
      </c>
      <c r="AF1518" s="23">
        <f t="shared" si="933"/>
        <v>5.4282960425236136E-2</v>
      </c>
      <c r="AG1518" s="4">
        <f t="shared" si="934"/>
        <v>3.0310597549198372E-2</v>
      </c>
      <c r="AH1518" s="9"/>
      <c r="AI1518" s="8">
        <f t="shared" si="935"/>
        <v>2.3041916167664673E-2</v>
      </c>
      <c r="AJ1518" s="8">
        <f t="shared" si="936"/>
        <v>0</v>
      </c>
      <c r="AK1518" s="22">
        <f t="shared" si="937"/>
        <v>1.8943660641523725</v>
      </c>
      <c r="AL1518" s="4">
        <f t="shared" si="938"/>
        <v>1.8615376927938334</v>
      </c>
      <c r="AM1518" s="4"/>
      <c r="AN1518" s="21">
        <f t="shared" si="939"/>
        <v>0.18416447529193347</v>
      </c>
      <c r="AO1518" s="4">
        <f t="shared" si="940"/>
        <v>0.17721615282324957</v>
      </c>
      <c r="AP1518" s="3"/>
      <c r="AQ1518" s="20">
        <f t="shared" si="941"/>
        <v>0</v>
      </c>
      <c r="AR1518" s="19">
        <f t="shared" si="942"/>
        <v>4.8473192089563701</v>
      </c>
      <c r="AS1518" s="4">
        <f t="shared" si="943"/>
        <v>4.8416733080098293</v>
      </c>
      <c r="AT1518" s="3"/>
      <c r="AU1518" s="4">
        <v>292.39999999999998</v>
      </c>
      <c r="AV1518" s="4"/>
      <c r="AW1518" s="18">
        <f t="shared" si="944"/>
        <v>40.822407291174137</v>
      </c>
      <c r="AX1518" s="18">
        <f t="shared" si="945"/>
        <v>5.4022306443206457E-2</v>
      </c>
      <c r="AY1518" s="3">
        <f t="shared" si="946"/>
        <v>299.3801327088259</v>
      </c>
      <c r="AZ1518"/>
      <c r="BA1518" s="17">
        <f t="shared" si="947"/>
        <v>2.4428091227816128E-3</v>
      </c>
      <c r="BB1518" s="17">
        <f t="shared" si="948"/>
        <v>2.8676454919610238E-3</v>
      </c>
      <c r="BC1518" s="16">
        <f t="shared" si="949"/>
        <v>1.8661908261295129E-2</v>
      </c>
      <c r="BD1518" s="15">
        <f t="shared" si="950"/>
        <v>3.3452457505080365E-3</v>
      </c>
      <c r="BE1518" s="15">
        <f t="shared" si="951"/>
        <v>3.9270276201616083E-3</v>
      </c>
      <c r="BF1518" s="14">
        <f t="shared" si="952"/>
        <v>2.5556097987869467E-2</v>
      </c>
      <c r="BG1518" s="13">
        <f t="shared" si="953"/>
        <v>7.0804140594316436E-4</v>
      </c>
      <c r="BH1518" s="13">
        <f t="shared" si="954"/>
        <v>8.3117904175936683E-4</v>
      </c>
      <c r="BI1518" s="13">
        <f t="shared" si="955"/>
        <v>5.4091020209813736E-3</v>
      </c>
      <c r="BJ1518" s="12">
        <f t="shared" si="956"/>
        <v>5.7532327580095606E-4</v>
      </c>
      <c r="BK1518" s="12">
        <f t="shared" si="957"/>
        <v>6.753794976793832E-4</v>
      </c>
      <c r="BL1518" s="12">
        <f t="shared" si="958"/>
        <v>4.3951981730604881E-3</v>
      </c>
    </row>
    <row r="1519" spans="1:64" x14ac:dyDescent="0.25">
      <c r="A1519">
        <v>1490</v>
      </c>
      <c r="B1519" s="23">
        <f t="shared" si="920"/>
        <v>5.1967244255785201E-2</v>
      </c>
      <c r="C1519" s="22">
        <f t="shared" si="921"/>
        <v>1.8938610460872465</v>
      </c>
      <c r="D1519" s="21">
        <f t="shared" si="922"/>
        <v>0.18428757237828333</v>
      </c>
      <c r="E1519" s="19">
        <f t="shared" si="923"/>
        <v>4.8499745396613907</v>
      </c>
      <c r="F1519" s="54">
        <f t="shared" si="959"/>
        <v>1.8</v>
      </c>
      <c r="G1519" s="4">
        <f t="shared" si="924"/>
        <v>8.7800904023827062</v>
      </c>
      <c r="I1519">
        <v>2045</v>
      </c>
      <c r="J1519">
        <v>2</v>
      </c>
      <c r="K1519">
        <v>5.398E-2</v>
      </c>
      <c r="L1519">
        <v>0</v>
      </c>
      <c r="M1519">
        <v>1</v>
      </c>
      <c r="N1519">
        <v>10.46</v>
      </c>
      <c r="O1519">
        <v>17.02</v>
      </c>
      <c r="P1519">
        <v>28.8</v>
      </c>
      <c r="Q1519" s="11">
        <f t="shared" si="925"/>
        <v>-4.5800000000000018</v>
      </c>
      <c r="R1519" s="10">
        <f t="shared" si="926"/>
        <v>-4.5800000000000018</v>
      </c>
      <c r="S1519" s="4"/>
      <c r="T1519">
        <v>1490</v>
      </c>
      <c r="U1519" s="4">
        <f t="shared" si="927"/>
        <v>1.1654259358099557</v>
      </c>
      <c r="V1519" s="10">
        <f t="shared" si="928"/>
        <v>1</v>
      </c>
      <c r="W1519">
        <f t="shared" si="929"/>
        <v>0.6</v>
      </c>
      <c r="X1519" s="4">
        <f t="shared" si="930"/>
        <v>0.69925556148597334</v>
      </c>
      <c r="Y1519" s="4"/>
      <c r="Z1519"/>
      <c r="AB1519"/>
      <c r="AC1519">
        <v>1490</v>
      </c>
      <c r="AD1519" s="4">
        <f t="shared" si="931"/>
        <v>2.1656646706586829E-2</v>
      </c>
      <c r="AE1519" s="4">
        <f t="shared" si="932"/>
        <v>0</v>
      </c>
      <c r="AF1519" s="23">
        <f t="shared" si="933"/>
        <v>5.1967244255785201E-2</v>
      </c>
      <c r="AG1519" s="4">
        <f t="shared" si="934"/>
        <v>2.8546520577002861E-2</v>
      </c>
      <c r="AH1519" s="9"/>
      <c r="AI1519" s="8">
        <f t="shared" si="935"/>
        <v>3.2323353293413175E-2</v>
      </c>
      <c r="AJ1519" s="8">
        <f t="shared" si="936"/>
        <v>0</v>
      </c>
      <c r="AK1519" s="22">
        <f t="shared" si="937"/>
        <v>1.8938610460872465</v>
      </c>
      <c r="AL1519" s="4">
        <f t="shared" si="938"/>
        <v>1.8601279402125392</v>
      </c>
      <c r="AM1519" s="4"/>
      <c r="AN1519" s="21">
        <f t="shared" si="939"/>
        <v>0.18428757237828333</v>
      </c>
      <c r="AO1519" s="4">
        <f t="shared" si="940"/>
        <v>0.17714316491879858</v>
      </c>
      <c r="AP1519" s="3"/>
      <c r="AQ1519" s="20">
        <f t="shared" si="941"/>
        <v>0</v>
      </c>
      <c r="AR1519" s="19">
        <f t="shared" si="942"/>
        <v>4.8499745396613907</v>
      </c>
      <c r="AS1519" s="4">
        <f t="shared" si="943"/>
        <v>4.8441669881597376</v>
      </c>
      <c r="AT1519" s="3"/>
      <c r="AU1519" s="4">
        <v>293.39999999999998</v>
      </c>
      <c r="AV1519" s="4"/>
      <c r="AW1519" s="18">
        <f t="shared" si="944"/>
        <v>40.876429597617346</v>
      </c>
      <c r="AX1519" s="18">
        <f t="shared" si="945"/>
        <v>5.4575671184816349E-2</v>
      </c>
      <c r="AY1519" s="3">
        <f t="shared" si="946"/>
        <v>300.38009040238268</v>
      </c>
      <c r="AZ1519"/>
      <c r="BA1519" s="17">
        <f t="shared" si="947"/>
        <v>2.3865965053392808E-3</v>
      </c>
      <c r="BB1519" s="17">
        <f t="shared" si="948"/>
        <v>2.8016567671374165E-3</v>
      </c>
      <c r="BC1519" s="16">
        <f t="shared" si="949"/>
        <v>1.8232470406305646E-2</v>
      </c>
      <c r="BD1519" s="15">
        <f t="shared" si="950"/>
        <v>3.4374391542713375E-3</v>
      </c>
      <c r="BE1519" s="15">
        <f t="shared" si="951"/>
        <v>4.0352546593620045E-3</v>
      </c>
      <c r="BF1519" s="14">
        <f t="shared" si="952"/>
        <v>2.6260412061073896E-2</v>
      </c>
      <c r="BG1519" s="13">
        <f t="shared" si="953"/>
        <v>7.2802267382425609E-4</v>
      </c>
      <c r="BH1519" s="13">
        <f t="shared" si="954"/>
        <v>8.5463531275021371E-4</v>
      </c>
      <c r="BI1519" s="13">
        <f t="shared" si="955"/>
        <v>5.5617494729102782E-3</v>
      </c>
      <c r="BJ1519" s="12">
        <f t="shared" si="956"/>
        <v>5.9179563827823863E-4</v>
      </c>
      <c r="BK1519" s="12">
        <f t="shared" si="957"/>
        <v>6.9471661884836704E-4</v>
      </c>
      <c r="BL1519" s="12">
        <f t="shared" si="958"/>
        <v>4.521039244526525E-3</v>
      </c>
    </row>
    <row r="1520" spans="1:64" x14ac:dyDescent="0.25">
      <c r="A1520">
        <v>1491</v>
      </c>
      <c r="B1520" s="23">
        <f t="shared" si="920"/>
        <v>8.1849634349457967E-2</v>
      </c>
      <c r="C1520" s="22">
        <f t="shared" si="921"/>
        <v>1.9396848264400841</v>
      </c>
      <c r="D1520" s="21">
        <f t="shared" si="922"/>
        <v>0.18428701889051172</v>
      </c>
      <c r="E1520" s="19">
        <f t="shared" si="923"/>
        <v>4.8525532515178353</v>
      </c>
      <c r="F1520" s="54">
        <f t="shared" si="959"/>
        <v>1.8</v>
      </c>
      <c r="G1520" s="4">
        <f t="shared" si="924"/>
        <v>8.8583747311978893</v>
      </c>
      <c r="I1520">
        <v>2045</v>
      </c>
      <c r="J1520">
        <v>3</v>
      </c>
      <c r="K1520">
        <v>0.13286000000000001</v>
      </c>
      <c r="L1520">
        <v>0</v>
      </c>
      <c r="M1520">
        <v>1</v>
      </c>
      <c r="N1520">
        <v>14.19</v>
      </c>
      <c r="O1520">
        <v>20.57</v>
      </c>
      <c r="P1520">
        <v>61.2</v>
      </c>
      <c r="Q1520" s="11">
        <f t="shared" si="925"/>
        <v>-25.330000000000005</v>
      </c>
      <c r="R1520" s="10">
        <f t="shared" si="926"/>
        <v>-29.910000000000007</v>
      </c>
      <c r="S1520" s="4"/>
      <c r="T1520">
        <v>1491</v>
      </c>
      <c r="U1520" s="4">
        <f t="shared" si="927"/>
        <v>1.7586054551593548</v>
      </c>
      <c r="V1520" s="10">
        <f t="shared" si="928"/>
        <v>0.68131091339137528</v>
      </c>
      <c r="W1520">
        <f t="shared" si="929"/>
        <v>0.6</v>
      </c>
      <c r="X1520" s="4">
        <f t="shared" si="930"/>
        <v>0.71889425336980517</v>
      </c>
      <c r="Y1520" s="4"/>
      <c r="Z1520"/>
      <c r="AB1520"/>
      <c r="AC1520">
        <v>1491</v>
      </c>
      <c r="AD1520" s="4">
        <f t="shared" si="931"/>
        <v>5.3303113772455099E-2</v>
      </c>
      <c r="AE1520" s="4">
        <f t="shared" si="932"/>
        <v>0</v>
      </c>
      <c r="AF1520" s="23">
        <f t="shared" si="933"/>
        <v>8.1849634349457967E-2</v>
      </c>
      <c r="AG1520" s="4">
        <f t="shared" si="934"/>
        <v>6.6305929991760021E-2</v>
      </c>
      <c r="AH1520" s="9"/>
      <c r="AI1520" s="8">
        <f t="shared" si="935"/>
        <v>7.9556886227544921E-2</v>
      </c>
      <c r="AJ1520" s="8">
        <f t="shared" si="936"/>
        <v>0</v>
      </c>
      <c r="AK1520" s="22">
        <f t="shared" si="937"/>
        <v>1.9396848264400841</v>
      </c>
      <c r="AL1520" s="4">
        <f t="shared" si="938"/>
        <v>1.9274682693308338</v>
      </c>
      <c r="AM1520" s="4"/>
      <c r="AN1520" s="21">
        <f t="shared" si="939"/>
        <v>0.18428701889051172</v>
      </c>
      <c r="AO1520" s="4">
        <f t="shared" si="940"/>
        <v>0.18174316887553627</v>
      </c>
      <c r="AP1520" s="3"/>
      <c r="AQ1520" s="20">
        <f t="shared" si="941"/>
        <v>0</v>
      </c>
      <c r="AR1520" s="19">
        <f t="shared" si="942"/>
        <v>4.8525532515178353</v>
      </c>
      <c r="AS1520" s="4">
        <f t="shared" si="943"/>
        <v>4.8505097428032631</v>
      </c>
      <c r="AT1520" s="3"/>
      <c r="AU1520" s="4">
        <v>294.39999999999998</v>
      </c>
      <c r="AV1520" s="4"/>
      <c r="AW1520" s="18">
        <f t="shared" si="944"/>
        <v>40.93100526880216</v>
      </c>
      <c r="AX1520" s="18">
        <f t="shared" si="945"/>
        <v>2.5181844764315592E-2</v>
      </c>
      <c r="AY1520" s="3">
        <f t="shared" si="946"/>
        <v>301.45837473119786</v>
      </c>
      <c r="AZ1520"/>
      <c r="BA1520" s="17">
        <f t="shared" si="947"/>
        <v>1.5839199082356256E-3</v>
      </c>
      <c r="BB1520" s="17">
        <f t="shared" si="948"/>
        <v>1.8593842401026909E-3</v>
      </c>
      <c r="BC1520" s="16">
        <f t="shared" si="949"/>
        <v>1.2100400209359631E-2</v>
      </c>
      <c r="BD1520" s="15">
        <f t="shared" si="950"/>
        <v>1.244880085862929E-3</v>
      </c>
      <c r="BE1520" s="15">
        <f t="shared" si="951"/>
        <v>1.4613809703608296E-3</v>
      </c>
      <c r="BF1520" s="14">
        <f t="shared" si="952"/>
        <v>9.5102960530265342E-3</v>
      </c>
      <c r="BG1520" s="13">
        <f t="shared" si="953"/>
        <v>2.5922100611040267E-4</v>
      </c>
      <c r="BH1520" s="13">
        <f t="shared" si="954"/>
        <v>3.0430292021655969E-4</v>
      </c>
      <c r="BI1520" s="13">
        <f t="shared" si="955"/>
        <v>1.9803260886484897E-3</v>
      </c>
      <c r="BJ1520" s="12">
        <f t="shared" si="956"/>
        <v>2.0823569859401058E-4</v>
      </c>
      <c r="BK1520" s="12">
        <f t="shared" si="957"/>
        <v>2.4445060269731676E-4</v>
      </c>
      <c r="BL1520" s="12">
        <f t="shared" si="958"/>
        <v>1.5908224132809348E-3</v>
      </c>
    </row>
    <row r="1521" spans="1:64" x14ac:dyDescent="0.25">
      <c r="A1521">
        <v>1492</v>
      </c>
      <c r="B1521" s="23">
        <f t="shared" si="920"/>
        <v>9.1368744363017507E-2</v>
      </c>
      <c r="C1521" s="22">
        <f t="shared" si="921"/>
        <v>1.9648754549595764</v>
      </c>
      <c r="D1521" s="21">
        <f t="shared" si="922"/>
        <v>0.18503942557433922</v>
      </c>
      <c r="E1521" s="19">
        <f t="shared" si="923"/>
        <v>4.854379261536641</v>
      </c>
      <c r="F1521" s="54">
        <f t="shared" si="959"/>
        <v>1.8</v>
      </c>
      <c r="G1521" s="4">
        <f t="shared" si="924"/>
        <v>8.8956628864335752</v>
      </c>
      <c r="I1521">
        <v>2045</v>
      </c>
      <c r="J1521">
        <v>4</v>
      </c>
      <c r="K1521">
        <v>6.2469999999999998E-2</v>
      </c>
      <c r="L1521">
        <v>0</v>
      </c>
      <c r="M1521">
        <v>1</v>
      </c>
      <c r="N1521">
        <v>16.170000000000002</v>
      </c>
      <c r="O1521">
        <v>43.18</v>
      </c>
      <c r="P1521">
        <v>83</v>
      </c>
      <c r="Q1521" s="11">
        <f t="shared" si="925"/>
        <v>-19.07</v>
      </c>
      <c r="R1521" s="10">
        <f t="shared" si="926"/>
        <v>-44.944400000000002</v>
      </c>
      <c r="S1521" s="4"/>
      <c r="T1521">
        <v>1492</v>
      </c>
      <c r="U1521" s="4">
        <f t="shared" si="927"/>
        <v>2.1060450148380592</v>
      </c>
      <c r="V1521" s="10">
        <f t="shared" si="928"/>
        <v>0.2</v>
      </c>
      <c r="W1521">
        <f t="shared" si="929"/>
        <v>0.6</v>
      </c>
      <c r="X1521" s="4">
        <f t="shared" si="930"/>
        <v>0.25272540178056713</v>
      </c>
      <c r="Y1521" s="4"/>
      <c r="Z1521"/>
      <c r="AB1521"/>
      <c r="AC1521">
        <v>1492</v>
      </c>
      <c r="AD1521" s="4">
        <f t="shared" si="931"/>
        <v>2.5062814371257486E-2</v>
      </c>
      <c r="AE1521" s="4">
        <f t="shared" si="932"/>
        <v>0</v>
      </c>
      <c r="AF1521" s="23">
        <f t="shared" si="933"/>
        <v>9.1368744363017507E-2</v>
      </c>
      <c r="AG1521" s="4">
        <f t="shared" si="934"/>
        <v>6.8999528454554829E-2</v>
      </c>
      <c r="AH1521" s="9"/>
      <c r="AI1521" s="8">
        <f t="shared" si="935"/>
        <v>3.7407185628742519E-2</v>
      </c>
      <c r="AJ1521" s="8">
        <f t="shared" si="936"/>
        <v>0</v>
      </c>
      <c r="AK1521" s="22">
        <f t="shared" si="937"/>
        <v>1.9648754549595764</v>
      </c>
      <c r="AL1521" s="4">
        <f t="shared" si="938"/>
        <v>1.948392645081098</v>
      </c>
      <c r="AM1521" s="4"/>
      <c r="AN1521" s="21">
        <f t="shared" si="939"/>
        <v>0.18503942557433922</v>
      </c>
      <c r="AO1521" s="4">
        <f t="shared" si="940"/>
        <v>0.18164166339629378</v>
      </c>
      <c r="AP1521" s="3"/>
      <c r="AQ1521" s="20">
        <f t="shared" si="941"/>
        <v>0</v>
      </c>
      <c r="AR1521" s="19">
        <f t="shared" si="942"/>
        <v>4.854379261536641</v>
      </c>
      <c r="AS1521" s="4">
        <f t="shared" si="943"/>
        <v>4.8516537708051564</v>
      </c>
      <c r="AT1521" s="3"/>
      <c r="AU1521" s="4">
        <v>295.39999999999998</v>
      </c>
      <c r="AV1521" s="4"/>
      <c r="AW1521" s="18">
        <f t="shared" si="944"/>
        <v>40.956187113566479</v>
      </c>
      <c r="AX1521" s="18">
        <f t="shared" si="945"/>
        <v>3.5012173368137021E-2</v>
      </c>
      <c r="AY1521" s="3">
        <f t="shared" si="946"/>
        <v>302.49566288643354</v>
      </c>
      <c r="AZ1521"/>
      <c r="BA1521" s="17">
        <f t="shared" si="947"/>
        <v>2.2794467517962052E-3</v>
      </c>
      <c r="BB1521" s="17">
        <f t="shared" si="948"/>
        <v>2.675872273847719E-3</v>
      </c>
      <c r="BC1521" s="16">
        <f t="shared" si="949"/>
        <v>1.7413896882818757E-2</v>
      </c>
      <c r="BD1521" s="15">
        <f t="shared" si="950"/>
        <v>1.6796157537090032E-3</v>
      </c>
      <c r="BE1521" s="15">
        <f t="shared" si="951"/>
        <v>1.9717228413105689E-3</v>
      </c>
      <c r="BF1521" s="14">
        <f t="shared" si="952"/>
        <v>1.2831471283458818E-2</v>
      </c>
      <c r="BG1521" s="13">
        <f t="shared" si="953"/>
        <v>3.4623555835909265E-4</v>
      </c>
      <c r="BH1521" s="13">
        <f t="shared" si="954"/>
        <v>4.0645043807371742E-4</v>
      </c>
      <c r="BI1521" s="13">
        <f t="shared" si="955"/>
        <v>2.6450761816126283E-3</v>
      </c>
      <c r="BJ1521" s="12">
        <f t="shared" si="956"/>
        <v>2.7773038716940457E-4</v>
      </c>
      <c r="BK1521" s="12">
        <f t="shared" si="957"/>
        <v>3.2603132406843144E-4</v>
      </c>
      <c r="BL1521" s="12">
        <f t="shared" si="958"/>
        <v>2.1217290202468118E-3</v>
      </c>
    </row>
    <row r="1522" spans="1:64" x14ac:dyDescent="0.25">
      <c r="A1522">
        <v>1493</v>
      </c>
      <c r="B1522" s="23">
        <f t="shared" si="920"/>
        <v>7.0459887735991961E-2</v>
      </c>
      <c r="C1522" s="22">
        <f t="shared" si="921"/>
        <v>1.9505722857996608</v>
      </c>
      <c r="D1522" s="21">
        <f t="shared" si="922"/>
        <v>0.18622469184732748</v>
      </c>
      <c r="E1522" s="19">
        <f t="shared" si="923"/>
        <v>4.8570338476824562</v>
      </c>
      <c r="F1522" s="54">
        <f t="shared" si="959"/>
        <v>1.8</v>
      </c>
      <c r="G1522" s="4">
        <f t="shared" si="924"/>
        <v>8.8642907130654365</v>
      </c>
      <c r="I1522">
        <v>2045</v>
      </c>
      <c r="J1522">
        <v>5</v>
      </c>
      <c r="K1522">
        <v>3.64E-3</v>
      </c>
      <c r="L1522">
        <v>0</v>
      </c>
      <c r="M1522">
        <v>1</v>
      </c>
      <c r="N1522">
        <v>19.93</v>
      </c>
      <c r="O1522">
        <v>17.27</v>
      </c>
      <c r="P1522">
        <v>135</v>
      </c>
      <c r="Q1522" s="11">
        <f t="shared" si="925"/>
        <v>-83.98</v>
      </c>
      <c r="R1522" s="10">
        <f t="shared" si="926"/>
        <v>-44.944400000000002</v>
      </c>
      <c r="S1522" s="4"/>
      <c r="T1522">
        <v>1493</v>
      </c>
      <c r="U1522" s="4">
        <f t="shared" si="927"/>
        <v>2.8080378400097574</v>
      </c>
      <c r="V1522" s="10">
        <f t="shared" si="928"/>
        <v>0.2</v>
      </c>
      <c r="W1522">
        <f t="shared" si="929"/>
        <v>0.6</v>
      </c>
      <c r="X1522" s="4">
        <f t="shared" si="930"/>
        <v>0.33696454080117094</v>
      </c>
      <c r="Y1522" s="4"/>
      <c r="Z1522"/>
      <c r="AB1522"/>
      <c r="AC1522">
        <v>1493</v>
      </c>
      <c r="AD1522" s="4">
        <f t="shared" si="931"/>
        <v>1.460359281437126E-3</v>
      </c>
      <c r="AE1522" s="4">
        <f t="shared" si="932"/>
        <v>0</v>
      </c>
      <c r="AF1522" s="23">
        <f t="shared" si="933"/>
        <v>7.0459887735991961E-2</v>
      </c>
      <c r="AG1522" s="4">
        <f t="shared" si="934"/>
        <v>4.7098034198886009E-2</v>
      </c>
      <c r="AH1522" s="9"/>
      <c r="AI1522" s="8">
        <f t="shared" si="935"/>
        <v>2.1796407185628746E-3</v>
      </c>
      <c r="AJ1522" s="8">
        <f t="shared" si="936"/>
        <v>0</v>
      </c>
      <c r="AK1522" s="22">
        <f t="shared" si="937"/>
        <v>1.9505722857996608</v>
      </c>
      <c r="AL1522" s="4">
        <f t="shared" si="938"/>
        <v>1.9271427005921256</v>
      </c>
      <c r="AM1522" s="4"/>
      <c r="AN1522" s="21">
        <f t="shared" si="939"/>
        <v>0.18622469184732748</v>
      </c>
      <c r="AO1522" s="4">
        <f t="shared" si="940"/>
        <v>0.18133902625031523</v>
      </c>
      <c r="AP1522" s="3"/>
      <c r="AQ1522" s="20">
        <f t="shared" si="941"/>
        <v>0</v>
      </c>
      <c r="AR1522" s="19">
        <f t="shared" si="942"/>
        <v>4.8570338476824562</v>
      </c>
      <c r="AS1522" s="4">
        <f t="shared" si="943"/>
        <v>4.8531224773339341</v>
      </c>
      <c r="AT1522" s="3"/>
      <c r="AU1522" s="4">
        <v>296.39999999999998</v>
      </c>
      <c r="AV1522" s="4"/>
      <c r="AW1522" s="18">
        <f t="shared" si="944"/>
        <v>40.991199286934616</v>
      </c>
      <c r="AX1522" s="18">
        <f t="shared" si="945"/>
        <v>4.327429133363947E-2</v>
      </c>
      <c r="AY1522" s="3">
        <f t="shared" si="946"/>
        <v>303.4642907130654</v>
      </c>
      <c r="AZ1522"/>
      <c r="BA1522" s="17">
        <f t="shared" si="947"/>
        <v>2.3805975756597091E-3</v>
      </c>
      <c r="BB1522" s="17">
        <f t="shared" si="948"/>
        <v>2.7946145453396584E-3</v>
      </c>
      <c r="BC1522" s="16">
        <f t="shared" si="949"/>
        <v>1.8186641416106587E-2</v>
      </c>
      <c r="BD1522" s="15">
        <f t="shared" si="950"/>
        <v>2.3874995044883976E-3</v>
      </c>
      <c r="BE1522" s="15">
        <f t="shared" si="951"/>
        <v>2.8027168096168144E-3</v>
      </c>
      <c r="BF1522" s="14">
        <f t="shared" si="952"/>
        <v>1.823936889343003E-2</v>
      </c>
      <c r="BG1522" s="13">
        <f t="shared" si="953"/>
        <v>4.9785448989559235E-4</v>
      </c>
      <c r="BH1522" s="13">
        <f t="shared" si="954"/>
        <v>5.8443787944265177E-4</v>
      </c>
      <c r="BI1522" s="13">
        <f t="shared" si="955"/>
        <v>3.8033732276740125E-3</v>
      </c>
      <c r="BJ1522" s="12">
        <f t="shared" si="956"/>
        <v>3.9857277396288302E-4</v>
      </c>
      <c r="BK1522" s="12">
        <f t="shared" si="957"/>
        <v>4.6788977813034096E-4</v>
      </c>
      <c r="BL1522" s="12">
        <f t="shared" si="958"/>
        <v>3.044907796428846E-3</v>
      </c>
    </row>
    <row r="1523" spans="1:64" x14ac:dyDescent="0.25">
      <c r="A1523">
        <v>1494</v>
      </c>
      <c r="B1523" s="23">
        <f t="shared" si="920"/>
        <v>6.175378270188002E-2</v>
      </c>
      <c r="C1523" s="22">
        <f t="shared" si="921"/>
        <v>1.9490169520891316</v>
      </c>
      <c r="D1523" s="21">
        <f t="shared" si="922"/>
        <v>0.1870035505943218</v>
      </c>
      <c r="E1523" s="19">
        <f t="shared" si="923"/>
        <v>4.8597721363464643</v>
      </c>
      <c r="F1523" s="54">
        <f t="shared" si="959"/>
        <v>1.8</v>
      </c>
      <c r="G1523" s="4">
        <f t="shared" si="924"/>
        <v>8.857546421731799</v>
      </c>
      <c r="I1523">
        <v>2045</v>
      </c>
      <c r="J1523">
        <v>6</v>
      </c>
      <c r="K1523">
        <v>3.653E-2</v>
      </c>
      <c r="L1523">
        <v>0</v>
      </c>
      <c r="M1523">
        <v>1</v>
      </c>
      <c r="N1523">
        <v>26.14</v>
      </c>
      <c r="O1523">
        <v>40.9</v>
      </c>
      <c r="P1523">
        <v>219.4</v>
      </c>
      <c r="Q1523" s="11">
        <f t="shared" si="925"/>
        <v>-123.65</v>
      </c>
      <c r="R1523" s="10">
        <f t="shared" si="926"/>
        <v>-44.944400000000002</v>
      </c>
      <c r="S1523" s="4"/>
      <c r="T1523">
        <v>1494</v>
      </c>
      <c r="U1523" s="4">
        <f t="shared" si="927"/>
        <v>4.028123162131874</v>
      </c>
      <c r="V1523" s="10">
        <f t="shared" si="928"/>
        <v>0.2</v>
      </c>
      <c r="W1523">
        <f t="shared" si="929"/>
        <v>0.6</v>
      </c>
      <c r="X1523" s="4">
        <f t="shared" si="930"/>
        <v>0.48337477945582485</v>
      </c>
      <c r="Y1523" s="4"/>
      <c r="Z1523"/>
      <c r="AB1523"/>
      <c r="AC1523">
        <v>1494</v>
      </c>
      <c r="AD1523" s="4">
        <f t="shared" si="931"/>
        <v>1.4655748502994014E-2</v>
      </c>
      <c r="AE1523" s="4">
        <f t="shared" si="932"/>
        <v>0</v>
      </c>
      <c r="AF1523" s="23">
        <f t="shared" si="933"/>
        <v>6.175378270188002E-2</v>
      </c>
      <c r="AG1523" s="4">
        <f t="shared" si="934"/>
        <v>4.0887349191140003E-2</v>
      </c>
      <c r="AH1523" s="9"/>
      <c r="AI1523" s="8">
        <f t="shared" si="935"/>
        <v>2.1874251497005989E-2</v>
      </c>
      <c r="AJ1523" s="8">
        <f t="shared" si="936"/>
        <v>0</v>
      </c>
      <c r="AK1523" s="22">
        <f t="shared" si="937"/>
        <v>1.9490169520891316</v>
      </c>
      <c r="AL1523" s="4">
        <f t="shared" si="938"/>
        <v>1.9250560467339577</v>
      </c>
      <c r="AM1523" s="4"/>
      <c r="AN1523" s="21">
        <f t="shared" si="939"/>
        <v>0.1870035505943218</v>
      </c>
      <c r="AO1523" s="4">
        <f t="shared" si="940"/>
        <v>0.18198304529097109</v>
      </c>
      <c r="AP1523" s="3"/>
      <c r="AQ1523" s="20">
        <f t="shared" si="941"/>
        <v>0</v>
      </c>
      <c r="AR1523" s="19">
        <f t="shared" si="942"/>
        <v>4.8597721363464643</v>
      </c>
      <c r="AS1523" s="4">
        <f t="shared" si="943"/>
        <v>4.8557660847118127</v>
      </c>
      <c r="AT1523" s="3"/>
      <c r="AU1523" s="4">
        <v>297.39999999999998</v>
      </c>
      <c r="AV1523" s="4"/>
      <c r="AW1523" s="18">
        <f t="shared" si="944"/>
        <v>41.034473578268255</v>
      </c>
      <c r="AX1523" s="18">
        <f t="shared" si="945"/>
        <v>4.1923963365773344E-2</v>
      </c>
      <c r="AY1523" s="3">
        <f t="shared" si="946"/>
        <v>304.45754642173176</v>
      </c>
      <c r="AZ1523"/>
      <c r="BA1523" s="17">
        <f t="shared" si="947"/>
        <v>2.1263116365931056E-3</v>
      </c>
      <c r="BB1523" s="17">
        <f t="shared" si="948"/>
        <v>2.4961049646962546E-3</v>
      </c>
      <c r="BC1523" s="16">
        <f t="shared" si="949"/>
        <v>1.6244016909450657E-2</v>
      </c>
      <c r="BD1523" s="15">
        <f t="shared" si="950"/>
        <v>2.4416415892916776E-3</v>
      </c>
      <c r="BE1523" s="15">
        <f t="shared" si="951"/>
        <v>2.8662749091684912E-3</v>
      </c>
      <c r="BF1523" s="14">
        <f t="shared" si="952"/>
        <v>1.8652988856713754E-2</v>
      </c>
      <c r="BG1523" s="13">
        <f t="shared" si="953"/>
        <v>5.1159479853600694E-4</v>
      </c>
      <c r="BH1523" s="13">
        <f t="shared" si="954"/>
        <v>6.0056780697705168E-4</v>
      </c>
      <c r="BI1523" s="13">
        <f t="shared" si="955"/>
        <v>3.9083426978376561E-3</v>
      </c>
      <c r="BJ1523" s="12">
        <f t="shared" si="956"/>
        <v>4.0822089712495775E-4</v>
      </c>
      <c r="BK1523" s="12">
        <f t="shared" si="957"/>
        <v>4.7921583575538521E-4</v>
      </c>
      <c r="BL1523" s="12">
        <f t="shared" si="958"/>
        <v>3.118614901771277E-3</v>
      </c>
    </row>
    <row r="1524" spans="1:64" x14ac:dyDescent="0.25">
      <c r="A1524">
        <v>1495</v>
      </c>
      <c r="B1524" s="23">
        <f t="shared" si="920"/>
        <v>6.8377409071379527E-2</v>
      </c>
      <c r="C1524" s="22">
        <f t="shared" si="921"/>
        <v>1.9660859868537182</v>
      </c>
      <c r="D1524" s="21">
        <f t="shared" si="922"/>
        <v>0.18747081421251682</v>
      </c>
      <c r="E1524" s="19">
        <f t="shared" si="923"/>
        <v>4.8622082482284092</v>
      </c>
      <c r="F1524" s="54">
        <f t="shared" si="959"/>
        <v>1.8</v>
      </c>
      <c r="G1524" s="4">
        <f t="shared" si="924"/>
        <v>8.8841424583660249</v>
      </c>
      <c r="I1524">
        <v>2045</v>
      </c>
      <c r="J1524">
        <v>7</v>
      </c>
      <c r="K1524">
        <v>6.8519999999999998E-2</v>
      </c>
      <c r="L1524">
        <v>0</v>
      </c>
      <c r="M1524">
        <v>1</v>
      </c>
      <c r="N1524">
        <v>26.62</v>
      </c>
      <c r="O1524">
        <v>115.06</v>
      </c>
      <c r="P1524">
        <v>228.3</v>
      </c>
      <c r="Q1524" s="11">
        <f t="shared" si="925"/>
        <v>-56.16500000000002</v>
      </c>
      <c r="R1524" s="10">
        <f t="shared" si="926"/>
        <v>-44.944400000000002</v>
      </c>
      <c r="S1524" s="4"/>
      <c r="T1524">
        <v>1495</v>
      </c>
      <c r="U1524" s="4">
        <f t="shared" si="927"/>
        <v>4.1233452748966011</v>
      </c>
      <c r="V1524" s="10">
        <f t="shared" si="928"/>
        <v>0.2</v>
      </c>
      <c r="W1524">
        <f t="shared" si="929"/>
        <v>0.6</v>
      </c>
      <c r="X1524" s="4">
        <f t="shared" si="930"/>
        <v>0.49480143298759216</v>
      </c>
      <c r="Y1524" s="4"/>
      <c r="Z1524"/>
      <c r="AB1524"/>
      <c r="AC1524">
        <v>1495</v>
      </c>
      <c r="AD1524" s="4">
        <f t="shared" si="931"/>
        <v>2.7490059880239524E-2</v>
      </c>
      <c r="AE1524" s="4">
        <f t="shared" si="932"/>
        <v>0</v>
      </c>
      <c r="AF1524" s="23">
        <f t="shared" si="933"/>
        <v>6.8377409071379527E-2</v>
      </c>
      <c r="AG1524" s="4">
        <f t="shared" si="934"/>
        <v>4.761131410832696E-2</v>
      </c>
      <c r="AH1524" s="9"/>
      <c r="AI1524" s="8">
        <f t="shared" si="935"/>
        <v>4.102994011976048E-2</v>
      </c>
      <c r="AJ1524" s="8">
        <f t="shared" si="936"/>
        <v>0</v>
      </c>
      <c r="AK1524" s="22">
        <f t="shared" si="937"/>
        <v>1.9660859868537182</v>
      </c>
      <c r="AL1524" s="4">
        <f t="shared" si="938"/>
        <v>1.9448514438181357</v>
      </c>
      <c r="AM1524" s="4"/>
      <c r="AN1524" s="21">
        <f t="shared" si="939"/>
        <v>0.18747081421251682</v>
      </c>
      <c r="AO1524" s="4">
        <f t="shared" si="940"/>
        <v>0.18304518212175047</v>
      </c>
      <c r="AP1524" s="3"/>
      <c r="AQ1524" s="20">
        <f t="shared" si="941"/>
        <v>0</v>
      </c>
      <c r="AR1524" s="19">
        <f t="shared" si="942"/>
        <v>4.8622082482284092</v>
      </c>
      <c r="AS1524" s="4">
        <f t="shared" si="943"/>
        <v>4.8586895548917903</v>
      </c>
      <c r="AT1524" s="3"/>
      <c r="AU1524" s="4">
        <v>298.39999999999998</v>
      </c>
      <c r="AV1524" s="4"/>
      <c r="AW1524" s="18">
        <f t="shared" si="944"/>
        <v>41.07639754163403</v>
      </c>
      <c r="AX1524" s="18">
        <f t="shared" si="945"/>
        <v>3.8880953470874002E-2</v>
      </c>
      <c r="AY1524" s="3">
        <f t="shared" si="946"/>
        <v>305.48414245836602</v>
      </c>
      <c r="AZ1524"/>
      <c r="BA1524" s="17">
        <f t="shared" si="947"/>
        <v>2.116087032496921E-3</v>
      </c>
      <c r="BB1524" s="17">
        <f t="shared" si="948"/>
        <v>2.4841021685833423E-3</v>
      </c>
      <c r="BC1524" s="16">
        <f t="shared" si="949"/>
        <v>1.6165905761972306E-2</v>
      </c>
      <c r="BD1524" s="15">
        <f t="shared" si="950"/>
        <v>2.1638223863726697E-3</v>
      </c>
      <c r="BE1524" s="15">
        <f t="shared" si="951"/>
        <v>2.5401393231331343E-3</v>
      </c>
      <c r="BF1524" s="14">
        <f t="shared" si="952"/>
        <v>1.6530581326076675E-2</v>
      </c>
      <c r="BG1524" s="13">
        <f t="shared" si="953"/>
        <v>4.5097658922081115E-4</v>
      </c>
      <c r="BH1524" s="13">
        <f t="shared" si="954"/>
        <v>5.2940730038964791E-4</v>
      </c>
      <c r="BI1524" s="13">
        <f t="shared" si="955"/>
        <v>3.4452482011558929E-3</v>
      </c>
      <c r="BJ1524" s="12">
        <f t="shared" si="956"/>
        <v>3.5855857127690266E-4</v>
      </c>
      <c r="BK1524" s="12">
        <f t="shared" si="957"/>
        <v>4.2091658367288571E-4</v>
      </c>
      <c r="BL1524" s="12">
        <f t="shared" si="958"/>
        <v>2.7392181816691284E-3</v>
      </c>
    </row>
    <row r="1525" spans="1:64" x14ac:dyDescent="0.25">
      <c r="A1525">
        <v>1496</v>
      </c>
      <c r="B1525" s="23">
        <f t="shared" si="920"/>
        <v>9.1694906922698216E-2</v>
      </c>
      <c r="C1525" s="22">
        <f t="shared" si="921"/>
        <v>2.0106478510037644</v>
      </c>
      <c r="D1525" s="21">
        <f t="shared" si="922"/>
        <v>0.18813462670111775</v>
      </c>
      <c r="E1525" s="19">
        <f t="shared" si="923"/>
        <v>4.8646641202675704</v>
      </c>
      <c r="F1525" s="54">
        <f t="shared" si="959"/>
        <v>1.8</v>
      </c>
      <c r="G1525" s="4">
        <f t="shared" si="924"/>
        <v>8.9551415048951508</v>
      </c>
      <c r="I1525">
        <v>2045</v>
      </c>
      <c r="J1525">
        <v>8</v>
      </c>
      <c r="K1525">
        <v>0.10988000000000001</v>
      </c>
      <c r="L1525">
        <v>0</v>
      </c>
      <c r="M1525">
        <v>1</v>
      </c>
      <c r="N1525">
        <v>24.08</v>
      </c>
      <c r="O1525">
        <v>119.88</v>
      </c>
      <c r="P1525">
        <v>179.3</v>
      </c>
      <c r="Q1525" s="11">
        <f t="shared" si="925"/>
        <v>-14.595000000000027</v>
      </c>
      <c r="R1525" s="10">
        <f t="shared" si="926"/>
        <v>-44.944400000000002</v>
      </c>
      <c r="S1525" s="4"/>
      <c r="T1525">
        <v>1496</v>
      </c>
      <c r="U1525" s="4">
        <f t="shared" si="927"/>
        <v>3.6197206899624743</v>
      </c>
      <c r="V1525" s="10">
        <f t="shared" si="928"/>
        <v>0.2</v>
      </c>
      <c r="W1525">
        <f t="shared" si="929"/>
        <v>0.6</v>
      </c>
      <c r="X1525" s="4">
        <f t="shared" si="930"/>
        <v>0.43436648279549694</v>
      </c>
      <c r="Y1525" s="4"/>
      <c r="Z1525"/>
      <c r="AB1525"/>
      <c r="AC1525">
        <v>1496</v>
      </c>
      <c r="AD1525" s="4">
        <f t="shared" si="931"/>
        <v>4.4083592814371263E-2</v>
      </c>
      <c r="AE1525" s="4">
        <f t="shared" si="932"/>
        <v>0</v>
      </c>
      <c r="AF1525" s="23">
        <f t="shared" si="933"/>
        <v>9.1694906922698216E-2</v>
      </c>
      <c r="AG1525" s="4">
        <f t="shared" si="934"/>
        <v>6.6739738036716623E-2</v>
      </c>
      <c r="AH1525" s="9"/>
      <c r="AI1525" s="8">
        <f t="shared" si="935"/>
        <v>6.579640718562875E-2</v>
      </c>
      <c r="AJ1525" s="8">
        <f t="shared" si="936"/>
        <v>0</v>
      </c>
      <c r="AK1525" s="22">
        <f t="shared" si="937"/>
        <v>2.0106478510037644</v>
      </c>
      <c r="AL1525" s="4">
        <f t="shared" si="938"/>
        <v>1.991577414624581</v>
      </c>
      <c r="AM1525" s="4"/>
      <c r="AN1525" s="21">
        <f t="shared" si="939"/>
        <v>0.18813462670111775</v>
      </c>
      <c r="AO1525" s="4">
        <f t="shared" si="940"/>
        <v>0.18423126270771534</v>
      </c>
      <c r="AP1525" s="3"/>
      <c r="AQ1525" s="20">
        <f t="shared" si="941"/>
        <v>0</v>
      </c>
      <c r="AR1525" s="19">
        <f t="shared" si="942"/>
        <v>4.8646641202675704</v>
      </c>
      <c r="AS1525" s="4">
        <f t="shared" si="943"/>
        <v>4.8615744222688395</v>
      </c>
      <c r="AT1525" s="3"/>
      <c r="AU1525" s="4">
        <v>299.39999999999998</v>
      </c>
      <c r="AV1525" s="4"/>
      <c r="AW1525" s="18">
        <f t="shared" si="944"/>
        <v>41.115278495104903</v>
      </c>
      <c r="AX1525" s="18">
        <f t="shared" si="945"/>
        <v>3.971680609427726E-2</v>
      </c>
      <c r="AY1525" s="3">
        <f t="shared" si="946"/>
        <v>306.55514150489512</v>
      </c>
      <c r="AZ1525"/>
      <c r="BA1525" s="17">
        <f t="shared" si="947"/>
        <v>2.542958094304782E-3</v>
      </c>
      <c r="BB1525" s="17">
        <f t="shared" si="948"/>
        <v>2.9852116759230048E-3</v>
      </c>
      <c r="BC1525" s="16">
        <f t="shared" si="949"/>
        <v>1.942699911575381E-2</v>
      </c>
      <c r="BD1525" s="15">
        <f t="shared" si="950"/>
        <v>1.9432976299996383E-3</v>
      </c>
      <c r="BE1525" s="15">
        <f t="shared" si="951"/>
        <v>2.2812624352169667E-3</v>
      </c>
      <c r="BF1525" s="14">
        <f t="shared" si="952"/>
        <v>1.4845876313966772E-2</v>
      </c>
      <c r="BG1525" s="13">
        <f t="shared" si="953"/>
        <v>3.9775691791115911E-4</v>
      </c>
      <c r="BH1525" s="13">
        <f t="shared" si="954"/>
        <v>4.6693203406962162E-4</v>
      </c>
      <c r="BI1525" s="13">
        <f t="shared" si="955"/>
        <v>3.0386750414216285E-3</v>
      </c>
      <c r="BJ1525" s="12">
        <f t="shared" si="956"/>
        <v>3.1484349277410492E-4</v>
      </c>
      <c r="BK1525" s="12">
        <f t="shared" si="957"/>
        <v>3.6959888282177533E-4</v>
      </c>
      <c r="BL1525" s="12">
        <f t="shared" si="958"/>
        <v>2.4052556231350538E-3</v>
      </c>
    </row>
    <row r="1526" spans="1:64" x14ac:dyDescent="0.25">
      <c r="A1526">
        <v>1497</v>
      </c>
      <c r="B1526" s="23">
        <f t="shared" si="920"/>
        <v>7.851889971336333E-2</v>
      </c>
      <c r="C1526" s="22">
        <f t="shared" si="921"/>
        <v>2.0091582529479344</v>
      </c>
      <c r="D1526" s="21">
        <f t="shared" si="922"/>
        <v>0.18943011884270503</v>
      </c>
      <c r="E1526" s="19">
        <f t="shared" si="923"/>
        <v>4.8676774272968704</v>
      </c>
      <c r="F1526" s="54">
        <f t="shared" si="959"/>
        <v>1.8</v>
      </c>
      <c r="G1526" s="4">
        <f t="shared" si="924"/>
        <v>8.9447846988008735</v>
      </c>
      <c r="I1526">
        <v>2045</v>
      </c>
      <c r="J1526">
        <v>9</v>
      </c>
      <c r="K1526">
        <v>2.9360000000000001E-2</v>
      </c>
      <c r="L1526">
        <v>0</v>
      </c>
      <c r="M1526">
        <v>1</v>
      </c>
      <c r="N1526">
        <v>21.83</v>
      </c>
      <c r="O1526">
        <v>91.18</v>
      </c>
      <c r="P1526">
        <v>131.9</v>
      </c>
      <c r="Q1526" s="11">
        <f t="shared" si="925"/>
        <v>-7.7450000000000045</v>
      </c>
      <c r="R1526" s="10">
        <f t="shared" si="926"/>
        <v>-44.944400000000002</v>
      </c>
      <c r="S1526" s="4"/>
      <c r="T1526">
        <v>1497</v>
      </c>
      <c r="U1526" s="4">
        <f t="shared" si="927"/>
        <v>3.1766628888936812</v>
      </c>
      <c r="V1526" s="10">
        <f t="shared" si="928"/>
        <v>0.2</v>
      </c>
      <c r="W1526">
        <f t="shared" si="929"/>
        <v>0.6</v>
      </c>
      <c r="X1526" s="4">
        <f t="shared" si="930"/>
        <v>0.38119954666724176</v>
      </c>
      <c r="Y1526" s="4"/>
      <c r="Z1526"/>
      <c r="AB1526"/>
      <c r="AC1526">
        <v>1497</v>
      </c>
      <c r="AD1526" s="4">
        <f t="shared" si="931"/>
        <v>1.1779161676646709E-2</v>
      </c>
      <c r="AE1526" s="4">
        <f t="shared" si="932"/>
        <v>0</v>
      </c>
      <c r="AF1526" s="23">
        <f t="shared" si="933"/>
        <v>7.851889971336333E-2</v>
      </c>
      <c r="AG1526" s="4">
        <f t="shared" si="934"/>
        <v>6.3412950449369357E-2</v>
      </c>
      <c r="AH1526" s="9"/>
      <c r="AI1526" s="8">
        <f t="shared" si="935"/>
        <v>1.7580838323353297E-2</v>
      </c>
      <c r="AJ1526" s="8">
        <f t="shared" si="936"/>
        <v>0</v>
      </c>
      <c r="AK1526" s="22">
        <f t="shared" si="937"/>
        <v>2.0091582529479344</v>
      </c>
      <c r="AL1526" s="4">
        <f t="shared" si="938"/>
        <v>1.9963204622390496</v>
      </c>
      <c r="AM1526" s="4"/>
      <c r="AN1526" s="21">
        <f t="shared" si="939"/>
        <v>0.18943011884270503</v>
      </c>
      <c r="AO1526" s="4">
        <f t="shared" si="940"/>
        <v>0.1867774662192882</v>
      </c>
      <c r="AP1526" s="3"/>
      <c r="AQ1526" s="20">
        <f t="shared" si="941"/>
        <v>0</v>
      </c>
      <c r="AR1526" s="19">
        <f t="shared" si="942"/>
        <v>4.8676774272968704</v>
      </c>
      <c r="AS1526" s="4">
        <f t="shared" si="943"/>
        <v>4.8655977062627445</v>
      </c>
      <c r="AT1526" s="3"/>
      <c r="AU1526" s="4">
        <v>300.39999999999998</v>
      </c>
      <c r="AV1526" s="4"/>
      <c r="AW1526" s="18">
        <f t="shared" si="944"/>
        <v>41.154995301199179</v>
      </c>
      <c r="AX1526" s="18">
        <f t="shared" si="945"/>
        <v>2.5437569006437927E-2</v>
      </c>
      <c r="AY1526" s="3">
        <f t="shared" si="946"/>
        <v>307.54478469880087</v>
      </c>
      <c r="AZ1526"/>
      <c r="BA1526" s="17">
        <f t="shared" si="947"/>
        <v>1.5393122013535859E-3</v>
      </c>
      <c r="BB1526" s="17">
        <f t="shared" si="948"/>
        <v>1.8070186711542093E-3</v>
      </c>
      <c r="BC1526" s="16">
        <f t="shared" si="949"/>
        <v>1.175961839148618E-2</v>
      </c>
      <c r="BD1526" s="15">
        <f t="shared" si="950"/>
        <v>1.3081844464890794E-3</v>
      </c>
      <c r="BE1526" s="15">
        <f t="shared" si="951"/>
        <v>1.5356947850089192E-3</v>
      </c>
      <c r="BF1526" s="14">
        <f t="shared" si="952"/>
        <v>9.9939114773868014E-3</v>
      </c>
      <c r="BG1526" s="13">
        <f t="shared" si="953"/>
        <v>2.7030810694636954E-4</v>
      </c>
      <c r="BH1526" s="13">
        <f t="shared" si="954"/>
        <v>3.173182125022599E-4</v>
      </c>
      <c r="BI1526" s="13">
        <f t="shared" si="955"/>
        <v>2.0650263039681941E-3</v>
      </c>
      <c r="BJ1526" s="12">
        <f t="shared" si="956"/>
        <v>2.119257722434104E-4</v>
      </c>
      <c r="BK1526" s="12">
        <f t="shared" si="957"/>
        <v>2.4878242828574266E-4</v>
      </c>
      <c r="BL1526" s="12">
        <f t="shared" si="958"/>
        <v>1.6190128335967502E-3</v>
      </c>
    </row>
    <row r="1527" spans="1:64" x14ac:dyDescent="0.25">
      <c r="A1527">
        <v>1498</v>
      </c>
      <c r="B1527" s="23">
        <f t="shared" si="920"/>
        <v>7.3655525299668761E-2</v>
      </c>
      <c r="C1527" s="22">
        <f t="shared" si="921"/>
        <v>2.0116078873887502</v>
      </c>
      <c r="D1527" s="21">
        <f t="shared" si="922"/>
        <v>0.19010719674632065</v>
      </c>
      <c r="E1527" s="19">
        <f t="shared" si="923"/>
        <v>4.8695065203596952</v>
      </c>
      <c r="F1527" s="54">
        <f t="shared" si="959"/>
        <v>1.8</v>
      </c>
      <c r="G1527" s="4">
        <f t="shared" si="924"/>
        <v>8.9448771297944347</v>
      </c>
      <c r="I1527">
        <v>2045</v>
      </c>
      <c r="J1527">
        <v>10</v>
      </c>
      <c r="K1527">
        <v>2.5530000000000001E-2</v>
      </c>
      <c r="L1527">
        <v>0</v>
      </c>
      <c r="M1527">
        <v>1</v>
      </c>
      <c r="N1527">
        <v>16.34</v>
      </c>
      <c r="O1527">
        <v>9.64</v>
      </c>
      <c r="P1527">
        <v>73.099999999999994</v>
      </c>
      <c r="Q1527" s="11">
        <f t="shared" si="925"/>
        <v>-45.184999999999995</v>
      </c>
      <c r="R1527" s="10">
        <f t="shared" si="926"/>
        <v>-44.944400000000002</v>
      </c>
      <c r="S1527" s="4"/>
      <c r="T1527">
        <v>1498</v>
      </c>
      <c r="U1527" s="4">
        <f t="shared" si="927"/>
        <v>2.1367125014325548</v>
      </c>
      <c r="V1527" s="10">
        <f t="shared" si="928"/>
        <v>0.2</v>
      </c>
      <c r="W1527">
        <f t="shared" si="929"/>
        <v>0.6</v>
      </c>
      <c r="X1527" s="4">
        <f t="shared" si="930"/>
        <v>0.25640550017190661</v>
      </c>
      <c r="Y1527" s="4"/>
      <c r="Z1527"/>
      <c r="AB1527"/>
      <c r="AC1527">
        <v>1498</v>
      </c>
      <c r="AD1527" s="4">
        <f t="shared" si="931"/>
        <v>1.0242574850299403E-2</v>
      </c>
      <c r="AE1527" s="4">
        <f t="shared" si="932"/>
        <v>0</v>
      </c>
      <c r="AF1527" s="23">
        <f t="shared" si="933"/>
        <v>7.3655525299668761E-2</v>
      </c>
      <c r="AG1527" s="4">
        <f t="shared" si="934"/>
        <v>6.3785737969172474E-2</v>
      </c>
      <c r="AH1527" s="9"/>
      <c r="AI1527" s="8">
        <f t="shared" si="935"/>
        <v>1.5287425149700601E-2</v>
      </c>
      <c r="AJ1527" s="8">
        <f t="shared" si="936"/>
        <v>0</v>
      </c>
      <c r="AK1527" s="22">
        <f t="shared" si="937"/>
        <v>2.0116078873887502</v>
      </c>
      <c r="AL1527" s="4">
        <f t="shared" si="938"/>
        <v>2.0029443242237295</v>
      </c>
      <c r="AM1527" s="4"/>
      <c r="AN1527" s="21">
        <f t="shared" si="939"/>
        <v>0.19010719674632065</v>
      </c>
      <c r="AO1527" s="4">
        <f t="shared" si="940"/>
        <v>0.18831059805868269</v>
      </c>
      <c r="AP1527" s="3"/>
      <c r="AQ1527" s="20">
        <f t="shared" si="941"/>
        <v>0</v>
      </c>
      <c r="AR1527" s="19">
        <f t="shared" si="942"/>
        <v>4.8695065203596952</v>
      </c>
      <c r="AS1527" s="4">
        <f t="shared" si="943"/>
        <v>4.8681055746104134</v>
      </c>
      <c r="AT1527" s="3"/>
      <c r="AU1527" s="4">
        <v>301.39999999999998</v>
      </c>
      <c r="AV1527" s="4"/>
      <c r="AW1527" s="18">
        <f t="shared" si="944"/>
        <v>41.180432870205614</v>
      </c>
      <c r="AX1527" s="18">
        <f t="shared" si="945"/>
        <v>1.6916979346677057E-2</v>
      </c>
      <c r="AY1527" s="3">
        <f t="shared" si="946"/>
        <v>308.54487712979443</v>
      </c>
      <c r="AZ1527"/>
      <c r="BA1527" s="17">
        <f t="shared" si="947"/>
        <v>1.0057417641942395E-3</v>
      </c>
      <c r="BB1527" s="17">
        <f t="shared" si="948"/>
        <v>1.1806533753584551E-3</v>
      </c>
      <c r="BC1527" s="16">
        <f t="shared" si="949"/>
        <v>7.6833921909435941E-3</v>
      </c>
      <c r="BD1527" s="15">
        <f t="shared" si="950"/>
        <v>8.8282624640484691E-4</v>
      </c>
      <c r="BE1527" s="15">
        <f t="shared" si="951"/>
        <v>1.036361245779603E-3</v>
      </c>
      <c r="BF1527" s="14">
        <f t="shared" si="952"/>
        <v>6.7443756728362558E-3</v>
      </c>
      <c r="BG1527" s="13">
        <f t="shared" si="953"/>
        <v>1.8307530579417217E-4</v>
      </c>
      <c r="BH1527" s="13">
        <f t="shared" si="954"/>
        <v>2.1491448941054995E-4</v>
      </c>
      <c r="BI1527" s="13">
        <f t="shared" si="955"/>
        <v>1.3986088924332349E-3</v>
      </c>
      <c r="BJ1527" s="12">
        <f t="shared" si="956"/>
        <v>1.4275785305622134E-4</v>
      </c>
      <c r="BK1527" s="12">
        <f t="shared" si="957"/>
        <v>1.6758530576165112E-4</v>
      </c>
      <c r="BL1527" s="12">
        <f t="shared" si="958"/>
        <v>1.0906025904639733E-3</v>
      </c>
    </row>
    <row r="1528" spans="1:64" x14ac:dyDescent="0.25">
      <c r="A1528">
        <v>1499</v>
      </c>
      <c r="B1528" s="23">
        <f t="shared" si="920"/>
        <v>6.3809809825459904E-2</v>
      </c>
      <c r="C1528" s="22">
        <f t="shared" si="921"/>
        <v>2.002980252367442</v>
      </c>
      <c r="D1528" s="21">
        <f t="shared" si="922"/>
        <v>0.19052499922813218</v>
      </c>
      <c r="E1528" s="19">
        <f t="shared" si="923"/>
        <v>4.8707050890267238</v>
      </c>
      <c r="F1528" s="54">
        <f t="shared" si="959"/>
        <v>1.8</v>
      </c>
      <c r="G1528" s="4">
        <f t="shared" si="924"/>
        <v>8.9280201504477592</v>
      </c>
      <c r="I1528">
        <v>2045</v>
      </c>
      <c r="J1528">
        <v>11</v>
      </c>
      <c r="K1528" s="102">
        <v>6.0000000000000002E-5</v>
      </c>
      <c r="L1528">
        <v>0</v>
      </c>
      <c r="M1528">
        <v>1</v>
      </c>
      <c r="N1528">
        <v>12.25</v>
      </c>
      <c r="O1528">
        <v>1.78</v>
      </c>
      <c r="P1528">
        <v>37.6</v>
      </c>
      <c r="Q1528" s="11">
        <f t="shared" si="925"/>
        <v>-26.42</v>
      </c>
      <c r="R1528" s="10">
        <f t="shared" si="926"/>
        <v>-44.944400000000002</v>
      </c>
      <c r="S1528" s="4"/>
      <c r="T1528">
        <v>1499</v>
      </c>
      <c r="U1528" s="4">
        <f t="shared" si="927"/>
        <v>1.4386953857730134</v>
      </c>
      <c r="V1528" s="10">
        <f t="shared" si="928"/>
        <v>0.2</v>
      </c>
      <c r="W1528">
        <f t="shared" si="929"/>
        <v>0.6</v>
      </c>
      <c r="X1528" s="4">
        <f t="shared" si="930"/>
        <v>0.1726434462927616</v>
      </c>
      <c r="Y1528" s="4"/>
      <c r="Z1528"/>
      <c r="AB1528"/>
      <c r="AC1528">
        <v>1499</v>
      </c>
      <c r="AD1528" s="4">
        <f t="shared" si="931"/>
        <v>2.4071856287425152E-5</v>
      </c>
      <c r="AE1528" s="4">
        <f t="shared" si="932"/>
        <v>0</v>
      </c>
      <c r="AF1528" s="23">
        <f t="shared" si="933"/>
        <v>6.3809809825459904E-2</v>
      </c>
      <c r="AG1528" s="4">
        <f t="shared" si="934"/>
        <v>6.05491884452279E-2</v>
      </c>
      <c r="AH1528" s="9"/>
      <c r="AI1528" s="8">
        <f t="shared" si="935"/>
        <v>3.5928143712574853E-5</v>
      </c>
      <c r="AJ1528" s="8">
        <f t="shared" si="936"/>
        <v>0</v>
      </c>
      <c r="AK1528" s="22">
        <f t="shared" si="937"/>
        <v>2.002980252367442</v>
      </c>
      <c r="AL1528" s="4">
        <f t="shared" si="938"/>
        <v>1.9998309889947941</v>
      </c>
      <c r="AM1528" s="4"/>
      <c r="AN1528" s="21">
        <f t="shared" si="939"/>
        <v>0.19052499922813218</v>
      </c>
      <c r="AO1528" s="4">
        <f t="shared" si="940"/>
        <v>0.18986658817684987</v>
      </c>
      <c r="AP1528" s="3"/>
      <c r="AQ1528" s="20">
        <f t="shared" si="941"/>
        <v>0</v>
      </c>
      <c r="AR1528" s="19">
        <f t="shared" si="942"/>
        <v>4.8707050890267238</v>
      </c>
      <c r="AS1528" s="4">
        <f t="shared" si="943"/>
        <v>4.8701941703797029</v>
      </c>
      <c r="AT1528" s="3"/>
      <c r="AU1528" s="4">
        <v>302.39999999999998</v>
      </c>
      <c r="AV1528" s="4"/>
      <c r="AW1528" s="18">
        <f t="shared" si="944"/>
        <v>41.197349849552289</v>
      </c>
      <c r="AX1528" s="18">
        <f t="shared" si="945"/>
        <v>5.9002362642376861E-3</v>
      </c>
      <c r="AY1528" s="3">
        <f t="shared" si="946"/>
        <v>309.52802015044773</v>
      </c>
      <c r="AZ1528"/>
      <c r="BA1528" s="17">
        <f t="shared" si="947"/>
        <v>3.3226076606445934E-4</v>
      </c>
      <c r="BB1528" s="17">
        <f t="shared" si="948"/>
        <v>3.900452471191479E-4</v>
      </c>
      <c r="BC1528" s="16">
        <f t="shared" si="949"/>
        <v>2.5383153670483971E-3</v>
      </c>
      <c r="BD1528" s="15">
        <f t="shared" si="950"/>
        <v>3.2091326735406123E-4</v>
      </c>
      <c r="BE1528" s="15">
        <f t="shared" si="951"/>
        <v>3.7672427037215879E-4</v>
      </c>
      <c r="BF1528" s="14">
        <f t="shared" si="952"/>
        <v>2.4516258349217617E-3</v>
      </c>
      <c r="BG1528" s="13">
        <f t="shared" si="953"/>
        <v>6.7092782256368677E-5</v>
      </c>
      <c r="BH1528" s="13">
        <f t="shared" si="954"/>
        <v>7.8761092213998007E-5</v>
      </c>
      <c r="BI1528" s="13">
        <f t="shared" si="955"/>
        <v>5.1255717681194276E-4</v>
      </c>
      <c r="BJ1528" s="12">
        <f t="shared" si="956"/>
        <v>5.2063150320048868E-5</v>
      </c>
      <c r="BK1528" s="12">
        <f t="shared" si="957"/>
        <v>6.1117611245274764E-5</v>
      </c>
      <c r="BL1528" s="12">
        <f t="shared" si="958"/>
        <v>3.9773788545558456E-4</v>
      </c>
    </row>
    <row r="1529" spans="1:64" x14ac:dyDescent="0.25">
      <c r="A1529">
        <v>1500</v>
      </c>
      <c r="B1529" s="23">
        <f t="shared" si="920"/>
        <v>6.05491884452279E-2</v>
      </c>
      <c r="C1529" s="22">
        <f t="shared" si="921"/>
        <v>1.9998309889947941</v>
      </c>
      <c r="D1529" s="21">
        <f t="shared" si="922"/>
        <v>0.19063891814284481</v>
      </c>
      <c r="E1529" s="19">
        <f t="shared" si="923"/>
        <v>4.8711008186006532</v>
      </c>
      <c r="F1529" s="54">
        <f t="shared" si="959"/>
        <v>1.8</v>
      </c>
      <c r="G1529" s="4">
        <f t="shared" si="924"/>
        <v>8.9221199141835204</v>
      </c>
      <c r="I1529">
        <v>2045</v>
      </c>
      <c r="J1529">
        <v>12</v>
      </c>
      <c r="K1529">
        <v>0</v>
      </c>
      <c r="L1529">
        <v>0</v>
      </c>
      <c r="M1529">
        <v>1</v>
      </c>
      <c r="N1529">
        <v>5.28</v>
      </c>
      <c r="O1529">
        <v>0</v>
      </c>
      <c r="P1529">
        <v>8.3000000000000007</v>
      </c>
      <c r="Q1529" s="11">
        <f t="shared" si="925"/>
        <v>-6.2250000000000005</v>
      </c>
      <c r="R1529" s="10">
        <f t="shared" si="926"/>
        <v>-44.944400000000002</v>
      </c>
      <c r="S1529" s="4"/>
      <c r="T1529">
        <v>1500</v>
      </c>
      <c r="U1529" s="4">
        <f t="shared" si="927"/>
        <v>0.52450870693068175</v>
      </c>
      <c r="V1529" s="10">
        <f t="shared" si="928"/>
        <v>0.2</v>
      </c>
      <c r="W1529">
        <f t="shared" si="929"/>
        <v>0.6</v>
      </c>
      <c r="X1529" s="4">
        <f t="shared" si="930"/>
        <v>6.2941044831681808E-2</v>
      </c>
      <c r="Y1529" s="4"/>
      <c r="Z1529"/>
      <c r="AB1529"/>
      <c r="AC1529">
        <v>1500</v>
      </c>
      <c r="AD1529" s="4">
        <f t="shared" si="931"/>
        <v>0</v>
      </c>
      <c r="AE1529" s="4">
        <f t="shared" si="932"/>
        <v>0</v>
      </c>
      <c r="AF1529" s="23">
        <f t="shared" si="933"/>
        <v>6.05491884452279E-2</v>
      </c>
      <c r="AG1529" s="4">
        <f t="shared" si="934"/>
        <v>5.8115608970030583E-2</v>
      </c>
      <c r="AH1529" s="9"/>
      <c r="AI1529" s="8">
        <f t="shared" si="935"/>
        <v>0</v>
      </c>
      <c r="AJ1529" s="8">
        <f t="shared" si="936"/>
        <v>0</v>
      </c>
      <c r="AK1529" s="22">
        <f t="shared" si="937"/>
        <v>1.9998309889947941</v>
      </c>
      <c r="AL1529" s="4">
        <f t="shared" si="938"/>
        <v>1.9973714038210764</v>
      </c>
      <c r="AM1529" s="4"/>
      <c r="AN1529" s="21">
        <f t="shared" si="939"/>
        <v>0.19063891814284481</v>
      </c>
      <c r="AO1529" s="4">
        <f t="shared" si="940"/>
        <v>0.19012347324647655</v>
      </c>
      <c r="AP1529" s="3"/>
      <c r="AQ1529" s="20">
        <f t="shared" si="941"/>
        <v>0</v>
      </c>
      <c r="AR1529" s="19">
        <f t="shared" si="942"/>
        <v>4.8711008186006532</v>
      </c>
      <c r="AS1529" s="4">
        <f t="shared" si="943"/>
        <v>4.8707011925214143</v>
      </c>
      <c r="AT1529" s="3"/>
      <c r="AU1529" s="4">
        <v>303.39999999999998</v>
      </c>
      <c r="AV1529" s="4"/>
      <c r="AW1529" s="18">
        <f t="shared" si="944"/>
        <v>41.203250085816528</v>
      </c>
      <c r="AX1529" s="18">
        <f t="shared" si="945"/>
        <v>4.5215718177354395E-3</v>
      </c>
      <c r="AY1529" s="3">
        <f t="shared" si="946"/>
        <v>310.52211991418352</v>
      </c>
      <c r="AZ1529"/>
      <c r="BA1529" s="17">
        <f t="shared" si="947"/>
        <v>2.4798432151919221E-4</v>
      </c>
      <c r="BB1529" s="17">
        <f t="shared" si="948"/>
        <v>2.9111202960948652E-4</v>
      </c>
      <c r="BC1529" s="16">
        <f t="shared" si="949"/>
        <v>1.8944831240686388E-3</v>
      </c>
      <c r="BD1529" s="15">
        <f t="shared" si="950"/>
        <v>2.5063432969395509E-4</v>
      </c>
      <c r="BE1529" s="15">
        <f t="shared" si="951"/>
        <v>2.9422290877116467E-4</v>
      </c>
      <c r="BF1529" s="14">
        <f t="shared" si="952"/>
        <v>1.9147279352525737E-3</v>
      </c>
      <c r="BG1529" s="13">
        <f t="shared" si="953"/>
        <v>5.2524379914097374E-5</v>
      </c>
      <c r="BH1529" s="13">
        <f t="shared" si="954"/>
        <v>6.165905468176648E-5</v>
      </c>
      <c r="BI1529" s="13">
        <f t="shared" si="955"/>
        <v>4.0126146177239737E-4</v>
      </c>
      <c r="BJ1529" s="12">
        <f t="shared" si="956"/>
        <v>4.0722319994668357E-5</v>
      </c>
      <c r="BK1529" s="12">
        <f t="shared" si="957"/>
        <v>4.780446260243677E-5</v>
      </c>
      <c r="BL1529" s="12">
        <f t="shared" si="958"/>
        <v>3.1109929664182993E-4</v>
      </c>
    </row>
    <row r="1530" spans="1:64" x14ac:dyDescent="0.25">
      <c r="A1530">
        <v>1501</v>
      </c>
      <c r="B1530" s="23">
        <f t="shared" si="920"/>
        <v>5.8115608970030583E-2</v>
      </c>
      <c r="C1530" s="22">
        <f t="shared" si="921"/>
        <v>1.9973714038210764</v>
      </c>
      <c r="D1530" s="21">
        <f t="shared" si="922"/>
        <v>0.19071533859759845</v>
      </c>
      <c r="E1530" s="19">
        <f t="shared" si="923"/>
        <v>4.8713959909770788</v>
      </c>
      <c r="F1530" s="54">
        <f t="shared" si="959"/>
        <v>1.8</v>
      </c>
      <c r="G1530" s="4">
        <f t="shared" si="924"/>
        <v>8.9175983423657854</v>
      </c>
      <c r="I1530">
        <v>2046</v>
      </c>
      <c r="J1530">
        <v>1</v>
      </c>
      <c r="K1530">
        <v>0</v>
      </c>
      <c r="L1530">
        <v>0</v>
      </c>
      <c r="M1530">
        <v>1</v>
      </c>
      <c r="N1530">
        <v>4.05</v>
      </c>
      <c r="O1530">
        <v>0</v>
      </c>
      <c r="P1530">
        <v>5.2</v>
      </c>
      <c r="Q1530" s="11">
        <f t="shared" si="925"/>
        <v>-3.9000000000000004</v>
      </c>
      <c r="R1530" s="10">
        <f t="shared" si="926"/>
        <v>-44.944400000000002</v>
      </c>
      <c r="S1530" s="4"/>
      <c r="T1530">
        <v>1501</v>
      </c>
      <c r="U1530" s="4">
        <f t="shared" si="927"/>
        <v>0.41021782110406996</v>
      </c>
      <c r="V1530" s="10">
        <f t="shared" si="928"/>
        <v>0.2</v>
      </c>
      <c r="W1530">
        <f t="shared" si="929"/>
        <v>0.6</v>
      </c>
      <c r="X1530" s="4">
        <f t="shared" si="930"/>
        <v>4.9226138532488396E-2</v>
      </c>
      <c r="Y1530" s="4"/>
      <c r="Z1530"/>
      <c r="AB1530"/>
      <c r="AC1530">
        <v>1501</v>
      </c>
      <c r="AD1530" s="4">
        <f t="shared" si="931"/>
        <v>0</v>
      </c>
      <c r="AE1530" s="4">
        <f t="shared" si="932"/>
        <v>0</v>
      </c>
      <c r="AF1530" s="23">
        <f t="shared" si="933"/>
        <v>5.8115608970030583E-2</v>
      </c>
      <c r="AG1530" s="4">
        <f t="shared" si="934"/>
        <v>5.4006548370591774E-2</v>
      </c>
      <c r="AH1530" s="9"/>
      <c r="AI1530" s="8">
        <f t="shared" si="935"/>
        <v>0</v>
      </c>
      <c r="AJ1530" s="8">
        <f t="shared" si="936"/>
        <v>0</v>
      </c>
      <c r="AK1530" s="22">
        <f t="shared" si="937"/>
        <v>1.9973714038210764</v>
      </c>
      <c r="AL1530" s="4">
        <f t="shared" si="938"/>
        <v>1.9929822771473058</v>
      </c>
      <c r="AM1530" s="4"/>
      <c r="AN1530" s="21">
        <f t="shared" si="939"/>
        <v>0.19071533859759845</v>
      </c>
      <c r="AO1530" s="4">
        <f t="shared" si="940"/>
        <v>0.18979456110899648</v>
      </c>
      <c r="AP1530" s="3"/>
      <c r="AQ1530" s="20">
        <f t="shared" si="941"/>
        <v>0</v>
      </c>
      <c r="AR1530" s="19">
        <f t="shared" si="942"/>
        <v>4.8713959909770788</v>
      </c>
      <c r="AS1530" s="4">
        <f t="shared" si="943"/>
        <v>4.8706816143701959</v>
      </c>
      <c r="AT1530" s="3"/>
      <c r="AU1530" s="4">
        <v>304.39999999999998</v>
      </c>
      <c r="AV1530" s="4"/>
      <c r="AW1530" s="18">
        <f t="shared" si="944"/>
        <v>41.207771657634261</v>
      </c>
      <c r="AX1530" s="18">
        <f t="shared" si="945"/>
        <v>7.8885626744782146E-3</v>
      </c>
      <c r="AY1530" s="3">
        <f t="shared" si="946"/>
        <v>311.51759834236577</v>
      </c>
      <c r="AZ1530"/>
      <c r="BA1530" s="17">
        <f t="shared" si="947"/>
        <v>4.1871761954700824E-4</v>
      </c>
      <c r="BB1530" s="17">
        <f t="shared" si="948"/>
        <v>4.9153807512040102E-4</v>
      </c>
      <c r="BC1530" s="16">
        <f t="shared" si="949"/>
        <v>3.1988049047714001E-3</v>
      </c>
      <c r="BD1530" s="15">
        <f t="shared" si="950"/>
        <v>4.472566486321676E-4</v>
      </c>
      <c r="BE1530" s="15">
        <f t="shared" si="951"/>
        <v>5.2504041361167502E-4</v>
      </c>
      <c r="BF1530" s="14">
        <f t="shared" si="952"/>
        <v>3.4168296115267183E-3</v>
      </c>
      <c r="BG1530" s="13">
        <f t="shared" si="953"/>
        <v>9.3828199616366687E-5</v>
      </c>
      <c r="BH1530" s="13">
        <f t="shared" si="954"/>
        <v>1.101461473757348E-4</v>
      </c>
      <c r="BI1530" s="13">
        <f t="shared" si="955"/>
        <v>7.1680314160987456E-4</v>
      </c>
      <c r="BJ1530" s="12">
        <f t="shared" si="956"/>
        <v>7.2795731543829389E-5</v>
      </c>
      <c r="BK1530" s="12">
        <f t="shared" si="957"/>
        <v>8.5455858768843202E-5</v>
      </c>
      <c r="BL1530" s="12">
        <f t="shared" si="958"/>
        <v>5.561250165702213E-4</v>
      </c>
    </row>
    <row r="1531" spans="1:64" x14ac:dyDescent="0.25">
      <c r="A1531">
        <v>1502</v>
      </c>
      <c r="B1531" s="23">
        <f t="shared" si="920"/>
        <v>5.4006548370591774E-2</v>
      </c>
      <c r="C1531" s="22">
        <f t="shared" si="921"/>
        <v>1.9929822771473058</v>
      </c>
      <c r="D1531" s="21">
        <f t="shared" si="922"/>
        <v>0.19082715930833585</v>
      </c>
      <c r="E1531" s="19">
        <f t="shared" si="923"/>
        <v>4.8718937948650725</v>
      </c>
      <c r="F1531" s="54">
        <f t="shared" si="959"/>
        <v>1.8</v>
      </c>
      <c r="G1531" s="4">
        <f t="shared" si="924"/>
        <v>8.9097097796913065</v>
      </c>
      <c r="I1531">
        <v>2046</v>
      </c>
      <c r="J1531">
        <v>2</v>
      </c>
      <c r="K1531">
        <v>0</v>
      </c>
      <c r="L1531">
        <v>0</v>
      </c>
      <c r="M1531">
        <v>1</v>
      </c>
      <c r="N1531">
        <v>7.2</v>
      </c>
      <c r="O1531">
        <v>5.08</v>
      </c>
      <c r="P1531">
        <v>14.6</v>
      </c>
      <c r="Q1531" s="11">
        <f t="shared" si="925"/>
        <v>-5.8699999999999992</v>
      </c>
      <c r="R1531" s="10">
        <f t="shared" si="926"/>
        <v>-44.944400000000002</v>
      </c>
      <c r="S1531" s="4"/>
      <c r="T1531">
        <v>1502</v>
      </c>
      <c r="U1531" s="4">
        <f t="shared" si="927"/>
        <v>0.73328979413107831</v>
      </c>
      <c r="V1531" s="10">
        <f t="shared" si="928"/>
        <v>0.2</v>
      </c>
      <c r="W1531">
        <f t="shared" si="929"/>
        <v>0.6</v>
      </c>
      <c r="X1531" s="4">
        <f t="shared" si="930"/>
        <v>8.7994775295729397E-2</v>
      </c>
      <c r="Y1531" s="4"/>
      <c r="Z1531"/>
      <c r="AB1531"/>
      <c r="AC1531">
        <v>1502</v>
      </c>
      <c r="AD1531" s="4">
        <f t="shared" si="931"/>
        <v>0</v>
      </c>
      <c r="AE1531" s="4">
        <f t="shared" si="932"/>
        <v>0</v>
      </c>
      <c r="AF1531" s="23">
        <f t="shared" si="933"/>
        <v>5.4006548370591774E-2</v>
      </c>
      <c r="AG1531" s="4">
        <f t="shared" si="934"/>
        <v>4.6025338878031855E-2</v>
      </c>
      <c r="AH1531" s="9"/>
      <c r="AI1531" s="8">
        <f t="shared" si="935"/>
        <v>0</v>
      </c>
      <c r="AJ1531" s="8">
        <f t="shared" si="936"/>
        <v>0</v>
      </c>
      <c r="AK1531" s="22">
        <f t="shared" si="937"/>
        <v>1.9929822771473058</v>
      </c>
      <c r="AL1531" s="4">
        <f t="shared" si="938"/>
        <v>1.9834440486516152</v>
      </c>
      <c r="AM1531" s="4"/>
      <c r="AN1531" s="21">
        <f t="shared" si="939"/>
        <v>0.19082715930833585</v>
      </c>
      <c r="AO1531" s="4">
        <f t="shared" si="940"/>
        <v>0.18882370860308889</v>
      </c>
      <c r="AP1531" s="3"/>
      <c r="AQ1531" s="20">
        <f t="shared" si="941"/>
        <v>0</v>
      </c>
      <c r="AR1531" s="19">
        <f t="shared" si="942"/>
        <v>4.8718937948650725</v>
      </c>
      <c r="AS1531" s="4">
        <f t="shared" si="943"/>
        <v>4.8703358836059847</v>
      </c>
      <c r="AT1531" s="3"/>
      <c r="AU1531" s="4">
        <v>305.39999999999998</v>
      </c>
      <c r="AV1531" s="4"/>
      <c r="AW1531" s="18">
        <f t="shared" si="944"/>
        <v>41.215660220308742</v>
      </c>
      <c r="AX1531" s="18">
        <f t="shared" si="945"/>
        <v>1.6410896031575729E-2</v>
      </c>
      <c r="AY1531" s="3">
        <f t="shared" si="946"/>
        <v>312.50970977969126</v>
      </c>
      <c r="AZ1531"/>
      <c r="BA1531" s="17">
        <f t="shared" si="947"/>
        <v>8.1329368573612379E-4</v>
      </c>
      <c r="BB1531" s="17">
        <f t="shared" si="948"/>
        <v>9.5473606586414528E-4</v>
      </c>
      <c r="BC1531" s="16">
        <f t="shared" si="949"/>
        <v>6.2131797409596514E-3</v>
      </c>
      <c r="BD1531" s="15">
        <f t="shared" si="950"/>
        <v>9.719555683740653E-4</v>
      </c>
      <c r="BE1531" s="15">
        <f t="shared" si="951"/>
        <v>1.1409913193956419E-3</v>
      </c>
      <c r="BF1531" s="14">
        <f t="shared" si="952"/>
        <v>7.4252816079209303E-3</v>
      </c>
      <c r="BG1531" s="13">
        <f t="shared" si="953"/>
        <v>2.0415374509087357E-4</v>
      </c>
      <c r="BH1531" s="13">
        <f t="shared" si="954"/>
        <v>2.3965874423711246E-4</v>
      </c>
      <c r="BI1531" s="13">
        <f t="shared" si="955"/>
        <v>1.559638215918976E-3</v>
      </c>
      <c r="BJ1531" s="12">
        <f t="shared" si="956"/>
        <v>1.5875280446333789E-4</v>
      </c>
      <c r="BK1531" s="12">
        <f t="shared" si="957"/>
        <v>1.8636198784826623E-4</v>
      </c>
      <c r="BL1531" s="12">
        <f t="shared" si="958"/>
        <v>1.2127964667761702E-3</v>
      </c>
    </row>
    <row r="1532" spans="1:64" x14ac:dyDescent="0.25">
      <c r="A1532">
        <v>1503</v>
      </c>
      <c r="B1532" s="23">
        <f t="shared" si="920"/>
        <v>4.6025338878031855E-2</v>
      </c>
      <c r="C1532" s="22">
        <f t="shared" si="921"/>
        <v>1.9834440486516152</v>
      </c>
      <c r="D1532" s="21">
        <f t="shared" si="922"/>
        <v>0.19097186440675329</v>
      </c>
      <c r="E1532" s="19">
        <f t="shared" si="923"/>
        <v>4.8728576317233303</v>
      </c>
      <c r="F1532" s="54">
        <f t="shared" si="959"/>
        <v>1.8</v>
      </c>
      <c r="G1532" s="4">
        <f t="shared" si="924"/>
        <v>8.8932988836597318</v>
      </c>
      <c r="I1532">
        <v>2046</v>
      </c>
      <c r="J1532">
        <v>3</v>
      </c>
      <c r="K1532">
        <v>0</v>
      </c>
      <c r="L1532">
        <v>0</v>
      </c>
      <c r="M1532">
        <v>1</v>
      </c>
      <c r="N1532">
        <v>13.24</v>
      </c>
      <c r="O1532">
        <v>23.88</v>
      </c>
      <c r="P1532">
        <v>53.5</v>
      </c>
      <c r="Q1532" s="11">
        <f t="shared" si="925"/>
        <v>-16.245000000000001</v>
      </c>
      <c r="R1532" s="10">
        <f t="shared" si="926"/>
        <v>-44.944400000000002</v>
      </c>
      <c r="S1532" s="4"/>
      <c r="T1532">
        <v>1503</v>
      </c>
      <c r="U1532" s="4">
        <f t="shared" si="927"/>
        <v>1.5991321533001372</v>
      </c>
      <c r="V1532" s="10">
        <f t="shared" si="928"/>
        <v>0.2</v>
      </c>
      <c r="W1532">
        <f t="shared" si="929"/>
        <v>0.6</v>
      </c>
      <c r="X1532" s="4">
        <f t="shared" si="930"/>
        <v>0.19189585839601647</v>
      </c>
      <c r="Y1532" s="4"/>
      <c r="Z1532"/>
      <c r="AB1532"/>
      <c r="AC1532">
        <v>1503</v>
      </c>
      <c r="AD1532" s="4">
        <f t="shared" si="931"/>
        <v>0</v>
      </c>
      <c r="AE1532" s="4">
        <f t="shared" si="932"/>
        <v>0</v>
      </c>
      <c r="AF1532" s="23">
        <f t="shared" si="933"/>
        <v>4.6025338878031855E-2</v>
      </c>
      <c r="AG1532" s="4">
        <f t="shared" si="934"/>
        <v>3.8160021654539716E-2</v>
      </c>
      <c r="AH1532" s="9"/>
      <c r="AI1532" s="8">
        <f t="shared" si="935"/>
        <v>0</v>
      </c>
      <c r="AJ1532" s="8">
        <f t="shared" si="936"/>
        <v>0</v>
      </c>
      <c r="AK1532" s="22">
        <f t="shared" si="937"/>
        <v>1.9834440486516152</v>
      </c>
      <c r="AL1532" s="4">
        <f t="shared" si="938"/>
        <v>1.9723241952891641</v>
      </c>
      <c r="AM1532" s="4"/>
      <c r="AN1532" s="21">
        <f t="shared" si="939"/>
        <v>0.19097186440675329</v>
      </c>
      <c r="AO1532" s="4">
        <f t="shared" si="940"/>
        <v>0.18862434938139935</v>
      </c>
      <c r="AP1532" s="3"/>
      <c r="AQ1532" s="20">
        <f t="shared" si="941"/>
        <v>0</v>
      </c>
      <c r="AR1532" s="19">
        <f t="shared" si="942"/>
        <v>4.8728576317233303</v>
      </c>
      <c r="AS1532" s="4">
        <f t="shared" si="943"/>
        <v>4.8710315910862318</v>
      </c>
      <c r="AT1532" s="3"/>
      <c r="AU1532" s="4">
        <v>306.39999999999998</v>
      </c>
      <c r="AV1532" s="4"/>
      <c r="AW1532" s="18">
        <f t="shared" si="944"/>
        <v>41.232071116340315</v>
      </c>
      <c r="AX1532" s="18">
        <f t="shared" si="945"/>
        <v>1.8028511704534931E-2</v>
      </c>
      <c r="AY1532" s="3">
        <f t="shared" si="946"/>
        <v>313.49329888365969</v>
      </c>
      <c r="AZ1532"/>
      <c r="BA1532" s="17">
        <f t="shared" si="947"/>
        <v>8.0148414098650631E-4</v>
      </c>
      <c r="BB1532" s="17">
        <f t="shared" si="948"/>
        <v>9.4087268724502916E-4</v>
      </c>
      <c r="BC1532" s="16">
        <f t="shared" si="949"/>
        <v>6.1229603952606031E-3</v>
      </c>
      <c r="BD1532" s="15">
        <f t="shared" si="950"/>
        <v>1.1331248145313771E-3</v>
      </c>
      <c r="BE1532" s="15">
        <f t="shared" si="951"/>
        <v>1.3301899996672687E-3</v>
      </c>
      <c r="BF1532" s="14">
        <f t="shared" si="952"/>
        <v>8.6565385482523811E-3</v>
      </c>
      <c r="BG1532" s="13">
        <f t="shared" si="953"/>
        <v>2.3921426308516345E-4</v>
      </c>
      <c r="BH1532" s="13">
        <f t="shared" si="954"/>
        <v>2.8081674362171361E-4</v>
      </c>
      <c r="BI1532" s="13">
        <f t="shared" si="955"/>
        <v>1.8274840186470588E-3</v>
      </c>
      <c r="BJ1532" s="12">
        <f t="shared" si="956"/>
        <v>1.8607547157284385E-4</v>
      </c>
      <c r="BK1532" s="12">
        <f t="shared" si="957"/>
        <v>2.1843642315072975E-4</v>
      </c>
      <c r="BL1532" s="12">
        <f t="shared" si="958"/>
        <v>1.4215287423748849E-3</v>
      </c>
    </row>
    <row r="1533" spans="1:64" x14ac:dyDescent="0.25">
      <c r="A1533">
        <v>1504</v>
      </c>
      <c r="B1533" s="23">
        <f t="shared" si="920"/>
        <v>3.8160021654539716E-2</v>
      </c>
      <c r="C1533" s="22">
        <f t="shared" si="921"/>
        <v>1.9723241952891641</v>
      </c>
      <c r="D1533" s="21">
        <f t="shared" si="922"/>
        <v>0.19098424807157524</v>
      </c>
      <c r="E1533" s="19">
        <f t="shared" si="923"/>
        <v>4.8738019069399163</v>
      </c>
      <c r="F1533" s="54">
        <f t="shared" si="959"/>
        <v>1.8</v>
      </c>
      <c r="G1533" s="4">
        <f t="shared" si="924"/>
        <v>8.875270371955196</v>
      </c>
      <c r="I1533">
        <v>2046</v>
      </c>
      <c r="J1533">
        <v>4</v>
      </c>
      <c r="K1533">
        <v>0</v>
      </c>
      <c r="L1533">
        <v>0</v>
      </c>
      <c r="M1533">
        <v>1</v>
      </c>
      <c r="N1533">
        <v>14.86</v>
      </c>
      <c r="O1533">
        <v>1.01</v>
      </c>
      <c r="P1533">
        <v>70.8</v>
      </c>
      <c r="Q1533" s="11">
        <f t="shared" si="925"/>
        <v>-52.089999999999996</v>
      </c>
      <c r="R1533" s="10">
        <f t="shared" si="926"/>
        <v>-44.944400000000002</v>
      </c>
      <c r="S1533" s="4"/>
      <c r="T1533">
        <v>1504</v>
      </c>
      <c r="U1533" s="4">
        <f t="shared" si="927"/>
        <v>1.8740367595729026</v>
      </c>
      <c r="V1533" s="10">
        <f t="shared" si="928"/>
        <v>0.2</v>
      </c>
      <c r="W1533">
        <f t="shared" si="929"/>
        <v>0.6</v>
      </c>
      <c r="X1533" s="4">
        <f t="shared" si="930"/>
        <v>0.2248844111487483</v>
      </c>
      <c r="Y1533" s="4"/>
      <c r="Z1533"/>
      <c r="AB1533"/>
      <c r="AC1533">
        <v>1504</v>
      </c>
      <c r="AD1533" s="4">
        <f t="shared" si="931"/>
        <v>0</v>
      </c>
      <c r="AE1533" s="4">
        <f t="shared" si="932"/>
        <v>0</v>
      </c>
      <c r="AF1533" s="23">
        <f t="shared" si="933"/>
        <v>3.8160021654539716E-2</v>
      </c>
      <c r="AG1533" s="4">
        <f t="shared" si="934"/>
        <v>2.617909427955813E-2</v>
      </c>
      <c r="AH1533" s="9"/>
      <c r="AI1533" s="8">
        <f t="shared" si="935"/>
        <v>0</v>
      </c>
      <c r="AJ1533" s="8">
        <f t="shared" si="936"/>
        <v>0</v>
      </c>
      <c r="AK1533" s="22">
        <f t="shared" si="937"/>
        <v>1.9723241952891641</v>
      </c>
      <c r="AL1533" s="4">
        <f t="shared" si="938"/>
        <v>1.9501529870595637</v>
      </c>
      <c r="AM1533" s="4"/>
      <c r="AN1533" s="21">
        <f t="shared" si="939"/>
        <v>0.19098424807157524</v>
      </c>
      <c r="AO1533" s="4">
        <f t="shared" si="940"/>
        <v>0.18629293521041559</v>
      </c>
      <c r="AP1533" s="3"/>
      <c r="AQ1533" s="20">
        <f t="shared" si="941"/>
        <v>0</v>
      </c>
      <c r="AR1533" s="19">
        <f t="shared" si="942"/>
        <v>4.8738019069399163</v>
      </c>
      <c r="AS1533" s="4">
        <f t="shared" si="943"/>
        <v>4.8701301280002616</v>
      </c>
      <c r="AT1533" s="3"/>
      <c r="AU1533" s="4">
        <v>307.39999999999998</v>
      </c>
      <c r="AV1533" s="4"/>
      <c r="AW1533" s="18">
        <f t="shared" si="944"/>
        <v>41.25009962804485</v>
      </c>
      <c r="AX1533" s="18">
        <f t="shared" si="945"/>
        <v>3.3097082571726291E-2</v>
      </c>
      <c r="AY1533" s="3">
        <f t="shared" si="946"/>
        <v>314.47527037195516</v>
      </c>
      <c r="AZ1533"/>
      <c r="BA1533" s="17">
        <f t="shared" si="947"/>
        <v>1.2208691668122433E-3</v>
      </c>
      <c r="BB1533" s="17">
        <f t="shared" si="948"/>
        <v>1.4331942393013292E-3</v>
      </c>
      <c r="BC1533" s="16">
        <f t="shared" si="949"/>
        <v>9.3268639688680148E-3</v>
      </c>
      <c r="BD1533" s="15">
        <f t="shared" si="950"/>
        <v>2.2592695599688156E-3</v>
      </c>
      <c r="BE1533" s="15">
        <f t="shared" si="951"/>
        <v>2.6521860051807833E-3</v>
      </c>
      <c r="BF1533" s="14">
        <f t="shared" si="952"/>
        <v>1.7259752664450796E-2</v>
      </c>
      <c r="BG1533" s="13">
        <f t="shared" si="953"/>
        <v>4.7804974062521955E-4</v>
      </c>
      <c r="BH1533" s="13">
        <f t="shared" si="954"/>
        <v>5.6118882595134465E-4</v>
      </c>
      <c r="BI1533" s="13">
        <f t="shared" si="955"/>
        <v>3.6520742945830827E-3</v>
      </c>
      <c r="BJ1533" s="12">
        <f t="shared" si="956"/>
        <v>3.7415815608196488E-4</v>
      </c>
      <c r="BK1533" s="12">
        <f t="shared" si="957"/>
        <v>4.3922913974839354E-4</v>
      </c>
      <c r="BL1533" s="12">
        <f t="shared" si="958"/>
        <v>2.8583916438243992E-3</v>
      </c>
    </row>
    <row r="1534" spans="1:64" x14ac:dyDescent="0.25">
      <c r="A1534">
        <v>1505</v>
      </c>
      <c r="B1534" s="23">
        <f t="shared" si="920"/>
        <v>3.0925261944228788E-2</v>
      </c>
      <c r="C1534" s="22">
        <f t="shared" si="921"/>
        <v>1.957236819394893</v>
      </c>
      <c r="D1534" s="21">
        <f t="shared" si="922"/>
        <v>0.19062528183390384</v>
      </c>
      <c r="E1534" s="19">
        <f t="shared" si="923"/>
        <v>4.8752159262104433</v>
      </c>
      <c r="F1534" s="54">
        <f t="shared" si="959"/>
        <v>1.8</v>
      </c>
      <c r="G1534" s="4">
        <f t="shared" si="924"/>
        <v>8.8540032893834688</v>
      </c>
      <c r="I1534">
        <v>2046</v>
      </c>
      <c r="J1534">
        <v>5</v>
      </c>
      <c r="K1534">
        <v>1.183E-2</v>
      </c>
      <c r="L1534">
        <v>0</v>
      </c>
      <c r="M1534">
        <v>1</v>
      </c>
      <c r="N1534">
        <v>24.83</v>
      </c>
      <c r="O1534">
        <v>31.49</v>
      </c>
      <c r="P1534">
        <v>198.6</v>
      </c>
      <c r="Q1534" s="11">
        <f t="shared" si="925"/>
        <v>-117.46</v>
      </c>
      <c r="R1534" s="10">
        <f t="shared" si="926"/>
        <v>-44.944400000000002</v>
      </c>
      <c r="S1534" s="4"/>
      <c r="T1534">
        <v>1505</v>
      </c>
      <c r="U1534" s="4">
        <f t="shared" si="927"/>
        <v>3.76827250055188</v>
      </c>
      <c r="V1534" s="10">
        <f t="shared" si="928"/>
        <v>0.2</v>
      </c>
      <c r="W1534">
        <f t="shared" si="929"/>
        <v>0.6</v>
      </c>
      <c r="X1534" s="4">
        <f t="shared" si="930"/>
        <v>0.45219270006622558</v>
      </c>
      <c r="Y1534" s="4"/>
      <c r="Z1534"/>
      <c r="AB1534"/>
      <c r="AC1534">
        <v>1505</v>
      </c>
      <c r="AD1534" s="4">
        <f t="shared" si="931"/>
        <v>4.7461676646706596E-3</v>
      </c>
      <c r="AE1534" s="4">
        <f t="shared" si="932"/>
        <v>0</v>
      </c>
      <c r="AF1534" s="23">
        <f t="shared" si="933"/>
        <v>3.0925261944228788E-2</v>
      </c>
      <c r="AG1534" s="4">
        <f t="shared" si="934"/>
        <v>3.5849370303122794E-3</v>
      </c>
      <c r="AH1534" s="9"/>
      <c r="AI1534" s="8">
        <f t="shared" si="935"/>
        <v>7.0838323353293424E-3</v>
      </c>
      <c r="AJ1534" s="8">
        <f t="shared" si="936"/>
        <v>0</v>
      </c>
      <c r="AK1534" s="22">
        <f t="shared" si="937"/>
        <v>1.957236819394893</v>
      </c>
      <c r="AL1534" s="4">
        <f t="shared" si="938"/>
        <v>1.8347141965067577</v>
      </c>
      <c r="AM1534" s="4"/>
      <c r="AN1534" s="21">
        <f t="shared" si="939"/>
        <v>0.19062528183390384</v>
      </c>
      <c r="AO1534" s="4">
        <f t="shared" si="940"/>
        <v>0.16535433929798304</v>
      </c>
      <c r="AP1534" s="3"/>
      <c r="AQ1534" s="20">
        <f t="shared" si="941"/>
        <v>0</v>
      </c>
      <c r="AR1534" s="19">
        <f t="shared" si="942"/>
        <v>4.8752159262104433</v>
      </c>
      <c r="AS1534" s="4">
        <f t="shared" si="943"/>
        <v>4.8542505882072255</v>
      </c>
      <c r="AT1534" s="3"/>
      <c r="AU1534" s="4">
        <v>308.39999999999998</v>
      </c>
      <c r="AV1534" s="4"/>
      <c r="AW1534" s="18">
        <f t="shared" si="944"/>
        <v>41.283196710616579</v>
      </c>
      <c r="AX1534" s="18">
        <f t="shared" si="945"/>
        <v>0.15265853551182895</v>
      </c>
      <c r="AY1534" s="3">
        <f t="shared" si="946"/>
        <v>315.45400328938342</v>
      </c>
      <c r="AZ1534"/>
      <c r="BA1534" s="17">
        <f t="shared" si="947"/>
        <v>2.7860080153503616E-3</v>
      </c>
      <c r="BB1534" s="17">
        <f t="shared" si="948"/>
        <v>3.2705311484547725E-3</v>
      </c>
      <c r="BC1534" s="16">
        <f t="shared" si="949"/>
        <v>2.1283785750111375E-2</v>
      </c>
      <c r="BD1534" s="15">
        <f t="shared" si="950"/>
        <v>1.2485184814111133E-2</v>
      </c>
      <c r="BE1534" s="15">
        <f t="shared" si="951"/>
        <v>1.4656521303521765E-2</v>
      </c>
      <c r="BF1534" s="14">
        <f t="shared" si="952"/>
        <v>9.5380916770502422E-2</v>
      </c>
      <c r="BG1534" s="13">
        <f t="shared" si="953"/>
        <v>2.5751357630975644E-3</v>
      </c>
      <c r="BH1534" s="13">
        <f t="shared" si="954"/>
        <v>3.0229854610275757E-3</v>
      </c>
      <c r="BI1534" s="13">
        <f t="shared" si="955"/>
        <v>1.9672821311795659E-2</v>
      </c>
      <c r="BJ1534" s="12">
        <f t="shared" si="956"/>
        <v>2.1363901089472108E-3</v>
      </c>
      <c r="BK1534" s="12">
        <f t="shared" si="957"/>
        <v>2.5079362148510732E-3</v>
      </c>
      <c r="BL1534" s="12">
        <f t="shared" si="958"/>
        <v>1.6321011679419479E-2</v>
      </c>
    </row>
    <row r="1535" spans="1:64" x14ac:dyDescent="0.25">
      <c r="A1535">
        <v>1506</v>
      </c>
      <c r="B1535" s="23">
        <f t="shared" si="920"/>
        <v>1.6856553796779347E-2</v>
      </c>
      <c r="C1535" s="22">
        <f t="shared" si="921"/>
        <v>1.8545225797402907</v>
      </c>
      <c r="D1535" s="21">
        <f t="shared" si="922"/>
        <v>0.1853370579994893</v>
      </c>
      <c r="E1535" s="19">
        <f t="shared" si="923"/>
        <v>4.8777085623350809</v>
      </c>
      <c r="F1535" s="54">
        <f t="shared" si="959"/>
        <v>1.8</v>
      </c>
      <c r="G1535" s="4">
        <f t="shared" si="924"/>
        <v>8.7344247538716413</v>
      </c>
      <c r="I1535">
        <v>2046</v>
      </c>
      <c r="J1535">
        <v>6</v>
      </c>
      <c r="K1535">
        <v>3.3079999999999998E-2</v>
      </c>
      <c r="L1535">
        <v>0</v>
      </c>
      <c r="M1535">
        <v>1</v>
      </c>
      <c r="N1535">
        <v>27.56</v>
      </c>
      <c r="O1535">
        <v>33.020000000000003</v>
      </c>
      <c r="P1535">
        <v>-1235.2</v>
      </c>
      <c r="Q1535" s="11">
        <f t="shared" si="925"/>
        <v>959.42000000000007</v>
      </c>
      <c r="R1535" s="10">
        <f t="shared" si="926"/>
        <v>0</v>
      </c>
      <c r="S1535" s="4"/>
      <c r="T1535">
        <v>1506</v>
      </c>
      <c r="U1535" s="4">
        <f t="shared" si="927"/>
        <v>4.3096649588366311</v>
      </c>
      <c r="V1535" s="10">
        <f t="shared" si="928"/>
        <v>1</v>
      </c>
      <c r="W1535">
        <f t="shared" si="929"/>
        <v>0.6</v>
      </c>
      <c r="X1535" s="4">
        <f t="shared" si="930"/>
        <v>2.5857989753019788</v>
      </c>
      <c r="Y1535" s="4"/>
      <c r="Z1535"/>
      <c r="AB1535"/>
      <c r="AC1535">
        <v>1506</v>
      </c>
      <c r="AD1535" s="4">
        <f t="shared" si="931"/>
        <v>1.3271616766467067E-2</v>
      </c>
      <c r="AE1535" s="4">
        <f t="shared" si="932"/>
        <v>0</v>
      </c>
      <c r="AF1535" s="23">
        <f t="shared" si="933"/>
        <v>1.6856553796779347E-2</v>
      </c>
      <c r="AG1535" s="4">
        <f t="shared" si="934"/>
        <v>1.9579294722493522E-3</v>
      </c>
      <c r="AH1535" s="9"/>
      <c r="AI1535" s="8">
        <f t="shared" si="935"/>
        <v>1.9808383233532935E-2</v>
      </c>
      <c r="AJ1535" s="8">
        <f t="shared" si="936"/>
        <v>0</v>
      </c>
      <c r="AK1535" s="22">
        <f t="shared" si="937"/>
        <v>1.8545225797402907</v>
      </c>
      <c r="AL1535" s="4">
        <f t="shared" si="938"/>
        <v>1.7385331375769322</v>
      </c>
      <c r="AM1535" s="4"/>
      <c r="AN1535" s="21">
        <f t="shared" si="939"/>
        <v>0.1853370579994893</v>
      </c>
      <c r="AO1535" s="4">
        <f t="shared" si="940"/>
        <v>0.16078818376765652</v>
      </c>
      <c r="AP1535" s="3"/>
      <c r="AQ1535" s="20">
        <f t="shared" si="941"/>
        <v>0</v>
      </c>
      <c r="AR1535" s="19">
        <f t="shared" si="942"/>
        <v>4.8777085623350809</v>
      </c>
      <c r="AS1535" s="4">
        <f t="shared" si="943"/>
        <v>4.8567517423041302</v>
      </c>
      <c r="AT1535" s="3"/>
      <c r="AU1535" s="4">
        <v>309.39999999999998</v>
      </c>
      <c r="AV1535" s="4"/>
      <c r="AW1535" s="18">
        <f t="shared" si="944"/>
        <v>41.435855246128405</v>
      </c>
      <c r="AX1535" s="18">
        <f t="shared" si="945"/>
        <v>0.13731830266445427</v>
      </c>
      <c r="AY1535" s="3">
        <f t="shared" si="946"/>
        <v>316.33442475387164</v>
      </c>
      <c r="AZ1535"/>
      <c r="BA1535" s="17">
        <f t="shared" si="947"/>
        <v>1.5181855708198476E-3</v>
      </c>
      <c r="BB1535" s="17">
        <f t="shared" si="948"/>
        <v>1.7822178440059081E-3</v>
      </c>
      <c r="BC1535" s="16">
        <f t="shared" si="949"/>
        <v>1.1598220909704242E-2</v>
      </c>
      <c r="BD1535" s="15">
        <f t="shared" si="950"/>
        <v>1.1819446790796861E-2</v>
      </c>
      <c r="BE1535" s="15">
        <f t="shared" si="951"/>
        <v>1.3875002754413708E-2</v>
      </c>
      <c r="BF1535" s="14">
        <f t="shared" si="952"/>
        <v>9.0294992618147926E-2</v>
      </c>
      <c r="BG1535" s="13">
        <f t="shared" si="953"/>
        <v>2.5015562394761861E-3</v>
      </c>
      <c r="BH1535" s="13">
        <f t="shared" si="954"/>
        <v>2.9366094985155229E-3</v>
      </c>
      <c r="BI1535" s="13">
        <f t="shared" si="955"/>
        <v>1.9110708493841066E-2</v>
      </c>
      <c r="BJ1535" s="12">
        <f t="shared" si="956"/>
        <v>2.1355221185672371E-3</v>
      </c>
      <c r="BK1535" s="12">
        <f t="shared" si="957"/>
        <v>2.5069172696224086E-3</v>
      </c>
      <c r="BL1535" s="12">
        <f t="shared" si="958"/>
        <v>1.6314380642761028E-2</v>
      </c>
    </row>
    <row r="1536" spans="1:64" x14ac:dyDescent="0.25">
      <c r="A1536">
        <v>1507</v>
      </c>
      <c r="B1536" s="23">
        <f t="shared" si="920"/>
        <v>2.0388947436321209E-2</v>
      </c>
      <c r="C1536" s="22">
        <f t="shared" si="921"/>
        <v>1.7660421196128604</v>
      </c>
      <c r="D1536" s="21">
        <f t="shared" si="922"/>
        <v>0.17876289448731664</v>
      </c>
      <c r="E1536" s="19">
        <f t="shared" si="923"/>
        <v>4.8778524896706887</v>
      </c>
      <c r="F1536" s="54">
        <f t="shared" si="959"/>
        <v>1.8</v>
      </c>
      <c r="G1536" s="4">
        <f t="shared" si="924"/>
        <v>8.6430464512071872</v>
      </c>
      <c r="I1536">
        <v>2046</v>
      </c>
      <c r="J1536">
        <v>7</v>
      </c>
      <c r="K1536">
        <v>4.5940000000000002E-2</v>
      </c>
      <c r="L1536">
        <v>0</v>
      </c>
      <c r="M1536">
        <v>1</v>
      </c>
      <c r="N1536">
        <v>27.54</v>
      </c>
      <c r="O1536">
        <v>22.1</v>
      </c>
      <c r="P1536">
        <v>-1244.2</v>
      </c>
      <c r="Q1536" s="11">
        <f t="shared" si="925"/>
        <v>955.25000000000011</v>
      </c>
      <c r="R1536" s="10">
        <f t="shared" si="926"/>
        <v>0</v>
      </c>
      <c r="S1536" s="4"/>
      <c r="T1536">
        <v>1507</v>
      </c>
      <c r="U1536" s="4">
        <f t="shared" si="927"/>
        <v>4.3057040147660421</v>
      </c>
      <c r="V1536" s="10">
        <f t="shared" si="928"/>
        <v>1</v>
      </c>
      <c r="W1536">
        <f t="shared" si="929"/>
        <v>0.6</v>
      </c>
      <c r="X1536" s="4">
        <f t="shared" si="930"/>
        <v>2.5834224088596254</v>
      </c>
      <c r="Y1536" s="4"/>
      <c r="Z1536"/>
      <c r="AB1536"/>
      <c r="AC1536">
        <v>1507</v>
      </c>
      <c r="AD1536" s="4">
        <f t="shared" si="931"/>
        <v>1.8431017964071858E-2</v>
      </c>
      <c r="AE1536" s="4">
        <f t="shared" si="932"/>
        <v>0</v>
      </c>
      <c r="AF1536" s="23">
        <f t="shared" si="933"/>
        <v>2.0388947436321209E-2</v>
      </c>
      <c r="AG1536" s="4">
        <f t="shared" si="934"/>
        <v>1.3480848919911212E-2</v>
      </c>
      <c r="AH1536" s="9"/>
      <c r="AI1536" s="8">
        <f t="shared" si="935"/>
        <v>2.7508982035928147E-2</v>
      </c>
      <c r="AJ1536" s="8">
        <f t="shared" si="936"/>
        <v>0</v>
      </c>
      <c r="AK1536" s="22">
        <f t="shared" si="937"/>
        <v>1.7660421196128604</v>
      </c>
      <c r="AL1536" s="4">
        <f t="shared" si="938"/>
        <v>1.7442580268694849</v>
      </c>
      <c r="AM1536" s="4"/>
      <c r="AN1536" s="21">
        <f t="shared" si="939"/>
        <v>0.17876289448731664</v>
      </c>
      <c r="AO1536" s="4">
        <f t="shared" si="940"/>
        <v>0.1739476872037829</v>
      </c>
      <c r="AP1536" s="3"/>
      <c r="AQ1536" s="20">
        <f t="shared" si="941"/>
        <v>0</v>
      </c>
      <c r="AR1536" s="19">
        <f t="shared" si="942"/>
        <v>4.8778524896706887</v>
      </c>
      <c r="AS1536" s="4">
        <f t="shared" si="943"/>
        <v>4.8738180006819327</v>
      </c>
      <c r="AT1536" s="3"/>
      <c r="AU1536" s="4">
        <v>310.39999999999998</v>
      </c>
      <c r="AV1536" s="4"/>
      <c r="AW1536" s="18">
        <f t="shared" si="944"/>
        <v>41.573173548792859</v>
      </c>
      <c r="AX1536" s="18">
        <f t="shared" si="945"/>
        <v>2.9225457027423622E-2</v>
      </c>
      <c r="AY1536" s="3">
        <f t="shared" si="946"/>
        <v>317.24304645120719</v>
      </c>
      <c r="AZ1536"/>
      <c r="BA1536" s="17">
        <f t="shared" si="947"/>
        <v>7.0394254267811473E-4</v>
      </c>
      <c r="BB1536" s="17">
        <f t="shared" si="948"/>
        <v>8.2636733270909123E-4</v>
      </c>
      <c r="BC1536" s="16">
        <f t="shared" si="949"/>
        <v>5.3777886410227927E-3</v>
      </c>
      <c r="BD1536" s="15">
        <f t="shared" si="950"/>
        <v>2.2198220826295844E-3</v>
      </c>
      <c r="BE1536" s="15">
        <f t="shared" si="951"/>
        <v>2.6058780969999465E-3</v>
      </c>
      <c r="BF1536" s="14">
        <f t="shared" si="952"/>
        <v>1.6958392563745921E-2</v>
      </c>
      <c r="BG1536" s="13">
        <f t="shared" si="953"/>
        <v>4.9067471325733815E-4</v>
      </c>
      <c r="BH1536" s="13">
        <f t="shared" si="954"/>
        <v>5.7600944599774475E-4</v>
      </c>
      <c r="BI1536" s="13">
        <f t="shared" si="955"/>
        <v>3.7485231242786574E-3</v>
      </c>
      <c r="BJ1536" s="12">
        <f t="shared" si="956"/>
        <v>4.111186935746957E-4</v>
      </c>
      <c r="BK1536" s="12">
        <f t="shared" si="957"/>
        <v>4.8261759680507754E-4</v>
      </c>
      <c r="BL1536" s="12">
        <f t="shared" si="958"/>
        <v>3.1407526983762515E-3</v>
      </c>
    </row>
    <row r="1537" spans="1:64" x14ac:dyDescent="0.25">
      <c r="A1537">
        <v>1508</v>
      </c>
      <c r="B1537" s="23">
        <f t="shared" si="920"/>
        <v>3.981545969835433E-2</v>
      </c>
      <c r="C1537" s="22">
        <f t="shared" si="921"/>
        <v>1.7835634160910419</v>
      </c>
      <c r="D1537" s="21">
        <f t="shared" si="922"/>
        <v>0.17777324523592261</v>
      </c>
      <c r="E1537" s="19">
        <f t="shared" si="923"/>
        <v>4.8783088731544435</v>
      </c>
      <c r="F1537" s="54">
        <f t="shared" si="959"/>
        <v>1.8</v>
      </c>
      <c r="G1537" s="4">
        <f t="shared" si="924"/>
        <v>8.6794609941797631</v>
      </c>
      <c r="I1537">
        <v>2046</v>
      </c>
      <c r="J1537">
        <v>8</v>
      </c>
      <c r="K1537">
        <v>6.5640000000000004E-2</v>
      </c>
      <c r="L1537">
        <v>0</v>
      </c>
      <c r="M1537">
        <v>1</v>
      </c>
      <c r="N1537">
        <v>26.69</v>
      </c>
      <c r="O1537">
        <v>23.37</v>
      </c>
      <c r="P1537">
        <v>214.9</v>
      </c>
      <c r="Q1537" s="11">
        <f t="shared" si="925"/>
        <v>-137.80500000000001</v>
      </c>
      <c r="R1537" s="10">
        <f t="shared" si="926"/>
        <v>-44.944400000000002</v>
      </c>
      <c r="S1537" s="4"/>
      <c r="T1537">
        <v>1508</v>
      </c>
      <c r="U1537" s="4">
        <f t="shared" si="927"/>
        <v>4.1372288193469204</v>
      </c>
      <c r="V1537" s="10">
        <f t="shared" si="928"/>
        <v>0.2</v>
      </c>
      <c r="W1537">
        <f t="shared" si="929"/>
        <v>0.6</v>
      </c>
      <c r="X1537" s="4">
        <f t="shared" si="930"/>
        <v>0.49646745832163047</v>
      </c>
      <c r="Y1537" s="4"/>
      <c r="Z1537"/>
      <c r="AB1537"/>
      <c r="AC1537">
        <v>1508</v>
      </c>
      <c r="AD1537" s="4">
        <f t="shared" si="931"/>
        <v>2.633461077844312E-2</v>
      </c>
      <c r="AE1537" s="4">
        <f t="shared" si="932"/>
        <v>0</v>
      </c>
      <c r="AF1537" s="23">
        <f t="shared" si="933"/>
        <v>3.981545969835433E-2</v>
      </c>
      <c r="AG1537" s="4">
        <f t="shared" si="934"/>
        <v>2.8905866668490925E-2</v>
      </c>
      <c r="AH1537" s="9"/>
      <c r="AI1537" s="8">
        <f t="shared" si="935"/>
        <v>3.9305389221556894E-2</v>
      </c>
      <c r="AJ1537" s="8">
        <f t="shared" si="936"/>
        <v>0</v>
      </c>
      <c r="AK1537" s="22">
        <f t="shared" si="937"/>
        <v>1.7835634160910419</v>
      </c>
      <c r="AL1537" s="4">
        <f t="shared" si="938"/>
        <v>1.7665119654762513</v>
      </c>
      <c r="AM1537" s="4"/>
      <c r="AN1537" s="21">
        <f t="shared" si="939"/>
        <v>0.17777324523592261</v>
      </c>
      <c r="AO1537" s="4">
        <f t="shared" si="940"/>
        <v>0.17405562446237971</v>
      </c>
      <c r="AP1537" s="3"/>
      <c r="AQ1537" s="20">
        <f t="shared" si="941"/>
        <v>0</v>
      </c>
      <c r="AR1537" s="19">
        <f t="shared" si="942"/>
        <v>4.8783088731544435</v>
      </c>
      <c r="AS1537" s="4">
        <f t="shared" si="943"/>
        <v>4.8751856999552663</v>
      </c>
      <c r="AT1537" s="3"/>
      <c r="AU1537" s="4">
        <v>311.39999999999998</v>
      </c>
      <c r="AV1537" s="4"/>
      <c r="AW1537" s="18">
        <f t="shared" si="944"/>
        <v>41.602399005820281</v>
      </c>
      <c r="AX1537" s="18">
        <f t="shared" si="945"/>
        <v>2.709239403301034E-2</v>
      </c>
      <c r="AY1537" s="3">
        <f t="shared" si="946"/>
        <v>318.27946099417971</v>
      </c>
      <c r="AZ1537"/>
      <c r="BA1537" s="17">
        <f t="shared" si="947"/>
        <v>1.1116990643347811E-3</v>
      </c>
      <c r="BB1537" s="17">
        <f t="shared" si="948"/>
        <v>1.3050380320451778E-3</v>
      </c>
      <c r="BC1537" s="16">
        <f t="shared" si="949"/>
        <v>8.4928559334834473E-3</v>
      </c>
      <c r="BD1537" s="15">
        <f t="shared" si="950"/>
        <v>1.7375608459567523E-3</v>
      </c>
      <c r="BE1537" s="15">
        <f t="shared" si="951"/>
        <v>2.0397453409057528E-3</v>
      </c>
      <c r="BF1537" s="14">
        <f t="shared" si="952"/>
        <v>1.3274144427928016E-2</v>
      </c>
      <c r="BG1537" s="13">
        <f t="shared" si="953"/>
        <v>3.7882948742322923E-4</v>
      </c>
      <c r="BH1537" s="13">
        <f t="shared" si="954"/>
        <v>4.4471287654031255E-4</v>
      </c>
      <c r="BI1537" s="13">
        <f t="shared" si="955"/>
        <v>2.8940784095793596E-3</v>
      </c>
      <c r="BJ1537" s="12">
        <f t="shared" si="956"/>
        <v>3.1825465109253852E-4</v>
      </c>
      <c r="BK1537" s="12">
        <f t="shared" si="957"/>
        <v>3.7360328606515395E-4</v>
      </c>
      <c r="BL1537" s="12">
        <f t="shared" si="958"/>
        <v>2.4313152620195171E-3</v>
      </c>
    </row>
    <row r="1538" spans="1:64" x14ac:dyDescent="0.25">
      <c r="A1538">
        <v>1509</v>
      </c>
      <c r="B1538" s="23">
        <f t="shared" si="920"/>
        <v>0.10500101636908973</v>
      </c>
      <c r="C1538" s="22">
        <f t="shared" si="921"/>
        <v>1.8800868157756525</v>
      </c>
      <c r="D1538" s="21">
        <f t="shared" si="922"/>
        <v>0.17760196851118701</v>
      </c>
      <c r="E1538" s="19">
        <f t="shared" si="923"/>
        <v>4.8793487994908222</v>
      </c>
      <c r="F1538" s="54">
        <f t="shared" si="959"/>
        <v>1.8</v>
      </c>
      <c r="G1538" s="4">
        <f t="shared" si="924"/>
        <v>8.8420386001467524</v>
      </c>
      <c r="I1538">
        <v>2046</v>
      </c>
      <c r="J1538">
        <v>9</v>
      </c>
      <c r="K1538">
        <v>0.18967000000000001</v>
      </c>
      <c r="L1538">
        <v>0</v>
      </c>
      <c r="M1538">
        <v>1</v>
      </c>
      <c r="N1538">
        <v>21.96</v>
      </c>
      <c r="O1538">
        <v>91.68</v>
      </c>
      <c r="P1538">
        <v>132.80000000000001</v>
      </c>
      <c r="Q1538" s="11">
        <f t="shared" si="925"/>
        <v>-7.9200000000000017</v>
      </c>
      <c r="R1538" s="10">
        <f t="shared" si="926"/>
        <v>-44.944400000000002</v>
      </c>
      <c r="S1538" s="4"/>
      <c r="T1538">
        <v>1509</v>
      </c>
      <c r="U1538" s="4">
        <f t="shared" si="927"/>
        <v>3.202106980745925</v>
      </c>
      <c r="V1538" s="10">
        <f t="shared" si="928"/>
        <v>0.2</v>
      </c>
      <c r="W1538">
        <f t="shared" si="929"/>
        <v>0.6</v>
      </c>
      <c r="X1538" s="4">
        <f t="shared" si="930"/>
        <v>0.38425283768951102</v>
      </c>
      <c r="Y1538" s="4"/>
      <c r="Z1538"/>
      <c r="AB1538"/>
      <c r="AC1538">
        <v>1509</v>
      </c>
      <c r="AD1538" s="4">
        <f t="shared" si="931"/>
        <v>7.6095149700598816E-2</v>
      </c>
      <c r="AE1538" s="4">
        <f t="shared" si="932"/>
        <v>0</v>
      </c>
      <c r="AF1538" s="23">
        <f t="shared" si="933"/>
        <v>0.10500101636908973</v>
      </c>
      <c r="AG1538" s="4">
        <f t="shared" si="934"/>
        <v>4.0960101060701283E-2</v>
      </c>
      <c r="AH1538" s="9"/>
      <c r="AI1538" s="8">
        <f t="shared" si="935"/>
        <v>0.11357485029940122</v>
      </c>
      <c r="AJ1538" s="8">
        <f t="shared" si="936"/>
        <v>0</v>
      </c>
      <c r="AK1538" s="22">
        <f t="shared" si="937"/>
        <v>1.8800868157756525</v>
      </c>
      <c r="AL1538" s="4">
        <f t="shared" si="938"/>
        <v>1.8277337417514641</v>
      </c>
      <c r="AM1538" s="4"/>
      <c r="AN1538" s="21">
        <f t="shared" si="939"/>
        <v>0.17760196851118701</v>
      </c>
      <c r="AO1538" s="4">
        <f t="shared" si="940"/>
        <v>0.16690326449417953</v>
      </c>
      <c r="AP1538" s="3"/>
      <c r="AQ1538" s="20">
        <f t="shared" si="941"/>
        <v>0</v>
      </c>
      <c r="AR1538" s="19">
        <f t="shared" si="942"/>
        <v>4.8793487994908222</v>
      </c>
      <c r="AS1538" s="4">
        <f t="shared" si="943"/>
        <v>4.8701708814382316</v>
      </c>
      <c r="AT1538" s="3"/>
      <c r="AU1538" s="4">
        <v>312.39999999999998</v>
      </c>
      <c r="AV1538" s="4"/>
      <c r="AW1538" s="18">
        <f t="shared" si="944"/>
        <v>41.629491399853293</v>
      </c>
      <c r="AX1538" s="18">
        <f t="shared" si="945"/>
        <v>0.10608339536024555</v>
      </c>
      <c r="AY1538" s="3">
        <f t="shared" si="946"/>
        <v>319.4420386001467</v>
      </c>
      <c r="AZ1538"/>
      <c r="BA1538" s="17">
        <f t="shared" si="947"/>
        <v>6.52583697967419E-3</v>
      </c>
      <c r="BB1538" s="17">
        <f t="shared" si="948"/>
        <v>7.6607651500523099E-3</v>
      </c>
      <c r="BC1538" s="16">
        <f t="shared" si="949"/>
        <v>4.9854313178661964E-2</v>
      </c>
      <c r="BD1538" s="15">
        <f t="shared" si="950"/>
        <v>5.3348335953892602E-3</v>
      </c>
      <c r="BE1538" s="15">
        <f t="shared" si="951"/>
        <v>6.2626307424134796E-3</v>
      </c>
      <c r="BF1538" s="14">
        <f t="shared" si="952"/>
        <v>4.075560968638569E-2</v>
      </c>
      <c r="BG1538" s="13">
        <f t="shared" si="953"/>
        <v>1.0902092509541483E-3</v>
      </c>
      <c r="BH1538" s="13">
        <f t="shared" si="954"/>
        <v>1.2798108598157394E-3</v>
      </c>
      <c r="BI1538" s="13">
        <f t="shared" si="955"/>
        <v>8.3286839062375953E-3</v>
      </c>
      <c r="BJ1538" s="12">
        <f t="shared" si="956"/>
        <v>9.3523955326993717E-4</v>
      </c>
      <c r="BK1538" s="12">
        <f t="shared" si="957"/>
        <v>1.097889910360361E-3</v>
      </c>
      <c r="BL1538" s="12">
        <f t="shared" si="958"/>
        <v>7.1447885889603085E-3</v>
      </c>
    </row>
    <row r="1539" spans="1:64" x14ac:dyDescent="0.25">
      <c r="A1539">
        <v>1510</v>
      </c>
      <c r="B1539" s="23">
        <f t="shared" si="920"/>
        <v>6.8506328605611469E-2</v>
      </c>
      <c r="C1539" s="22">
        <f t="shared" si="921"/>
        <v>1.8688475142065539</v>
      </c>
      <c r="D1539" s="21">
        <f t="shared" si="922"/>
        <v>0.18078938387346705</v>
      </c>
      <c r="E1539" s="19">
        <f t="shared" si="923"/>
        <v>4.8864719781008734</v>
      </c>
      <c r="F1539" s="54">
        <f t="shared" si="959"/>
        <v>1.8</v>
      </c>
      <c r="G1539" s="4">
        <f t="shared" si="924"/>
        <v>8.8046152047865061</v>
      </c>
      <c r="I1539">
        <v>2046</v>
      </c>
      <c r="J1539">
        <v>10</v>
      </c>
      <c r="K1539">
        <v>6.8659999999999999E-2</v>
      </c>
      <c r="L1539">
        <v>0</v>
      </c>
      <c r="M1539">
        <v>1</v>
      </c>
      <c r="N1539">
        <v>14.91</v>
      </c>
      <c r="O1539">
        <v>117.86</v>
      </c>
      <c r="P1539">
        <v>61.6</v>
      </c>
      <c r="Q1539" s="11">
        <f t="shared" si="925"/>
        <v>71.66</v>
      </c>
      <c r="R1539" s="10">
        <f t="shared" si="926"/>
        <v>0</v>
      </c>
      <c r="S1539" s="4"/>
      <c r="T1539">
        <v>1510</v>
      </c>
      <c r="U1539" s="4">
        <f t="shared" si="927"/>
        <v>1.8827431635716114</v>
      </c>
      <c r="V1539" s="10">
        <f t="shared" si="928"/>
        <v>1</v>
      </c>
      <c r="W1539">
        <f t="shared" si="929"/>
        <v>0.6</v>
      </c>
      <c r="X1539" s="4">
        <f t="shared" si="930"/>
        <v>1.1296458981429669</v>
      </c>
      <c r="Y1539" s="4"/>
      <c r="Z1539"/>
      <c r="AB1539"/>
      <c r="AC1539">
        <v>1510</v>
      </c>
      <c r="AD1539" s="4">
        <f t="shared" si="931"/>
        <v>2.7546227544910182E-2</v>
      </c>
      <c r="AE1539" s="4">
        <f t="shared" si="932"/>
        <v>0</v>
      </c>
      <c r="AF1539" s="23">
        <f t="shared" si="933"/>
        <v>6.8506328605611469E-2</v>
      </c>
      <c r="AG1539" s="4">
        <f t="shared" si="934"/>
        <v>4.5703182587511305E-2</v>
      </c>
      <c r="AH1539" s="9"/>
      <c r="AI1539" s="8">
        <f t="shared" si="935"/>
        <v>4.1113772455089827E-2</v>
      </c>
      <c r="AJ1539" s="8">
        <f t="shared" si="936"/>
        <v>0</v>
      </c>
      <c r="AK1539" s="22">
        <f t="shared" si="937"/>
        <v>1.8688475142065539</v>
      </c>
      <c r="AL1539" s="4">
        <f t="shared" si="938"/>
        <v>1.8462917952441653</v>
      </c>
      <c r="AM1539" s="4"/>
      <c r="AN1539" s="21">
        <f t="shared" si="939"/>
        <v>0.18078938387346705</v>
      </c>
      <c r="AO1539" s="4">
        <f t="shared" si="940"/>
        <v>0.17602370755398261</v>
      </c>
      <c r="AP1539" s="3"/>
      <c r="AQ1539" s="20">
        <f t="shared" si="941"/>
        <v>0</v>
      </c>
      <c r="AR1539" s="19">
        <f t="shared" si="942"/>
        <v>4.8864719781008734</v>
      </c>
      <c r="AS1539" s="4">
        <f t="shared" si="943"/>
        <v>4.8825178996258378</v>
      </c>
      <c r="AT1539" s="3"/>
      <c r="AU1539" s="4">
        <v>313.39999999999998</v>
      </c>
      <c r="AV1539" s="4"/>
      <c r="AW1539" s="18">
        <f t="shared" si="944"/>
        <v>41.735574795213537</v>
      </c>
      <c r="AX1539" s="18">
        <f t="shared" si="945"/>
        <v>4.2098905575447418E-2</v>
      </c>
      <c r="AY1539" s="3">
        <f t="shared" si="946"/>
        <v>320.40461520478647</v>
      </c>
      <c r="AZ1539"/>
      <c r="BA1539" s="17">
        <f t="shared" si="947"/>
        <v>2.3236646887577566E-3</v>
      </c>
      <c r="BB1539" s="17">
        <f t="shared" si="948"/>
        <v>2.7277802868025838E-3</v>
      </c>
      <c r="BC1539" s="16">
        <f t="shared" si="949"/>
        <v>1.7751701042539824E-2</v>
      </c>
      <c r="BD1539" s="15">
        <f t="shared" si="950"/>
        <v>2.2984516101788683E-3</v>
      </c>
      <c r="BE1539" s="15">
        <f t="shared" si="951"/>
        <v>2.6981823249925844E-3</v>
      </c>
      <c r="BF1539" s="14">
        <f t="shared" si="952"/>
        <v>1.7559085027217165E-2</v>
      </c>
      <c r="BG1539" s="13">
        <f t="shared" si="953"/>
        <v>4.8562745565217515E-4</v>
      </c>
      <c r="BH1539" s="13">
        <f t="shared" si="954"/>
        <v>5.7008440446124911E-4</v>
      </c>
      <c r="BI1539" s="13">
        <f t="shared" si="955"/>
        <v>3.7099644593710118E-3</v>
      </c>
      <c r="BJ1539" s="12">
        <f t="shared" si="956"/>
        <v>4.0292477720943958E-4</v>
      </c>
      <c r="BK1539" s="12">
        <f t="shared" si="957"/>
        <v>4.7299865150673341E-4</v>
      </c>
      <c r="BL1539" s="12">
        <f t="shared" si="958"/>
        <v>3.0781550463194213E-3</v>
      </c>
    </row>
    <row r="1540" spans="1:64" x14ac:dyDescent="0.25">
      <c r="A1540">
        <v>1511</v>
      </c>
      <c r="B1540" s="23">
        <f t="shared" si="920"/>
        <v>4.5703182587511305E-2</v>
      </c>
      <c r="C1540" s="22">
        <f t="shared" si="921"/>
        <v>1.8462917952441653</v>
      </c>
      <c r="D1540" s="21">
        <f t="shared" si="922"/>
        <v>0.18153437608578082</v>
      </c>
      <c r="E1540" s="19">
        <f t="shared" si="923"/>
        <v>4.8889869452936008</v>
      </c>
      <c r="F1540" s="54">
        <f t="shared" si="959"/>
        <v>1.8</v>
      </c>
      <c r="G1540" s="4">
        <f t="shared" si="924"/>
        <v>8.7625162992110592</v>
      </c>
      <c r="I1540">
        <v>2046</v>
      </c>
      <c r="J1540">
        <v>11</v>
      </c>
      <c r="K1540">
        <v>0</v>
      </c>
      <c r="L1540">
        <v>0</v>
      </c>
      <c r="M1540">
        <v>1</v>
      </c>
      <c r="N1540">
        <v>7.83</v>
      </c>
      <c r="O1540">
        <v>2.54</v>
      </c>
      <c r="P1540">
        <v>16.7</v>
      </c>
      <c r="Q1540" s="11">
        <f t="shared" si="925"/>
        <v>-9.9849999999999994</v>
      </c>
      <c r="R1540" s="10">
        <f t="shared" si="926"/>
        <v>-9.9849999999999994</v>
      </c>
      <c r="S1540" s="4"/>
      <c r="T1540">
        <v>1511</v>
      </c>
      <c r="U1540" s="4">
        <f t="shared" si="927"/>
        <v>0.80951638612758914</v>
      </c>
      <c r="V1540" s="10">
        <f t="shared" si="928"/>
        <v>1</v>
      </c>
      <c r="W1540">
        <f t="shared" si="929"/>
        <v>0.6</v>
      </c>
      <c r="X1540" s="4">
        <f t="shared" si="930"/>
        <v>0.48570983167655346</v>
      </c>
      <c r="Y1540" s="4"/>
      <c r="Z1540"/>
      <c r="AB1540"/>
      <c r="AC1540">
        <v>1511</v>
      </c>
      <c r="AD1540" s="4">
        <f t="shared" si="931"/>
        <v>0</v>
      </c>
      <c r="AE1540" s="4">
        <f t="shared" si="932"/>
        <v>0</v>
      </c>
      <c r="AF1540" s="23">
        <f t="shared" si="933"/>
        <v>4.5703182587511305E-2</v>
      </c>
      <c r="AG1540" s="4">
        <f t="shared" si="934"/>
        <v>3.6256440033257412E-2</v>
      </c>
      <c r="AH1540" s="9"/>
      <c r="AI1540" s="8">
        <f t="shared" si="935"/>
        <v>0</v>
      </c>
      <c r="AJ1540" s="8">
        <f t="shared" si="936"/>
        <v>0</v>
      </c>
      <c r="AK1540" s="22">
        <f t="shared" si="937"/>
        <v>1.8462917952441653</v>
      </c>
      <c r="AL1540" s="4">
        <f t="shared" si="938"/>
        <v>1.8335109213626544</v>
      </c>
      <c r="AM1540" s="4"/>
      <c r="AN1540" s="21">
        <f t="shared" si="939"/>
        <v>0.18153437608578082</v>
      </c>
      <c r="AO1540" s="4">
        <f t="shared" si="940"/>
        <v>0.17878119347863647</v>
      </c>
      <c r="AP1540" s="3"/>
      <c r="AQ1540" s="20">
        <f t="shared" si="941"/>
        <v>0</v>
      </c>
      <c r="AR1540" s="19">
        <f t="shared" si="942"/>
        <v>4.8889869452936008</v>
      </c>
      <c r="AS1540" s="4">
        <f t="shared" si="943"/>
        <v>4.8867233706682747</v>
      </c>
      <c r="AT1540" s="3"/>
      <c r="AU1540" s="4">
        <v>314.39999999999998</v>
      </c>
      <c r="AV1540" s="4"/>
      <c r="AW1540" s="18">
        <f t="shared" si="944"/>
        <v>41.777673700788988</v>
      </c>
      <c r="AX1540" s="18">
        <f t="shared" si="945"/>
        <v>2.1209090011784747E-2</v>
      </c>
      <c r="AY1540" s="3">
        <f t="shared" si="946"/>
        <v>321.36251629921105</v>
      </c>
      <c r="AZ1540"/>
      <c r="BA1540" s="17">
        <f t="shared" si="947"/>
        <v>9.6263305421459002E-4</v>
      </c>
      <c r="BB1540" s="17">
        <f t="shared" si="948"/>
        <v>1.1300474984258231E-3</v>
      </c>
      <c r="BC1540" s="16">
        <f t="shared" si="949"/>
        <v>7.3540620016134817E-3</v>
      </c>
      <c r="BD1540" s="15">
        <f t="shared" si="950"/>
        <v>1.3023845616021534E-3</v>
      </c>
      <c r="BE1540" s="15">
        <f t="shared" si="951"/>
        <v>1.5288862244894844E-3</v>
      </c>
      <c r="BF1540" s="14">
        <f t="shared" si="952"/>
        <v>9.9496030954193092E-3</v>
      </c>
      <c r="BG1540" s="13">
        <f t="shared" si="953"/>
        <v>2.8055221857744173E-4</v>
      </c>
      <c r="BH1540" s="13">
        <f t="shared" si="954"/>
        <v>3.293439087648229E-4</v>
      </c>
      <c r="BI1540" s="13">
        <f t="shared" si="955"/>
        <v>2.1432864798020912E-3</v>
      </c>
      <c r="BJ1540" s="12">
        <f t="shared" si="956"/>
        <v>2.3066064757307461E-4</v>
      </c>
      <c r="BK1540" s="12">
        <f t="shared" si="957"/>
        <v>2.7077554280317454E-4</v>
      </c>
      <c r="BL1540" s="12">
        <f t="shared" si="958"/>
        <v>1.7621384349498657E-3</v>
      </c>
    </row>
    <row r="1541" spans="1:64" x14ac:dyDescent="0.25">
      <c r="A1541">
        <v>1512</v>
      </c>
      <c r="B1541" s="23">
        <f t="shared" si="920"/>
        <v>4.3020631650023879E-2</v>
      </c>
      <c r="C1541" s="22">
        <f t="shared" si="921"/>
        <v>1.8436067297458878</v>
      </c>
      <c r="D1541" s="21">
        <f t="shared" si="922"/>
        <v>0.18155742396060373</v>
      </c>
      <c r="E1541" s="19">
        <f t="shared" si="923"/>
        <v>4.8899824238427572</v>
      </c>
      <c r="F1541" s="54">
        <f t="shared" si="959"/>
        <v>1.8</v>
      </c>
      <c r="G1541" s="4">
        <f t="shared" si="924"/>
        <v>8.7581672091992733</v>
      </c>
      <c r="I1541">
        <v>2046</v>
      </c>
      <c r="J1541">
        <v>12</v>
      </c>
      <c r="K1541">
        <v>1.686E-2</v>
      </c>
      <c r="L1541">
        <v>0</v>
      </c>
      <c r="M1541">
        <v>1</v>
      </c>
      <c r="N1541">
        <v>4.6399999999999997</v>
      </c>
      <c r="O1541">
        <v>26.66</v>
      </c>
      <c r="P1541">
        <v>6.4</v>
      </c>
      <c r="Q1541" s="11">
        <f t="shared" si="925"/>
        <v>21.86</v>
      </c>
      <c r="R1541" s="10">
        <f t="shared" si="926"/>
        <v>0</v>
      </c>
      <c r="S1541" s="4"/>
      <c r="T1541">
        <v>1512</v>
      </c>
      <c r="U1541" s="4">
        <f t="shared" si="927"/>
        <v>0.46310182945671519</v>
      </c>
      <c r="V1541" s="10">
        <f t="shared" si="928"/>
        <v>1</v>
      </c>
      <c r="W1541">
        <f t="shared" si="929"/>
        <v>0.6</v>
      </c>
      <c r="X1541" s="4">
        <f t="shared" si="930"/>
        <v>0.27786109767402911</v>
      </c>
      <c r="Y1541" s="4"/>
      <c r="Z1541"/>
      <c r="AB1541"/>
      <c r="AC1541">
        <v>1512</v>
      </c>
      <c r="AD1541" s="4">
        <f t="shared" si="931"/>
        <v>6.7641916167664679E-3</v>
      </c>
      <c r="AE1541" s="4">
        <f t="shared" si="932"/>
        <v>0</v>
      </c>
      <c r="AF1541" s="23">
        <f t="shared" si="933"/>
        <v>4.3020631650023879E-2</v>
      </c>
      <c r="AG1541" s="4">
        <f t="shared" si="934"/>
        <v>3.1295669722951773E-2</v>
      </c>
      <c r="AH1541" s="9"/>
      <c r="AI1541" s="8">
        <f t="shared" si="935"/>
        <v>1.0095808383233535E-2</v>
      </c>
      <c r="AJ1541" s="8">
        <f t="shared" si="936"/>
        <v>0</v>
      </c>
      <c r="AK1541" s="22">
        <f t="shared" si="937"/>
        <v>1.8436067297458878</v>
      </c>
      <c r="AL1541" s="4">
        <f t="shared" si="938"/>
        <v>1.8260913899974649</v>
      </c>
      <c r="AM1541" s="4"/>
      <c r="AN1541" s="21">
        <f t="shared" si="939"/>
        <v>0.18155742396060373</v>
      </c>
      <c r="AO1541" s="4">
        <f t="shared" si="940"/>
        <v>0.17778425858525732</v>
      </c>
      <c r="AP1541" s="3"/>
      <c r="AQ1541" s="20">
        <f t="shared" si="941"/>
        <v>0</v>
      </c>
      <c r="AR1541" s="19">
        <f t="shared" si="942"/>
        <v>4.8899824238427572</v>
      </c>
      <c r="AS1541" s="4">
        <f t="shared" si="943"/>
        <v>4.886871428406967</v>
      </c>
      <c r="AT1541" s="3"/>
      <c r="AU1541" s="4">
        <v>315.39999999999998</v>
      </c>
      <c r="AV1541" s="4"/>
      <c r="AW1541" s="18">
        <f t="shared" si="944"/>
        <v>41.798882790800775</v>
      </c>
      <c r="AX1541" s="18">
        <f t="shared" si="945"/>
        <v>2.8122025701020195E-2</v>
      </c>
      <c r="AY1541" s="3">
        <f t="shared" si="946"/>
        <v>322.35816720919922</v>
      </c>
      <c r="AZ1541"/>
      <c r="BA1541" s="17">
        <f t="shared" si="947"/>
        <v>1.1947860170408386E-3</v>
      </c>
      <c r="BB1541" s="17">
        <f t="shared" si="948"/>
        <v>1.4025748895696798E-3</v>
      </c>
      <c r="BC1541" s="16">
        <f t="shared" si="949"/>
        <v>9.1276010204615881E-3</v>
      </c>
      <c r="BD1541" s="15">
        <f t="shared" si="950"/>
        <v>1.7848316391387271E-3</v>
      </c>
      <c r="BE1541" s="15">
        <f t="shared" si="951"/>
        <v>2.0952371415976362E-3</v>
      </c>
      <c r="BF1541" s="14">
        <f t="shared" si="952"/>
        <v>1.3635270967686536E-2</v>
      </c>
      <c r="BG1541" s="13">
        <f t="shared" si="953"/>
        <v>3.8448954107369871E-4</v>
      </c>
      <c r="BH1541" s="13">
        <f t="shared" si="954"/>
        <v>4.5135728734738546E-4</v>
      </c>
      <c r="BI1541" s="13">
        <f t="shared" si="955"/>
        <v>2.9373185469253318E-3</v>
      </c>
      <c r="BJ1541" s="12">
        <f t="shared" si="956"/>
        <v>3.1701372412798679E-4</v>
      </c>
      <c r="BK1541" s="12">
        <f t="shared" si="957"/>
        <v>3.7214654571546274E-4</v>
      </c>
      <c r="BL1541" s="12">
        <f t="shared" si="958"/>
        <v>2.4218351659467379E-3</v>
      </c>
    </row>
    <row r="1542" spans="1:64" x14ac:dyDescent="0.25">
      <c r="A1542">
        <v>1513</v>
      </c>
      <c r="B1542" s="23">
        <f t="shared" si="920"/>
        <v>4.6573274513370941E-2</v>
      </c>
      <c r="C1542" s="22">
        <f t="shared" si="921"/>
        <v>1.8488937852070457</v>
      </c>
      <c r="D1542" s="21">
        <f t="shared" si="922"/>
        <v>0.18146537950663857</v>
      </c>
      <c r="E1542" s="19">
        <f t="shared" si="923"/>
        <v>4.8911927442711969</v>
      </c>
      <c r="F1542" s="54">
        <f t="shared" si="959"/>
        <v>1.8</v>
      </c>
      <c r="G1542" s="4">
        <f t="shared" si="924"/>
        <v>8.7681251834982525</v>
      </c>
      <c r="I1542">
        <v>2047</v>
      </c>
      <c r="J1542">
        <v>1</v>
      </c>
      <c r="K1542">
        <v>3.8080000000000003E-2</v>
      </c>
      <c r="L1542">
        <v>0</v>
      </c>
      <c r="M1542">
        <v>1</v>
      </c>
      <c r="N1542">
        <v>6.35</v>
      </c>
      <c r="O1542">
        <v>0</v>
      </c>
      <c r="P1542">
        <v>12.6</v>
      </c>
      <c r="Q1542" s="11">
        <f t="shared" si="925"/>
        <v>-9.4499999999999993</v>
      </c>
      <c r="R1542" s="10">
        <f t="shared" si="926"/>
        <v>-9.4499999999999993</v>
      </c>
      <c r="S1542" s="4"/>
      <c r="T1542">
        <v>1513</v>
      </c>
      <c r="U1542" s="4">
        <f t="shared" si="927"/>
        <v>0.63640013194477474</v>
      </c>
      <c r="V1542" s="10">
        <f t="shared" si="928"/>
        <v>1</v>
      </c>
      <c r="W1542">
        <f t="shared" si="929"/>
        <v>0.6</v>
      </c>
      <c r="X1542" s="4">
        <f t="shared" si="930"/>
        <v>0.38184007916686485</v>
      </c>
      <c r="Y1542" s="4"/>
      <c r="Z1542"/>
      <c r="AB1542"/>
      <c r="AC1542">
        <v>1513</v>
      </c>
      <c r="AD1542" s="4">
        <f t="shared" si="931"/>
        <v>1.5277604790419164E-2</v>
      </c>
      <c r="AE1542" s="4">
        <f t="shared" si="932"/>
        <v>0</v>
      </c>
      <c r="AF1542" s="23">
        <f t="shared" si="933"/>
        <v>4.6573274513370941E-2</v>
      </c>
      <c r="AG1542" s="4">
        <f t="shared" si="934"/>
        <v>3.0453801075450707E-2</v>
      </c>
      <c r="AH1542" s="9"/>
      <c r="AI1542" s="8">
        <f t="shared" si="935"/>
        <v>2.2802395209580842E-2</v>
      </c>
      <c r="AJ1542" s="8">
        <f t="shared" si="936"/>
        <v>0</v>
      </c>
      <c r="AK1542" s="22">
        <f t="shared" si="937"/>
        <v>1.8488937852070457</v>
      </c>
      <c r="AL1542" s="4">
        <f t="shared" si="938"/>
        <v>1.8254801069634428</v>
      </c>
      <c r="AM1542" s="4"/>
      <c r="AN1542" s="21">
        <f t="shared" si="939"/>
        <v>0.18146537950663857</v>
      </c>
      <c r="AO1542" s="4">
        <f t="shared" si="940"/>
        <v>0.17644814365779543</v>
      </c>
      <c r="AP1542" s="3"/>
      <c r="AQ1542" s="20">
        <f t="shared" si="941"/>
        <v>0</v>
      </c>
      <c r="AR1542" s="19">
        <f t="shared" si="942"/>
        <v>4.8911927442711969</v>
      </c>
      <c r="AS1542" s="4">
        <f t="shared" si="943"/>
        <v>4.8870387948042184</v>
      </c>
      <c r="AT1542" s="3"/>
      <c r="AU1542" s="4">
        <v>316.39999999999998</v>
      </c>
      <c r="AV1542" s="4"/>
      <c r="AW1542" s="18">
        <f t="shared" si="944"/>
        <v>41.827004816501798</v>
      </c>
      <c r="AX1542" s="18">
        <f t="shared" si="945"/>
        <v>3.7915155617812814E-2</v>
      </c>
      <c r="AY1542" s="3">
        <f t="shared" si="946"/>
        <v>323.36812518349825</v>
      </c>
      <c r="AZ1542"/>
      <c r="BA1542" s="17">
        <f t="shared" si="947"/>
        <v>1.6425913862645387E-3</v>
      </c>
      <c r="BB1542" s="17">
        <f t="shared" si="948"/>
        <v>1.9282594534409802E-3</v>
      </c>
      <c r="BC1542" s="16">
        <f t="shared" si="949"/>
        <v>1.2548622598214716E-2</v>
      </c>
      <c r="BD1542" s="15">
        <f t="shared" si="950"/>
        <v>2.385878568045442E-3</v>
      </c>
      <c r="BE1542" s="15">
        <f t="shared" si="951"/>
        <v>2.8008139711837798E-3</v>
      </c>
      <c r="BF1542" s="14">
        <f t="shared" si="952"/>
        <v>1.8226985704373744E-2</v>
      </c>
      <c r="BG1542" s="13">
        <f t="shared" si="953"/>
        <v>5.1126163766492753E-4</v>
      </c>
      <c r="BH1542" s="13">
        <f t="shared" si="954"/>
        <v>6.0017670508491494E-4</v>
      </c>
      <c r="BI1542" s="13">
        <f t="shared" si="955"/>
        <v>3.9057975060933013E-3</v>
      </c>
      <c r="BJ1542" s="12">
        <f t="shared" si="956"/>
        <v>4.23291842609799E-4</v>
      </c>
      <c r="BK1542" s="12">
        <f t="shared" si="957"/>
        <v>4.969078152375901E-4</v>
      </c>
      <c r="BL1542" s="12">
        <f t="shared" si="958"/>
        <v>3.233749809131057E-3</v>
      </c>
    </row>
    <row r="1543" spans="1:64" x14ac:dyDescent="0.25">
      <c r="A1543">
        <v>1514</v>
      </c>
      <c r="B1543" s="23">
        <f t="shared" si="920"/>
        <v>6.1141405865869872E-2</v>
      </c>
      <c r="C1543" s="22">
        <f t="shared" si="921"/>
        <v>1.8712825021730235</v>
      </c>
      <c r="D1543" s="21">
        <f t="shared" si="922"/>
        <v>0.18141116709238017</v>
      </c>
      <c r="E1543" s="19">
        <f t="shared" si="923"/>
        <v>4.8928649527491652</v>
      </c>
      <c r="F1543" s="54">
        <f t="shared" si="959"/>
        <v>1.8</v>
      </c>
      <c r="G1543" s="4">
        <f t="shared" si="924"/>
        <v>8.8067000278804386</v>
      </c>
      <c r="I1543">
        <v>2047</v>
      </c>
      <c r="J1543">
        <v>2</v>
      </c>
      <c r="K1543">
        <v>7.6490000000000002E-2</v>
      </c>
      <c r="L1543">
        <v>0</v>
      </c>
      <c r="M1543">
        <v>1</v>
      </c>
      <c r="N1543">
        <v>8.15</v>
      </c>
      <c r="O1543">
        <v>7.62</v>
      </c>
      <c r="P1543">
        <v>19.399999999999999</v>
      </c>
      <c r="Q1543" s="11">
        <f t="shared" si="925"/>
        <v>-6.9299999999999988</v>
      </c>
      <c r="R1543" s="10">
        <f t="shared" si="926"/>
        <v>-16.38</v>
      </c>
      <c r="S1543" s="4"/>
      <c r="T1543">
        <v>1514</v>
      </c>
      <c r="U1543" s="4">
        <f t="shared" si="927"/>
        <v>0.84963210377341325</v>
      </c>
      <c r="V1543" s="10">
        <f t="shared" si="928"/>
        <v>1</v>
      </c>
      <c r="W1543">
        <f t="shared" si="929"/>
        <v>0.6</v>
      </c>
      <c r="X1543" s="4">
        <f t="shared" si="930"/>
        <v>0.50977926226404791</v>
      </c>
      <c r="Y1543" s="4"/>
      <c r="Z1543"/>
      <c r="AB1543"/>
      <c r="AC1543">
        <v>1514</v>
      </c>
      <c r="AD1543" s="4">
        <f t="shared" si="931"/>
        <v>3.0687604790419168E-2</v>
      </c>
      <c r="AE1543" s="4">
        <f t="shared" si="932"/>
        <v>0</v>
      </c>
      <c r="AF1543" s="23">
        <f t="shared" si="933"/>
        <v>6.1141405865869872E-2</v>
      </c>
      <c r="AG1543" s="4">
        <f t="shared" si="934"/>
        <v>3.7111303909276611E-2</v>
      </c>
      <c r="AH1543" s="9"/>
      <c r="AI1543" s="8">
        <f t="shared" si="935"/>
        <v>4.5802395209580841E-2</v>
      </c>
      <c r="AJ1543" s="8">
        <f t="shared" si="936"/>
        <v>0</v>
      </c>
      <c r="AK1543" s="22">
        <f t="shared" si="937"/>
        <v>1.8712825021730235</v>
      </c>
      <c r="AL1543" s="4">
        <f t="shared" si="938"/>
        <v>1.8434632338809325</v>
      </c>
      <c r="AM1543" s="4"/>
      <c r="AN1543" s="21">
        <f t="shared" si="939"/>
        <v>0.18141116709238017</v>
      </c>
      <c r="AO1543" s="4">
        <f t="shared" si="940"/>
        <v>0.17553078282001527</v>
      </c>
      <c r="AP1543" s="3"/>
      <c r="AQ1543" s="20">
        <f t="shared" si="941"/>
        <v>0</v>
      </c>
      <c r="AR1543" s="19">
        <f t="shared" si="942"/>
        <v>4.8928649527491652</v>
      </c>
      <c r="AS1543" s="4">
        <f t="shared" si="943"/>
        <v>4.8879816923500865</v>
      </c>
      <c r="AT1543" s="3"/>
      <c r="AU1543" s="4">
        <v>317.39999999999998</v>
      </c>
      <c r="AV1543" s="4"/>
      <c r="AW1543" s="18">
        <f t="shared" si="944"/>
        <v>41.864919972119608</v>
      </c>
      <c r="AX1543" s="18">
        <f t="shared" si="945"/>
        <v>4.8742727049677484E-2</v>
      </c>
      <c r="AY1543" s="3">
        <f t="shared" si="946"/>
        <v>324.40670002788039</v>
      </c>
      <c r="AZ1543"/>
      <c r="BA1543" s="17">
        <f t="shared" si="947"/>
        <v>2.4486927961371073E-3</v>
      </c>
      <c r="BB1543" s="17">
        <f t="shared" si="948"/>
        <v>2.8745524128566042E-3</v>
      </c>
      <c r="BC1543" s="16">
        <f t="shared" si="949"/>
        <v>1.8706856747599553E-2</v>
      </c>
      <c r="BD1543" s="15">
        <f t="shared" si="950"/>
        <v>2.8348128519678664E-3</v>
      </c>
      <c r="BE1543" s="15">
        <f t="shared" si="951"/>
        <v>3.3278237827448864E-3</v>
      </c>
      <c r="BF1543" s="14">
        <f t="shared" si="952"/>
        <v>2.1656631657378276E-2</v>
      </c>
      <c r="BG1543" s="13">
        <f t="shared" si="953"/>
        <v>5.9921737461904833E-4</v>
      </c>
      <c r="BH1543" s="13">
        <f t="shared" si="954"/>
        <v>7.0342909194410011E-4</v>
      </c>
      <c r="BI1543" s="13">
        <f t="shared" si="955"/>
        <v>4.5777378058017492E-3</v>
      </c>
      <c r="BJ1543" s="12">
        <f t="shared" si="956"/>
        <v>4.9760939768317533E-4</v>
      </c>
      <c r="BK1543" s="12">
        <f t="shared" si="957"/>
        <v>5.8415016249764064E-4</v>
      </c>
      <c r="BL1543" s="12">
        <f t="shared" si="958"/>
        <v>3.8015008388978993E-3</v>
      </c>
    </row>
    <row r="1544" spans="1:64" x14ac:dyDescent="0.25">
      <c r="A1544">
        <v>1515</v>
      </c>
      <c r="B1544" s="23">
        <f t="shared" si="920"/>
        <v>0.11445417816077363</v>
      </c>
      <c r="C1544" s="22">
        <f t="shared" si="921"/>
        <v>1.9589003596294354</v>
      </c>
      <c r="D1544" s="21">
        <f t="shared" si="922"/>
        <v>0.18191111524042247</v>
      </c>
      <c r="E1544" s="19">
        <f t="shared" si="923"/>
        <v>4.8954716478001288</v>
      </c>
      <c r="F1544" s="54">
        <f t="shared" si="959"/>
        <v>1.8</v>
      </c>
      <c r="G1544" s="4">
        <f t="shared" si="924"/>
        <v>8.9507373008307614</v>
      </c>
      <c r="I1544">
        <v>2047</v>
      </c>
      <c r="J1544">
        <v>3</v>
      </c>
      <c r="K1544">
        <v>0.19278000000000001</v>
      </c>
      <c r="L1544">
        <v>0</v>
      </c>
      <c r="M1544">
        <v>1</v>
      </c>
      <c r="N1544">
        <v>9.2799999999999994</v>
      </c>
      <c r="O1544">
        <v>27.94</v>
      </c>
      <c r="P1544">
        <v>30.1</v>
      </c>
      <c r="Q1544" s="11">
        <f t="shared" si="925"/>
        <v>5.3649999999999984</v>
      </c>
      <c r="R1544" s="10">
        <f t="shared" si="926"/>
        <v>-11.015000000000001</v>
      </c>
      <c r="S1544" s="4"/>
      <c r="T1544">
        <v>1515</v>
      </c>
      <c r="U1544" s="4">
        <f t="shared" si="927"/>
        <v>0.9985353992381456</v>
      </c>
      <c r="V1544" s="10">
        <f t="shared" si="928"/>
        <v>1</v>
      </c>
      <c r="W1544">
        <f t="shared" si="929"/>
        <v>0.6</v>
      </c>
      <c r="X1544" s="4">
        <f t="shared" si="930"/>
        <v>0.59912123954288732</v>
      </c>
      <c r="Y1544" s="4"/>
      <c r="Z1544"/>
      <c r="AB1544"/>
      <c r="AC1544">
        <v>1515</v>
      </c>
      <c r="AD1544" s="4">
        <f t="shared" si="931"/>
        <v>7.7342874251497024E-2</v>
      </c>
      <c r="AE1544" s="4">
        <f t="shared" si="932"/>
        <v>0</v>
      </c>
      <c r="AF1544" s="23">
        <f t="shared" si="933"/>
        <v>0.11445417816077363</v>
      </c>
      <c r="AG1544" s="4">
        <f t="shared" si="934"/>
        <v>6.2318752730805782E-2</v>
      </c>
      <c r="AH1544" s="9"/>
      <c r="AI1544" s="8">
        <f t="shared" si="935"/>
        <v>0.11543712574850301</v>
      </c>
      <c r="AJ1544" s="8">
        <f t="shared" si="936"/>
        <v>0</v>
      </c>
      <c r="AK1544" s="22">
        <f t="shared" si="937"/>
        <v>1.9589003596294354</v>
      </c>
      <c r="AL1544" s="4">
        <f t="shared" si="938"/>
        <v>1.9234989740862478</v>
      </c>
      <c r="AM1544" s="4"/>
      <c r="AN1544" s="21">
        <f t="shared" si="939"/>
        <v>0.18191111524042247</v>
      </c>
      <c r="AO1544" s="4">
        <f t="shared" si="940"/>
        <v>0.17475692128459633</v>
      </c>
      <c r="AP1544" s="3"/>
      <c r="AQ1544" s="20">
        <f t="shared" si="941"/>
        <v>0</v>
      </c>
      <c r="AR1544" s="19">
        <f t="shared" si="942"/>
        <v>4.8954716478001288</v>
      </c>
      <c r="AS1544" s="4">
        <f t="shared" si="943"/>
        <v>4.8895232311140191</v>
      </c>
      <c r="AT1544" s="3"/>
      <c r="AU1544" s="4">
        <v>318.39999999999998</v>
      </c>
      <c r="AV1544" s="4"/>
      <c r="AW1544" s="18">
        <f t="shared" si="944"/>
        <v>41.913662699169286</v>
      </c>
      <c r="AX1544" s="18">
        <f t="shared" si="945"/>
        <v>7.8345370598739181E-2</v>
      </c>
      <c r="AY1544" s="3">
        <f t="shared" si="946"/>
        <v>325.55073730083075</v>
      </c>
      <c r="AZ1544"/>
      <c r="BA1544" s="17">
        <f t="shared" si="947"/>
        <v>5.3126549735207388E-3</v>
      </c>
      <c r="BB1544" s="17">
        <f t="shared" si="948"/>
        <v>6.2365949689156507E-3</v>
      </c>
      <c r="BC1544" s="16">
        <f t="shared" si="949"/>
        <v>4.0586175487531469E-2</v>
      </c>
      <c r="BD1544" s="15">
        <f t="shared" si="950"/>
        <v>3.6074386163430765E-3</v>
      </c>
      <c r="BE1544" s="15">
        <f t="shared" si="951"/>
        <v>4.2348192452723067E-3</v>
      </c>
      <c r="BF1544" s="14">
        <f t="shared" si="952"/>
        <v>2.7559127681572232E-2</v>
      </c>
      <c r="BG1544" s="13">
        <f t="shared" si="953"/>
        <v>7.2901992814859836E-4</v>
      </c>
      <c r="BH1544" s="13">
        <f t="shared" si="954"/>
        <v>8.5580600260922422E-4</v>
      </c>
      <c r="BI1544" s="13">
        <f t="shared" si="955"/>
        <v>5.5693680250683214E-3</v>
      </c>
      <c r="BJ1544" s="12">
        <f t="shared" si="956"/>
        <v>6.0614994950955816E-4</v>
      </c>
      <c r="BK1544" s="12">
        <f t="shared" si="957"/>
        <v>7.1156733203295958E-4</v>
      </c>
      <c r="BL1544" s="12">
        <f t="shared" si="958"/>
        <v>4.6306994045671639E-3</v>
      </c>
    </row>
    <row r="1545" spans="1:64" x14ac:dyDescent="0.25">
      <c r="A1545">
        <v>1516</v>
      </c>
      <c r="B1545" s="23">
        <f t="shared" si="920"/>
        <v>8.8853962311644108E-2</v>
      </c>
      <c r="C1545" s="22">
        <f t="shared" si="921"/>
        <v>1.9631037645054095</v>
      </c>
      <c r="D1545" s="21">
        <f t="shared" si="922"/>
        <v>0.18501218475211831</v>
      </c>
      <c r="E1545" s="19">
        <f t="shared" si="923"/>
        <v>4.9015620186628484</v>
      </c>
      <c r="F1545" s="54">
        <f t="shared" si="959"/>
        <v>1.8</v>
      </c>
      <c r="G1545" s="4">
        <f t="shared" si="924"/>
        <v>8.9385319302320205</v>
      </c>
      <c r="I1545">
        <v>2047</v>
      </c>
      <c r="J1545">
        <v>4</v>
      </c>
      <c r="K1545">
        <v>6.6140000000000004E-2</v>
      </c>
      <c r="L1545">
        <v>0</v>
      </c>
      <c r="M1545">
        <v>1</v>
      </c>
      <c r="N1545">
        <v>16.2</v>
      </c>
      <c r="O1545">
        <v>41.41</v>
      </c>
      <c r="P1545">
        <v>84.8</v>
      </c>
      <c r="Q1545" s="11">
        <f t="shared" si="925"/>
        <v>-22.189999999999998</v>
      </c>
      <c r="R1545" s="10">
        <f t="shared" si="926"/>
        <v>-33.204999999999998</v>
      </c>
      <c r="S1545" s="4"/>
      <c r="T1545">
        <v>1516</v>
      </c>
      <c r="U1545" s="4">
        <f t="shared" si="927"/>
        <v>2.1114481247951806</v>
      </c>
      <c r="V1545" s="10">
        <f t="shared" si="928"/>
        <v>0.5758248640894692</v>
      </c>
      <c r="W1545">
        <f t="shared" si="929"/>
        <v>0.6</v>
      </c>
      <c r="X1545" s="4">
        <f t="shared" si="930"/>
        <v>0.72949459769528968</v>
      </c>
      <c r="Y1545" s="4"/>
      <c r="Z1545"/>
      <c r="AB1545"/>
      <c r="AC1545">
        <v>1516</v>
      </c>
      <c r="AD1545" s="4">
        <f t="shared" si="931"/>
        <v>2.6535209580838329E-2</v>
      </c>
      <c r="AE1545" s="4">
        <f t="shared" si="932"/>
        <v>0</v>
      </c>
      <c r="AF1545" s="23">
        <f t="shared" si="933"/>
        <v>8.8853962311644108E-2</v>
      </c>
      <c r="AG1545" s="4">
        <f t="shared" si="934"/>
        <v>2.3179344173515366E-2</v>
      </c>
      <c r="AH1545" s="9"/>
      <c r="AI1545" s="8">
        <f t="shared" si="935"/>
        <v>3.9604790419161685E-2</v>
      </c>
      <c r="AJ1545" s="8">
        <f t="shared" si="936"/>
        <v>0</v>
      </c>
      <c r="AK1545" s="22">
        <f t="shared" si="937"/>
        <v>1.9631037645054095</v>
      </c>
      <c r="AL1545" s="4">
        <f t="shared" si="938"/>
        <v>1.8855410255611331</v>
      </c>
      <c r="AM1545" s="4"/>
      <c r="AN1545" s="21">
        <f t="shared" si="939"/>
        <v>0.18501218475211831</v>
      </c>
      <c r="AO1545" s="4">
        <f t="shared" si="940"/>
        <v>0.16931067392368587</v>
      </c>
      <c r="AP1545" s="3"/>
      <c r="AQ1545" s="20">
        <f t="shared" si="941"/>
        <v>0</v>
      </c>
      <c r="AR1545" s="19">
        <f t="shared" si="942"/>
        <v>4.9015620186628484</v>
      </c>
      <c r="AS1545" s="4">
        <f t="shared" si="943"/>
        <v>4.8884069261135243</v>
      </c>
      <c r="AT1545" s="3"/>
      <c r="AU1545" s="4">
        <v>319.39999999999998</v>
      </c>
      <c r="AV1545" s="4"/>
      <c r="AW1545" s="18">
        <f t="shared" si="944"/>
        <v>41.992008069768026</v>
      </c>
      <c r="AX1545" s="18">
        <f t="shared" si="945"/>
        <v>0.1339710114951051</v>
      </c>
      <c r="AY1545" s="3">
        <f t="shared" si="946"/>
        <v>326.53853193023201</v>
      </c>
      <c r="AZ1545"/>
      <c r="BA1545" s="17">
        <f t="shared" si="947"/>
        <v>6.6923130253206068E-3</v>
      </c>
      <c r="BB1545" s="17">
        <f t="shared" si="948"/>
        <v>7.8561935514633204E-3</v>
      </c>
      <c r="BC1545" s="16">
        <f t="shared" si="949"/>
        <v>5.1126111561344827E-2</v>
      </c>
      <c r="BD1545" s="15">
        <f t="shared" si="950"/>
        <v>7.9037251046453101E-3</v>
      </c>
      <c r="BE1545" s="15">
        <f t="shared" si="951"/>
        <v>9.2782859924097124E-3</v>
      </c>
      <c r="BF1545" s="14">
        <f t="shared" si="952"/>
        <v>6.038072784722133E-2</v>
      </c>
      <c r="BG1545" s="13">
        <f t="shared" si="953"/>
        <v>1.6000005544505012E-3</v>
      </c>
      <c r="BH1545" s="13">
        <f t="shared" si="954"/>
        <v>1.8782615204418927E-3</v>
      </c>
      <c r="BI1545" s="13">
        <f t="shared" si="955"/>
        <v>1.2223248753540044E-2</v>
      </c>
      <c r="BJ1545" s="12">
        <f t="shared" si="956"/>
        <v>1.3405178395095513E-3</v>
      </c>
      <c r="BK1545" s="12">
        <f t="shared" si="957"/>
        <v>1.5736513768155602E-3</v>
      </c>
      <c r="BL1545" s="12">
        <f t="shared" si="958"/>
        <v>1.02409233329989E-2</v>
      </c>
    </row>
    <row r="1546" spans="1:64" x14ac:dyDescent="0.25">
      <c r="A1546">
        <v>1517</v>
      </c>
      <c r="B1546" s="23">
        <f t="shared" si="920"/>
        <v>2.9726889083695009E-2</v>
      </c>
      <c r="C1546" s="22">
        <f t="shared" si="921"/>
        <v>1.8953134806509535</v>
      </c>
      <c r="D1546" s="21">
        <f t="shared" si="922"/>
        <v>0.18684723044761187</v>
      </c>
      <c r="E1546" s="19">
        <f t="shared" si="923"/>
        <v>4.9089933185546544</v>
      </c>
      <c r="F1546" s="54">
        <f t="shared" si="959"/>
        <v>1.8</v>
      </c>
      <c r="G1546" s="4">
        <f t="shared" si="924"/>
        <v>8.8208809187369148</v>
      </c>
      <c r="I1546">
        <v>2047</v>
      </c>
      <c r="J1546">
        <v>5</v>
      </c>
      <c r="K1546">
        <v>1.6320000000000001E-2</v>
      </c>
      <c r="L1546">
        <v>0</v>
      </c>
      <c r="M1546">
        <v>1</v>
      </c>
      <c r="N1546">
        <v>19.3</v>
      </c>
      <c r="O1546">
        <v>135.63</v>
      </c>
      <c r="P1546">
        <v>129.1</v>
      </c>
      <c r="Q1546" s="11">
        <f t="shared" si="925"/>
        <v>38.805000000000007</v>
      </c>
      <c r="R1546" s="10">
        <f t="shared" si="926"/>
        <v>0</v>
      </c>
      <c r="S1546" s="4"/>
      <c r="T1546">
        <v>1517</v>
      </c>
      <c r="U1546" s="4">
        <f t="shared" si="927"/>
        <v>2.6874652087695341</v>
      </c>
      <c r="V1546" s="10">
        <f t="shared" si="928"/>
        <v>1</v>
      </c>
      <c r="W1546">
        <f t="shared" si="929"/>
        <v>0.6</v>
      </c>
      <c r="X1546" s="4">
        <f t="shared" si="930"/>
        <v>1.6124791252617203</v>
      </c>
      <c r="Y1546" s="4"/>
      <c r="Z1546"/>
      <c r="AB1546"/>
      <c r="AC1546">
        <v>1517</v>
      </c>
      <c r="AD1546" s="4">
        <f t="shared" si="931"/>
        <v>6.5475449101796424E-3</v>
      </c>
      <c r="AE1546" s="4">
        <f t="shared" si="932"/>
        <v>0</v>
      </c>
      <c r="AF1546" s="23">
        <f t="shared" si="933"/>
        <v>2.9726889083695009E-2</v>
      </c>
      <c r="AG1546" s="4">
        <f t="shared" si="934"/>
        <v>2.057632259665159E-2</v>
      </c>
      <c r="AH1546" s="9"/>
      <c r="AI1546" s="8">
        <f t="shared" si="935"/>
        <v>9.7724550898203606E-3</v>
      </c>
      <c r="AJ1546" s="8">
        <f t="shared" si="936"/>
        <v>0</v>
      </c>
      <c r="AK1546" s="22">
        <f t="shared" si="937"/>
        <v>1.8953134806509535</v>
      </c>
      <c r="AL1546" s="4">
        <f t="shared" si="938"/>
        <v>1.8745093046936061</v>
      </c>
      <c r="AM1546" s="4"/>
      <c r="AN1546" s="21">
        <f t="shared" si="939"/>
        <v>0.18684723044761187</v>
      </c>
      <c r="AO1546" s="4">
        <f t="shared" si="940"/>
        <v>0.18236482428227466</v>
      </c>
      <c r="AP1546" s="3"/>
      <c r="AQ1546" s="20">
        <f t="shared" si="941"/>
        <v>0</v>
      </c>
      <c r="AR1546" s="19">
        <f t="shared" si="942"/>
        <v>4.9089933185546544</v>
      </c>
      <c r="AS1546" s="4">
        <f t="shared" si="943"/>
        <v>4.9053825022252839</v>
      </c>
      <c r="AT1546" s="3"/>
      <c r="AU1546" s="4">
        <v>320.39999999999998</v>
      </c>
      <c r="AV1546" s="4"/>
      <c r="AW1546" s="18">
        <f t="shared" si="944"/>
        <v>42.125979081263132</v>
      </c>
      <c r="AX1546" s="18">
        <f t="shared" si="945"/>
        <v>2.9619426123912752E-2</v>
      </c>
      <c r="AY1546" s="3">
        <f t="shared" si="946"/>
        <v>327.42088091873688</v>
      </c>
      <c r="AZ1546"/>
      <c r="BA1546" s="17">
        <f t="shared" si="947"/>
        <v>9.3245239982217196E-4</v>
      </c>
      <c r="BB1546" s="17">
        <f t="shared" si="948"/>
        <v>1.0946180345738541E-3</v>
      </c>
      <c r="BC1546" s="16">
        <f t="shared" si="949"/>
        <v>7.1234960526473934E-3</v>
      </c>
      <c r="BD1546" s="15">
        <f t="shared" si="950"/>
        <v>2.1199675260781779E-3</v>
      </c>
      <c r="BE1546" s="15">
        <f t="shared" si="951"/>
        <v>2.4886575306135132E-3</v>
      </c>
      <c r="BF1546" s="14">
        <f t="shared" si="952"/>
        <v>1.6195550900655716E-2</v>
      </c>
      <c r="BG1546" s="13">
        <f t="shared" si="953"/>
        <v>4.5676192744618102E-4</v>
      </c>
      <c r="BH1546" s="13">
        <f t="shared" si="954"/>
        <v>5.3619878439334291E-4</v>
      </c>
      <c r="BI1546" s="13">
        <f t="shared" si="955"/>
        <v>3.4894454534976868E-3</v>
      </c>
      <c r="BJ1546" s="12">
        <f t="shared" si="956"/>
        <v>3.6794600163890095E-4</v>
      </c>
      <c r="BK1546" s="12">
        <f t="shared" si="957"/>
        <v>4.3193661061957937E-4</v>
      </c>
      <c r="BL1546" s="12">
        <f t="shared" si="958"/>
        <v>2.8109337171119565E-3</v>
      </c>
    </row>
    <row r="1547" spans="1:64" x14ac:dyDescent="0.25">
      <c r="A1547">
        <v>1518</v>
      </c>
      <c r="B1547" s="23">
        <f t="shared" si="920"/>
        <v>3.3041532177489917E-2</v>
      </c>
      <c r="C1547" s="22">
        <f t="shared" si="921"/>
        <v>1.8931140951127678</v>
      </c>
      <c r="D1547" s="21">
        <f t="shared" si="922"/>
        <v>0.18624195213726008</v>
      </c>
      <c r="E1547" s="19">
        <f t="shared" si="923"/>
        <v>4.9099339131854851</v>
      </c>
      <c r="F1547" s="54">
        <f t="shared" si="959"/>
        <v>1.8</v>
      </c>
      <c r="G1547" s="4">
        <f t="shared" si="924"/>
        <v>8.822331492613003</v>
      </c>
      <c r="I1547">
        <v>2047</v>
      </c>
      <c r="J1547">
        <v>6</v>
      </c>
      <c r="K1547">
        <v>3.107E-2</v>
      </c>
      <c r="L1547">
        <v>0</v>
      </c>
      <c r="M1547">
        <v>1</v>
      </c>
      <c r="N1547">
        <v>24.38</v>
      </c>
      <c r="O1547">
        <v>42.42</v>
      </c>
      <c r="P1547">
        <v>194.7</v>
      </c>
      <c r="Q1547" s="11">
        <f t="shared" si="925"/>
        <v>-103.60499999999998</v>
      </c>
      <c r="R1547" s="10">
        <f t="shared" si="926"/>
        <v>-44.944400000000002</v>
      </c>
      <c r="S1547" s="4"/>
      <c r="T1547">
        <v>1518</v>
      </c>
      <c r="U1547" s="4">
        <f t="shared" si="927"/>
        <v>3.6791096634424063</v>
      </c>
      <c r="V1547" s="10">
        <f t="shared" si="928"/>
        <v>0.2</v>
      </c>
      <c r="W1547">
        <f t="shared" si="929"/>
        <v>0.6</v>
      </c>
      <c r="X1547" s="4">
        <f t="shared" si="930"/>
        <v>0.44149315961308877</v>
      </c>
      <c r="Y1547" s="4"/>
      <c r="Z1547"/>
      <c r="AB1547"/>
      <c r="AC1547">
        <v>1518</v>
      </c>
      <c r="AD1547" s="4">
        <f t="shared" si="931"/>
        <v>1.2465209580838325E-2</v>
      </c>
      <c r="AE1547" s="4">
        <f t="shared" si="932"/>
        <v>0</v>
      </c>
      <c r="AF1547" s="23">
        <f t="shared" si="933"/>
        <v>3.3041532177489917E-2</v>
      </c>
      <c r="AG1547" s="4">
        <f t="shared" si="934"/>
        <v>4.0048770855161051E-3</v>
      </c>
      <c r="AH1547" s="9"/>
      <c r="AI1547" s="8">
        <f t="shared" si="935"/>
        <v>1.8604790419161677E-2</v>
      </c>
      <c r="AJ1547" s="8">
        <f t="shared" si="936"/>
        <v>0</v>
      </c>
      <c r="AK1547" s="22">
        <f t="shared" si="937"/>
        <v>1.8931140951127678</v>
      </c>
      <c r="AL1547" s="4">
        <f t="shared" si="938"/>
        <v>1.7769804893880812</v>
      </c>
      <c r="AM1547" s="4"/>
      <c r="AN1547" s="21">
        <f t="shared" si="939"/>
        <v>0.18624195213726008</v>
      </c>
      <c r="AO1547" s="4">
        <f t="shared" si="940"/>
        <v>0.16202813384527201</v>
      </c>
      <c r="AP1547" s="3"/>
      <c r="AQ1547" s="20">
        <f t="shared" si="941"/>
        <v>0</v>
      </c>
      <c r="AR1547" s="19">
        <f t="shared" si="942"/>
        <v>4.9099339131854851</v>
      </c>
      <c r="AS1547" s="4">
        <f t="shared" si="943"/>
        <v>4.8892551812704115</v>
      </c>
      <c r="AT1547" s="3"/>
      <c r="AU1547" s="4">
        <v>321.39999999999998</v>
      </c>
      <c r="AV1547" s="4"/>
      <c r="AW1547" s="18">
        <f t="shared" si="944"/>
        <v>42.155598507387047</v>
      </c>
      <c r="AX1547" s="18">
        <f t="shared" si="945"/>
        <v>0.14795932973107179</v>
      </c>
      <c r="AY1547" s="3">
        <f t="shared" si="946"/>
        <v>328.42233149261295</v>
      </c>
      <c r="AZ1547"/>
      <c r="BA1547" s="17">
        <f t="shared" si="947"/>
        <v>2.9588658540054824E-3</v>
      </c>
      <c r="BB1547" s="17">
        <f t="shared" si="948"/>
        <v>3.4734512199194791E-3</v>
      </c>
      <c r="BC1547" s="16">
        <f t="shared" si="949"/>
        <v>2.2604338018048852E-2</v>
      </c>
      <c r="BD1547" s="15">
        <f t="shared" si="950"/>
        <v>1.1834137210118738E-2</v>
      </c>
      <c r="BE1547" s="15">
        <f t="shared" si="951"/>
        <v>1.3892248029269822E-2</v>
      </c>
      <c r="BF1547" s="14">
        <f t="shared" si="952"/>
        <v>9.0407220485298118E-2</v>
      </c>
      <c r="BG1547" s="13">
        <f t="shared" si="953"/>
        <v>2.4674136849550821E-3</v>
      </c>
      <c r="BH1547" s="13">
        <f t="shared" si="954"/>
        <v>2.8965291084255313E-3</v>
      </c>
      <c r="BI1547" s="13">
        <f t="shared" si="955"/>
        <v>1.8849875498607459E-2</v>
      </c>
      <c r="BJ1547" s="12">
        <f t="shared" si="956"/>
        <v>2.1071846455398861E-3</v>
      </c>
      <c r="BK1547" s="12">
        <f t="shared" si="957"/>
        <v>2.4736515404163882E-3</v>
      </c>
      <c r="BL1547" s="12">
        <f t="shared" si="958"/>
        <v>1.6097895729117361E-2</v>
      </c>
    </row>
    <row r="1548" spans="1:64" x14ac:dyDescent="0.25">
      <c r="A1548">
        <v>1519</v>
      </c>
      <c r="B1548" s="23">
        <f t="shared" si="920"/>
        <v>3.244577528910892E-2</v>
      </c>
      <c r="C1548" s="22">
        <f t="shared" si="921"/>
        <v>1.8194295911844884</v>
      </c>
      <c r="D1548" s="21">
        <f t="shared" si="922"/>
        <v>0.18139573523989122</v>
      </c>
      <c r="E1548" s="19">
        <f t="shared" si="923"/>
        <v>4.9119910611684432</v>
      </c>
      <c r="F1548" s="54">
        <f t="shared" si="959"/>
        <v>1.8</v>
      </c>
      <c r="G1548" s="4">
        <f t="shared" si="924"/>
        <v>8.7452621628819323</v>
      </c>
      <c r="I1548">
        <v>2047</v>
      </c>
      <c r="J1548">
        <v>7</v>
      </c>
      <c r="K1548">
        <v>7.0889999999999995E-2</v>
      </c>
      <c r="L1548">
        <v>0</v>
      </c>
      <c r="M1548">
        <v>1</v>
      </c>
      <c r="N1548">
        <v>27.11</v>
      </c>
      <c r="O1548">
        <v>84.84</v>
      </c>
      <c r="P1548">
        <v>-1226.3</v>
      </c>
      <c r="Q1548" s="11">
        <f t="shared" si="925"/>
        <v>1004.5649999999999</v>
      </c>
      <c r="R1548" s="10">
        <f t="shared" si="926"/>
        <v>0</v>
      </c>
      <c r="S1548" s="4"/>
      <c r="T1548">
        <v>1519</v>
      </c>
      <c r="U1548" s="4">
        <f t="shared" si="927"/>
        <v>4.2205048623941206</v>
      </c>
      <c r="V1548" s="10">
        <f t="shared" si="928"/>
        <v>1</v>
      </c>
      <c r="W1548">
        <f t="shared" si="929"/>
        <v>0.6</v>
      </c>
      <c r="X1548" s="4">
        <f t="shared" si="930"/>
        <v>2.5323029174364722</v>
      </c>
      <c r="Y1548" s="4"/>
      <c r="Z1548"/>
      <c r="AB1548"/>
      <c r="AC1548">
        <v>1519</v>
      </c>
      <c r="AD1548" s="4">
        <f t="shared" si="931"/>
        <v>2.8440898203592815E-2</v>
      </c>
      <c r="AE1548" s="4">
        <f t="shared" si="932"/>
        <v>0</v>
      </c>
      <c r="AF1548" s="23">
        <f t="shared" si="933"/>
        <v>3.244577528910892E-2</v>
      </c>
      <c r="AG1548" s="4">
        <f t="shared" si="934"/>
        <v>3.4442650596343827E-3</v>
      </c>
      <c r="AH1548" s="9"/>
      <c r="AI1548" s="8">
        <f t="shared" si="935"/>
        <v>4.2449101796407186E-2</v>
      </c>
      <c r="AJ1548" s="8">
        <f t="shared" si="936"/>
        <v>0</v>
      </c>
      <c r="AK1548" s="22">
        <f t="shared" si="937"/>
        <v>1.8194295911844884</v>
      </c>
      <c r="AL1548" s="4">
        <f t="shared" si="938"/>
        <v>1.7010356128591004</v>
      </c>
      <c r="AM1548" s="4"/>
      <c r="AN1548" s="21">
        <f t="shared" si="939"/>
        <v>0.18139573523989122</v>
      </c>
      <c r="AO1548" s="4">
        <f t="shared" si="940"/>
        <v>0.15643683012983178</v>
      </c>
      <c r="AP1548" s="3"/>
      <c r="AQ1548" s="20">
        <f t="shared" si="941"/>
        <v>0</v>
      </c>
      <c r="AR1548" s="19">
        <f t="shared" si="942"/>
        <v>4.9119910611684432</v>
      </c>
      <c r="AS1548" s="4">
        <f t="shared" si="943"/>
        <v>4.8900065925450784</v>
      </c>
      <c r="AT1548" s="3"/>
      <c r="AU1548" s="4">
        <v>322.39999999999998</v>
      </c>
      <c r="AV1548" s="4"/>
      <c r="AW1548" s="18">
        <f t="shared" si="944"/>
        <v>42.30355783711812</v>
      </c>
      <c r="AX1548" s="18">
        <f t="shared" si="945"/>
        <v>0.15128813285459136</v>
      </c>
      <c r="AY1548" s="3">
        <f t="shared" si="946"/>
        <v>329.34526216288191</v>
      </c>
      <c r="AZ1548"/>
      <c r="BA1548" s="17">
        <f t="shared" si="947"/>
        <v>2.9552845553585329E-3</v>
      </c>
      <c r="BB1548" s="17">
        <f t="shared" si="948"/>
        <v>3.4692470867252342E-3</v>
      </c>
      <c r="BC1548" s="16">
        <f t="shared" si="949"/>
        <v>2.2576978587390772E-2</v>
      </c>
      <c r="BD1548" s="15">
        <f t="shared" si="950"/>
        <v>1.2064471567997082E-2</v>
      </c>
      <c r="BE1548" s="15">
        <f t="shared" si="951"/>
        <v>1.41626405363444E-2</v>
      </c>
      <c r="BF1548" s="14">
        <f t="shared" si="952"/>
        <v>9.2166866221046528E-2</v>
      </c>
      <c r="BG1548" s="13">
        <f t="shared" si="953"/>
        <v>2.5433388194885825E-3</v>
      </c>
      <c r="BH1548" s="13">
        <f t="shared" si="954"/>
        <v>2.9856586141822489E-3</v>
      </c>
      <c r="BI1548" s="13">
        <f t="shared" si="955"/>
        <v>1.9429907676388608E-2</v>
      </c>
      <c r="BJ1548" s="12">
        <f t="shared" si="956"/>
        <v>2.2402405966556928E-3</v>
      </c>
      <c r="BK1548" s="12">
        <f t="shared" si="957"/>
        <v>2.6298476569436391E-3</v>
      </c>
      <c r="BL1548" s="12">
        <f t="shared" si="958"/>
        <v>1.7114380369765453E-2</v>
      </c>
    </row>
    <row r="1549" spans="1:64" x14ac:dyDescent="0.25">
      <c r="A1549">
        <v>1520</v>
      </c>
      <c r="B1549" s="23">
        <f t="shared" si="920"/>
        <v>3.8577139311131395E-2</v>
      </c>
      <c r="C1549" s="22">
        <f t="shared" si="921"/>
        <v>1.7534727386076034</v>
      </c>
      <c r="D1549" s="21">
        <f t="shared" si="922"/>
        <v>0.17624016566933171</v>
      </c>
      <c r="E1549" s="19">
        <f t="shared" si="923"/>
        <v>4.9132539864392744</v>
      </c>
      <c r="F1549" s="54">
        <f t="shared" si="959"/>
        <v>1.8</v>
      </c>
      <c r="G1549" s="4">
        <f t="shared" si="924"/>
        <v>8.6815440300273412</v>
      </c>
      <c r="I1549">
        <v>2047</v>
      </c>
      <c r="J1549">
        <v>8</v>
      </c>
      <c r="K1549">
        <v>8.7569999999999995E-2</v>
      </c>
      <c r="L1549">
        <v>0</v>
      </c>
      <c r="M1549">
        <v>1</v>
      </c>
      <c r="N1549">
        <v>28.45</v>
      </c>
      <c r="O1549">
        <v>41.15</v>
      </c>
      <c r="P1549">
        <v>-1202.2</v>
      </c>
      <c r="Q1549" s="11">
        <f t="shared" si="925"/>
        <v>942.80000000000007</v>
      </c>
      <c r="R1549" s="10">
        <f t="shared" si="926"/>
        <v>0</v>
      </c>
      <c r="S1549" s="4"/>
      <c r="T1549">
        <v>1520</v>
      </c>
      <c r="U1549" s="4">
        <f t="shared" si="927"/>
        <v>4.4857193938878073</v>
      </c>
      <c r="V1549" s="10">
        <f t="shared" si="928"/>
        <v>1</v>
      </c>
      <c r="W1549">
        <f t="shared" si="929"/>
        <v>0.6</v>
      </c>
      <c r="X1549" s="4">
        <f t="shared" si="930"/>
        <v>2.6914316363326845</v>
      </c>
      <c r="Y1549" s="4"/>
      <c r="Z1549"/>
      <c r="AB1549"/>
      <c r="AC1549">
        <v>1520</v>
      </c>
      <c r="AD1549" s="4">
        <f t="shared" si="931"/>
        <v>3.5132874251497012E-2</v>
      </c>
      <c r="AE1549" s="4">
        <f t="shared" si="932"/>
        <v>0</v>
      </c>
      <c r="AF1549" s="23">
        <f t="shared" si="933"/>
        <v>3.8577139311131395E-2</v>
      </c>
      <c r="AG1549" s="4">
        <f t="shared" si="934"/>
        <v>5.7986210374488542E-3</v>
      </c>
      <c r="AH1549" s="9"/>
      <c r="AI1549" s="8">
        <f t="shared" si="935"/>
        <v>5.2437125748502997E-2</v>
      </c>
      <c r="AJ1549" s="8">
        <f t="shared" si="936"/>
        <v>0</v>
      </c>
      <c r="AK1549" s="22">
        <f t="shared" si="937"/>
        <v>1.7534727386076034</v>
      </c>
      <c r="AL1549" s="4">
        <f t="shared" si="938"/>
        <v>1.6565664424413966</v>
      </c>
      <c r="AM1549" s="4"/>
      <c r="AN1549" s="21">
        <f t="shared" si="939"/>
        <v>0.17624016566933171</v>
      </c>
      <c r="AO1549" s="4">
        <f t="shared" si="940"/>
        <v>0.15552010581733341</v>
      </c>
      <c r="AP1549" s="3"/>
      <c r="AQ1549" s="20">
        <f t="shared" si="941"/>
        <v>0</v>
      </c>
      <c r="AR1549" s="19">
        <f t="shared" si="942"/>
        <v>4.9132539864392744</v>
      </c>
      <c r="AS1549" s="4">
        <f t="shared" si="943"/>
        <v>4.8946676077155384</v>
      </c>
      <c r="AT1549" s="3"/>
      <c r="AU1549" s="4">
        <v>323.39999999999998</v>
      </c>
      <c r="AV1549" s="4"/>
      <c r="AW1549" s="18">
        <f t="shared" si="944"/>
        <v>42.454845969972709</v>
      </c>
      <c r="AX1549" s="18">
        <f t="shared" si="945"/>
        <v>0.13155562833112491</v>
      </c>
      <c r="AY1549" s="3">
        <f t="shared" si="946"/>
        <v>330.28154403002731</v>
      </c>
      <c r="AZ1549"/>
      <c r="BA1549" s="17">
        <f t="shared" si="947"/>
        <v>3.3401656684520389E-3</v>
      </c>
      <c r="BB1549" s="17">
        <f t="shared" si="948"/>
        <v>3.9210640455741323E-3</v>
      </c>
      <c r="BC1549" s="16">
        <f t="shared" si="949"/>
        <v>2.5517288559656372E-2</v>
      </c>
      <c r="BD1549" s="15">
        <f t="shared" si="950"/>
        <v>9.8748540372885166E-3</v>
      </c>
      <c r="BE1549" s="15">
        <f t="shared" si="951"/>
        <v>1.1592219956816955E-2</v>
      </c>
      <c r="BF1549" s="14">
        <f t="shared" si="952"/>
        <v>7.5439222172101361E-2</v>
      </c>
      <c r="BG1549" s="13">
        <f t="shared" si="953"/>
        <v>2.1113960060080779E-3</v>
      </c>
      <c r="BH1549" s="13">
        <f t="shared" si="954"/>
        <v>2.4785953114007872E-3</v>
      </c>
      <c r="BI1549" s="13">
        <f t="shared" si="955"/>
        <v>1.6130068534589426E-2</v>
      </c>
      <c r="BJ1549" s="12">
        <f t="shared" si="956"/>
        <v>1.8939716431207526E-3</v>
      </c>
      <c r="BK1549" s="12">
        <f t="shared" si="957"/>
        <v>2.2233580158374051E-3</v>
      </c>
      <c r="BL1549" s="12">
        <f t="shared" si="958"/>
        <v>1.4469049064777762E-2</v>
      </c>
    </row>
    <row r="1550" spans="1:64" x14ac:dyDescent="0.25">
      <c r="A1550">
        <v>1521</v>
      </c>
      <c r="B1550" s="23">
        <f t="shared" ref="B1550:B1577" si="960">AF1550</f>
        <v>2.808514798355664E-2</v>
      </c>
      <c r="C1550" s="22">
        <f t="shared" ref="C1550:C1577" si="961">AK1550</f>
        <v>1.6898299154952889</v>
      </c>
      <c r="D1550" s="21">
        <f t="shared" ref="D1550:D1577" si="962">AN1550</f>
        <v>0.1727404931722028</v>
      </c>
      <c r="E1550" s="19">
        <f t="shared" ref="E1550:E1577" si="963">AR1550</f>
        <v>4.9148828450451676</v>
      </c>
      <c r="F1550" s="54">
        <f t="shared" si="959"/>
        <v>1.8</v>
      </c>
      <c r="G1550" s="4">
        <f t="shared" ref="G1550:G1577" si="964">SUM(B1550:F1550)</f>
        <v>8.6055384016962169</v>
      </c>
      <c r="I1550">
        <v>2047</v>
      </c>
      <c r="J1550">
        <v>9</v>
      </c>
      <c r="K1550">
        <v>5.5550000000000002E-2</v>
      </c>
      <c r="L1550">
        <v>0</v>
      </c>
      <c r="M1550">
        <v>1</v>
      </c>
      <c r="N1550">
        <v>24.94</v>
      </c>
      <c r="O1550">
        <v>170.44</v>
      </c>
      <c r="P1550">
        <v>167.1</v>
      </c>
      <c r="Q1550" s="11">
        <f t="shared" ref="Q1550:Q1613" si="965">O1550-0.75*P1550</f>
        <v>45.115000000000009</v>
      </c>
      <c r="R1550" s="10">
        <f t="shared" ref="R1550:R1613" si="966">IF(M1550=1,MAX($L$17,MIN(0,R1549+Q1550)),MAX(MIN($L$18,R1549),MIN(0,R1549+Q1550)))</f>
        <v>0</v>
      </c>
      <c r="S1550" s="4"/>
      <c r="T1550">
        <v>1521</v>
      </c>
      <c r="U1550" s="4">
        <f t="shared" ref="U1550:U1613" si="967">IF(N1550&lt;-5,0,47.91/(1+EXP(106.06/(N1550+18.27))))</f>
        <v>3.7900794361549659</v>
      </c>
      <c r="V1550" s="10">
        <f t="shared" ref="V1550:V1613" si="968">IF(R1550&gt;$L$19,1,$L$21+($L$20-$L$21)*($L$17-R1550)/($L$17-$L$19))</f>
        <v>1</v>
      </c>
      <c r="W1550">
        <f t="shared" ref="W1550:W1613" si="969">IF(M1550=1,0.6,1)</f>
        <v>0.6</v>
      </c>
      <c r="X1550" s="4">
        <f t="shared" ref="X1550:X1613" si="970">U1550*V1550*W1550</f>
        <v>2.2740476616929794</v>
      </c>
      <c r="Y1550" s="4"/>
      <c r="Z1550"/>
      <c r="AB1550"/>
      <c r="AC1550">
        <v>1521</v>
      </c>
      <c r="AD1550" s="4">
        <f t="shared" ref="AD1550:AD1613" si="971">K1550*$R$16</f>
        <v>2.2286526946107787E-2</v>
      </c>
      <c r="AE1550" s="4">
        <f t="shared" ref="AE1550:AE1613" si="972">$P$19*L1550</f>
        <v>0</v>
      </c>
      <c r="AF1550" s="23">
        <f t="shared" ref="AF1550:AF1613" si="973">AG1549+AD1550+AE1550</f>
        <v>2.808514798355664E-2</v>
      </c>
      <c r="AG1550" s="4">
        <f t="shared" ref="AG1550:AG1613" si="974">AF1550*EXP(-X1551*B$17/$P$17)</f>
        <v>1.2018594050529447E-2</v>
      </c>
      <c r="AH1550" s="9"/>
      <c r="AI1550" s="8">
        <f t="shared" ref="AI1550:AI1613" si="975">K1550*$S$16</f>
        <v>3.3263473053892219E-2</v>
      </c>
      <c r="AJ1550" s="8">
        <f t="shared" ref="AJ1550:AJ1613" si="976">$P$20*L1550</f>
        <v>0</v>
      </c>
      <c r="AK1550" s="22">
        <f t="shared" ref="AK1550:AK1613" si="977">AL1549+AI1550+AJ1550</f>
        <v>1.6898299154952889</v>
      </c>
      <c r="AL1550" s="4">
        <f t="shared" ref="AL1550:AL1613" si="978">AK1550*EXP(-X1551*C$17/$P$17)</f>
        <v>1.6473440163951576</v>
      </c>
      <c r="AM1550" s="4"/>
      <c r="AN1550" s="21">
        <f t="shared" ref="AN1550:AN1613" si="979">AO1549+BA1549+BD1549+BG1549+BJ1549</f>
        <v>0.1727404931722028</v>
      </c>
      <c r="AO1550" s="4">
        <f t="shared" ref="AO1550:AO1613" si="980">(AN1550*EXP(-X1551*D$17/$P$17))</f>
        <v>0.16332965091798821</v>
      </c>
      <c r="AP1550" s="3"/>
      <c r="AQ1550" s="20">
        <f t="shared" ref="AQ1550:AQ1613" si="981">$P$21*L1550</f>
        <v>0</v>
      </c>
      <c r="AR1550" s="19">
        <f t="shared" ref="AR1550:AR1613" si="982">AS1549+BB1549+BE1549+BH1549+BK1549+AQ1550</f>
        <v>4.9148828450451676</v>
      </c>
      <c r="AS1550" s="4">
        <f t="shared" ref="AS1550:AS1613" si="983">AR1550*EXP(-X1551*E$17/$P$17)</f>
        <v>4.9065465558575045</v>
      </c>
      <c r="AT1550" s="3"/>
      <c r="AU1550" s="4">
        <v>324.39999999999998</v>
      </c>
      <c r="AV1550" s="4"/>
      <c r="AW1550" s="18">
        <f t="shared" ref="AW1550:AW1613" si="984">AW1549+AX1549</f>
        <v>42.586401598303837</v>
      </c>
      <c r="AX1550" s="18">
        <f t="shared" ref="AX1550:AX1613" si="985">BC1550+BF1550+BI1550+BL1550</f>
        <v>5.9397392456100262E-2</v>
      </c>
      <c r="AY1550" s="3">
        <f t="shared" ref="AY1550:AY1613" si="986">AF1550+AK1550+AN1550+AR1550+AU1550</f>
        <v>331.20553840169617</v>
      </c>
      <c r="AZ1550"/>
      <c r="BA1550" s="17">
        <f t="shared" ref="BA1550:BA1613" si="987">(AF1550-AG1550)*$AY$25</f>
        <v>1.6371988327647325E-3</v>
      </c>
      <c r="BB1550" s="17">
        <f t="shared" ref="BB1550:BB1613" si="988">(AF1550-AG1550)*$AZ$25</f>
        <v>1.9219290645499034E-3</v>
      </c>
      <c r="BC1550" s="16">
        <f t="shared" ref="BC1550:BC1613" si="989">(AF1550-AG1550)*$AX$25</f>
        <v>1.250742603571256E-2</v>
      </c>
      <c r="BD1550" s="15">
        <f t="shared" ref="BD1550:BD1613" si="990">(AK1550-AL1550)*$AY$25</f>
        <v>4.3293580381732442E-3</v>
      </c>
      <c r="BE1550" s="15">
        <f t="shared" ref="BE1550:BE1613" si="991">(AK1550-AL1550)*$AZ$25</f>
        <v>5.082289870899025E-3</v>
      </c>
      <c r="BF1550" s="14">
        <f t="shared" ref="BF1550:BF1613" si="992">(AK1550-AL1550)*$AX$25</f>
        <v>3.3074251191059077E-2</v>
      </c>
      <c r="BG1550" s="13">
        <f t="shared" ref="BG1550:BG1613" si="993">(AN1550-AO1550)*$AY$25</f>
        <v>9.5897477568359659E-4</v>
      </c>
      <c r="BH1550" s="13">
        <f t="shared" ref="BH1550:BH1613" si="994">(AN1550-AO1550)*$AZ$25</f>
        <v>1.1257529975416134E-3</v>
      </c>
      <c r="BI1550" s="13">
        <f t="shared" ref="BI1550:BI1613" si="995">(AN1550-AO1550)*$AX$25</f>
        <v>7.3261144809893871E-3</v>
      </c>
      <c r="BJ1550" s="12">
        <f t="shared" ref="BJ1550:BJ1613" si="996">(AR1550-AS1550)*$AY$25</f>
        <v>8.4947668208895568E-4</v>
      </c>
      <c r="BK1550" s="12">
        <f t="shared" ref="BK1550:BK1613" si="997">(AR1550-AS1550)*$AZ$25</f>
        <v>9.9721175723486099E-4</v>
      </c>
      <c r="BL1550" s="12">
        <f t="shared" ref="BL1550:BL1613" si="998">(AR1550-AS1550)*$AX$25</f>
        <v>6.4896007483392325E-3</v>
      </c>
    </row>
    <row r="1551" spans="1:64" x14ac:dyDescent="0.25">
      <c r="A1551">
        <v>1522</v>
      </c>
      <c r="B1551" s="23">
        <f t="shared" si="960"/>
        <v>2.4134761715200109E-2</v>
      </c>
      <c r="C1551" s="22">
        <f t="shared" si="961"/>
        <v>1.665427848730487</v>
      </c>
      <c r="D1551" s="21">
        <f t="shared" si="962"/>
        <v>0.17110465924669874</v>
      </c>
      <c r="E1551" s="19">
        <f t="shared" si="963"/>
        <v>4.9156737395477297</v>
      </c>
      <c r="F1551" s="54">
        <f t="shared" si="959"/>
        <v>1.8</v>
      </c>
      <c r="G1551" s="4">
        <f t="shared" si="964"/>
        <v>8.5763410092401156</v>
      </c>
      <c r="I1551">
        <v>2047</v>
      </c>
      <c r="J1551">
        <v>10</v>
      </c>
      <c r="K1551">
        <v>3.0200000000000001E-2</v>
      </c>
      <c r="L1551">
        <v>0</v>
      </c>
      <c r="M1551">
        <v>1</v>
      </c>
      <c r="N1551">
        <v>13.83</v>
      </c>
      <c r="O1551">
        <v>32.76</v>
      </c>
      <c r="P1551">
        <v>55.8</v>
      </c>
      <c r="Q1551" s="11">
        <f t="shared" si="965"/>
        <v>-9.0899999999999963</v>
      </c>
      <c r="R1551" s="10">
        <f t="shared" si="966"/>
        <v>-9.0899999999999963</v>
      </c>
      <c r="S1551" s="4"/>
      <c r="T1551">
        <v>1522</v>
      </c>
      <c r="U1551" s="4">
        <f t="shared" si="967"/>
        <v>1.6975718806923199</v>
      </c>
      <c r="V1551" s="10">
        <f t="shared" si="968"/>
        <v>1</v>
      </c>
      <c r="W1551">
        <f t="shared" si="969"/>
        <v>0.6</v>
      </c>
      <c r="X1551" s="4">
        <f t="shared" si="970"/>
        <v>1.0185431284153919</v>
      </c>
      <c r="Y1551" s="4"/>
      <c r="Z1551"/>
      <c r="AB1551"/>
      <c r="AC1551">
        <v>1522</v>
      </c>
      <c r="AD1551" s="4">
        <f t="shared" si="971"/>
        <v>1.2116167664670661E-2</v>
      </c>
      <c r="AE1551" s="4">
        <f t="shared" si="972"/>
        <v>0</v>
      </c>
      <c r="AF1551" s="23">
        <f t="shared" si="973"/>
        <v>2.4134761715200109E-2</v>
      </c>
      <c r="AG1551" s="4">
        <f t="shared" si="974"/>
        <v>1.5471000561921246E-2</v>
      </c>
      <c r="AH1551" s="9"/>
      <c r="AI1551" s="8">
        <f t="shared" si="975"/>
        <v>1.8083832335329345E-2</v>
      </c>
      <c r="AJ1551" s="8">
        <f t="shared" si="976"/>
        <v>0</v>
      </c>
      <c r="AK1551" s="22">
        <f t="shared" si="977"/>
        <v>1.665427848730487</v>
      </c>
      <c r="AL1551" s="4">
        <f t="shared" si="978"/>
        <v>1.643357624543148</v>
      </c>
      <c r="AM1551" s="4"/>
      <c r="AN1551" s="21">
        <f t="shared" si="979"/>
        <v>0.17110465924669874</v>
      </c>
      <c r="AO1551" s="4">
        <f t="shared" si="980"/>
        <v>0.16615584033534489</v>
      </c>
      <c r="AP1551" s="3"/>
      <c r="AQ1551" s="20">
        <f t="shared" si="981"/>
        <v>0</v>
      </c>
      <c r="AR1551" s="19">
        <f t="shared" si="982"/>
        <v>4.9156737395477297</v>
      </c>
      <c r="AS1551" s="4">
        <f t="shared" si="983"/>
        <v>4.9113038219068859</v>
      </c>
      <c r="AT1551" s="3"/>
      <c r="AU1551" s="4">
        <v>325.39999999999998</v>
      </c>
      <c r="AV1551" s="4"/>
      <c r="AW1551" s="18">
        <f t="shared" si="984"/>
        <v>42.645798990759936</v>
      </c>
      <c r="AX1551" s="18">
        <f t="shared" si="985"/>
        <v>3.1180081222866605E-2</v>
      </c>
      <c r="AY1551" s="3">
        <f t="shared" si="986"/>
        <v>332.1763410092401</v>
      </c>
      <c r="AZ1551"/>
      <c r="BA1551" s="17">
        <f t="shared" si="987"/>
        <v>8.8284642161768408E-4</v>
      </c>
      <c r="BB1551" s="17">
        <f t="shared" si="988"/>
        <v>1.0363849297251072E-3</v>
      </c>
      <c r="BC1551" s="16">
        <f t="shared" si="989"/>
        <v>6.7445298019360722E-3</v>
      </c>
      <c r="BD1551" s="15">
        <f t="shared" si="990"/>
        <v>2.2489791792930668E-3</v>
      </c>
      <c r="BE1551" s="15">
        <f t="shared" si="991"/>
        <v>2.6401059930831654E-3</v>
      </c>
      <c r="BF1551" s="14">
        <f t="shared" si="992"/>
        <v>1.718113901496272E-2</v>
      </c>
      <c r="BG1551" s="13">
        <f t="shared" si="993"/>
        <v>5.0428987939829919E-4</v>
      </c>
      <c r="BH1551" s="13">
        <f t="shared" si="994"/>
        <v>5.9199246711974247E-4</v>
      </c>
      <c r="BI1551" s="13">
        <f t="shared" si="995"/>
        <v>3.8525365648358059E-3</v>
      </c>
      <c r="BJ1551" s="12">
        <f t="shared" si="996"/>
        <v>4.4529922786743566E-4</v>
      </c>
      <c r="BK1551" s="12">
        <f t="shared" si="997"/>
        <v>5.2274257184438096E-4</v>
      </c>
      <c r="BL1551" s="12">
        <f t="shared" si="998"/>
        <v>3.4018758411320073E-3</v>
      </c>
    </row>
    <row r="1552" spans="1:64" x14ac:dyDescent="0.25">
      <c r="A1552">
        <v>1523</v>
      </c>
      <c r="B1552" s="23">
        <f t="shared" si="960"/>
        <v>1.547501253796915E-2</v>
      </c>
      <c r="C1552" s="22">
        <f t="shared" si="961"/>
        <v>1.6433636125671001</v>
      </c>
      <c r="D1552" s="21">
        <f t="shared" si="962"/>
        <v>0.17023725504352136</v>
      </c>
      <c r="E1552" s="19">
        <f t="shared" si="963"/>
        <v>4.9160950478686587</v>
      </c>
      <c r="F1552" s="54">
        <f t="shared" si="959"/>
        <v>1.8</v>
      </c>
      <c r="G1552" s="4">
        <f t="shared" si="964"/>
        <v>8.5451709280172494</v>
      </c>
      <c r="I1552">
        <v>2047</v>
      </c>
      <c r="J1552">
        <v>11</v>
      </c>
      <c r="K1552" s="102">
        <v>1.0000000000000001E-5</v>
      </c>
      <c r="L1552">
        <v>0</v>
      </c>
      <c r="M1552">
        <v>1</v>
      </c>
      <c r="N1552">
        <v>8.4600000000000009</v>
      </c>
      <c r="O1552">
        <v>28.71</v>
      </c>
      <c r="P1552">
        <v>20.399999999999999</v>
      </c>
      <c r="Q1552" s="11">
        <f t="shared" si="965"/>
        <v>13.410000000000002</v>
      </c>
      <c r="R1552" s="10">
        <f t="shared" si="966"/>
        <v>0</v>
      </c>
      <c r="S1552" s="4"/>
      <c r="T1552">
        <v>1523</v>
      </c>
      <c r="U1552" s="4">
        <f t="shared" si="967"/>
        <v>0.88937171201626297</v>
      </c>
      <c r="V1552" s="10">
        <f t="shared" si="968"/>
        <v>1</v>
      </c>
      <c r="W1552">
        <f t="shared" si="969"/>
        <v>0.6</v>
      </c>
      <c r="X1552" s="4">
        <f t="shared" si="970"/>
        <v>0.53362302720975774</v>
      </c>
      <c r="Y1552" s="4"/>
      <c r="Z1552"/>
      <c r="AB1552"/>
      <c r="AC1552">
        <v>1523</v>
      </c>
      <c r="AD1552" s="4">
        <f t="shared" si="971"/>
        <v>4.0119760479041923E-6</v>
      </c>
      <c r="AE1552" s="4">
        <f t="shared" si="972"/>
        <v>0</v>
      </c>
      <c r="AF1552" s="23">
        <f t="shared" si="973"/>
        <v>1.547501253796915E-2</v>
      </c>
      <c r="AG1552" s="4">
        <f t="shared" si="974"/>
        <v>1.0970837660887012E-2</v>
      </c>
      <c r="AH1552" s="9"/>
      <c r="AI1552" s="8">
        <f t="shared" si="975"/>
        <v>5.9880239520958093E-6</v>
      </c>
      <c r="AJ1552" s="8">
        <f t="shared" si="976"/>
        <v>0</v>
      </c>
      <c r="AK1552" s="22">
        <f t="shared" si="977"/>
        <v>1.6433636125671001</v>
      </c>
      <c r="AL1552" s="4">
        <f t="shared" si="978"/>
        <v>1.6264919941228309</v>
      </c>
      <c r="AM1552" s="4"/>
      <c r="AN1552" s="21">
        <f t="shared" si="979"/>
        <v>0.17023725504352136</v>
      </c>
      <c r="AO1552" s="4">
        <f t="shared" si="980"/>
        <v>0.16641588825072895</v>
      </c>
      <c r="AP1552" s="3"/>
      <c r="AQ1552" s="20">
        <f t="shared" si="981"/>
        <v>0</v>
      </c>
      <c r="AR1552" s="19">
        <f t="shared" si="982"/>
        <v>4.9160950478686587</v>
      </c>
      <c r="AS1552" s="4">
        <f t="shared" si="983"/>
        <v>4.9127140752850176</v>
      </c>
      <c r="AT1552" s="3"/>
      <c r="AU1552" s="4">
        <v>326.39999999999998</v>
      </c>
      <c r="AV1552" s="4"/>
      <c r="AW1552" s="18">
        <f t="shared" si="984"/>
        <v>42.676979071982799</v>
      </c>
      <c r="AX1552" s="18">
        <f t="shared" si="985"/>
        <v>2.2247389355943593E-2</v>
      </c>
      <c r="AY1552" s="3">
        <f t="shared" si="986"/>
        <v>333.14517092801725</v>
      </c>
      <c r="AZ1552"/>
      <c r="BA1552" s="17">
        <f t="shared" si="987"/>
        <v>4.5898018218880652E-4</v>
      </c>
      <c r="BB1552" s="17">
        <f t="shared" si="988"/>
        <v>5.3880282256946849E-4</v>
      </c>
      <c r="BC1552" s="16">
        <f t="shared" si="989"/>
        <v>3.5063918723238626E-3</v>
      </c>
      <c r="BD1552" s="15">
        <f t="shared" si="990"/>
        <v>1.7192357576460717E-3</v>
      </c>
      <c r="BE1552" s="15">
        <f t="shared" si="991"/>
        <v>2.0182332807149538E-3</v>
      </c>
      <c r="BF1552" s="14">
        <f t="shared" si="992"/>
        <v>1.3134149405908185E-2</v>
      </c>
      <c r="BG1552" s="13">
        <f t="shared" si="993"/>
        <v>3.8940131647426937E-4</v>
      </c>
      <c r="BH1552" s="13">
        <f t="shared" si="994"/>
        <v>4.5712328455675097E-4</v>
      </c>
      <c r="BI1552" s="13">
        <f t="shared" si="995"/>
        <v>2.9748421917613877E-3</v>
      </c>
      <c r="BJ1552" s="12">
        <f t="shared" si="996"/>
        <v>3.4452468093784043E-4</v>
      </c>
      <c r="BK1552" s="12">
        <f t="shared" si="997"/>
        <v>4.0444201675311704E-4</v>
      </c>
      <c r="BL1552" s="12">
        <f t="shared" si="998"/>
        <v>2.6320058859501602E-3</v>
      </c>
    </row>
    <row r="1553" spans="1:64" x14ac:dyDescent="0.25">
      <c r="A1553">
        <v>1524</v>
      </c>
      <c r="B1553" s="23">
        <f t="shared" si="960"/>
        <v>1.0970837660887012E-2</v>
      </c>
      <c r="C1553" s="22">
        <f t="shared" si="961"/>
        <v>1.6264919941228309</v>
      </c>
      <c r="D1553" s="21">
        <f t="shared" si="962"/>
        <v>0.16932803018797596</v>
      </c>
      <c r="E1553" s="19">
        <f t="shared" si="963"/>
        <v>4.916132676689613</v>
      </c>
      <c r="F1553" s="54">
        <f t="shared" si="959"/>
        <v>1.8</v>
      </c>
      <c r="G1553" s="4">
        <f t="shared" si="964"/>
        <v>8.522923538661308</v>
      </c>
      <c r="I1553">
        <v>2047</v>
      </c>
      <c r="J1553">
        <v>12</v>
      </c>
      <c r="K1553">
        <v>0</v>
      </c>
      <c r="L1553">
        <v>0</v>
      </c>
      <c r="M1553">
        <v>1</v>
      </c>
      <c r="N1553">
        <v>6.81</v>
      </c>
      <c r="O1553">
        <v>11.68</v>
      </c>
      <c r="P1553">
        <v>13.7</v>
      </c>
      <c r="Q1553" s="11">
        <f t="shared" si="965"/>
        <v>1.4050000000000011</v>
      </c>
      <c r="R1553" s="10">
        <f t="shared" si="966"/>
        <v>0</v>
      </c>
      <c r="S1553" s="4"/>
      <c r="T1553">
        <v>1524</v>
      </c>
      <c r="U1553" s="4">
        <f t="shared" si="967"/>
        <v>0.68797199632845329</v>
      </c>
      <c r="V1553" s="10">
        <f t="shared" si="968"/>
        <v>1</v>
      </c>
      <c r="W1553">
        <f t="shared" si="969"/>
        <v>0.6</v>
      </c>
      <c r="X1553" s="4">
        <f t="shared" si="970"/>
        <v>0.41278319779707195</v>
      </c>
      <c r="Y1553" s="4"/>
      <c r="Z1553"/>
      <c r="AB1553"/>
      <c r="AC1553">
        <v>1524</v>
      </c>
      <c r="AD1553" s="4">
        <f t="shared" si="971"/>
        <v>0</v>
      </c>
      <c r="AE1553" s="4">
        <f t="shared" si="972"/>
        <v>0</v>
      </c>
      <c r="AF1553" s="23">
        <f t="shared" si="973"/>
        <v>1.0970837660887012E-2</v>
      </c>
      <c r="AG1553" s="4">
        <f t="shared" si="974"/>
        <v>7.888421684449998E-3</v>
      </c>
      <c r="AH1553" s="9"/>
      <c r="AI1553" s="8">
        <f t="shared" si="975"/>
        <v>0</v>
      </c>
      <c r="AJ1553" s="8">
        <f t="shared" si="976"/>
        <v>0</v>
      </c>
      <c r="AK1553" s="22">
        <f t="shared" si="977"/>
        <v>1.6264919941228309</v>
      </c>
      <c r="AL1553" s="4">
        <f t="shared" si="978"/>
        <v>1.610476677402459</v>
      </c>
      <c r="AM1553" s="4"/>
      <c r="AN1553" s="21">
        <f t="shared" si="979"/>
        <v>0.16932803018797596</v>
      </c>
      <c r="AO1553" s="4">
        <f t="shared" si="980"/>
        <v>0.16568163740114494</v>
      </c>
      <c r="AP1553" s="3"/>
      <c r="AQ1553" s="20">
        <f t="shared" si="981"/>
        <v>0</v>
      </c>
      <c r="AR1553" s="19">
        <f t="shared" si="982"/>
        <v>4.916132676689613</v>
      </c>
      <c r="AS1553" s="4">
        <f t="shared" si="983"/>
        <v>4.9128906269820272</v>
      </c>
      <c r="AT1553" s="3"/>
      <c r="AU1553" s="4">
        <v>327.39999999999998</v>
      </c>
      <c r="AV1553" s="4"/>
      <c r="AW1553" s="18">
        <f t="shared" si="984"/>
        <v>42.699226461338746</v>
      </c>
      <c r="AX1553" s="18">
        <f t="shared" si="985"/>
        <v>2.0229612741485034E-2</v>
      </c>
      <c r="AY1553" s="3">
        <f t="shared" si="986"/>
        <v>334.12292353866127</v>
      </c>
      <c r="AZ1553"/>
      <c r="BA1553" s="17">
        <f t="shared" si="987"/>
        <v>3.1410144700315314E-4</v>
      </c>
      <c r="BB1553" s="17">
        <f t="shared" si="988"/>
        <v>3.6872778561239719E-4</v>
      </c>
      <c r="BC1553" s="16">
        <f t="shared" si="989"/>
        <v>2.3995867438214645E-3</v>
      </c>
      <c r="BD1553" s="15">
        <f t="shared" si="990"/>
        <v>1.6319777066226132E-3</v>
      </c>
      <c r="BE1553" s="15">
        <f t="shared" si="991"/>
        <v>1.9157999164700242E-3</v>
      </c>
      <c r="BF1553" s="14">
        <f t="shared" si="992"/>
        <v>1.2467539097279183E-2</v>
      </c>
      <c r="BG1553" s="13">
        <f t="shared" si="993"/>
        <v>3.7157128026872778E-4</v>
      </c>
      <c r="BH1553" s="13">
        <f t="shared" si="994"/>
        <v>4.3619237248937605E-4</v>
      </c>
      <c r="BI1553" s="13">
        <f t="shared" si="995"/>
        <v>2.8386291340729117E-3</v>
      </c>
      <c r="BJ1553" s="12">
        <f t="shared" si="996"/>
        <v>3.303682929861869E-4</v>
      </c>
      <c r="BK1553" s="12">
        <f t="shared" si="997"/>
        <v>3.8782364828813241E-4</v>
      </c>
      <c r="BL1553" s="12">
        <f t="shared" si="998"/>
        <v>2.5238577663114735E-3</v>
      </c>
    </row>
    <row r="1554" spans="1:64" x14ac:dyDescent="0.25">
      <c r="A1554">
        <v>1525</v>
      </c>
      <c r="B1554" s="23">
        <f t="shared" si="960"/>
        <v>7.888421684449998E-3</v>
      </c>
      <c r="C1554" s="22">
        <f t="shared" si="961"/>
        <v>1.610476677402459</v>
      </c>
      <c r="D1554" s="21">
        <f t="shared" si="962"/>
        <v>0.16832965612802561</v>
      </c>
      <c r="E1554" s="19">
        <f t="shared" si="963"/>
        <v>4.9159991707048869</v>
      </c>
      <c r="F1554" s="54">
        <f t="shared" si="959"/>
        <v>1.8</v>
      </c>
      <c r="G1554" s="4">
        <f t="shared" si="964"/>
        <v>8.5026939259198215</v>
      </c>
      <c r="I1554">
        <v>2048</v>
      </c>
      <c r="J1554">
        <v>1</v>
      </c>
      <c r="K1554">
        <v>0</v>
      </c>
      <c r="L1554">
        <v>0</v>
      </c>
      <c r="M1554">
        <v>1</v>
      </c>
      <c r="N1554">
        <v>6.56</v>
      </c>
      <c r="O1554">
        <v>7.87</v>
      </c>
      <c r="P1554">
        <v>12</v>
      </c>
      <c r="Q1554" s="11">
        <f t="shared" si="965"/>
        <v>-1.1299999999999999</v>
      </c>
      <c r="R1554" s="10">
        <f t="shared" si="966"/>
        <v>-1.1299999999999999</v>
      </c>
      <c r="S1554" s="4"/>
      <c r="T1554">
        <v>1525</v>
      </c>
      <c r="U1554" s="4">
        <f t="shared" si="967"/>
        <v>0.65968911152135179</v>
      </c>
      <c r="V1554" s="10">
        <f t="shared" si="968"/>
        <v>1</v>
      </c>
      <c r="W1554">
        <f t="shared" si="969"/>
        <v>0.6</v>
      </c>
      <c r="X1554" s="4">
        <f t="shared" si="970"/>
        <v>0.39581346691281105</v>
      </c>
      <c r="Y1554" s="4"/>
      <c r="Z1554"/>
      <c r="AB1554"/>
      <c r="AC1554">
        <v>1525</v>
      </c>
      <c r="AD1554" s="4">
        <f t="shared" si="971"/>
        <v>0</v>
      </c>
      <c r="AE1554" s="4">
        <f t="shared" si="972"/>
        <v>0</v>
      </c>
      <c r="AF1554" s="23">
        <f t="shared" si="973"/>
        <v>7.888421684449998E-3</v>
      </c>
      <c r="AG1554" s="4">
        <f t="shared" si="974"/>
        <v>5.9837931975707569E-3</v>
      </c>
      <c r="AH1554" s="9"/>
      <c r="AI1554" s="8">
        <f t="shared" si="975"/>
        <v>0</v>
      </c>
      <c r="AJ1554" s="8">
        <f t="shared" si="976"/>
        <v>0</v>
      </c>
      <c r="AK1554" s="22">
        <f t="shared" si="977"/>
        <v>1.610476677402459</v>
      </c>
      <c r="AL1554" s="4">
        <f t="shared" si="978"/>
        <v>1.5971806261917854</v>
      </c>
      <c r="AM1554" s="4"/>
      <c r="AN1554" s="21">
        <f t="shared" si="979"/>
        <v>0.16832965612802561</v>
      </c>
      <c r="AO1554" s="4">
        <f t="shared" si="980"/>
        <v>0.16528739780230381</v>
      </c>
      <c r="AP1554" s="3"/>
      <c r="AQ1554" s="20">
        <f t="shared" si="981"/>
        <v>0</v>
      </c>
      <c r="AR1554" s="19">
        <f t="shared" si="982"/>
        <v>4.9159991707048869</v>
      </c>
      <c r="AS1554" s="4">
        <f t="shared" si="983"/>
        <v>4.9132829332553225</v>
      </c>
      <c r="AT1554" s="3"/>
      <c r="AU1554" s="4">
        <v>328.4</v>
      </c>
      <c r="AV1554" s="4"/>
      <c r="AW1554" s="18">
        <f t="shared" si="984"/>
        <v>42.719456074080234</v>
      </c>
      <c r="AX1554" s="18">
        <f t="shared" si="985"/>
        <v>1.6316214297652048E-2</v>
      </c>
      <c r="AY1554" s="3">
        <f t="shared" si="986"/>
        <v>335.10269392591982</v>
      </c>
      <c r="AZ1554"/>
      <c r="BA1554" s="17">
        <f t="shared" si="987"/>
        <v>1.9408365655556749E-4</v>
      </c>
      <c r="BB1554" s="17">
        <f t="shared" si="988"/>
        <v>2.2783733595653575E-4</v>
      </c>
      <c r="BC1554" s="16">
        <f t="shared" si="989"/>
        <v>1.4827074943671381E-3</v>
      </c>
      <c r="BD1554" s="15">
        <f t="shared" si="990"/>
        <v>1.3548816761351113E-3</v>
      </c>
      <c r="BE1554" s="15">
        <f t="shared" si="991"/>
        <v>1.5905132719846958E-3</v>
      </c>
      <c r="BF1554" s="14">
        <f t="shared" si="992"/>
        <v>1.0350656262553871E-2</v>
      </c>
      <c r="BG1554" s="13">
        <f t="shared" si="993"/>
        <v>3.1000933993703439E-4</v>
      </c>
      <c r="BH1554" s="13">
        <f t="shared" si="994"/>
        <v>3.6392400775217082E-4</v>
      </c>
      <c r="BI1554" s="13">
        <f t="shared" si="995"/>
        <v>2.3683249780325978E-3</v>
      </c>
      <c r="BJ1554" s="12">
        <f t="shared" si="996"/>
        <v>2.7678746795833855E-4</v>
      </c>
      <c r="BK1554" s="12">
        <f t="shared" si="997"/>
        <v>3.2492441890761485E-4</v>
      </c>
      <c r="BL1554" s="12">
        <f t="shared" si="998"/>
        <v>2.1145255626984429E-3</v>
      </c>
    </row>
    <row r="1555" spans="1:64" x14ac:dyDescent="0.25">
      <c r="A1555">
        <v>1526</v>
      </c>
      <c r="B1555" s="23">
        <f t="shared" si="960"/>
        <v>5.9837931975707569E-3</v>
      </c>
      <c r="C1555" s="22">
        <f t="shared" si="961"/>
        <v>1.5971806261917854</v>
      </c>
      <c r="D1555" s="21">
        <f t="shared" si="962"/>
        <v>0.16742315994288987</v>
      </c>
      <c r="E1555" s="19">
        <f t="shared" si="963"/>
        <v>4.9157901322899242</v>
      </c>
      <c r="F1555" s="54">
        <f t="shared" si="959"/>
        <v>1.8</v>
      </c>
      <c r="G1555" s="4">
        <f t="shared" si="964"/>
        <v>8.4863777116221701</v>
      </c>
      <c r="I1555">
        <v>2048</v>
      </c>
      <c r="J1555">
        <v>2</v>
      </c>
      <c r="K1555">
        <v>0</v>
      </c>
      <c r="L1555">
        <v>0</v>
      </c>
      <c r="M1555">
        <v>1</v>
      </c>
      <c r="N1555">
        <v>5.56</v>
      </c>
      <c r="O1555">
        <v>17.510000000000002</v>
      </c>
      <c r="P1555">
        <v>8.9</v>
      </c>
      <c r="Q1555" s="11">
        <f t="shared" si="965"/>
        <v>10.835000000000001</v>
      </c>
      <c r="R1555" s="10">
        <f t="shared" si="966"/>
        <v>0</v>
      </c>
      <c r="S1555" s="4"/>
      <c r="T1555">
        <v>1526</v>
      </c>
      <c r="U1555" s="4">
        <f t="shared" si="967"/>
        <v>0.55268278801589033</v>
      </c>
      <c r="V1555" s="10">
        <f t="shared" si="968"/>
        <v>1</v>
      </c>
      <c r="W1555">
        <f t="shared" si="969"/>
        <v>0.6</v>
      </c>
      <c r="X1555" s="4">
        <f t="shared" si="970"/>
        <v>0.33160967280953418</v>
      </c>
      <c r="Y1555" s="4"/>
      <c r="Z1555"/>
      <c r="AB1555"/>
      <c r="AC1555">
        <v>1526</v>
      </c>
      <c r="AD1555" s="4">
        <f t="shared" si="971"/>
        <v>0</v>
      </c>
      <c r="AE1555" s="4">
        <f t="shared" si="972"/>
        <v>0</v>
      </c>
      <c r="AF1555" s="23">
        <f t="shared" si="973"/>
        <v>5.9837931975707569E-3</v>
      </c>
      <c r="AG1555" s="4">
        <f t="shared" si="974"/>
        <v>2.7322366075759482E-3</v>
      </c>
      <c r="AH1555" s="9"/>
      <c r="AI1555" s="8">
        <f t="shared" si="975"/>
        <v>0</v>
      </c>
      <c r="AJ1555" s="8">
        <f t="shared" si="976"/>
        <v>0</v>
      </c>
      <c r="AK1555" s="22">
        <f t="shared" si="977"/>
        <v>1.5971806261917854</v>
      </c>
      <c r="AL1555" s="4">
        <f t="shared" si="978"/>
        <v>1.5600563496337745</v>
      </c>
      <c r="AM1555" s="4"/>
      <c r="AN1555" s="21">
        <f t="shared" si="979"/>
        <v>0.16742315994288987</v>
      </c>
      <c r="AO1555" s="4">
        <f t="shared" si="980"/>
        <v>0.15898102355138194</v>
      </c>
      <c r="AP1555" s="3"/>
      <c r="AQ1555" s="20">
        <f t="shared" si="981"/>
        <v>0</v>
      </c>
      <c r="AR1555" s="19">
        <f t="shared" si="982"/>
        <v>4.9157901322899242</v>
      </c>
      <c r="AS1555" s="4">
        <f t="shared" si="983"/>
        <v>4.9080888597689567</v>
      </c>
      <c r="AT1555" s="3"/>
      <c r="AU1555" s="4">
        <v>329.4</v>
      </c>
      <c r="AV1555" s="4"/>
      <c r="AW1555" s="18">
        <f t="shared" si="984"/>
        <v>42.735772288377888</v>
      </c>
      <c r="AX1555" s="18">
        <f t="shared" si="985"/>
        <v>4.3998871358023009E-2</v>
      </c>
      <c r="AY1555" s="3">
        <f t="shared" si="986"/>
        <v>336.08637771162216</v>
      </c>
      <c r="AZ1555"/>
      <c r="BA1555" s="17">
        <f t="shared" si="987"/>
        <v>3.3133705435518698E-4</v>
      </c>
      <c r="BB1555" s="17">
        <f t="shared" si="988"/>
        <v>3.8896088989521951E-4</v>
      </c>
      <c r="BC1555" s="16">
        <f t="shared" si="989"/>
        <v>2.5312586457444026E-3</v>
      </c>
      <c r="BD1555" s="15">
        <f t="shared" si="990"/>
        <v>3.7830030323471259E-3</v>
      </c>
      <c r="BE1555" s="15">
        <f t="shared" si="991"/>
        <v>4.4409166031901042E-3</v>
      </c>
      <c r="BF1555" s="14">
        <f t="shared" si="992"/>
        <v>2.8900356922473645E-2</v>
      </c>
      <c r="BG1555" s="13">
        <f t="shared" si="993"/>
        <v>8.6026262407182328E-4</v>
      </c>
      <c r="BH1555" s="13">
        <f t="shared" si="994"/>
        <v>1.009873515214749E-3</v>
      </c>
      <c r="BI1555" s="13">
        <f t="shared" si="995"/>
        <v>6.5720002522213546E-3</v>
      </c>
      <c r="BJ1555" s="12">
        <f t="shared" si="996"/>
        <v>7.847678123566042E-4</v>
      </c>
      <c r="BK1555" s="12">
        <f t="shared" si="997"/>
        <v>9.2124917102731792E-4</v>
      </c>
      <c r="BL1555" s="12">
        <f t="shared" si="998"/>
        <v>5.9952555375836067E-3</v>
      </c>
    </row>
    <row r="1556" spans="1:64" x14ac:dyDescent="0.25">
      <c r="A1556">
        <v>1527</v>
      </c>
      <c r="B1556" s="23">
        <f t="shared" si="960"/>
        <v>2.7322366075759482E-3</v>
      </c>
      <c r="C1556" s="22">
        <f t="shared" si="961"/>
        <v>1.5600563496337745</v>
      </c>
      <c r="D1556" s="21">
        <f t="shared" si="962"/>
        <v>0.16474039407451266</v>
      </c>
      <c r="E1556" s="19">
        <f t="shared" si="963"/>
        <v>4.9148498599482844</v>
      </c>
      <c r="F1556" s="54">
        <f t="shared" si="959"/>
        <v>1.8</v>
      </c>
      <c r="G1556" s="4">
        <f t="shared" si="964"/>
        <v>8.4423788402641478</v>
      </c>
      <c r="I1556">
        <v>2048</v>
      </c>
      <c r="J1556">
        <v>3</v>
      </c>
      <c r="K1556">
        <v>0</v>
      </c>
      <c r="L1556">
        <v>0</v>
      </c>
      <c r="M1556">
        <v>1</v>
      </c>
      <c r="N1556">
        <v>13.05</v>
      </c>
      <c r="O1556">
        <v>54.85</v>
      </c>
      <c r="P1556">
        <v>51.4</v>
      </c>
      <c r="Q1556" s="11">
        <f t="shared" si="965"/>
        <v>16.300000000000004</v>
      </c>
      <c r="R1556" s="10">
        <f t="shared" si="966"/>
        <v>0</v>
      </c>
      <c r="S1556" s="4"/>
      <c r="T1556">
        <v>1527</v>
      </c>
      <c r="U1556" s="4">
        <f t="shared" si="967"/>
        <v>1.5678682737858416</v>
      </c>
      <c r="V1556" s="10">
        <f t="shared" si="968"/>
        <v>1</v>
      </c>
      <c r="W1556">
        <f t="shared" si="969"/>
        <v>0.6</v>
      </c>
      <c r="X1556" s="4">
        <f t="shared" si="970"/>
        <v>0.94072096427150487</v>
      </c>
      <c r="Y1556" s="4"/>
      <c r="Z1556"/>
      <c r="AB1556"/>
      <c r="AC1556">
        <v>1527</v>
      </c>
      <c r="AD1556" s="4">
        <f t="shared" si="971"/>
        <v>0</v>
      </c>
      <c r="AE1556" s="4">
        <f t="shared" si="972"/>
        <v>0</v>
      </c>
      <c r="AF1556" s="23">
        <f t="shared" si="973"/>
        <v>2.7322366075759482E-3</v>
      </c>
      <c r="AG1556" s="4">
        <f t="shared" si="974"/>
        <v>2.2388212961533347E-3</v>
      </c>
      <c r="AH1556" s="9"/>
      <c r="AI1556" s="8">
        <f t="shared" si="975"/>
        <v>0</v>
      </c>
      <c r="AJ1556" s="8">
        <f t="shared" si="976"/>
        <v>0</v>
      </c>
      <c r="AK1556" s="22">
        <f t="shared" si="977"/>
        <v>1.5600563496337745</v>
      </c>
      <c r="AL1556" s="4">
        <f t="shared" si="978"/>
        <v>1.5507626023582191</v>
      </c>
      <c r="AM1556" s="4"/>
      <c r="AN1556" s="21">
        <f t="shared" si="979"/>
        <v>0.16474039407451266</v>
      </c>
      <c r="AO1556" s="4">
        <f t="shared" si="980"/>
        <v>0.16258900551175579</v>
      </c>
      <c r="AP1556" s="3"/>
      <c r="AQ1556" s="20">
        <f t="shared" si="981"/>
        <v>0</v>
      </c>
      <c r="AR1556" s="19">
        <f t="shared" si="982"/>
        <v>4.9148498599482844</v>
      </c>
      <c r="AS1556" s="4">
        <f t="shared" si="983"/>
        <v>4.9128924584763833</v>
      </c>
      <c r="AT1556" s="3"/>
      <c r="AU1556" s="4">
        <v>330.4</v>
      </c>
      <c r="AV1556" s="4"/>
      <c r="AW1556" s="18">
        <f t="shared" si="984"/>
        <v>42.779771159735908</v>
      </c>
      <c r="AX1556" s="18">
        <f t="shared" si="985"/>
        <v>1.0817665090807102E-2</v>
      </c>
      <c r="AY1556" s="3">
        <f t="shared" si="986"/>
        <v>337.04237884026412</v>
      </c>
      <c r="AZ1556"/>
      <c r="BA1556" s="17">
        <f t="shared" si="987"/>
        <v>5.0279541916500061E-5</v>
      </c>
      <c r="BB1556" s="17">
        <f t="shared" si="988"/>
        <v>5.9023810075891377E-5</v>
      </c>
      <c r="BC1556" s="16">
        <f t="shared" si="989"/>
        <v>3.8411195943022209E-4</v>
      </c>
      <c r="BD1556" s="15">
        <f t="shared" si="990"/>
        <v>9.4704267355500554E-4</v>
      </c>
      <c r="BE1556" s="15">
        <f t="shared" si="991"/>
        <v>1.1117457472167456E-3</v>
      </c>
      <c r="BF1556" s="14">
        <f t="shared" si="992"/>
        <v>7.2349588547836801E-3</v>
      </c>
      <c r="BG1556" s="13">
        <f t="shared" si="993"/>
        <v>2.1922876918418932E-4</v>
      </c>
      <c r="BH1556" s="13">
        <f t="shared" si="994"/>
        <v>2.5735551165100484E-4</v>
      </c>
      <c r="BI1556" s="13">
        <f t="shared" si="995"/>
        <v>1.6748042819216789E-3</v>
      </c>
      <c r="BJ1556" s="12">
        <f t="shared" si="996"/>
        <v>1.9946127952558086E-4</v>
      </c>
      <c r="BK1556" s="12">
        <f t="shared" si="997"/>
        <v>2.3415019770394273E-4</v>
      </c>
      <c r="BL1556" s="12">
        <f t="shared" si="998"/>
        <v>1.5237899946715201E-3</v>
      </c>
    </row>
    <row r="1557" spans="1:64" x14ac:dyDescent="0.25">
      <c r="A1557">
        <v>1528</v>
      </c>
      <c r="B1557" s="23">
        <f t="shared" si="960"/>
        <v>2.2388212961533347E-3</v>
      </c>
      <c r="C1557" s="22">
        <f t="shared" si="961"/>
        <v>1.5507626023582191</v>
      </c>
      <c r="D1557" s="21">
        <f t="shared" si="962"/>
        <v>0.16400501777593704</v>
      </c>
      <c r="E1557" s="19">
        <f t="shared" si="963"/>
        <v>4.9145547337430306</v>
      </c>
      <c r="F1557" s="54">
        <f t="shared" si="959"/>
        <v>1.8</v>
      </c>
      <c r="G1557" s="4">
        <f t="shared" si="964"/>
        <v>8.431561175173341</v>
      </c>
      <c r="I1557">
        <v>2048</v>
      </c>
      <c r="J1557">
        <v>4</v>
      </c>
      <c r="K1557">
        <v>0</v>
      </c>
      <c r="L1557">
        <v>0</v>
      </c>
      <c r="M1557">
        <v>1</v>
      </c>
      <c r="N1557">
        <v>15.53</v>
      </c>
      <c r="O1557">
        <v>0</v>
      </c>
      <c r="P1557">
        <v>75.8</v>
      </c>
      <c r="Q1557" s="11">
        <f t="shared" si="965"/>
        <v>-56.849999999999994</v>
      </c>
      <c r="R1557" s="10">
        <f t="shared" si="966"/>
        <v>-44.944400000000002</v>
      </c>
      <c r="S1557" s="4"/>
      <c r="T1557">
        <v>1528</v>
      </c>
      <c r="U1557" s="4">
        <f t="shared" si="967"/>
        <v>1.9917102365557078</v>
      </c>
      <c r="V1557" s="10">
        <f t="shared" si="968"/>
        <v>0.2</v>
      </c>
      <c r="W1557">
        <f t="shared" si="969"/>
        <v>0.6</v>
      </c>
      <c r="X1557" s="4">
        <f t="shared" si="970"/>
        <v>0.23900522838668495</v>
      </c>
      <c r="Y1557" s="4"/>
      <c r="Z1557"/>
      <c r="AB1557"/>
      <c r="AC1557">
        <v>1528</v>
      </c>
      <c r="AD1557" s="4">
        <f t="shared" si="971"/>
        <v>0</v>
      </c>
      <c r="AE1557" s="4">
        <f t="shared" si="972"/>
        <v>0</v>
      </c>
      <c r="AF1557" s="23">
        <f t="shared" si="973"/>
        <v>2.2388212961533347E-3</v>
      </c>
      <c r="AG1557" s="4">
        <f t="shared" si="974"/>
        <v>1.620288216224889E-3</v>
      </c>
      <c r="AH1557" s="9"/>
      <c r="AI1557" s="8">
        <f t="shared" si="975"/>
        <v>0</v>
      </c>
      <c r="AJ1557" s="8">
        <f t="shared" si="976"/>
        <v>0</v>
      </c>
      <c r="AK1557" s="22">
        <f t="shared" si="977"/>
        <v>1.5507626023582191</v>
      </c>
      <c r="AL1557" s="4">
        <f t="shared" si="978"/>
        <v>1.5357923659816728</v>
      </c>
      <c r="AM1557" s="4"/>
      <c r="AN1557" s="21">
        <f t="shared" si="979"/>
        <v>0.16400501777593704</v>
      </c>
      <c r="AO1557" s="4">
        <f t="shared" si="980"/>
        <v>0.1605421013950292</v>
      </c>
      <c r="AP1557" s="3"/>
      <c r="AQ1557" s="20">
        <f t="shared" si="981"/>
        <v>0</v>
      </c>
      <c r="AR1557" s="19">
        <f t="shared" si="982"/>
        <v>4.9145547337430306</v>
      </c>
      <c r="AS1557" s="4">
        <f t="shared" si="983"/>
        <v>4.9113775631017544</v>
      </c>
      <c r="AT1557" s="3"/>
      <c r="AU1557" s="4">
        <v>331.4</v>
      </c>
      <c r="AV1557" s="4"/>
      <c r="AW1557" s="18">
        <f t="shared" si="984"/>
        <v>42.790588824826713</v>
      </c>
      <c r="AX1557" s="18">
        <f t="shared" si="985"/>
        <v>1.7304630440618071E-2</v>
      </c>
      <c r="AY1557" s="3">
        <f t="shared" si="986"/>
        <v>338.03156117517329</v>
      </c>
      <c r="AZ1557"/>
      <c r="BA1557" s="17">
        <f t="shared" si="987"/>
        <v>6.3029174812873184E-5</v>
      </c>
      <c r="BB1557" s="17">
        <f t="shared" si="988"/>
        <v>7.3990770432503305E-5</v>
      </c>
      <c r="BC1557" s="16">
        <f t="shared" si="989"/>
        <v>4.8151313468306926E-4</v>
      </c>
      <c r="BD1557" s="15">
        <f t="shared" si="990"/>
        <v>1.5254829146349336E-3</v>
      </c>
      <c r="BE1557" s="15">
        <f t="shared" si="991"/>
        <v>1.7907842910931831E-3</v>
      </c>
      <c r="BF1557" s="14">
        <f t="shared" si="992"/>
        <v>1.1653969170818148E-2</v>
      </c>
      <c r="BG1557" s="13">
        <f t="shared" si="993"/>
        <v>3.528748405175877E-4</v>
      </c>
      <c r="BH1557" s="13">
        <f t="shared" si="994"/>
        <v>4.1424437799890732E-4</v>
      </c>
      <c r="BI1557" s="13">
        <f t="shared" si="995"/>
        <v>2.6957971623913488E-3</v>
      </c>
      <c r="BJ1557" s="12">
        <f t="shared" si="996"/>
        <v>3.2375704753332286E-4</v>
      </c>
      <c r="BK1557" s="12">
        <f t="shared" si="997"/>
        <v>3.8006262101737898E-4</v>
      </c>
      <c r="BL1557" s="12">
        <f t="shared" si="998"/>
        <v>2.4733509727255043E-3</v>
      </c>
    </row>
    <row r="1558" spans="1:64" x14ac:dyDescent="0.25">
      <c r="A1558">
        <v>1529</v>
      </c>
      <c r="B1558" s="23">
        <f t="shared" si="960"/>
        <v>1.4069449892871597E-2</v>
      </c>
      <c r="C1558" s="22">
        <f t="shared" si="961"/>
        <v>1.554373204305026</v>
      </c>
      <c r="D1558" s="21">
        <f t="shared" si="962"/>
        <v>0.16280724537252791</v>
      </c>
      <c r="E1558" s="19">
        <f t="shared" si="963"/>
        <v>4.9140366451622963</v>
      </c>
      <c r="F1558" s="54">
        <f t="shared" si="959"/>
        <v>1.8</v>
      </c>
      <c r="G1558" s="4">
        <f t="shared" si="964"/>
        <v>8.4452865447327223</v>
      </c>
      <c r="I1558">
        <v>2048</v>
      </c>
      <c r="J1558">
        <v>5</v>
      </c>
      <c r="K1558">
        <v>3.1029999999999999E-2</v>
      </c>
      <c r="L1558">
        <v>0</v>
      </c>
      <c r="M1558">
        <v>1</v>
      </c>
      <c r="N1558">
        <v>22.12</v>
      </c>
      <c r="O1558">
        <v>44.95</v>
      </c>
      <c r="P1558">
        <v>161.1</v>
      </c>
      <c r="Q1558" s="11">
        <f t="shared" si="965"/>
        <v>-75.874999999999986</v>
      </c>
      <c r="R1558" s="10">
        <f t="shared" si="966"/>
        <v>-44.944400000000002</v>
      </c>
      <c r="S1558" s="4"/>
      <c r="T1558">
        <v>1529</v>
      </c>
      <c r="U1558" s="4">
        <f t="shared" si="967"/>
        <v>3.2334547562712013</v>
      </c>
      <c r="V1558" s="10">
        <f t="shared" si="968"/>
        <v>0.2</v>
      </c>
      <c r="W1558">
        <f t="shared" si="969"/>
        <v>0.6</v>
      </c>
      <c r="X1558" s="4">
        <f t="shared" si="970"/>
        <v>0.38801457075254414</v>
      </c>
      <c r="Y1558" s="4"/>
      <c r="Z1558"/>
      <c r="AB1558"/>
      <c r="AC1558">
        <v>1529</v>
      </c>
      <c r="AD1558" s="4">
        <f t="shared" si="971"/>
        <v>1.2449161676646708E-2</v>
      </c>
      <c r="AE1558" s="4">
        <f t="shared" si="972"/>
        <v>0</v>
      </c>
      <c r="AF1558" s="23">
        <f t="shared" si="973"/>
        <v>1.4069449892871597E-2</v>
      </c>
      <c r="AG1558" s="4">
        <f t="shared" si="974"/>
        <v>9.41014791862862E-3</v>
      </c>
      <c r="AH1558" s="9"/>
      <c r="AI1558" s="8">
        <f t="shared" si="975"/>
        <v>1.8580838323353294E-2</v>
      </c>
      <c r="AJ1558" s="8">
        <f t="shared" si="976"/>
        <v>0</v>
      </c>
      <c r="AK1558" s="22">
        <f t="shared" si="977"/>
        <v>1.554373204305026</v>
      </c>
      <c r="AL1558" s="4">
        <f t="shared" si="978"/>
        <v>1.5357300450081559</v>
      </c>
      <c r="AM1558" s="4"/>
      <c r="AN1558" s="21">
        <f t="shared" si="979"/>
        <v>0.16280724537252791</v>
      </c>
      <c r="AO1558" s="4">
        <f t="shared" si="980"/>
        <v>0.15854217222430148</v>
      </c>
      <c r="AP1558" s="3"/>
      <c r="AQ1558" s="20">
        <f t="shared" si="981"/>
        <v>0</v>
      </c>
      <c r="AR1558" s="19">
        <f t="shared" si="982"/>
        <v>4.9140366451622963</v>
      </c>
      <c r="AS1558" s="4">
        <f t="shared" si="983"/>
        <v>4.9100852155733632</v>
      </c>
      <c r="AT1558" s="3"/>
      <c r="AU1558" s="4">
        <v>332.4</v>
      </c>
      <c r="AV1558" s="4"/>
      <c r="AW1558" s="18">
        <f t="shared" si="984"/>
        <v>42.807893455267333</v>
      </c>
      <c r="AX1558" s="18">
        <f t="shared" si="985"/>
        <v>2.4536755840676962E-2</v>
      </c>
      <c r="AY1558" s="3">
        <f t="shared" si="986"/>
        <v>339.04528654473268</v>
      </c>
      <c r="AZ1558"/>
      <c r="BA1558" s="17">
        <f t="shared" si="987"/>
        <v>4.7478779740365527E-4</v>
      </c>
      <c r="BB1558" s="17">
        <f t="shared" si="988"/>
        <v>5.5735958825646481E-4</v>
      </c>
      <c r="BC1558" s="16">
        <f t="shared" si="989"/>
        <v>3.6271545885828574E-3</v>
      </c>
      <c r="BD1558" s="15">
        <f t="shared" si="990"/>
        <v>1.8997576435565962E-3</v>
      </c>
      <c r="BE1558" s="15">
        <f t="shared" si="991"/>
        <v>2.2301502772186128E-3</v>
      </c>
      <c r="BF1558" s="14">
        <f t="shared" si="992"/>
        <v>1.4513251376094896E-2</v>
      </c>
      <c r="BG1558" s="13">
        <f t="shared" si="993"/>
        <v>4.3461546321880512E-4</v>
      </c>
      <c r="BH1558" s="13">
        <f t="shared" si="994"/>
        <v>5.1020076116990167E-4</v>
      </c>
      <c r="BI1558" s="13">
        <f t="shared" si="995"/>
        <v>3.320256923837733E-3</v>
      </c>
      <c r="BJ1558" s="12">
        <f t="shared" si="996"/>
        <v>4.0265485291496073E-4</v>
      </c>
      <c r="BK1558" s="12">
        <f t="shared" si="997"/>
        <v>4.7268178385669301E-4</v>
      </c>
      <c r="BL1558" s="12">
        <f t="shared" si="998"/>
        <v>3.0760929521614776E-3</v>
      </c>
    </row>
    <row r="1559" spans="1:64" x14ac:dyDescent="0.25">
      <c r="A1559">
        <v>1530</v>
      </c>
      <c r="B1559" s="23">
        <f t="shared" si="960"/>
        <v>4.454302217012563E-2</v>
      </c>
      <c r="C1559" s="22">
        <f t="shared" si="961"/>
        <v>1.5881671707566589</v>
      </c>
      <c r="D1559" s="21">
        <f t="shared" si="962"/>
        <v>0.16175398798139548</v>
      </c>
      <c r="E1559" s="19">
        <f t="shared" si="963"/>
        <v>4.913855607983864</v>
      </c>
      <c r="F1559" s="54">
        <f t="shared" si="959"/>
        <v>1.8</v>
      </c>
      <c r="G1559" s="4">
        <f t="shared" si="964"/>
        <v>8.5083197888920452</v>
      </c>
      <c r="I1559">
        <v>2048</v>
      </c>
      <c r="J1559">
        <v>6</v>
      </c>
      <c r="K1559">
        <v>8.7569999999999995E-2</v>
      </c>
      <c r="L1559">
        <v>0</v>
      </c>
      <c r="M1559">
        <v>1</v>
      </c>
      <c r="N1559">
        <v>26.11</v>
      </c>
      <c r="O1559">
        <v>46.48</v>
      </c>
      <c r="P1559">
        <v>218.8</v>
      </c>
      <c r="Q1559" s="11">
        <f t="shared" si="965"/>
        <v>-117.62000000000003</v>
      </c>
      <c r="R1559" s="10">
        <f t="shared" si="966"/>
        <v>-44.944400000000002</v>
      </c>
      <c r="S1559" s="4"/>
      <c r="T1559">
        <v>1530</v>
      </c>
      <c r="U1559" s="4">
        <f t="shared" si="967"/>
        <v>4.0221709970962456</v>
      </c>
      <c r="V1559" s="10">
        <f t="shared" si="968"/>
        <v>0.2</v>
      </c>
      <c r="W1559">
        <f t="shared" si="969"/>
        <v>0.6</v>
      </c>
      <c r="X1559" s="4">
        <f t="shared" si="970"/>
        <v>0.48266051965154949</v>
      </c>
      <c r="Y1559" s="4"/>
      <c r="Z1559"/>
      <c r="AB1559"/>
      <c r="AC1559">
        <v>1530</v>
      </c>
      <c r="AD1559" s="4">
        <f t="shared" si="971"/>
        <v>3.5132874251497012E-2</v>
      </c>
      <c r="AE1559" s="4">
        <f t="shared" si="972"/>
        <v>0</v>
      </c>
      <c r="AF1559" s="23">
        <f t="shared" si="973"/>
        <v>4.454302217012563E-2</v>
      </c>
      <c r="AG1559" s="4">
        <f t="shared" si="974"/>
        <v>4.4478539924869102E-3</v>
      </c>
      <c r="AH1559" s="9"/>
      <c r="AI1559" s="8">
        <f t="shared" si="975"/>
        <v>5.2437125748502997E-2</v>
      </c>
      <c r="AJ1559" s="8">
        <f t="shared" si="976"/>
        <v>0</v>
      </c>
      <c r="AK1559" s="22">
        <f t="shared" si="977"/>
        <v>1.5881671707566589</v>
      </c>
      <c r="AL1559" s="4">
        <f t="shared" si="978"/>
        <v>1.482099428081681</v>
      </c>
      <c r="AM1559" s="4"/>
      <c r="AN1559" s="21">
        <f t="shared" si="979"/>
        <v>0.16175398798139548</v>
      </c>
      <c r="AO1559" s="4">
        <f t="shared" si="980"/>
        <v>0.13893557808967127</v>
      </c>
      <c r="AP1559" s="3"/>
      <c r="AQ1559" s="20">
        <f t="shared" si="981"/>
        <v>0</v>
      </c>
      <c r="AR1559" s="19">
        <f t="shared" si="982"/>
        <v>4.913855607983864</v>
      </c>
      <c r="AS1559" s="4">
        <f t="shared" si="983"/>
        <v>4.8912643204130672</v>
      </c>
      <c r="AT1559" s="3"/>
      <c r="AU1559" s="4">
        <v>333.4</v>
      </c>
      <c r="AV1559" s="4"/>
      <c r="AW1559" s="18">
        <f t="shared" si="984"/>
        <v>42.832430211108012</v>
      </c>
      <c r="AX1559" s="18">
        <f t="shared" si="985"/>
        <v>0.14913467063055857</v>
      </c>
      <c r="AY1559" s="3">
        <f t="shared" si="986"/>
        <v>340.108319788892</v>
      </c>
      <c r="AZ1559"/>
      <c r="BA1559" s="17">
        <f t="shared" si="987"/>
        <v>4.08574002947796E-3</v>
      </c>
      <c r="BB1559" s="17">
        <f t="shared" si="988"/>
        <v>4.7963035128654316E-3</v>
      </c>
      <c r="BC1559" s="16">
        <f t="shared" si="989"/>
        <v>3.1213124635295336E-2</v>
      </c>
      <c r="BD1559" s="15">
        <f t="shared" si="990"/>
        <v>1.080841512282806E-2</v>
      </c>
      <c r="BE1559" s="15">
        <f t="shared" si="991"/>
        <v>1.2688139492015549E-2</v>
      </c>
      <c r="BF1559" s="14">
        <f t="shared" si="992"/>
        <v>8.2571188060134276E-2</v>
      </c>
      <c r="BG1559" s="13">
        <f t="shared" si="993"/>
        <v>2.3252200936183707E-3</v>
      </c>
      <c r="BH1559" s="13">
        <f t="shared" si="994"/>
        <v>2.7296061968563484E-3</v>
      </c>
      <c r="BI1559" s="13">
        <f t="shared" si="995"/>
        <v>1.7763583601249491E-2</v>
      </c>
      <c r="BJ1559" s="12">
        <f t="shared" si="996"/>
        <v>2.302076088981953E-3</v>
      </c>
      <c r="BK1559" s="12">
        <f t="shared" si="997"/>
        <v>2.7024371479353365E-3</v>
      </c>
      <c r="BL1559" s="12">
        <f t="shared" si="998"/>
        <v>1.7586774333879472E-2</v>
      </c>
    </row>
    <row r="1560" spans="1:64" x14ac:dyDescent="0.25">
      <c r="A1560">
        <v>1531</v>
      </c>
      <c r="B1560" s="23">
        <f t="shared" si="960"/>
        <v>7.1443842016439024E-2</v>
      </c>
      <c r="C1560" s="22">
        <f t="shared" si="961"/>
        <v>1.5820934400577289</v>
      </c>
      <c r="D1560" s="21">
        <f t="shared" si="962"/>
        <v>0.15845702942457762</v>
      </c>
      <c r="E1560" s="19">
        <f t="shared" si="963"/>
        <v>4.9141808067627402</v>
      </c>
      <c r="F1560" s="54">
        <f t="shared" si="959"/>
        <v>1.8</v>
      </c>
      <c r="G1560" s="4">
        <f t="shared" si="964"/>
        <v>8.5261751182614862</v>
      </c>
      <c r="I1560">
        <v>2048</v>
      </c>
      <c r="J1560">
        <v>7</v>
      </c>
      <c r="K1560">
        <v>0.16699</v>
      </c>
      <c r="L1560">
        <v>0</v>
      </c>
      <c r="M1560">
        <v>1</v>
      </c>
      <c r="N1560">
        <v>29.07</v>
      </c>
      <c r="O1560">
        <v>48.51</v>
      </c>
      <c r="P1560">
        <v>-1310.2</v>
      </c>
      <c r="Q1560" s="11">
        <f t="shared" si="965"/>
        <v>1031.1600000000001</v>
      </c>
      <c r="R1560" s="10">
        <f t="shared" si="966"/>
        <v>0</v>
      </c>
      <c r="S1560" s="4"/>
      <c r="T1560">
        <v>1531</v>
      </c>
      <c r="U1560" s="4">
        <f t="shared" si="967"/>
        <v>4.6080675629837957</v>
      </c>
      <c r="V1560" s="10">
        <f t="shared" si="968"/>
        <v>1</v>
      </c>
      <c r="W1560">
        <f t="shared" si="969"/>
        <v>0.6</v>
      </c>
      <c r="X1560" s="4">
        <f t="shared" si="970"/>
        <v>2.7648405377902772</v>
      </c>
      <c r="Y1560" s="4"/>
      <c r="Z1560"/>
      <c r="AB1560"/>
      <c r="AC1560">
        <v>1531</v>
      </c>
      <c r="AD1560" s="4">
        <f t="shared" si="971"/>
        <v>6.6995988023952111E-2</v>
      </c>
      <c r="AE1560" s="4">
        <f t="shared" si="972"/>
        <v>0</v>
      </c>
      <c r="AF1560" s="23">
        <f t="shared" si="973"/>
        <v>7.1443842016439024E-2</v>
      </c>
      <c r="AG1560" s="4">
        <f t="shared" si="974"/>
        <v>8.0078757710030091E-3</v>
      </c>
      <c r="AH1560" s="9"/>
      <c r="AI1560" s="8">
        <f t="shared" si="975"/>
        <v>9.9994011976047917E-2</v>
      </c>
      <c r="AJ1560" s="8">
        <f t="shared" si="976"/>
        <v>0</v>
      </c>
      <c r="AK1560" s="22">
        <f t="shared" si="977"/>
        <v>1.5820934400577289</v>
      </c>
      <c r="AL1560" s="4">
        <f t="shared" si="978"/>
        <v>1.4815581626132583</v>
      </c>
      <c r="AM1560" s="4"/>
      <c r="AN1560" s="21">
        <f t="shared" si="979"/>
        <v>0.15845702942457762</v>
      </c>
      <c r="AO1560" s="4">
        <f t="shared" si="980"/>
        <v>0.13714563090566284</v>
      </c>
      <c r="AP1560" s="3"/>
      <c r="AQ1560" s="20">
        <f t="shared" si="981"/>
        <v>0</v>
      </c>
      <c r="AR1560" s="19">
        <f t="shared" si="982"/>
        <v>4.9141808067627402</v>
      </c>
      <c r="AS1560" s="4">
        <f t="shared" si="983"/>
        <v>4.8927185771980151</v>
      </c>
      <c r="AT1560" s="3"/>
      <c r="AU1560" s="4">
        <v>334.4</v>
      </c>
      <c r="AV1560" s="4"/>
      <c r="AW1560" s="18">
        <f t="shared" si="984"/>
        <v>42.981564881738571</v>
      </c>
      <c r="AX1560" s="18">
        <f t="shared" si="985"/>
        <v>0.1609459130283637</v>
      </c>
      <c r="AY1560" s="3">
        <f t="shared" si="986"/>
        <v>341.12617511826147</v>
      </c>
      <c r="AZ1560"/>
      <c r="BA1560" s="17">
        <f t="shared" si="987"/>
        <v>6.4641920305534024E-3</v>
      </c>
      <c r="BB1560" s="17">
        <f t="shared" si="988"/>
        <v>7.5883993402148632E-3</v>
      </c>
      <c r="BC1560" s="16">
        <f t="shared" si="989"/>
        <v>4.9383374874667756E-2</v>
      </c>
      <c r="BD1560" s="15">
        <f t="shared" si="990"/>
        <v>1.0244651066425242E-2</v>
      </c>
      <c r="BE1560" s="15">
        <f t="shared" si="991"/>
        <v>1.2026329512760068E-2</v>
      </c>
      <c r="BF1560" s="14">
        <f t="shared" si="992"/>
        <v>7.8264296865285243E-2</v>
      </c>
      <c r="BG1560" s="13">
        <f t="shared" si="993"/>
        <v>2.1716540413826819E-3</v>
      </c>
      <c r="BH1560" s="13">
        <f t="shared" si="994"/>
        <v>2.5493330051014093E-3</v>
      </c>
      <c r="BI1560" s="13">
        <f t="shared" si="995"/>
        <v>1.6590411472430691E-2</v>
      </c>
      <c r="BJ1560" s="12">
        <f t="shared" si="996"/>
        <v>2.1870238844227449E-3</v>
      </c>
      <c r="BK1560" s="12">
        <f t="shared" si="997"/>
        <v>2.5673758643223526E-3</v>
      </c>
      <c r="BL1560" s="12">
        <f t="shared" si="998"/>
        <v>1.6707829815980003E-2</v>
      </c>
    </row>
    <row r="1561" spans="1:64" x14ac:dyDescent="0.25">
      <c r="A1561">
        <v>1532</v>
      </c>
      <c r="B1561" s="23">
        <f t="shared" si="960"/>
        <v>3.7953264992559896E-2</v>
      </c>
      <c r="C1561" s="22">
        <f t="shared" si="961"/>
        <v>1.5262527733917015</v>
      </c>
      <c r="D1561" s="21">
        <f t="shared" si="962"/>
        <v>0.1582131519284469</v>
      </c>
      <c r="E1561" s="19">
        <f t="shared" si="963"/>
        <v>4.9174500149204148</v>
      </c>
      <c r="F1561" s="54">
        <f t="shared" si="959"/>
        <v>1.8</v>
      </c>
      <c r="G1561" s="4">
        <f t="shared" si="964"/>
        <v>8.4398692052331228</v>
      </c>
      <c r="I1561">
        <v>2048</v>
      </c>
      <c r="J1561">
        <v>8</v>
      </c>
      <c r="K1561">
        <v>7.4639999999999998E-2</v>
      </c>
      <c r="L1561">
        <v>0</v>
      </c>
      <c r="M1561">
        <v>1</v>
      </c>
      <c r="N1561">
        <v>27.9</v>
      </c>
      <c r="O1561">
        <v>10.67</v>
      </c>
      <c r="P1561">
        <v>-1180.0999999999999</v>
      </c>
      <c r="Q1561" s="11">
        <f t="shared" si="965"/>
        <v>895.74499999999989</v>
      </c>
      <c r="R1561" s="10">
        <f t="shared" si="966"/>
        <v>0</v>
      </c>
      <c r="S1561" s="4"/>
      <c r="T1561">
        <v>1532</v>
      </c>
      <c r="U1561" s="4">
        <f t="shared" si="967"/>
        <v>4.3769723719330003</v>
      </c>
      <c r="V1561" s="10">
        <f t="shared" si="968"/>
        <v>1</v>
      </c>
      <c r="W1561">
        <f t="shared" si="969"/>
        <v>0.6</v>
      </c>
      <c r="X1561" s="4">
        <f t="shared" si="970"/>
        <v>2.6261834231598002</v>
      </c>
      <c r="Y1561" s="4"/>
      <c r="Z1561"/>
      <c r="AB1561"/>
      <c r="AC1561">
        <v>1532</v>
      </c>
      <c r="AD1561" s="4">
        <f t="shared" si="971"/>
        <v>2.994538922155689E-2</v>
      </c>
      <c r="AE1561" s="4">
        <f t="shared" si="972"/>
        <v>0</v>
      </c>
      <c r="AF1561" s="23">
        <f t="shared" si="973"/>
        <v>3.7953264992559896E-2</v>
      </c>
      <c r="AG1561" s="4">
        <f t="shared" si="974"/>
        <v>2.8194964663919311E-2</v>
      </c>
      <c r="AH1561" s="9"/>
      <c r="AI1561" s="8">
        <f t="shared" si="975"/>
        <v>4.4694610778443118E-2</v>
      </c>
      <c r="AJ1561" s="8">
        <f t="shared" si="976"/>
        <v>0</v>
      </c>
      <c r="AK1561" s="22">
        <f t="shared" si="977"/>
        <v>1.5262527733917015</v>
      </c>
      <c r="AL1561" s="4">
        <f t="shared" si="978"/>
        <v>1.5127046380612814</v>
      </c>
      <c r="AM1561" s="4"/>
      <c r="AN1561" s="21">
        <f t="shared" si="979"/>
        <v>0.1582131519284469</v>
      </c>
      <c r="AO1561" s="4">
        <f t="shared" si="980"/>
        <v>0.15513988380647015</v>
      </c>
      <c r="AP1561" s="3"/>
      <c r="AQ1561" s="20">
        <f t="shared" si="981"/>
        <v>0</v>
      </c>
      <c r="AR1561" s="19">
        <f t="shared" si="982"/>
        <v>4.9174500149204148</v>
      </c>
      <c r="AS1561" s="4">
        <f t="shared" si="983"/>
        <v>4.9145278319263523</v>
      </c>
      <c r="AT1561" s="3"/>
      <c r="AU1561" s="4">
        <v>335.4</v>
      </c>
      <c r="AV1561" s="4"/>
      <c r="AW1561" s="18">
        <f t="shared" si="984"/>
        <v>43.142510794766935</v>
      </c>
      <c r="AX1561" s="18">
        <f t="shared" si="985"/>
        <v>2.2810814507833475E-2</v>
      </c>
      <c r="AY1561" s="3">
        <f t="shared" si="986"/>
        <v>342.03986920523312</v>
      </c>
      <c r="AZ1561"/>
      <c r="BA1561" s="17">
        <f t="shared" si="987"/>
        <v>9.9438112083117289E-4</v>
      </c>
      <c r="BB1561" s="17">
        <f t="shared" si="988"/>
        <v>1.1673169679322463E-3</v>
      </c>
      <c r="BC1561" s="16">
        <f t="shared" si="989"/>
        <v>7.5966022398771659E-3</v>
      </c>
      <c r="BD1561" s="15">
        <f t="shared" si="990"/>
        <v>1.3805693144630152E-3</v>
      </c>
      <c r="BE1561" s="15">
        <f t="shared" si="991"/>
        <v>1.6206683256739744E-3</v>
      </c>
      <c r="BF1561" s="14">
        <f t="shared" si="992"/>
        <v>1.0546897690283108E-2</v>
      </c>
      <c r="BG1561" s="13">
        <f t="shared" si="993"/>
        <v>3.1316927096172736E-4</v>
      </c>
      <c r="BH1561" s="13">
        <f t="shared" si="994"/>
        <v>3.6763349199854951E-4</v>
      </c>
      <c r="BI1561" s="13">
        <f t="shared" si="995"/>
        <v>2.3924653590164757E-3</v>
      </c>
      <c r="BJ1561" s="12">
        <f t="shared" si="996"/>
        <v>2.9777353668662893E-4</v>
      </c>
      <c r="BK1561" s="12">
        <f t="shared" si="997"/>
        <v>3.4956023871908617E-4</v>
      </c>
      <c r="BL1561" s="12">
        <f t="shared" si="998"/>
        <v>2.274849218656724E-3</v>
      </c>
    </row>
    <row r="1562" spans="1:64" x14ac:dyDescent="0.25">
      <c r="A1562">
        <v>1533</v>
      </c>
      <c r="B1562" s="23">
        <f t="shared" si="960"/>
        <v>6.19677790351768E-2</v>
      </c>
      <c r="C1562" s="22">
        <f t="shared" si="961"/>
        <v>1.5631118236900239</v>
      </c>
      <c r="D1562" s="21">
        <f t="shared" si="962"/>
        <v>0.15812577704941269</v>
      </c>
      <c r="E1562" s="19">
        <f t="shared" si="963"/>
        <v>4.9180330109506762</v>
      </c>
      <c r="F1562" s="54">
        <f t="shared" si="959"/>
        <v>1.8</v>
      </c>
      <c r="G1562" s="4">
        <f t="shared" si="964"/>
        <v>8.5012383907252893</v>
      </c>
      <c r="I1562">
        <v>2048</v>
      </c>
      <c r="J1562">
        <v>9</v>
      </c>
      <c r="K1562">
        <v>8.4180000000000005E-2</v>
      </c>
      <c r="L1562">
        <v>0</v>
      </c>
      <c r="M1562">
        <v>1</v>
      </c>
      <c r="N1562">
        <v>20.78</v>
      </c>
      <c r="O1562">
        <v>21.34</v>
      </c>
      <c r="P1562">
        <v>119.8</v>
      </c>
      <c r="Q1562" s="11">
        <f t="shared" si="965"/>
        <v>-68.509999999999991</v>
      </c>
      <c r="R1562" s="10">
        <f t="shared" si="966"/>
        <v>-44.944400000000002</v>
      </c>
      <c r="S1562" s="4"/>
      <c r="T1562">
        <v>1533</v>
      </c>
      <c r="U1562" s="4">
        <f t="shared" si="967"/>
        <v>2.9721213021682926</v>
      </c>
      <c r="V1562" s="10">
        <f t="shared" si="968"/>
        <v>0.2</v>
      </c>
      <c r="W1562">
        <f t="shared" si="969"/>
        <v>0.6</v>
      </c>
      <c r="X1562" s="4">
        <f t="shared" si="970"/>
        <v>0.35665455626019515</v>
      </c>
      <c r="Y1562" s="4"/>
      <c r="Z1562"/>
      <c r="AB1562"/>
      <c r="AC1562">
        <v>1533</v>
      </c>
      <c r="AD1562" s="4">
        <f t="shared" si="971"/>
        <v>3.3772814371257488E-2</v>
      </c>
      <c r="AE1562" s="4">
        <f t="shared" si="972"/>
        <v>0</v>
      </c>
      <c r="AF1562" s="23">
        <f t="shared" si="973"/>
        <v>6.19677790351768E-2</v>
      </c>
      <c r="AG1562" s="4">
        <f t="shared" si="974"/>
        <v>5.0686980361921943E-2</v>
      </c>
      <c r="AH1562" s="9"/>
      <c r="AI1562" s="8">
        <f t="shared" si="975"/>
        <v>5.0407185628742524E-2</v>
      </c>
      <c r="AJ1562" s="8">
        <f t="shared" si="976"/>
        <v>0</v>
      </c>
      <c r="AK1562" s="22">
        <f t="shared" si="977"/>
        <v>1.5631118236900239</v>
      </c>
      <c r="AL1562" s="4">
        <f t="shared" si="978"/>
        <v>1.5537171618349315</v>
      </c>
      <c r="AM1562" s="4"/>
      <c r="AN1562" s="21">
        <f t="shared" si="979"/>
        <v>0.15812577704941269</v>
      </c>
      <c r="AO1562" s="4">
        <f t="shared" si="980"/>
        <v>0.15604249470925988</v>
      </c>
      <c r="AP1562" s="3"/>
      <c r="AQ1562" s="20">
        <f t="shared" si="981"/>
        <v>0</v>
      </c>
      <c r="AR1562" s="19">
        <f t="shared" si="982"/>
        <v>4.9180330109506762</v>
      </c>
      <c r="AS1562" s="4">
        <f t="shared" si="983"/>
        <v>4.9160568950907049</v>
      </c>
      <c r="AT1562" s="3"/>
      <c r="AU1562" s="4">
        <v>336.4</v>
      </c>
      <c r="AV1562" s="4"/>
      <c r="AW1562" s="18">
        <f t="shared" si="984"/>
        <v>43.16532160927477</v>
      </c>
      <c r="AX1562" s="18">
        <f t="shared" si="985"/>
        <v>1.9255492953856212E-2</v>
      </c>
      <c r="AY1562" s="3">
        <f t="shared" si="986"/>
        <v>343.10123839072526</v>
      </c>
      <c r="AZ1562"/>
      <c r="BA1562" s="17">
        <f t="shared" si="987"/>
        <v>1.1495253118679791E-3</v>
      </c>
      <c r="BB1562" s="17">
        <f t="shared" si="988"/>
        <v>1.3494427574102365E-3</v>
      </c>
      <c r="BC1562" s="16">
        <f t="shared" si="989"/>
        <v>8.7818306039766422E-3</v>
      </c>
      <c r="BD1562" s="15">
        <f t="shared" si="990"/>
        <v>9.5732597590568957E-4</v>
      </c>
      <c r="BE1562" s="15">
        <f t="shared" si="991"/>
        <v>1.1238174499762442E-3</v>
      </c>
      <c r="BF1562" s="14">
        <f t="shared" si="992"/>
        <v>7.3135184292104794E-3</v>
      </c>
      <c r="BG1562" s="13">
        <f t="shared" si="993"/>
        <v>2.1228867309288203E-4</v>
      </c>
      <c r="BH1562" s="13">
        <f t="shared" si="994"/>
        <v>2.4920844232642674E-4</v>
      </c>
      <c r="BI1562" s="13">
        <f t="shared" si="995"/>
        <v>1.6217852247335058E-3</v>
      </c>
      <c r="BJ1562" s="12">
        <f t="shared" si="996"/>
        <v>2.013682954564623E-4</v>
      </c>
      <c r="BK1562" s="12">
        <f t="shared" si="997"/>
        <v>2.363888685793253E-4</v>
      </c>
      <c r="BL1562" s="12">
        <f t="shared" si="998"/>
        <v>1.5383586959355851E-3</v>
      </c>
    </row>
    <row r="1563" spans="1:64" x14ac:dyDescent="0.25">
      <c r="A1563">
        <v>1534</v>
      </c>
      <c r="B1563" s="23">
        <f t="shared" si="960"/>
        <v>5.3487339643359069E-2</v>
      </c>
      <c r="C1563" s="22">
        <f t="shared" si="961"/>
        <v>1.5578968025534943</v>
      </c>
      <c r="D1563" s="21">
        <f t="shared" si="962"/>
        <v>0.15856300296558293</v>
      </c>
      <c r="E1563" s="19">
        <f t="shared" si="963"/>
        <v>4.9190157526089973</v>
      </c>
      <c r="F1563" s="54">
        <f t="shared" si="959"/>
        <v>1.8</v>
      </c>
      <c r="G1563" s="4">
        <f t="shared" si="964"/>
        <v>8.4889628977714331</v>
      </c>
      <c r="I1563">
        <v>2048</v>
      </c>
      <c r="J1563">
        <v>10</v>
      </c>
      <c r="K1563">
        <v>6.9800000000000001E-3</v>
      </c>
      <c r="L1563">
        <v>0</v>
      </c>
      <c r="M1563">
        <v>1</v>
      </c>
      <c r="N1563">
        <v>15.63</v>
      </c>
      <c r="O1563">
        <v>22.86</v>
      </c>
      <c r="P1563">
        <v>66.3</v>
      </c>
      <c r="Q1563" s="11">
        <f t="shared" si="965"/>
        <v>-26.864999999999995</v>
      </c>
      <c r="R1563" s="10">
        <f t="shared" si="966"/>
        <v>-44.944400000000002</v>
      </c>
      <c r="S1563" s="4"/>
      <c r="T1563">
        <v>1534</v>
      </c>
      <c r="U1563" s="4">
        <f t="shared" si="967"/>
        <v>2.0094547695310911</v>
      </c>
      <c r="V1563" s="10">
        <f t="shared" si="968"/>
        <v>0.2</v>
      </c>
      <c r="W1563">
        <f t="shared" si="969"/>
        <v>0.6</v>
      </c>
      <c r="X1563" s="4">
        <f t="shared" si="970"/>
        <v>0.24113457234373095</v>
      </c>
      <c r="Y1563" s="4"/>
      <c r="Z1563"/>
      <c r="AB1563"/>
      <c r="AC1563">
        <v>1534</v>
      </c>
      <c r="AD1563" s="4">
        <f t="shared" si="971"/>
        <v>2.8003592814371263E-3</v>
      </c>
      <c r="AE1563" s="4">
        <f t="shared" si="972"/>
        <v>0</v>
      </c>
      <c r="AF1563" s="23">
        <f t="shared" si="973"/>
        <v>5.3487339643359069E-2</v>
      </c>
      <c r="AG1563" s="4">
        <f t="shared" si="974"/>
        <v>4.6239001280395743E-2</v>
      </c>
      <c r="AH1563" s="9"/>
      <c r="AI1563" s="8">
        <f t="shared" si="975"/>
        <v>4.1796407185628751E-3</v>
      </c>
      <c r="AJ1563" s="8">
        <f t="shared" si="976"/>
        <v>0</v>
      </c>
      <c r="AK1563" s="22">
        <f t="shared" si="977"/>
        <v>1.5578968025534943</v>
      </c>
      <c r="AL1563" s="4">
        <f t="shared" si="978"/>
        <v>1.5511057557266135</v>
      </c>
      <c r="AM1563" s="4"/>
      <c r="AN1563" s="21">
        <f t="shared" si="979"/>
        <v>0.15856300296558293</v>
      </c>
      <c r="AO1563" s="4">
        <f t="shared" si="980"/>
        <v>0.15704635236178302</v>
      </c>
      <c r="AP1563" s="3"/>
      <c r="AQ1563" s="20">
        <f t="shared" si="981"/>
        <v>0</v>
      </c>
      <c r="AR1563" s="19">
        <f t="shared" si="982"/>
        <v>4.9190157526089973</v>
      </c>
      <c r="AS1563" s="4">
        <f t="shared" si="983"/>
        <v>4.9175833337001631</v>
      </c>
      <c r="AT1563" s="3"/>
      <c r="AU1563" s="4">
        <v>337.4</v>
      </c>
      <c r="AV1563" s="4"/>
      <c r="AW1563" s="18">
        <f t="shared" si="984"/>
        <v>43.184577102228623</v>
      </c>
      <c r="AX1563" s="18">
        <f t="shared" si="985"/>
        <v>1.3225103624462452E-2</v>
      </c>
      <c r="AY1563" s="3">
        <f t="shared" si="986"/>
        <v>344.08896289777141</v>
      </c>
      <c r="AZ1563"/>
      <c r="BA1563" s="17">
        <f t="shared" si="987"/>
        <v>7.3861334277371474E-4</v>
      </c>
      <c r="BB1563" s="17">
        <f t="shared" si="988"/>
        <v>8.6706783716914337E-4</v>
      </c>
      <c r="BC1563" s="16">
        <f t="shared" si="989"/>
        <v>5.6426571830204683E-3</v>
      </c>
      <c r="BD1563" s="15">
        <f t="shared" si="990"/>
        <v>6.9201485175763742E-4</v>
      </c>
      <c r="BE1563" s="15">
        <f t="shared" si="991"/>
        <v>8.1236526075896564E-4</v>
      </c>
      <c r="BF1563" s="14">
        <f t="shared" si="992"/>
        <v>5.2866667143642064E-3</v>
      </c>
      <c r="BG1563" s="13">
        <f t="shared" si="993"/>
        <v>1.5454830006507108E-4</v>
      </c>
      <c r="BH1563" s="13">
        <f t="shared" si="994"/>
        <v>1.814262652937791E-4</v>
      </c>
      <c r="BI1563" s="13">
        <f t="shared" si="995"/>
        <v>1.1806760384410573E-3</v>
      </c>
      <c r="BJ1563" s="12">
        <f t="shared" si="996"/>
        <v>1.4596500129082521E-4</v>
      </c>
      <c r="BK1563" s="12">
        <f t="shared" si="997"/>
        <v>1.713502189066209E-4</v>
      </c>
      <c r="BL1563" s="12">
        <f t="shared" si="998"/>
        <v>1.1151036886367194E-3</v>
      </c>
    </row>
    <row r="1564" spans="1:64" x14ac:dyDescent="0.25">
      <c r="A1564">
        <v>1535</v>
      </c>
      <c r="B1564" s="23">
        <f t="shared" si="960"/>
        <v>4.6239001280395743E-2</v>
      </c>
      <c r="C1564" s="22">
        <f t="shared" si="961"/>
        <v>1.5511057557266135</v>
      </c>
      <c r="D1564" s="21">
        <f t="shared" si="962"/>
        <v>0.15877749385767026</v>
      </c>
      <c r="E1564" s="19">
        <f t="shared" si="963"/>
        <v>4.9196155432822914</v>
      </c>
      <c r="F1564" s="54">
        <f t="shared" si="959"/>
        <v>1.8</v>
      </c>
      <c r="G1564" s="4">
        <f t="shared" si="964"/>
        <v>8.4757377941469709</v>
      </c>
      <c r="I1564">
        <v>2048</v>
      </c>
      <c r="J1564">
        <v>11</v>
      </c>
      <c r="K1564">
        <v>0</v>
      </c>
      <c r="L1564">
        <v>0</v>
      </c>
      <c r="M1564">
        <v>1</v>
      </c>
      <c r="N1564">
        <v>12.36</v>
      </c>
      <c r="O1564">
        <v>1.78</v>
      </c>
      <c r="P1564">
        <v>37.1</v>
      </c>
      <c r="Q1564" s="11">
        <f t="shared" si="965"/>
        <v>-26.045000000000002</v>
      </c>
      <c r="R1564" s="10">
        <f t="shared" si="966"/>
        <v>-44.944400000000002</v>
      </c>
      <c r="S1564" s="4"/>
      <c r="T1564">
        <v>1535</v>
      </c>
      <c r="U1564" s="4">
        <f t="shared" si="967"/>
        <v>1.4562135819406752</v>
      </c>
      <c r="V1564" s="10">
        <f t="shared" si="968"/>
        <v>0.2</v>
      </c>
      <c r="W1564">
        <f t="shared" si="969"/>
        <v>0.6</v>
      </c>
      <c r="X1564" s="4">
        <f t="shared" si="970"/>
        <v>0.17474562983288103</v>
      </c>
      <c r="Y1564" s="4"/>
      <c r="Z1564"/>
      <c r="AB1564"/>
      <c r="AC1564">
        <v>1535</v>
      </c>
      <c r="AD1564" s="4">
        <f t="shared" si="971"/>
        <v>0</v>
      </c>
      <c r="AE1564" s="4">
        <f t="shared" si="972"/>
        <v>0</v>
      </c>
      <c r="AF1564" s="23">
        <f t="shared" si="973"/>
        <v>4.6239001280395743E-2</v>
      </c>
      <c r="AG1564" s="4">
        <f t="shared" si="974"/>
        <v>4.3845663769775146E-2</v>
      </c>
      <c r="AH1564" s="9"/>
      <c r="AI1564" s="8">
        <f t="shared" si="975"/>
        <v>0</v>
      </c>
      <c r="AJ1564" s="8">
        <f t="shared" si="976"/>
        <v>0</v>
      </c>
      <c r="AK1564" s="22">
        <f t="shared" si="977"/>
        <v>1.5511057557266135</v>
      </c>
      <c r="AL1564" s="4">
        <f t="shared" si="978"/>
        <v>1.5486345905783954</v>
      </c>
      <c r="AM1564" s="4"/>
      <c r="AN1564" s="21">
        <f t="shared" si="979"/>
        <v>0.15877749385767026</v>
      </c>
      <c r="AO1564" s="4">
        <f t="shared" si="980"/>
        <v>0.1582215170330061</v>
      </c>
      <c r="AP1564" s="3"/>
      <c r="AQ1564" s="20">
        <f t="shared" si="981"/>
        <v>0</v>
      </c>
      <c r="AR1564" s="19">
        <f t="shared" si="982"/>
        <v>4.9196155432822914</v>
      </c>
      <c r="AS1564" s="4">
        <f t="shared" si="983"/>
        <v>4.9190926375940371</v>
      </c>
      <c r="AT1564" s="3"/>
      <c r="AU1564" s="4">
        <v>338.4</v>
      </c>
      <c r="AV1564" s="4"/>
      <c r="AW1564" s="18">
        <f t="shared" si="984"/>
        <v>43.197802205853087</v>
      </c>
      <c r="AX1564" s="18">
        <f t="shared" si="985"/>
        <v>4.6267824915891776E-3</v>
      </c>
      <c r="AY1564" s="3">
        <f t="shared" si="986"/>
        <v>345.07573779414696</v>
      </c>
      <c r="AZ1564"/>
      <c r="BA1564" s="17">
        <f t="shared" si="987"/>
        <v>2.4388362278144162E-4</v>
      </c>
      <c r="BB1564" s="17">
        <f t="shared" si="988"/>
        <v>2.8629816587386623E-4</v>
      </c>
      <c r="BC1564" s="16">
        <f t="shared" si="989"/>
        <v>1.863155721965289E-3</v>
      </c>
      <c r="BD1564" s="15">
        <f t="shared" si="990"/>
        <v>2.5181434133892533E-4</v>
      </c>
      <c r="BE1564" s="15">
        <f t="shared" si="991"/>
        <v>2.9560813983265147E-4</v>
      </c>
      <c r="BF1564" s="14">
        <f t="shared" si="992"/>
        <v>1.9237426670465252E-3</v>
      </c>
      <c r="BG1564" s="13">
        <f t="shared" si="993"/>
        <v>5.6654626261407265E-5</v>
      </c>
      <c r="BH1564" s="13">
        <f t="shared" si="994"/>
        <v>6.6507604741652011E-5</v>
      </c>
      <c r="BI1564" s="13">
        <f t="shared" si="995"/>
        <v>4.3281459366109685E-4</v>
      </c>
      <c r="BJ1564" s="12">
        <f t="shared" si="996"/>
        <v>5.3284642495497723E-5</v>
      </c>
      <c r="BK1564" s="12">
        <f t="shared" si="997"/>
        <v>6.2551536842540804E-5</v>
      </c>
      <c r="BL1564" s="12">
        <f t="shared" si="998"/>
        <v>4.0706950891626636E-4</v>
      </c>
    </row>
    <row r="1565" spans="1:64" x14ac:dyDescent="0.25">
      <c r="A1565">
        <v>1536</v>
      </c>
      <c r="B1565" s="23">
        <f t="shared" si="960"/>
        <v>4.5466502093128441E-2</v>
      </c>
      <c r="C1565" s="22">
        <f t="shared" si="961"/>
        <v>1.5510537522550421</v>
      </c>
      <c r="D1565" s="21">
        <f t="shared" si="962"/>
        <v>0.15882715426588337</v>
      </c>
      <c r="E1565" s="19">
        <f t="shared" si="963"/>
        <v>4.9198036030413288</v>
      </c>
      <c r="F1565" s="54">
        <f t="shared" si="959"/>
        <v>1.8</v>
      </c>
      <c r="G1565" s="4">
        <f t="shared" si="964"/>
        <v>8.4751510116553828</v>
      </c>
      <c r="I1565">
        <v>2048</v>
      </c>
      <c r="J1565">
        <v>12</v>
      </c>
      <c r="K1565">
        <v>4.0400000000000002E-3</v>
      </c>
      <c r="L1565">
        <v>0</v>
      </c>
      <c r="M1565">
        <v>1</v>
      </c>
      <c r="N1565">
        <v>5.35</v>
      </c>
      <c r="O1565">
        <v>1.78</v>
      </c>
      <c r="P1565">
        <v>8</v>
      </c>
      <c r="Q1565" s="11">
        <f t="shared" si="965"/>
        <v>-4.22</v>
      </c>
      <c r="R1565" s="10">
        <f t="shared" si="966"/>
        <v>-44.944400000000002</v>
      </c>
      <c r="S1565" s="4"/>
      <c r="T1565">
        <v>1536</v>
      </c>
      <c r="U1565" s="4">
        <f t="shared" si="967"/>
        <v>0.53147799399483109</v>
      </c>
      <c r="V1565" s="10">
        <f t="shared" si="968"/>
        <v>0.2</v>
      </c>
      <c r="W1565">
        <f t="shared" si="969"/>
        <v>0.6</v>
      </c>
      <c r="X1565" s="4">
        <f t="shared" si="970"/>
        <v>6.3777359279379733E-2</v>
      </c>
      <c r="Y1565" s="4"/>
      <c r="Z1565"/>
      <c r="AB1565"/>
      <c r="AC1565">
        <v>1536</v>
      </c>
      <c r="AD1565" s="4">
        <f t="shared" si="971"/>
        <v>1.6208383233532937E-3</v>
      </c>
      <c r="AE1565" s="4">
        <f t="shared" si="972"/>
        <v>0</v>
      </c>
      <c r="AF1565" s="23">
        <f t="shared" si="973"/>
        <v>4.5466502093128441E-2</v>
      </c>
      <c r="AG1565" s="4">
        <f t="shared" si="974"/>
        <v>4.0275990459561602E-2</v>
      </c>
      <c r="AH1565" s="9"/>
      <c r="AI1565" s="8">
        <f t="shared" si="975"/>
        <v>2.4191616766467069E-3</v>
      </c>
      <c r="AJ1565" s="8">
        <f t="shared" si="976"/>
        <v>0</v>
      </c>
      <c r="AK1565" s="22">
        <f t="shared" si="977"/>
        <v>1.5510537522550421</v>
      </c>
      <c r="AL1565" s="4">
        <f t="shared" si="978"/>
        <v>1.545423419346079</v>
      </c>
      <c r="AM1565" s="4"/>
      <c r="AN1565" s="21">
        <f t="shared" si="979"/>
        <v>0.15882715426588337</v>
      </c>
      <c r="AO1565" s="4">
        <f t="shared" si="980"/>
        <v>0.15756152075737367</v>
      </c>
      <c r="AP1565" s="3"/>
      <c r="AQ1565" s="20">
        <f t="shared" si="981"/>
        <v>0</v>
      </c>
      <c r="AR1565" s="19">
        <f t="shared" si="982"/>
        <v>4.9198036030413288</v>
      </c>
      <c r="AS1565" s="4">
        <f t="shared" si="983"/>
        <v>4.918610987322519</v>
      </c>
      <c r="AT1565" s="3"/>
      <c r="AU1565" s="4">
        <v>339.4</v>
      </c>
      <c r="AV1565" s="4"/>
      <c r="AW1565" s="18">
        <f t="shared" si="984"/>
        <v>43.202428988344678</v>
      </c>
      <c r="AX1565" s="18">
        <f t="shared" si="985"/>
        <v>1.0337455302488103E-2</v>
      </c>
      <c r="AY1565" s="3">
        <f t="shared" si="986"/>
        <v>346.07515101165535</v>
      </c>
      <c r="AZ1565"/>
      <c r="BA1565" s="17">
        <f t="shared" si="987"/>
        <v>5.2891862333083743E-4</v>
      </c>
      <c r="BB1565" s="17">
        <f t="shared" si="988"/>
        <v>6.2090447086663521E-4</v>
      </c>
      <c r="BC1565" s="16">
        <f t="shared" si="989"/>
        <v>4.0406885393693675E-3</v>
      </c>
      <c r="BD1565" s="15">
        <f t="shared" si="990"/>
        <v>5.7373687631187098E-4</v>
      </c>
      <c r="BE1565" s="15">
        <f t="shared" si="991"/>
        <v>6.7351720262697889E-4</v>
      </c>
      <c r="BF1565" s="14">
        <f t="shared" si="992"/>
        <v>4.383078830024238E-3</v>
      </c>
      <c r="BG1565" s="13">
        <f t="shared" si="993"/>
        <v>1.2896939265740791E-4</v>
      </c>
      <c r="BH1565" s="13">
        <f t="shared" si="994"/>
        <v>1.5139885225000057E-4</v>
      </c>
      <c r="BI1565" s="13">
        <f t="shared" si="995"/>
        <v>9.8526526360228641E-4</v>
      </c>
      <c r="BJ1565" s="12">
        <f t="shared" si="996"/>
        <v>1.2152880268608923E-4</v>
      </c>
      <c r="BK1565" s="12">
        <f t="shared" si="997"/>
        <v>1.4266424663149604E-4</v>
      </c>
      <c r="BL1565" s="12">
        <f t="shared" si="998"/>
        <v>9.2842266949221225E-4</v>
      </c>
    </row>
    <row r="1566" spans="1:64" x14ac:dyDescent="0.25">
      <c r="A1566">
        <v>1537</v>
      </c>
      <c r="B1566" s="23">
        <f t="shared" si="960"/>
        <v>4.9944852735010703E-2</v>
      </c>
      <c r="C1566" s="22">
        <f t="shared" si="961"/>
        <v>1.5598545570706299</v>
      </c>
      <c r="D1566" s="21">
        <f t="shared" si="962"/>
        <v>0.15891467445235991</v>
      </c>
      <c r="E1566" s="19">
        <f t="shared" si="963"/>
        <v>4.9201994720948941</v>
      </c>
      <c r="F1566" s="54">
        <f t="shared" si="959"/>
        <v>1.8</v>
      </c>
      <c r="G1566" s="4">
        <f t="shared" si="964"/>
        <v>8.4889135563528946</v>
      </c>
      <c r="I1566">
        <v>2049</v>
      </c>
      <c r="J1566">
        <v>1</v>
      </c>
      <c r="K1566">
        <v>2.41E-2</v>
      </c>
      <c r="L1566">
        <v>0</v>
      </c>
      <c r="M1566">
        <v>1</v>
      </c>
      <c r="N1566">
        <v>3.76</v>
      </c>
      <c r="O1566">
        <v>17.52</v>
      </c>
      <c r="P1566">
        <v>5.5</v>
      </c>
      <c r="Q1566" s="11">
        <f t="shared" si="965"/>
        <v>13.395</v>
      </c>
      <c r="R1566" s="10">
        <f t="shared" si="966"/>
        <v>-31.549400000000002</v>
      </c>
      <c r="S1566" s="4"/>
      <c r="T1566">
        <v>1537</v>
      </c>
      <c r="U1566" s="4">
        <f t="shared" si="967"/>
        <v>0.38554412255354259</v>
      </c>
      <c r="V1566" s="10">
        <f t="shared" si="968"/>
        <v>0.62882720194204467</v>
      </c>
      <c r="W1566">
        <f t="shared" si="969"/>
        <v>0.6</v>
      </c>
      <c r="X1566" s="4">
        <f t="shared" si="970"/>
        <v>0.14546437908632698</v>
      </c>
      <c r="Y1566" s="4"/>
      <c r="Z1566"/>
      <c r="AB1566"/>
      <c r="AC1566">
        <v>1537</v>
      </c>
      <c r="AD1566" s="4">
        <f t="shared" si="971"/>
        <v>9.6688622754491031E-3</v>
      </c>
      <c r="AE1566" s="4">
        <f t="shared" si="972"/>
        <v>0</v>
      </c>
      <c r="AF1566" s="23">
        <f t="shared" si="973"/>
        <v>4.9944852735010703E-2</v>
      </c>
      <c r="AG1566" s="4">
        <f t="shared" si="974"/>
        <v>4.6379464867165827E-2</v>
      </c>
      <c r="AH1566" s="9"/>
      <c r="AI1566" s="8">
        <f t="shared" si="975"/>
        <v>1.44311377245509E-2</v>
      </c>
      <c r="AJ1566" s="8">
        <f t="shared" si="976"/>
        <v>0</v>
      </c>
      <c r="AK1566" s="22">
        <f t="shared" si="977"/>
        <v>1.5598545570706299</v>
      </c>
      <c r="AL1566" s="4">
        <f t="shared" si="978"/>
        <v>1.5563925953032791</v>
      </c>
      <c r="AM1566" s="4"/>
      <c r="AN1566" s="21">
        <f t="shared" si="979"/>
        <v>0.15891467445235991</v>
      </c>
      <c r="AO1566" s="4">
        <f t="shared" si="980"/>
        <v>0.15813977345889133</v>
      </c>
      <c r="AP1566" s="3"/>
      <c r="AQ1566" s="20">
        <f t="shared" si="981"/>
        <v>0</v>
      </c>
      <c r="AR1566" s="19">
        <f t="shared" si="982"/>
        <v>4.9201994720948941</v>
      </c>
      <c r="AS1566" s="4">
        <f t="shared" si="983"/>
        <v>4.9194707199710654</v>
      </c>
      <c r="AT1566" s="3"/>
      <c r="AU1566" s="4">
        <v>340.4</v>
      </c>
      <c r="AV1566" s="4"/>
      <c r="AW1566" s="18">
        <f t="shared" si="984"/>
        <v>43.212766443647169</v>
      </c>
      <c r="AX1566" s="18">
        <f t="shared" si="985"/>
        <v>6.6411805781154696E-3</v>
      </c>
      <c r="AY1566" s="3">
        <f t="shared" si="986"/>
        <v>347.08891355635285</v>
      </c>
      <c r="AZ1566"/>
      <c r="BA1566" s="17">
        <f t="shared" si="987"/>
        <v>3.6331679337843779E-4</v>
      </c>
      <c r="BB1566" s="17">
        <f t="shared" si="988"/>
        <v>4.2650232266164435E-4</v>
      </c>
      <c r="BC1566" s="16">
        <f t="shared" si="989"/>
        <v>2.7755687518047937E-3</v>
      </c>
      <c r="BD1566" s="15">
        <f t="shared" si="990"/>
        <v>3.5277756438682344E-4</v>
      </c>
      <c r="BE1566" s="15">
        <f t="shared" si="991"/>
        <v>4.1413018428018402E-4</v>
      </c>
      <c r="BF1566" s="14">
        <f t="shared" si="992"/>
        <v>2.6950540186838003E-3</v>
      </c>
      <c r="BG1566" s="13">
        <f t="shared" si="993"/>
        <v>7.8963230528673431E-5</v>
      </c>
      <c r="BH1566" s="13">
        <f t="shared" si="994"/>
        <v>9.2695966272790547E-5</v>
      </c>
      <c r="BI1566" s="13">
        <f t="shared" si="995"/>
        <v>6.032417966671163E-4</v>
      </c>
      <c r="BJ1566" s="12">
        <f t="shared" si="996"/>
        <v>7.4260611919672807E-5</v>
      </c>
      <c r="BK1566" s="12">
        <f t="shared" si="997"/>
        <v>8.7175500949181122E-5</v>
      </c>
      <c r="BL1566" s="12">
        <f t="shared" si="998"/>
        <v>5.6731601095975936E-4</v>
      </c>
    </row>
    <row r="1567" spans="1:64" x14ac:dyDescent="0.25">
      <c r="A1567">
        <v>1538</v>
      </c>
      <c r="B1567" s="23">
        <f t="shared" si="960"/>
        <v>5.5005213370159838E-2</v>
      </c>
      <c r="C1567" s="22">
        <f t="shared" si="961"/>
        <v>1.5692668468002851</v>
      </c>
      <c r="D1567" s="21">
        <f t="shared" si="962"/>
        <v>0.15900909165910493</v>
      </c>
      <c r="E1567" s="19">
        <f t="shared" si="963"/>
        <v>4.9204912239452296</v>
      </c>
      <c r="F1567" s="54">
        <f t="shared" si="959"/>
        <v>1.8</v>
      </c>
      <c r="G1567" s="4">
        <f t="shared" si="964"/>
        <v>8.5037723757747798</v>
      </c>
      <c r="I1567">
        <v>2049</v>
      </c>
      <c r="J1567">
        <v>2</v>
      </c>
      <c r="K1567">
        <v>2.1499999999999998E-2</v>
      </c>
      <c r="L1567">
        <v>0</v>
      </c>
      <c r="M1567">
        <v>1</v>
      </c>
      <c r="N1567">
        <v>1.6</v>
      </c>
      <c r="O1567">
        <v>1.52</v>
      </c>
      <c r="P1567">
        <v>1.3</v>
      </c>
      <c r="Q1567" s="11">
        <f t="shared" si="965"/>
        <v>0.54499999999999993</v>
      </c>
      <c r="R1567" s="10">
        <f t="shared" si="966"/>
        <v>-31.004400000000004</v>
      </c>
      <c r="S1567" s="4"/>
      <c r="T1567">
        <v>1538</v>
      </c>
      <c r="U1567" s="4">
        <f t="shared" si="967"/>
        <v>0.22919864909896684</v>
      </c>
      <c r="V1567" s="10">
        <f t="shared" si="968"/>
        <v>0.6462748185944085</v>
      </c>
      <c r="W1567">
        <f t="shared" si="969"/>
        <v>0.6</v>
      </c>
      <c r="X1567" s="4">
        <f t="shared" si="970"/>
        <v>8.887518922111097E-2</v>
      </c>
      <c r="Y1567" s="4"/>
      <c r="Z1567"/>
      <c r="AB1567"/>
      <c r="AC1567">
        <v>1538</v>
      </c>
      <c r="AD1567" s="4">
        <f t="shared" si="971"/>
        <v>8.6257485029940118E-3</v>
      </c>
      <c r="AE1567" s="4">
        <f t="shared" si="972"/>
        <v>0</v>
      </c>
      <c r="AF1567" s="23">
        <f t="shared" si="973"/>
        <v>5.5005213370159838E-2</v>
      </c>
      <c r="AG1567" s="4">
        <f t="shared" si="974"/>
        <v>2.9887030803103062E-2</v>
      </c>
      <c r="AH1567" s="9"/>
      <c r="AI1567" s="8">
        <f t="shared" si="975"/>
        <v>1.2874251497005988E-2</v>
      </c>
      <c r="AJ1567" s="8">
        <f t="shared" si="976"/>
        <v>0</v>
      </c>
      <c r="AK1567" s="22">
        <f t="shared" si="977"/>
        <v>1.5692668468002851</v>
      </c>
      <c r="AL1567" s="4">
        <f t="shared" si="978"/>
        <v>1.5408102796491645</v>
      </c>
      <c r="AM1567" s="4"/>
      <c r="AN1567" s="21">
        <f t="shared" si="979"/>
        <v>0.15900909165910493</v>
      </c>
      <c r="AO1567" s="4">
        <f t="shared" si="980"/>
        <v>0.1527345062296637</v>
      </c>
      <c r="AP1567" s="3"/>
      <c r="AQ1567" s="20">
        <f t="shared" si="981"/>
        <v>0</v>
      </c>
      <c r="AR1567" s="19">
        <f t="shared" si="982"/>
        <v>4.9204912239452296</v>
      </c>
      <c r="AS1567" s="4">
        <f t="shared" si="983"/>
        <v>4.9144918522093581</v>
      </c>
      <c r="AT1567" s="3"/>
      <c r="AU1567" s="4">
        <v>341.4</v>
      </c>
      <c r="AV1567" s="4"/>
      <c r="AW1567" s="18">
        <f t="shared" si="984"/>
        <v>43.219407624225283</v>
      </c>
      <c r="AX1567" s="18">
        <f t="shared" si="985"/>
        <v>5.1261635464935666E-2</v>
      </c>
      <c r="AY1567" s="3">
        <f t="shared" si="986"/>
        <v>348.10377237577478</v>
      </c>
      <c r="AZ1567"/>
      <c r="BA1567" s="17">
        <f t="shared" si="987"/>
        <v>2.5595693607589E-3</v>
      </c>
      <c r="BB1567" s="17">
        <f t="shared" si="988"/>
        <v>3.0047118582821868E-3</v>
      </c>
      <c r="BC1567" s="16">
        <f t="shared" si="989"/>
        <v>1.9553901348015691E-2</v>
      </c>
      <c r="BD1567" s="15">
        <f t="shared" si="990"/>
        <v>2.8997542795119891E-3</v>
      </c>
      <c r="BE1567" s="15">
        <f t="shared" si="991"/>
        <v>3.4040593716010308E-3</v>
      </c>
      <c r="BF1567" s="14">
        <f t="shared" si="992"/>
        <v>2.2152753500007529E-2</v>
      </c>
      <c r="BG1567" s="13">
        <f t="shared" si="993"/>
        <v>6.3938688930963768E-4</v>
      </c>
      <c r="BH1567" s="13">
        <f t="shared" si="994"/>
        <v>7.5058460918957465E-4</v>
      </c>
      <c r="BI1567" s="13">
        <f t="shared" si="995"/>
        <v>4.88461393094202E-3</v>
      </c>
      <c r="BJ1567" s="12">
        <f t="shared" si="996"/>
        <v>6.1134232295449709E-4</v>
      </c>
      <c r="BK1567" s="12">
        <f t="shared" si="997"/>
        <v>7.1766272694658354E-4</v>
      </c>
      <c r="BL1567" s="12">
        <f t="shared" si="998"/>
        <v>4.6703666859704259E-3</v>
      </c>
    </row>
    <row r="1568" spans="1:64" x14ac:dyDescent="0.25">
      <c r="A1568">
        <v>1539</v>
      </c>
      <c r="B1568" s="23">
        <f t="shared" si="960"/>
        <v>0.16268343798873183</v>
      </c>
      <c r="C1568" s="22">
        <f t="shared" si="961"/>
        <v>1.7390138724635358</v>
      </c>
      <c r="D1568" s="21">
        <f t="shared" si="962"/>
        <v>0.15944455908219873</v>
      </c>
      <c r="E1568" s="19">
        <f t="shared" si="963"/>
        <v>4.9223688707753777</v>
      </c>
      <c r="F1568" s="54">
        <f t="shared" si="959"/>
        <v>1.8</v>
      </c>
      <c r="G1568" s="4">
        <f t="shared" si="964"/>
        <v>8.7835107403098451</v>
      </c>
      <c r="I1568">
        <v>2049</v>
      </c>
      <c r="J1568">
        <v>3</v>
      </c>
      <c r="K1568">
        <v>0.33100000000000002</v>
      </c>
      <c r="L1568">
        <v>0</v>
      </c>
      <c r="M1568">
        <v>1</v>
      </c>
      <c r="N1568">
        <v>10.83</v>
      </c>
      <c r="O1568">
        <v>44.45</v>
      </c>
      <c r="P1568">
        <v>40.6</v>
      </c>
      <c r="Q1568" s="11">
        <f t="shared" si="965"/>
        <v>14</v>
      </c>
      <c r="R1568" s="10">
        <f t="shared" si="966"/>
        <v>-17.004400000000004</v>
      </c>
      <c r="S1568" s="4"/>
      <c r="T1568">
        <v>1539</v>
      </c>
      <c r="U1568" s="4">
        <f t="shared" si="967"/>
        <v>1.2200066707888111</v>
      </c>
      <c r="V1568" s="10">
        <f t="shared" si="968"/>
        <v>1</v>
      </c>
      <c r="W1568">
        <f t="shared" si="969"/>
        <v>0.6</v>
      </c>
      <c r="X1568" s="4">
        <f t="shared" si="970"/>
        <v>0.73200400247328667</v>
      </c>
      <c r="Y1568" s="4"/>
      <c r="Z1568"/>
      <c r="AB1568"/>
      <c r="AC1568">
        <v>1539</v>
      </c>
      <c r="AD1568" s="4">
        <f t="shared" si="971"/>
        <v>0.13279640718562877</v>
      </c>
      <c r="AE1568" s="4">
        <f t="shared" si="972"/>
        <v>0</v>
      </c>
      <c r="AF1568" s="23">
        <f t="shared" si="973"/>
        <v>0.16268343798873183</v>
      </c>
      <c r="AG1568" s="4">
        <f t="shared" si="974"/>
        <v>0.13795296700788365</v>
      </c>
      <c r="AH1568" s="9"/>
      <c r="AI1568" s="8">
        <f t="shared" si="975"/>
        <v>0.19820359281437128</v>
      </c>
      <c r="AJ1568" s="8">
        <f t="shared" si="976"/>
        <v>0</v>
      </c>
      <c r="AK1568" s="22">
        <f t="shared" si="977"/>
        <v>1.7390138724635358</v>
      </c>
      <c r="AL1568" s="4">
        <f t="shared" si="978"/>
        <v>1.7304325573827224</v>
      </c>
      <c r="AM1568" s="4"/>
      <c r="AN1568" s="21">
        <f t="shared" si="979"/>
        <v>0.15944455908219873</v>
      </c>
      <c r="AO1568" s="4">
        <f t="shared" si="980"/>
        <v>0.15771873761979993</v>
      </c>
      <c r="AP1568" s="3"/>
      <c r="AQ1568" s="20">
        <f t="shared" si="981"/>
        <v>0</v>
      </c>
      <c r="AR1568" s="19">
        <f t="shared" si="982"/>
        <v>4.9223688707753777</v>
      </c>
      <c r="AS1568" s="4">
        <f t="shared" si="983"/>
        <v>4.920745806085586</v>
      </c>
      <c r="AT1568" s="3"/>
      <c r="AU1568" s="4">
        <v>342.4</v>
      </c>
      <c r="AV1568" s="4"/>
      <c r="AW1568" s="18">
        <f t="shared" si="984"/>
        <v>43.270669259690216</v>
      </c>
      <c r="AX1568" s="18">
        <f t="shared" si="985"/>
        <v>2.8539452084474639E-2</v>
      </c>
      <c r="AY1568" s="3">
        <f t="shared" si="986"/>
        <v>349.38351074030982</v>
      </c>
      <c r="AZ1568"/>
      <c r="BA1568" s="17">
        <f t="shared" si="987"/>
        <v>2.5200611402010848E-3</v>
      </c>
      <c r="BB1568" s="17">
        <f t="shared" si="988"/>
        <v>2.958332642844752E-3</v>
      </c>
      <c r="BC1568" s="16">
        <f t="shared" si="989"/>
        <v>1.925207719780235E-2</v>
      </c>
      <c r="BD1568" s="15">
        <f t="shared" si="990"/>
        <v>8.744450796641344E-4</v>
      </c>
      <c r="BE1568" s="15">
        <f t="shared" si="991"/>
        <v>1.0265224848231144E-3</v>
      </c>
      <c r="BF1568" s="14">
        <f t="shared" si="992"/>
        <v>6.6803475163261421E-3</v>
      </c>
      <c r="BG1568" s="13">
        <f t="shared" si="993"/>
        <v>1.7586303171032713E-4</v>
      </c>
      <c r="BH1568" s="13">
        <f t="shared" si="994"/>
        <v>2.0644790679038403E-4</v>
      </c>
      <c r="BI1568" s="13">
        <f t="shared" si="995"/>
        <v>1.3435105238980912E-3</v>
      </c>
      <c r="BJ1568" s="12">
        <f t="shared" si="996"/>
        <v>1.6539200793806505E-4</v>
      </c>
      <c r="BK1568" s="12">
        <f t="shared" si="997"/>
        <v>1.9415583540555463E-4</v>
      </c>
      <c r="BL1568" s="12">
        <f t="shared" si="998"/>
        <v>1.2635168464480561E-3</v>
      </c>
    </row>
    <row r="1569" spans="1:64" x14ac:dyDescent="0.25">
      <c r="A1569">
        <v>1540</v>
      </c>
      <c r="B1569" s="23">
        <f t="shared" si="960"/>
        <v>0.16651021251686568</v>
      </c>
      <c r="C1569" s="22">
        <f t="shared" si="961"/>
        <v>1.7730553118737404</v>
      </c>
      <c r="D1569" s="21">
        <f t="shared" si="962"/>
        <v>0.16145449887931354</v>
      </c>
      <c r="E1569" s="19">
        <f t="shared" si="963"/>
        <v>4.9251312649554491</v>
      </c>
      <c r="F1569" s="54">
        <f t="shared" si="959"/>
        <v>1.8</v>
      </c>
      <c r="G1569" s="4">
        <f t="shared" si="964"/>
        <v>8.8261512882253683</v>
      </c>
      <c r="I1569">
        <v>2049</v>
      </c>
      <c r="J1569">
        <v>4</v>
      </c>
      <c r="K1569">
        <v>7.1179999999999993E-2</v>
      </c>
      <c r="L1569">
        <v>0</v>
      </c>
      <c r="M1569">
        <v>1</v>
      </c>
      <c r="N1569">
        <v>13.54</v>
      </c>
      <c r="O1569">
        <v>3.29</v>
      </c>
      <c r="P1569">
        <v>63.8</v>
      </c>
      <c r="Q1569" s="11">
        <f t="shared" si="965"/>
        <v>-44.559999999999995</v>
      </c>
      <c r="R1569" s="10">
        <f t="shared" si="966"/>
        <v>-44.944400000000002</v>
      </c>
      <c r="S1569" s="4"/>
      <c r="T1569">
        <v>1540</v>
      </c>
      <c r="U1569" s="4">
        <f t="shared" si="967"/>
        <v>1.6489340597826461</v>
      </c>
      <c r="V1569" s="10">
        <f t="shared" si="968"/>
        <v>0.2</v>
      </c>
      <c r="W1569">
        <f t="shared" si="969"/>
        <v>0.6</v>
      </c>
      <c r="X1569" s="4">
        <f t="shared" si="970"/>
        <v>0.19787208717391755</v>
      </c>
      <c r="Y1569" s="4"/>
      <c r="Z1569"/>
      <c r="AB1569"/>
      <c r="AC1569">
        <v>1540</v>
      </c>
      <c r="AD1569" s="4">
        <f t="shared" si="971"/>
        <v>2.8557245508982036E-2</v>
      </c>
      <c r="AE1569" s="4">
        <f t="shared" si="972"/>
        <v>0</v>
      </c>
      <c r="AF1569" s="23">
        <f t="shared" si="973"/>
        <v>0.16651021251686568</v>
      </c>
      <c r="AG1569" s="4">
        <f t="shared" si="974"/>
        <v>4.3148585314029986E-2</v>
      </c>
      <c r="AH1569" s="9"/>
      <c r="AI1569" s="8">
        <f t="shared" si="975"/>
        <v>4.2622754491017961E-2</v>
      </c>
      <c r="AJ1569" s="8">
        <f t="shared" si="976"/>
        <v>0</v>
      </c>
      <c r="AK1569" s="22">
        <f t="shared" si="977"/>
        <v>1.7730553118737404</v>
      </c>
      <c r="AL1569" s="4">
        <f t="shared" si="978"/>
        <v>1.7026604749388192</v>
      </c>
      <c r="AM1569" s="4"/>
      <c r="AN1569" s="21">
        <f t="shared" si="979"/>
        <v>0.16145449887931354</v>
      </c>
      <c r="AO1569" s="4">
        <f t="shared" si="980"/>
        <v>0.1476871964319959</v>
      </c>
      <c r="AP1569" s="3"/>
      <c r="AQ1569" s="20">
        <f t="shared" si="981"/>
        <v>0</v>
      </c>
      <c r="AR1569" s="19">
        <f t="shared" si="982"/>
        <v>4.9251312649554491</v>
      </c>
      <c r="AS1569" s="4">
        <f t="shared" si="983"/>
        <v>4.9118473481314195</v>
      </c>
      <c r="AT1569" s="3"/>
      <c r="AU1569" s="4">
        <v>343.4</v>
      </c>
      <c r="AV1569" s="4"/>
      <c r="AW1569" s="18">
        <f t="shared" si="984"/>
        <v>43.299208711774689</v>
      </c>
      <c r="AX1569" s="18">
        <f t="shared" si="985"/>
        <v>0.17189347385062115</v>
      </c>
      <c r="AY1569" s="3">
        <f t="shared" si="986"/>
        <v>350.42615128822536</v>
      </c>
      <c r="AZ1569"/>
      <c r="BA1569" s="17">
        <f t="shared" si="987"/>
        <v>1.2570680240849058E-2</v>
      </c>
      <c r="BB1569" s="17">
        <f t="shared" si="988"/>
        <v>1.4756885500127154E-2</v>
      </c>
      <c r="BC1569" s="16">
        <f t="shared" si="989"/>
        <v>9.6034061461859499E-2</v>
      </c>
      <c r="BD1569" s="15">
        <f t="shared" si="990"/>
        <v>7.1733083113487356E-3</v>
      </c>
      <c r="BE1569" s="15">
        <f t="shared" si="991"/>
        <v>8.4208401915832985E-3</v>
      </c>
      <c r="BF1569" s="14">
        <f t="shared" si="992"/>
        <v>5.4800688431989188E-2</v>
      </c>
      <c r="BG1569" s="13">
        <f t="shared" si="993"/>
        <v>1.4029026753978363E-3</v>
      </c>
      <c r="BH1569" s="13">
        <f t="shared" si="994"/>
        <v>1.6468857493800687E-3</v>
      </c>
      <c r="BI1569" s="13">
        <f t="shared" si="995"/>
        <v>1.0717514022539733E-2</v>
      </c>
      <c r="BJ1569" s="12">
        <f t="shared" si="996"/>
        <v>1.3536451693065192E-3</v>
      </c>
      <c r="BK1569" s="12">
        <f t="shared" si="997"/>
        <v>1.5890617204902618E-3</v>
      </c>
      <c r="BL1569" s="12">
        <f t="shared" si="998"/>
        <v>1.0341209934232739E-2</v>
      </c>
    </row>
    <row r="1570" spans="1:64" x14ac:dyDescent="0.25">
      <c r="A1570">
        <v>1541</v>
      </c>
      <c r="B1570" s="23">
        <f t="shared" si="960"/>
        <v>5.2588764954748547E-2</v>
      </c>
      <c r="C1570" s="22">
        <f t="shared" si="961"/>
        <v>1.7167502952981006</v>
      </c>
      <c r="D1570" s="21">
        <f t="shared" si="962"/>
        <v>0.17018773282889807</v>
      </c>
      <c r="E1570" s="19">
        <f t="shared" si="963"/>
        <v>4.9382610212929992</v>
      </c>
      <c r="F1570" s="54">
        <f t="shared" ref="F1570:F1577" si="999">$F$21</f>
        <v>1.8</v>
      </c>
      <c r="G1570" s="4">
        <f t="shared" si="964"/>
        <v>8.6777878143747476</v>
      </c>
      <c r="I1570">
        <v>2049</v>
      </c>
      <c r="J1570">
        <v>5</v>
      </c>
      <c r="K1570">
        <v>2.3529999999999999E-2</v>
      </c>
      <c r="L1570">
        <v>0</v>
      </c>
      <c r="M1570">
        <v>1</v>
      </c>
      <c r="N1570">
        <v>19.37</v>
      </c>
      <c r="O1570">
        <v>141.97999999999999</v>
      </c>
      <c r="P1570">
        <v>131.4</v>
      </c>
      <c r="Q1570" s="11">
        <f t="shared" si="965"/>
        <v>43.429999999999978</v>
      </c>
      <c r="R1570" s="10">
        <f t="shared" si="966"/>
        <v>-1.5144000000000233</v>
      </c>
      <c r="S1570" s="4"/>
      <c r="T1570">
        <v>1541</v>
      </c>
      <c r="U1570" s="4">
        <f t="shared" si="967"/>
        <v>2.7008140245830288</v>
      </c>
      <c r="V1570" s="10">
        <f t="shared" si="968"/>
        <v>1</v>
      </c>
      <c r="W1570">
        <f t="shared" si="969"/>
        <v>0.6</v>
      </c>
      <c r="X1570" s="4">
        <f t="shared" si="970"/>
        <v>1.6204884147498173</v>
      </c>
      <c r="Y1570" s="4"/>
      <c r="Z1570"/>
      <c r="AB1570"/>
      <c r="AC1570">
        <v>1541</v>
      </c>
      <c r="AD1570" s="4">
        <f t="shared" si="971"/>
        <v>9.4401796407185632E-3</v>
      </c>
      <c r="AE1570" s="4">
        <f t="shared" si="972"/>
        <v>0</v>
      </c>
      <c r="AF1570" s="23">
        <f t="shared" si="973"/>
        <v>5.2588764954748547E-2</v>
      </c>
      <c r="AG1570" s="4">
        <f t="shared" si="974"/>
        <v>3.5785596109676625E-2</v>
      </c>
      <c r="AH1570" s="9"/>
      <c r="AI1570" s="8">
        <f t="shared" si="975"/>
        <v>1.4089820359281437E-2</v>
      </c>
      <c r="AJ1570" s="8">
        <f t="shared" si="976"/>
        <v>0</v>
      </c>
      <c r="AK1570" s="22">
        <f t="shared" si="977"/>
        <v>1.7167502952981006</v>
      </c>
      <c r="AL1570" s="4">
        <f t="shared" si="978"/>
        <v>1.6970380866452253</v>
      </c>
      <c r="AM1570" s="4"/>
      <c r="AN1570" s="21">
        <f t="shared" si="979"/>
        <v>0.17018773282889807</v>
      </c>
      <c r="AO1570" s="4">
        <f t="shared" si="980"/>
        <v>0.16591821301731544</v>
      </c>
      <c r="AP1570" s="3"/>
      <c r="AQ1570" s="20">
        <f t="shared" si="981"/>
        <v>0</v>
      </c>
      <c r="AR1570" s="19">
        <f t="shared" si="982"/>
        <v>4.9382610212929992</v>
      </c>
      <c r="AS1570" s="4">
        <f t="shared" si="983"/>
        <v>4.9344604479086831</v>
      </c>
      <c r="AT1570" s="3"/>
      <c r="AU1570" s="4">
        <v>344.4</v>
      </c>
      <c r="AV1570" s="4"/>
      <c r="AW1570" s="18">
        <f t="shared" si="984"/>
        <v>43.471102185625313</v>
      </c>
      <c r="AX1570" s="18">
        <f t="shared" si="985"/>
        <v>3.4708717208136147E-2</v>
      </c>
      <c r="AY1570" s="3">
        <f t="shared" si="986"/>
        <v>351.27778781437473</v>
      </c>
      <c r="AZ1570"/>
      <c r="BA1570" s="17">
        <f t="shared" si="987"/>
        <v>1.7122606711168662E-3</v>
      </c>
      <c r="BB1570" s="17">
        <f t="shared" si="988"/>
        <v>2.0100451356589296E-3</v>
      </c>
      <c r="BC1570" s="16">
        <f t="shared" si="989"/>
        <v>1.3080863038296128E-2</v>
      </c>
      <c r="BD1570" s="15">
        <f t="shared" si="990"/>
        <v>2.0086949032275593E-3</v>
      </c>
      <c r="BE1570" s="15">
        <f t="shared" si="991"/>
        <v>2.3580331472671345E-3</v>
      </c>
      <c r="BF1570" s="14">
        <f t="shared" si="992"/>
        <v>1.5345480602380682E-2</v>
      </c>
      <c r="BG1570" s="13">
        <f t="shared" si="993"/>
        <v>4.3506858291620916E-4</v>
      </c>
      <c r="BH1570" s="13">
        <f t="shared" si="994"/>
        <v>5.1073268429294117E-4</v>
      </c>
      <c r="BI1570" s="13">
        <f t="shared" si="995"/>
        <v>3.3237185443734836E-3</v>
      </c>
      <c r="BJ1570" s="12">
        <f t="shared" si="996"/>
        <v>3.872824461658886E-4</v>
      </c>
      <c r="BK1570" s="12">
        <f t="shared" si="997"/>
        <v>4.5463591506430401E-4</v>
      </c>
      <c r="BL1570" s="12">
        <f t="shared" si="998"/>
        <v>2.9586550230858606E-3</v>
      </c>
    </row>
    <row r="1571" spans="1:64" x14ac:dyDescent="0.25">
      <c r="A1571">
        <v>1542</v>
      </c>
      <c r="B1571" s="23">
        <f t="shared" si="960"/>
        <v>5.2864578145604774E-2</v>
      </c>
      <c r="C1571" s="22">
        <f t="shared" si="961"/>
        <v>1.7225291046092972</v>
      </c>
      <c r="D1571" s="21">
        <f t="shared" si="962"/>
        <v>0.17046151962074196</v>
      </c>
      <c r="E1571" s="19">
        <f t="shared" si="963"/>
        <v>4.9397938947909665</v>
      </c>
      <c r="F1571" s="54">
        <f t="shared" si="999"/>
        <v>1.8</v>
      </c>
      <c r="G1571" s="4">
        <f t="shared" si="964"/>
        <v>8.6856490971666105</v>
      </c>
      <c r="I1571">
        <v>2049</v>
      </c>
      <c r="J1571">
        <v>6</v>
      </c>
      <c r="K1571">
        <v>4.2569999999999997E-2</v>
      </c>
      <c r="L1571">
        <v>0</v>
      </c>
      <c r="M1571">
        <v>1</v>
      </c>
      <c r="N1571">
        <v>25.24</v>
      </c>
      <c r="O1571">
        <v>87.37</v>
      </c>
      <c r="P1571">
        <v>207</v>
      </c>
      <c r="Q1571" s="11">
        <f t="shared" si="965"/>
        <v>-67.88</v>
      </c>
      <c r="R1571" s="10">
        <f t="shared" si="966"/>
        <v>-44.944400000000002</v>
      </c>
      <c r="S1571" s="4"/>
      <c r="T1571">
        <v>1542</v>
      </c>
      <c r="U1571" s="4">
        <f t="shared" si="967"/>
        <v>3.8495703377327839</v>
      </c>
      <c r="V1571" s="10">
        <f t="shared" si="968"/>
        <v>0.2</v>
      </c>
      <c r="W1571">
        <f t="shared" si="969"/>
        <v>0.6</v>
      </c>
      <c r="X1571" s="4">
        <f t="shared" si="970"/>
        <v>0.46194844052793405</v>
      </c>
      <c r="Y1571" s="4"/>
      <c r="Z1571"/>
      <c r="AB1571"/>
      <c r="AC1571">
        <v>1542</v>
      </c>
      <c r="AD1571" s="4">
        <f t="shared" si="971"/>
        <v>1.7078982035928145E-2</v>
      </c>
      <c r="AE1571" s="4">
        <f t="shared" si="972"/>
        <v>0</v>
      </c>
      <c r="AF1571" s="23">
        <f t="shared" si="973"/>
        <v>5.2864578145604774E-2</v>
      </c>
      <c r="AG1571" s="4">
        <f t="shared" si="974"/>
        <v>3.5944752534669812E-2</v>
      </c>
      <c r="AH1571" s="9"/>
      <c r="AI1571" s="8">
        <f t="shared" si="975"/>
        <v>2.5491017964071858E-2</v>
      </c>
      <c r="AJ1571" s="8">
        <f t="shared" si="976"/>
        <v>0</v>
      </c>
      <c r="AK1571" s="22">
        <f t="shared" si="977"/>
        <v>1.7225291046092972</v>
      </c>
      <c r="AL1571" s="4">
        <f t="shared" si="978"/>
        <v>1.7027100150557377</v>
      </c>
      <c r="AM1571" s="4"/>
      <c r="AN1571" s="21">
        <f t="shared" si="979"/>
        <v>0.17046151962074196</v>
      </c>
      <c r="AO1571" s="4">
        <f t="shared" si="980"/>
        <v>0.16617642963027607</v>
      </c>
      <c r="AP1571" s="3"/>
      <c r="AQ1571" s="20">
        <f t="shared" si="981"/>
        <v>0</v>
      </c>
      <c r="AR1571" s="19">
        <f t="shared" si="982"/>
        <v>4.9397938947909665</v>
      </c>
      <c r="AS1571" s="4">
        <f t="shared" si="983"/>
        <v>4.935984309523576</v>
      </c>
      <c r="AT1571" s="3"/>
      <c r="AU1571" s="4">
        <v>345.4</v>
      </c>
      <c r="AV1571" s="4"/>
      <c r="AW1571" s="18">
        <f t="shared" si="984"/>
        <v>43.505810902833446</v>
      </c>
      <c r="AX1571" s="18">
        <f t="shared" si="985"/>
        <v>3.4901872452578232E-2</v>
      </c>
      <c r="AY1571" s="3">
        <f t="shared" si="986"/>
        <v>352.28564909716658</v>
      </c>
      <c r="AZ1571"/>
      <c r="BA1571" s="17">
        <f t="shared" si="987"/>
        <v>1.7241481188982144E-3</v>
      </c>
      <c r="BB1571" s="17">
        <f t="shared" si="988"/>
        <v>2.0239999656631214E-3</v>
      </c>
      <c r="BC1571" s="16">
        <f t="shared" si="989"/>
        <v>1.3171677526373627E-2</v>
      </c>
      <c r="BD1571" s="15">
        <f t="shared" si="990"/>
        <v>2.0195861800112614E-3</v>
      </c>
      <c r="BE1571" s="15">
        <f t="shared" si="991"/>
        <v>2.3708185591436544E-3</v>
      </c>
      <c r="BF1571" s="14">
        <f t="shared" si="992"/>
        <v>1.5428684814404573E-2</v>
      </c>
      <c r="BG1571" s="13">
        <f t="shared" si="993"/>
        <v>4.36655200606591E-4</v>
      </c>
      <c r="BH1571" s="13">
        <f t="shared" si="994"/>
        <v>5.1259523549469375E-4</v>
      </c>
      <c r="BI1571" s="13">
        <f t="shared" si="995"/>
        <v>3.3358395543646112E-3</v>
      </c>
      <c r="BJ1571" s="12">
        <f t="shared" si="996"/>
        <v>3.8820076657933913E-4</v>
      </c>
      <c r="BK1571" s="12">
        <f t="shared" si="997"/>
        <v>4.5571394337574591E-4</v>
      </c>
      <c r="BL1571" s="12">
        <f t="shared" si="998"/>
        <v>2.9656705574354182E-3</v>
      </c>
    </row>
    <row r="1572" spans="1:64" x14ac:dyDescent="0.25">
      <c r="A1572">
        <v>1543</v>
      </c>
      <c r="B1572" s="23">
        <f t="shared" si="960"/>
        <v>7.3075590858023107E-2</v>
      </c>
      <c r="C1572" s="22">
        <f t="shared" si="961"/>
        <v>1.7581291767323843</v>
      </c>
      <c r="D1572" s="21">
        <f t="shared" si="962"/>
        <v>0.17074501989637147</v>
      </c>
      <c r="E1572" s="19">
        <f t="shared" si="963"/>
        <v>4.9413474372272539</v>
      </c>
      <c r="F1572" s="54">
        <f t="shared" si="999"/>
        <v>1.8</v>
      </c>
      <c r="G1572" s="4">
        <f t="shared" si="964"/>
        <v>8.7432972247140341</v>
      </c>
      <c r="I1572">
        <v>2049</v>
      </c>
      <c r="J1572">
        <v>7</v>
      </c>
      <c r="K1572">
        <v>9.2549999999999993E-2</v>
      </c>
      <c r="L1572">
        <v>0</v>
      </c>
      <c r="M1572">
        <v>1</v>
      </c>
      <c r="N1572">
        <v>25.28</v>
      </c>
      <c r="O1572">
        <v>84.08</v>
      </c>
      <c r="P1572">
        <v>209.2</v>
      </c>
      <c r="Q1572" s="11">
        <f t="shared" si="965"/>
        <v>-72.819999999999979</v>
      </c>
      <c r="R1572" s="10">
        <f t="shared" si="966"/>
        <v>-44.944400000000002</v>
      </c>
      <c r="S1572" s="4"/>
      <c r="T1572">
        <v>1543</v>
      </c>
      <c r="U1572" s="4">
        <f t="shared" si="967"/>
        <v>3.857504064526283</v>
      </c>
      <c r="V1572" s="10">
        <f t="shared" si="968"/>
        <v>0.2</v>
      </c>
      <c r="W1572">
        <f t="shared" si="969"/>
        <v>0.6</v>
      </c>
      <c r="X1572" s="4">
        <f t="shared" si="970"/>
        <v>0.46290048774315395</v>
      </c>
      <c r="Y1572" s="4"/>
      <c r="Z1572"/>
      <c r="AB1572"/>
      <c r="AC1572">
        <v>1543</v>
      </c>
      <c r="AD1572" s="4">
        <f t="shared" si="971"/>
        <v>3.7130838323353295E-2</v>
      </c>
      <c r="AE1572" s="4">
        <f t="shared" si="972"/>
        <v>0</v>
      </c>
      <c r="AF1572" s="23">
        <f t="shared" si="973"/>
        <v>7.3075590858023107E-2</v>
      </c>
      <c r="AG1572" s="4">
        <f t="shared" si="974"/>
        <v>4.9353034345423784E-2</v>
      </c>
      <c r="AH1572" s="9"/>
      <c r="AI1572" s="8">
        <f t="shared" si="975"/>
        <v>5.5419161676646705E-2</v>
      </c>
      <c r="AJ1572" s="8">
        <f t="shared" si="976"/>
        <v>0</v>
      </c>
      <c r="AK1572" s="22">
        <f t="shared" si="977"/>
        <v>1.7581291767323843</v>
      </c>
      <c r="AL1572" s="4">
        <f t="shared" si="978"/>
        <v>1.7375488645475183</v>
      </c>
      <c r="AM1572" s="4"/>
      <c r="AN1572" s="21">
        <f t="shared" si="979"/>
        <v>0.17074501989637147</v>
      </c>
      <c r="AO1572" s="4">
        <f t="shared" si="980"/>
        <v>0.16637872278134513</v>
      </c>
      <c r="AP1572" s="3"/>
      <c r="AQ1572" s="20">
        <f t="shared" si="981"/>
        <v>0</v>
      </c>
      <c r="AR1572" s="19">
        <f t="shared" si="982"/>
        <v>4.9413474372272539</v>
      </c>
      <c r="AS1572" s="4">
        <f t="shared" si="983"/>
        <v>4.9374700495108002</v>
      </c>
      <c r="AT1572" s="3"/>
      <c r="AU1572" s="4">
        <v>346.4</v>
      </c>
      <c r="AV1572" s="4"/>
      <c r="AW1572" s="18">
        <f t="shared" si="984"/>
        <v>43.540712775286025</v>
      </c>
      <c r="AX1572" s="18">
        <f t="shared" si="985"/>
        <v>4.0906228830059045E-2</v>
      </c>
      <c r="AY1572" s="3">
        <f t="shared" si="986"/>
        <v>353.34329722471404</v>
      </c>
      <c r="AZ1572"/>
      <c r="BA1572" s="17">
        <f t="shared" si="987"/>
        <v>2.4173535902297385E-3</v>
      </c>
      <c r="BB1572" s="17">
        <f t="shared" si="988"/>
        <v>2.8377629102696931E-3</v>
      </c>
      <c r="BC1572" s="16">
        <f t="shared" si="989"/>
        <v>1.8467440012099892E-2</v>
      </c>
      <c r="BD1572" s="15">
        <f t="shared" si="990"/>
        <v>2.0971555709736393E-3</v>
      </c>
      <c r="BE1572" s="15">
        <f t="shared" si="991"/>
        <v>2.4618782789690551E-3</v>
      </c>
      <c r="BF1572" s="14">
        <f t="shared" si="992"/>
        <v>1.6021278334923308E-2</v>
      </c>
      <c r="BG1572" s="13">
        <f t="shared" si="993"/>
        <v>4.4493029245869237E-4</v>
      </c>
      <c r="BH1572" s="13">
        <f t="shared" si="994"/>
        <v>5.2230947375585626E-4</v>
      </c>
      <c r="BI1572" s="13">
        <f t="shared" si="995"/>
        <v>3.3990573488117924E-3</v>
      </c>
      <c r="BJ1572" s="12">
        <f t="shared" si="996"/>
        <v>3.9510990782566023E-4</v>
      </c>
      <c r="BK1572" s="12">
        <f t="shared" si="997"/>
        <v>4.6382467440403592E-4</v>
      </c>
      <c r="BL1572" s="12">
        <f t="shared" si="998"/>
        <v>3.0184531342240437E-3</v>
      </c>
    </row>
    <row r="1573" spans="1:64" x14ac:dyDescent="0.25">
      <c r="A1573">
        <v>1544</v>
      </c>
      <c r="B1573" s="23">
        <f t="shared" si="960"/>
        <v>7.3549261890333964E-2</v>
      </c>
      <c r="C1573" s="22">
        <f t="shared" si="961"/>
        <v>1.7736626370026081</v>
      </c>
      <c r="D1573" s="21">
        <f t="shared" si="962"/>
        <v>0.17173327214283288</v>
      </c>
      <c r="E1573" s="19">
        <f t="shared" si="963"/>
        <v>4.943755824848199</v>
      </c>
      <c r="F1573" s="54">
        <f t="shared" si="999"/>
        <v>1.8</v>
      </c>
      <c r="G1573" s="4">
        <f t="shared" si="964"/>
        <v>8.762700995883975</v>
      </c>
      <c r="I1573">
        <v>2049</v>
      </c>
      <c r="J1573">
        <v>8</v>
      </c>
      <c r="K1573">
        <v>6.0310000000000002E-2</v>
      </c>
      <c r="L1573">
        <v>0</v>
      </c>
      <c r="M1573">
        <v>1</v>
      </c>
      <c r="N1573">
        <v>25.62</v>
      </c>
      <c r="O1573">
        <v>81.78</v>
      </c>
      <c r="P1573">
        <v>200.5</v>
      </c>
      <c r="Q1573" s="11">
        <f t="shared" si="965"/>
        <v>-68.594999999999999</v>
      </c>
      <c r="R1573" s="10">
        <f t="shared" si="966"/>
        <v>-44.944400000000002</v>
      </c>
      <c r="S1573" s="4"/>
      <c r="T1573">
        <v>1544</v>
      </c>
      <c r="U1573" s="4">
        <f t="shared" si="967"/>
        <v>3.9249514638423193</v>
      </c>
      <c r="V1573" s="10">
        <f t="shared" si="968"/>
        <v>0.2</v>
      </c>
      <c r="W1573">
        <f t="shared" si="969"/>
        <v>0.6</v>
      </c>
      <c r="X1573" s="4">
        <f t="shared" si="970"/>
        <v>0.47099417566107832</v>
      </c>
      <c r="Y1573" s="4"/>
      <c r="Z1573"/>
      <c r="AB1573"/>
      <c r="AC1573">
        <v>1544</v>
      </c>
      <c r="AD1573" s="4">
        <f t="shared" si="971"/>
        <v>2.4196227544910184E-2</v>
      </c>
      <c r="AE1573" s="4">
        <f t="shared" si="972"/>
        <v>0</v>
      </c>
      <c r="AF1573" s="23">
        <f t="shared" si="973"/>
        <v>7.3549261890333964E-2</v>
      </c>
      <c r="AG1573" s="4">
        <f t="shared" si="974"/>
        <v>5.147653818785379E-2</v>
      </c>
      <c r="AH1573" s="9"/>
      <c r="AI1573" s="8">
        <f t="shared" si="975"/>
        <v>3.6113772455089822E-2</v>
      </c>
      <c r="AJ1573" s="8">
        <f t="shared" si="976"/>
        <v>0</v>
      </c>
      <c r="AK1573" s="22">
        <f t="shared" si="977"/>
        <v>1.7736626370026081</v>
      </c>
      <c r="AL1573" s="4">
        <f t="shared" si="978"/>
        <v>1.7547770585777638</v>
      </c>
      <c r="AM1573" s="4"/>
      <c r="AN1573" s="21">
        <f t="shared" si="979"/>
        <v>0.17173327214283288</v>
      </c>
      <c r="AO1573" s="4">
        <f t="shared" si="980"/>
        <v>0.16773608096584658</v>
      </c>
      <c r="AP1573" s="3"/>
      <c r="AQ1573" s="20">
        <f t="shared" si="981"/>
        <v>0</v>
      </c>
      <c r="AR1573" s="19">
        <f t="shared" si="982"/>
        <v>4.943755824848199</v>
      </c>
      <c r="AS1573" s="4">
        <f t="shared" si="983"/>
        <v>4.9402289298657944</v>
      </c>
      <c r="AT1573" s="3"/>
      <c r="AU1573" s="4">
        <v>347.4</v>
      </c>
      <c r="AV1573" s="4"/>
      <c r="AW1573" s="18">
        <f t="shared" si="984"/>
        <v>43.581619004116085</v>
      </c>
      <c r="AX1573" s="18">
        <f t="shared" si="985"/>
        <v>3.7742373881698668E-2</v>
      </c>
      <c r="AY1573" s="3">
        <f t="shared" si="986"/>
        <v>354.36270099588393</v>
      </c>
      <c r="AZ1573"/>
      <c r="BA1573" s="17">
        <f t="shared" si="987"/>
        <v>2.2492338825286671E-3</v>
      </c>
      <c r="BB1573" s="17">
        <f t="shared" si="988"/>
        <v>2.6404049925336528E-3</v>
      </c>
      <c r="BC1573" s="16">
        <f t="shared" si="989"/>
        <v>1.7183084827417854E-2</v>
      </c>
      <c r="BD1573" s="15">
        <f t="shared" si="990"/>
        <v>1.9244604090042203E-3</v>
      </c>
      <c r="BE1573" s="15">
        <f t="shared" si="991"/>
        <v>2.2591491757875627E-3</v>
      </c>
      <c r="BF1573" s="14">
        <f t="shared" si="992"/>
        <v>1.4701968840052503E-2</v>
      </c>
      <c r="BG1573" s="13">
        <f t="shared" si="993"/>
        <v>4.0731800712079787E-4</v>
      </c>
      <c r="BH1573" s="13">
        <f t="shared" si="994"/>
        <v>4.7815592140267575E-4</v>
      </c>
      <c r="BI1573" s="13">
        <f t="shared" si="995"/>
        <v>3.1117172484628245E-3</v>
      </c>
      <c r="BJ1573" s="12">
        <f t="shared" si="996"/>
        <v>3.5939432765396773E-4</v>
      </c>
      <c r="BK1573" s="12">
        <f t="shared" si="997"/>
        <v>4.2189768898509257E-4</v>
      </c>
      <c r="BL1573" s="12">
        <f t="shared" si="998"/>
        <v>2.745602965765489E-3</v>
      </c>
    </row>
    <row r="1574" spans="1:64" x14ac:dyDescent="0.25">
      <c r="A1574">
        <v>1545</v>
      </c>
      <c r="B1574" s="23">
        <f t="shared" si="960"/>
        <v>5.7358095074081336E-2</v>
      </c>
      <c r="C1574" s="22">
        <f t="shared" si="961"/>
        <v>1.7635555016915363</v>
      </c>
      <c r="D1574" s="21">
        <f t="shared" si="962"/>
        <v>0.17267648759215423</v>
      </c>
      <c r="E1574" s="19">
        <f t="shared" si="963"/>
        <v>4.9460285376445032</v>
      </c>
      <c r="F1574" s="54">
        <f t="shared" si="999"/>
        <v>1.8</v>
      </c>
      <c r="G1574" s="4">
        <f t="shared" si="964"/>
        <v>8.7396186220022756</v>
      </c>
      <c r="I1574">
        <v>2049</v>
      </c>
      <c r="J1574">
        <v>9</v>
      </c>
      <c r="K1574">
        <v>1.4659999999999999E-2</v>
      </c>
      <c r="L1574">
        <v>0</v>
      </c>
      <c r="M1574">
        <v>1</v>
      </c>
      <c r="N1574">
        <v>23.82</v>
      </c>
      <c r="O1574">
        <v>15.49</v>
      </c>
      <c r="P1574">
        <v>155</v>
      </c>
      <c r="Q1574" s="11">
        <f t="shared" si="965"/>
        <v>-100.76</v>
      </c>
      <c r="R1574" s="10">
        <f t="shared" si="966"/>
        <v>-44.944400000000002</v>
      </c>
      <c r="S1574" s="4"/>
      <c r="T1574">
        <v>1545</v>
      </c>
      <c r="U1574" s="4">
        <f t="shared" si="967"/>
        <v>3.5682927681692536</v>
      </c>
      <c r="V1574" s="10">
        <f t="shared" si="968"/>
        <v>0.2</v>
      </c>
      <c r="W1574">
        <f t="shared" si="969"/>
        <v>0.6</v>
      </c>
      <c r="X1574" s="4">
        <f t="shared" si="970"/>
        <v>0.42819513218031047</v>
      </c>
      <c r="Y1574" s="4"/>
      <c r="Z1574"/>
      <c r="AB1574"/>
      <c r="AC1574">
        <v>1545</v>
      </c>
      <c r="AD1574" s="4">
        <f t="shared" si="971"/>
        <v>5.8815568862275458E-3</v>
      </c>
      <c r="AE1574" s="4">
        <f t="shared" si="972"/>
        <v>0</v>
      </c>
      <c r="AF1574" s="23">
        <f t="shared" si="973"/>
        <v>5.7358095074081336E-2</v>
      </c>
      <c r="AG1574" s="4">
        <f t="shared" si="974"/>
        <v>4.520733558046558E-2</v>
      </c>
      <c r="AH1574" s="9"/>
      <c r="AI1574" s="8">
        <f t="shared" si="975"/>
        <v>8.7784431137724554E-3</v>
      </c>
      <c r="AJ1574" s="8">
        <f t="shared" si="976"/>
        <v>0</v>
      </c>
      <c r="AK1574" s="22">
        <f t="shared" si="977"/>
        <v>1.7635555016915363</v>
      </c>
      <c r="AL1574" s="4">
        <f t="shared" si="978"/>
        <v>1.751005692065331</v>
      </c>
      <c r="AM1574" s="4"/>
      <c r="AN1574" s="21">
        <f t="shared" si="979"/>
        <v>0.17267648759215423</v>
      </c>
      <c r="AO1574" s="4">
        <f t="shared" si="980"/>
        <v>0.16998466463813622</v>
      </c>
      <c r="AP1574" s="3"/>
      <c r="AQ1574" s="20">
        <f t="shared" si="981"/>
        <v>0</v>
      </c>
      <c r="AR1574" s="19">
        <f t="shared" si="982"/>
        <v>4.9460285376445032</v>
      </c>
      <c r="AS1574" s="4">
        <f t="shared" si="983"/>
        <v>4.9436742482458103</v>
      </c>
      <c r="AT1574" s="3"/>
      <c r="AU1574" s="4">
        <v>348.4</v>
      </c>
      <c r="AV1574" s="4"/>
      <c r="AW1574" s="18">
        <f t="shared" si="984"/>
        <v>43.619361377997784</v>
      </c>
      <c r="AX1574" s="18">
        <f t="shared" si="985"/>
        <v>2.3157076487994286E-2</v>
      </c>
      <c r="AY1574" s="3">
        <f t="shared" si="986"/>
        <v>355.33961862200226</v>
      </c>
      <c r="AZ1574"/>
      <c r="BA1574" s="17">
        <f t="shared" si="987"/>
        <v>1.2381752392626806E-3</v>
      </c>
      <c r="BB1574" s="17">
        <f t="shared" si="988"/>
        <v>1.4535100634822772E-3</v>
      </c>
      <c r="BC1574" s="16">
        <f t="shared" si="989"/>
        <v>9.4590741908707997E-3</v>
      </c>
      <c r="BD1574" s="15">
        <f t="shared" si="990"/>
        <v>1.2788388696848372E-3</v>
      </c>
      <c r="BE1574" s="15">
        <f t="shared" si="991"/>
        <v>1.5012456296300263E-3</v>
      </c>
      <c r="BF1574" s="14">
        <f t="shared" si="992"/>
        <v>9.7697251268904703E-3</v>
      </c>
      <c r="BG1574" s="13">
        <f t="shared" si="993"/>
        <v>2.7429960504898692E-4</v>
      </c>
      <c r="BH1574" s="13">
        <f t="shared" si="994"/>
        <v>3.2200388418794114E-4</v>
      </c>
      <c r="BI1574" s="13">
        <f t="shared" si="995"/>
        <v>2.0955194647810861E-3</v>
      </c>
      <c r="BJ1574" s="12">
        <f t="shared" si="996"/>
        <v>2.3990457889088153E-4</v>
      </c>
      <c r="BK1574" s="12">
        <f t="shared" si="997"/>
        <v>2.816271143501653E-4</v>
      </c>
      <c r="BL1574" s="12">
        <f t="shared" si="998"/>
        <v>1.8327577054519303E-3</v>
      </c>
    </row>
    <row r="1575" spans="1:64" x14ac:dyDescent="0.25">
      <c r="A1575">
        <v>1546</v>
      </c>
      <c r="B1575" s="23">
        <f t="shared" si="960"/>
        <v>5.4049730790046421E-2</v>
      </c>
      <c r="C1575" s="22">
        <f t="shared" si="961"/>
        <v>1.7642032968557502</v>
      </c>
      <c r="D1575" s="21">
        <f t="shared" si="962"/>
        <v>0.1730158829310236</v>
      </c>
      <c r="E1575" s="19">
        <f t="shared" si="963"/>
        <v>4.9472326349374605</v>
      </c>
      <c r="F1575" s="54">
        <f t="shared" si="999"/>
        <v>1.8</v>
      </c>
      <c r="G1575" s="4">
        <f t="shared" si="964"/>
        <v>8.7385015455142803</v>
      </c>
      <c r="I1575">
        <v>2049</v>
      </c>
      <c r="J1575">
        <v>10</v>
      </c>
      <c r="K1575">
        <v>2.2040000000000001E-2</v>
      </c>
      <c r="L1575">
        <v>0</v>
      </c>
      <c r="M1575">
        <v>1</v>
      </c>
      <c r="N1575">
        <v>17.670000000000002</v>
      </c>
      <c r="O1575">
        <v>34.29</v>
      </c>
      <c r="P1575">
        <v>86.4</v>
      </c>
      <c r="Q1575" s="11">
        <f t="shared" si="965"/>
        <v>-30.510000000000012</v>
      </c>
      <c r="R1575" s="10">
        <f t="shared" si="966"/>
        <v>-44.944400000000002</v>
      </c>
      <c r="S1575" s="4"/>
      <c r="T1575">
        <v>1546</v>
      </c>
      <c r="U1575" s="4">
        <f t="shared" si="967"/>
        <v>2.3805462046079624</v>
      </c>
      <c r="V1575" s="10">
        <f t="shared" si="968"/>
        <v>0.2</v>
      </c>
      <c r="W1575">
        <f t="shared" si="969"/>
        <v>0.6</v>
      </c>
      <c r="X1575" s="4">
        <f t="shared" si="970"/>
        <v>0.28566554455295551</v>
      </c>
      <c r="Y1575" s="4"/>
      <c r="Z1575"/>
      <c r="AB1575"/>
      <c r="AC1575">
        <v>1546</v>
      </c>
      <c r="AD1575" s="4">
        <f t="shared" si="971"/>
        <v>8.84239520958084E-3</v>
      </c>
      <c r="AE1575" s="4">
        <f t="shared" si="972"/>
        <v>0</v>
      </c>
      <c r="AF1575" s="23">
        <f t="shared" si="973"/>
        <v>5.4049730790046421E-2</v>
      </c>
      <c r="AG1575" s="4">
        <f t="shared" si="974"/>
        <v>4.7941489537715737E-2</v>
      </c>
      <c r="AH1575" s="9"/>
      <c r="AI1575" s="8">
        <f t="shared" si="975"/>
        <v>1.3197604790419164E-2</v>
      </c>
      <c r="AJ1575" s="8">
        <f t="shared" si="976"/>
        <v>0</v>
      </c>
      <c r="AK1575" s="22">
        <f t="shared" si="977"/>
        <v>1.7642032968557502</v>
      </c>
      <c r="AL1575" s="4">
        <f t="shared" si="978"/>
        <v>1.757867630069947</v>
      </c>
      <c r="AM1575" s="4"/>
      <c r="AN1575" s="21">
        <f t="shared" si="979"/>
        <v>0.1730158829310236</v>
      </c>
      <c r="AO1575" s="4">
        <f t="shared" si="980"/>
        <v>0.17165187851547387</v>
      </c>
      <c r="AP1575" s="3"/>
      <c r="AQ1575" s="20">
        <f t="shared" si="981"/>
        <v>0</v>
      </c>
      <c r="AR1575" s="19">
        <f t="shared" si="982"/>
        <v>4.9472326349374605</v>
      </c>
      <c r="AS1575" s="4">
        <f t="shared" si="983"/>
        <v>4.9460462006543402</v>
      </c>
      <c r="AT1575" s="3"/>
      <c r="AU1575" s="4">
        <v>349.4</v>
      </c>
      <c r="AV1575" s="4"/>
      <c r="AW1575" s="18">
        <f t="shared" si="984"/>
        <v>43.642518454485781</v>
      </c>
      <c r="AX1575" s="18">
        <f t="shared" si="985"/>
        <v>1.1672738506723896E-2</v>
      </c>
      <c r="AY1575" s="3">
        <f t="shared" si="986"/>
        <v>356.33850154551425</v>
      </c>
      <c r="AZ1575"/>
      <c r="BA1575" s="17">
        <f t="shared" si="987"/>
        <v>6.2243624178821952E-4</v>
      </c>
      <c r="BB1575" s="17">
        <f t="shared" si="988"/>
        <v>7.3068602296877947E-4</v>
      </c>
      <c r="BC1575" s="16">
        <f t="shared" si="989"/>
        <v>4.755118987573686E-3</v>
      </c>
      <c r="BD1575" s="15">
        <f t="shared" si="990"/>
        <v>6.4561114410356462E-4</v>
      </c>
      <c r="BE1575" s="15">
        <f t="shared" si="991"/>
        <v>7.5789134307809752E-4</v>
      </c>
      <c r="BF1575" s="14">
        <f t="shared" si="992"/>
        <v>4.9321642986215565E-3</v>
      </c>
      <c r="BG1575" s="13">
        <f t="shared" si="993"/>
        <v>1.3899349209125692E-4</v>
      </c>
      <c r="BH1575" s="13">
        <f t="shared" si="994"/>
        <v>1.6316627332451899E-4</v>
      </c>
      <c r="BI1575" s="13">
        <f t="shared" si="995"/>
        <v>1.0618446501339596E-3</v>
      </c>
      <c r="BJ1575" s="12">
        <f t="shared" si="996"/>
        <v>1.2089890785376232E-4</v>
      </c>
      <c r="BK1575" s="12">
        <f t="shared" si="997"/>
        <v>1.4192480487180793E-4</v>
      </c>
      <c r="BL1575" s="12">
        <f t="shared" si="998"/>
        <v>9.2361057039469323E-4</v>
      </c>
    </row>
    <row r="1576" spans="1:64" x14ac:dyDescent="0.25">
      <c r="A1576">
        <v>1547</v>
      </c>
      <c r="B1576" s="23">
        <f t="shared" si="960"/>
        <v>4.7949513489811545E-2</v>
      </c>
      <c r="C1576" s="22">
        <f t="shared" si="961"/>
        <v>1.7578796061178512</v>
      </c>
      <c r="D1576" s="21">
        <f t="shared" si="962"/>
        <v>0.17317981830131068</v>
      </c>
      <c r="E1576" s="19">
        <f t="shared" si="963"/>
        <v>4.9478398690985834</v>
      </c>
      <c r="F1576" s="54">
        <f t="shared" si="999"/>
        <v>1.8</v>
      </c>
      <c r="G1576" s="4">
        <f t="shared" si="964"/>
        <v>8.7268488070075581</v>
      </c>
      <c r="I1576">
        <v>2049</v>
      </c>
      <c r="J1576">
        <v>11</v>
      </c>
      <c r="K1576" s="102">
        <v>2.0000000000000002E-5</v>
      </c>
      <c r="L1576">
        <v>0</v>
      </c>
      <c r="M1576">
        <v>1</v>
      </c>
      <c r="N1576">
        <v>10.69</v>
      </c>
      <c r="O1576">
        <v>7.62</v>
      </c>
      <c r="P1576">
        <v>31.6</v>
      </c>
      <c r="Q1576" s="11">
        <f t="shared" si="965"/>
        <v>-16.080000000000002</v>
      </c>
      <c r="R1576" s="10">
        <f t="shared" si="966"/>
        <v>-44.944400000000002</v>
      </c>
      <c r="S1576" s="4"/>
      <c r="T1576">
        <v>1547</v>
      </c>
      <c r="U1576" s="4">
        <f t="shared" si="967"/>
        <v>1.1992326391722916</v>
      </c>
      <c r="V1576" s="10">
        <f t="shared" si="968"/>
        <v>0.2</v>
      </c>
      <c r="W1576">
        <f t="shared" si="969"/>
        <v>0.6</v>
      </c>
      <c r="X1576" s="4">
        <f t="shared" si="970"/>
        <v>0.14390791670067499</v>
      </c>
      <c r="Y1576" s="4"/>
      <c r="Z1576"/>
      <c r="AB1576"/>
      <c r="AC1576">
        <v>1547</v>
      </c>
      <c r="AD1576" s="4">
        <f t="shared" si="971"/>
        <v>8.0239520958083847E-6</v>
      </c>
      <c r="AE1576" s="4">
        <f t="shared" si="972"/>
        <v>0</v>
      </c>
      <c r="AF1576" s="23">
        <f t="shared" si="973"/>
        <v>4.7949513489811545E-2</v>
      </c>
      <c r="AG1576" s="4">
        <f t="shared" si="974"/>
        <v>4.304439005760459E-2</v>
      </c>
      <c r="AH1576" s="9"/>
      <c r="AI1576" s="8">
        <f t="shared" si="975"/>
        <v>1.1976047904191619E-5</v>
      </c>
      <c r="AJ1576" s="8">
        <f t="shared" si="976"/>
        <v>0</v>
      </c>
      <c r="AK1576" s="22">
        <f t="shared" si="977"/>
        <v>1.7578796061178512</v>
      </c>
      <c r="AL1576" s="4">
        <f t="shared" si="978"/>
        <v>1.7521976693694241</v>
      </c>
      <c r="AM1576" s="4"/>
      <c r="AN1576" s="21">
        <f t="shared" si="979"/>
        <v>0.17317981830131068</v>
      </c>
      <c r="AO1576" s="4">
        <f t="shared" si="980"/>
        <v>0.17195072645321735</v>
      </c>
      <c r="AP1576" s="3"/>
      <c r="AQ1576" s="20">
        <f t="shared" si="981"/>
        <v>0</v>
      </c>
      <c r="AR1576" s="19">
        <f t="shared" si="982"/>
        <v>4.9478398690985834</v>
      </c>
      <c r="AS1576" s="4">
        <f t="shared" si="983"/>
        <v>4.9467720747892159</v>
      </c>
      <c r="AT1576" s="3"/>
      <c r="AU1576" s="4">
        <v>350.4</v>
      </c>
      <c r="AV1576" s="4"/>
      <c r="AW1576" s="18">
        <f t="shared" si="984"/>
        <v>43.654191192992506</v>
      </c>
      <c r="AX1576" s="18">
        <f t="shared" si="985"/>
        <v>1.0029842525257045E-2</v>
      </c>
      <c r="AY1576" s="3">
        <f t="shared" si="986"/>
        <v>357.32684880700754</v>
      </c>
      <c r="AZ1576"/>
      <c r="BA1576" s="17">
        <f t="shared" si="987"/>
        <v>4.9983726387448546E-4</v>
      </c>
      <c r="BB1576" s="17">
        <f t="shared" si="988"/>
        <v>5.867654836787437E-4</v>
      </c>
      <c r="BC1576" s="16">
        <f t="shared" si="989"/>
        <v>3.8185206846537262E-3</v>
      </c>
      <c r="BD1576" s="15">
        <f t="shared" si="990"/>
        <v>5.7899536211342053E-4</v>
      </c>
      <c r="BE1576" s="15">
        <f t="shared" si="991"/>
        <v>6.7969020769836322E-4</v>
      </c>
      <c r="BF1576" s="14">
        <f t="shared" si="992"/>
        <v>4.4232511786153131E-3</v>
      </c>
      <c r="BG1576" s="13">
        <f t="shared" si="993"/>
        <v>1.2524575882588842E-4</v>
      </c>
      <c r="BH1576" s="13">
        <f t="shared" si="994"/>
        <v>1.4702762992604293E-4</v>
      </c>
      <c r="BI1576" s="13">
        <f t="shared" si="995"/>
        <v>9.5681845934140206E-4</v>
      </c>
      <c r="BJ1576" s="12">
        <f t="shared" si="996"/>
        <v>1.0880936909163176E-4</v>
      </c>
      <c r="BK1576" s="12">
        <f t="shared" si="997"/>
        <v>1.2773273762930687E-4</v>
      </c>
      <c r="BL1576" s="12">
        <f t="shared" si="998"/>
        <v>8.3125220264660381E-4</v>
      </c>
    </row>
    <row r="1577" spans="1:64" x14ac:dyDescent="0.25">
      <c r="A1577">
        <v>1548</v>
      </c>
      <c r="B1577" s="23">
        <f t="shared" si="960"/>
        <v>4.304439005760459E-2</v>
      </c>
      <c r="C1577" s="22">
        <f t="shared" si="961"/>
        <v>1.7521976693694241</v>
      </c>
      <c r="D1577" s="21">
        <f t="shared" si="962"/>
        <v>0.17326361420712277</v>
      </c>
      <c r="E1577" s="19">
        <f t="shared" si="963"/>
        <v>4.948313290848148</v>
      </c>
      <c r="F1577" s="54">
        <f t="shared" si="999"/>
        <v>1.8</v>
      </c>
      <c r="G1577" s="4">
        <f t="shared" si="964"/>
        <v>8.7168189644823002</v>
      </c>
      <c r="I1577">
        <v>2049</v>
      </c>
      <c r="J1577">
        <v>12</v>
      </c>
      <c r="K1577">
        <v>0</v>
      </c>
      <c r="L1577">
        <v>0</v>
      </c>
      <c r="M1577">
        <v>1</v>
      </c>
      <c r="N1577">
        <v>9.86</v>
      </c>
      <c r="O1577">
        <v>0</v>
      </c>
      <c r="P1577">
        <v>26.9</v>
      </c>
      <c r="Q1577" s="11">
        <f t="shared" si="965"/>
        <v>-20.174999999999997</v>
      </c>
      <c r="R1577" s="10">
        <f t="shared" si="966"/>
        <v>-44.944400000000002</v>
      </c>
      <c r="S1577" s="4"/>
      <c r="T1577">
        <v>1548</v>
      </c>
      <c r="U1577" s="4">
        <f t="shared" si="967"/>
        <v>1.0791674494849564</v>
      </c>
      <c r="V1577" s="10">
        <f t="shared" si="968"/>
        <v>0.2</v>
      </c>
      <c r="W1577">
        <f t="shared" si="969"/>
        <v>0.6</v>
      </c>
      <c r="X1577" s="4">
        <f t="shared" si="970"/>
        <v>0.12950009393819475</v>
      </c>
      <c r="Y1577" s="4"/>
      <c r="Z1577"/>
      <c r="AB1577"/>
      <c r="AC1577">
        <v>1548</v>
      </c>
      <c r="AD1577" s="4">
        <f t="shared" si="971"/>
        <v>0</v>
      </c>
      <c r="AE1577" s="4">
        <f t="shared" si="972"/>
        <v>0</v>
      </c>
      <c r="AF1577" s="23">
        <f t="shared" si="973"/>
        <v>4.304439005760459E-2</v>
      </c>
      <c r="AG1577" s="4">
        <f t="shared" si="974"/>
        <v>4.2024516411937558E-2</v>
      </c>
      <c r="AH1577" s="9"/>
      <c r="AI1577" s="8">
        <f t="shared" si="975"/>
        <v>0</v>
      </c>
      <c r="AJ1577" s="8">
        <f t="shared" si="976"/>
        <v>0</v>
      </c>
      <c r="AK1577" s="22">
        <f t="shared" si="977"/>
        <v>1.7521976693694241</v>
      </c>
      <c r="AL1577" s="4">
        <f t="shared" si="978"/>
        <v>1.7509376579579761</v>
      </c>
      <c r="AM1577" s="4"/>
      <c r="AN1577" s="21">
        <f t="shared" si="979"/>
        <v>0.17326361420712277</v>
      </c>
      <c r="AO1577" s="4">
        <f t="shared" si="980"/>
        <v>0.17298962464570805</v>
      </c>
      <c r="AP1577" s="3"/>
      <c r="AQ1577" s="20">
        <f t="shared" si="981"/>
        <v>0</v>
      </c>
      <c r="AR1577" s="19">
        <f t="shared" si="982"/>
        <v>4.948313290848148</v>
      </c>
      <c r="AS1577" s="4">
        <f t="shared" si="983"/>
        <v>4.9480759879219862</v>
      </c>
      <c r="AT1577" s="3"/>
      <c r="AU1577" s="4">
        <v>351.4</v>
      </c>
      <c r="AV1577" s="4"/>
      <c r="AW1577" s="18">
        <f t="shared" si="984"/>
        <v>43.664221035517762</v>
      </c>
      <c r="AX1577" s="18">
        <f t="shared" si="985"/>
        <v>2.1728646253760609E-3</v>
      </c>
      <c r="AY1577" s="3">
        <f t="shared" si="986"/>
        <v>358.31681896448225</v>
      </c>
      <c r="AZ1577"/>
      <c r="BA1577" s="17">
        <f t="shared" si="987"/>
        <v>1.039262027945635E-4</v>
      </c>
      <c r="BB1577" s="17">
        <f t="shared" si="988"/>
        <v>1.2200032501970497E-4</v>
      </c>
      <c r="BC1577" s="16">
        <f t="shared" si="989"/>
        <v>7.9394711785276285E-4</v>
      </c>
      <c r="BD1577" s="15">
        <f t="shared" si="990"/>
        <v>1.2839649502264518E-4</v>
      </c>
      <c r="BE1577" s="15">
        <f t="shared" si="991"/>
        <v>1.5072632024397479E-4</v>
      </c>
      <c r="BF1577" s="14">
        <f t="shared" si="992"/>
        <v>9.8088859618142787E-4</v>
      </c>
      <c r="BG1577" s="13">
        <f t="shared" si="993"/>
        <v>2.7919825994284385E-5</v>
      </c>
      <c r="BH1577" s="13">
        <f t="shared" si="994"/>
        <v>3.2775447906333846E-5</v>
      </c>
      <c r="BI1577" s="13">
        <f t="shared" si="995"/>
        <v>2.1329428751410432E-4</v>
      </c>
      <c r="BJ1577" s="12">
        <f t="shared" si="996"/>
        <v>2.4181419073634289E-5</v>
      </c>
      <c r="BK1577" s="12">
        <f t="shared" si="997"/>
        <v>2.8386883260353297E-5</v>
      </c>
      <c r="BL1577" s="12">
        <f t="shared" si="998"/>
        <v>1.8473462382776563E-4</v>
      </c>
    </row>
    <row r="1578" spans="1:64" x14ac:dyDescent="0.25">
      <c r="Q1578" s="11">
        <f t="shared" si="965"/>
        <v>0</v>
      </c>
      <c r="R1578" s="10">
        <f t="shared" si="966"/>
        <v>-44.944400000000002</v>
      </c>
      <c r="S1578" s="4"/>
      <c r="T1578">
        <v>1549</v>
      </c>
      <c r="U1578" s="4">
        <f t="shared" si="967"/>
        <v>0.14387242833069799</v>
      </c>
      <c r="V1578" s="10">
        <f t="shared" si="968"/>
        <v>0.2</v>
      </c>
      <c r="W1578">
        <f t="shared" si="969"/>
        <v>1</v>
      </c>
      <c r="X1578" s="4">
        <f t="shared" si="970"/>
        <v>2.8774485666139601E-2</v>
      </c>
      <c r="Y1578" s="4"/>
      <c r="Z1578"/>
      <c r="AB1578"/>
      <c r="AC1578">
        <v>1549</v>
      </c>
      <c r="AD1578" s="4">
        <f t="shared" si="971"/>
        <v>0</v>
      </c>
      <c r="AE1578" s="4">
        <f t="shared" si="972"/>
        <v>0</v>
      </c>
      <c r="AF1578" s="23">
        <f t="shared" si="973"/>
        <v>4.2024516411937558E-2</v>
      </c>
      <c r="AG1578" s="4">
        <f t="shared" si="974"/>
        <v>4.1028807175424287E-2</v>
      </c>
      <c r="AH1578" s="9"/>
      <c r="AI1578" s="8">
        <f t="shared" si="975"/>
        <v>0</v>
      </c>
      <c r="AJ1578" s="8">
        <f t="shared" si="976"/>
        <v>0</v>
      </c>
      <c r="AK1578" s="22">
        <f t="shared" si="977"/>
        <v>1.7509376579579761</v>
      </c>
      <c r="AL1578" s="4">
        <f t="shared" si="978"/>
        <v>1.7496785526250971</v>
      </c>
      <c r="AM1578" s="4"/>
      <c r="AN1578" s="21">
        <f t="shared" si="979"/>
        <v>0.17327404858859316</v>
      </c>
      <c r="AO1578" s="4">
        <f t="shared" si="980"/>
        <v>0.17300004252682077</v>
      </c>
      <c r="AP1578" s="3"/>
      <c r="AQ1578" s="20">
        <f t="shared" si="981"/>
        <v>0</v>
      </c>
      <c r="AR1578" s="19">
        <f t="shared" si="982"/>
        <v>4.948409876898415</v>
      </c>
      <c r="AS1578" s="4">
        <f t="shared" si="983"/>
        <v>4.9481725693403416</v>
      </c>
      <c r="AT1578" s="3"/>
      <c r="AU1578" s="4">
        <v>352.4</v>
      </c>
      <c r="AV1578" s="4"/>
      <c r="AW1578" s="18">
        <f t="shared" si="984"/>
        <v>43.666393900143142</v>
      </c>
      <c r="AX1578" s="18">
        <f t="shared" si="985"/>
        <v>2.153364304281577E-3</v>
      </c>
      <c r="AY1578" s="3">
        <f t="shared" si="986"/>
        <v>359.31464609985687</v>
      </c>
      <c r="AZ1578"/>
      <c r="BA1578" s="17">
        <f t="shared" si="987"/>
        <v>1.0146382395303362E-4</v>
      </c>
      <c r="BB1578" s="17">
        <f t="shared" si="988"/>
        <v>1.1910970637964818E-4</v>
      </c>
      <c r="BC1578" s="16">
        <f t="shared" si="989"/>
        <v>7.7513570618058995E-4</v>
      </c>
      <c r="BD1578" s="15">
        <f t="shared" si="990"/>
        <v>1.2830416465847087E-4</v>
      </c>
      <c r="BE1578" s="15">
        <f t="shared" si="991"/>
        <v>1.5061793242516144E-4</v>
      </c>
      <c r="BF1578" s="14">
        <f t="shared" si="992"/>
        <v>9.8018323579535257E-4</v>
      </c>
      <c r="BG1578" s="13">
        <f t="shared" si="993"/>
        <v>2.7921507398175948E-5</v>
      </c>
      <c r="BH1578" s="13">
        <f t="shared" si="994"/>
        <v>3.2777421728293504E-5</v>
      </c>
      <c r="BI1578" s="13">
        <f t="shared" si="995"/>
        <v>2.1330713264591664E-4</v>
      </c>
      <c r="BJ1578" s="12">
        <f t="shared" si="996"/>
        <v>2.4181891070338177E-5</v>
      </c>
      <c r="BK1578" s="12">
        <f t="shared" si="997"/>
        <v>2.8387437343440466E-5</v>
      </c>
      <c r="BL1578" s="12">
        <f t="shared" si="998"/>
        <v>1.8473822965971761E-4</v>
      </c>
    </row>
    <row r="1579" spans="1:64" x14ac:dyDescent="0.25">
      <c r="Q1579" s="11">
        <f t="shared" si="965"/>
        <v>0</v>
      </c>
      <c r="R1579" s="10">
        <f t="shared" si="966"/>
        <v>-44.944400000000002</v>
      </c>
      <c r="S1579" s="4"/>
      <c r="T1579">
        <v>1550</v>
      </c>
      <c r="U1579" s="4">
        <f t="shared" si="967"/>
        <v>0.14387242833069799</v>
      </c>
      <c r="V1579" s="10">
        <f t="shared" si="968"/>
        <v>0.2</v>
      </c>
      <c r="W1579">
        <f t="shared" si="969"/>
        <v>1</v>
      </c>
      <c r="X1579" s="4">
        <f t="shared" si="970"/>
        <v>2.8774485666139601E-2</v>
      </c>
      <c r="Y1579" s="4"/>
      <c r="Z1579"/>
      <c r="AB1579"/>
      <c r="AC1579">
        <v>1550</v>
      </c>
      <c r="AD1579" s="4">
        <f t="shared" si="971"/>
        <v>0</v>
      </c>
      <c r="AE1579" s="4">
        <f t="shared" si="972"/>
        <v>0</v>
      </c>
      <c r="AF1579" s="23">
        <f t="shared" si="973"/>
        <v>4.1028807175424287E-2</v>
      </c>
      <c r="AG1579" s="4">
        <f t="shared" si="974"/>
        <v>4.0056689807856267E-2</v>
      </c>
      <c r="AH1579" s="9"/>
      <c r="AI1579" s="8">
        <f t="shared" si="975"/>
        <v>0</v>
      </c>
      <c r="AJ1579" s="8">
        <f t="shared" si="976"/>
        <v>0</v>
      </c>
      <c r="AK1579" s="22">
        <f t="shared" si="977"/>
        <v>1.7496785526250971</v>
      </c>
      <c r="AL1579" s="4">
        <f t="shared" si="978"/>
        <v>1.748420352719223</v>
      </c>
      <c r="AM1579" s="4"/>
      <c r="AN1579" s="21">
        <f t="shared" si="979"/>
        <v>0.1732819139139008</v>
      </c>
      <c r="AO1579" s="4">
        <f t="shared" si="980"/>
        <v>0.17300789541433506</v>
      </c>
      <c r="AP1579" s="3"/>
      <c r="AQ1579" s="20">
        <f t="shared" si="981"/>
        <v>0</v>
      </c>
      <c r="AR1579" s="19">
        <f t="shared" si="982"/>
        <v>4.9485034618382171</v>
      </c>
      <c r="AS1579" s="4">
        <f t="shared" si="983"/>
        <v>4.9482661497921532</v>
      </c>
      <c r="AT1579" s="3"/>
      <c r="AU1579" s="4">
        <v>353.4</v>
      </c>
      <c r="AV1579" s="4"/>
      <c r="AW1579" s="18">
        <f t="shared" si="984"/>
        <v>43.668547264447426</v>
      </c>
      <c r="AX1579" s="18">
        <f t="shared" si="985"/>
        <v>2.1343069245559993E-3</v>
      </c>
      <c r="AY1579" s="3">
        <f t="shared" si="986"/>
        <v>360.31249273555261</v>
      </c>
      <c r="AZ1579"/>
      <c r="BA1579" s="17">
        <f t="shared" si="987"/>
        <v>9.9059787564091052E-5</v>
      </c>
      <c r="BB1579" s="17">
        <f t="shared" si="988"/>
        <v>1.162875767056721E-4</v>
      </c>
      <c r="BC1579" s="16">
        <f t="shared" si="989"/>
        <v>7.5677000329825612E-4</v>
      </c>
      <c r="BD1579" s="15">
        <f t="shared" si="990"/>
        <v>1.2821190068937089E-4</v>
      </c>
      <c r="BE1579" s="15">
        <f t="shared" si="991"/>
        <v>1.5050962254839191E-4</v>
      </c>
      <c r="BF1579" s="14">
        <f t="shared" si="992"/>
        <v>9.7947838263629525E-4</v>
      </c>
      <c r="BG1579" s="13">
        <f t="shared" si="993"/>
        <v>2.7922774822468733E-5</v>
      </c>
      <c r="BH1579" s="13">
        <f t="shared" si="994"/>
        <v>3.2778909574202426E-5</v>
      </c>
      <c r="BI1579" s="13">
        <f t="shared" si="995"/>
        <v>2.1331681516906573E-4</v>
      </c>
      <c r="BJ1579" s="12">
        <f t="shared" si="996"/>
        <v>2.4182348401307458E-5</v>
      </c>
      <c r="BK1579" s="12">
        <f t="shared" si="997"/>
        <v>2.8387974210230493E-5</v>
      </c>
      <c r="BL1579" s="12">
        <f t="shared" si="998"/>
        <v>1.8474172345238205E-4</v>
      </c>
    </row>
    <row r="1580" spans="1:64" x14ac:dyDescent="0.25">
      <c r="Q1580" s="11">
        <f t="shared" si="965"/>
        <v>0</v>
      </c>
      <c r="R1580" s="10">
        <f t="shared" si="966"/>
        <v>-44.944400000000002</v>
      </c>
      <c r="S1580" s="4"/>
      <c r="T1580">
        <v>1551</v>
      </c>
      <c r="U1580" s="4">
        <f t="shared" si="967"/>
        <v>0.14387242833069799</v>
      </c>
      <c r="V1580" s="10">
        <f t="shared" si="968"/>
        <v>0.2</v>
      </c>
      <c r="W1580">
        <f t="shared" si="969"/>
        <v>1</v>
      </c>
      <c r="X1580" s="4">
        <f t="shared" si="970"/>
        <v>2.8774485666139601E-2</v>
      </c>
      <c r="Y1580" s="4"/>
      <c r="Z1580"/>
      <c r="AB1580"/>
      <c r="AC1580">
        <v>1551</v>
      </c>
      <c r="AD1580" s="4">
        <f t="shared" si="971"/>
        <v>0</v>
      </c>
      <c r="AE1580" s="4">
        <f t="shared" si="972"/>
        <v>0</v>
      </c>
      <c r="AF1580" s="23">
        <f t="shared" si="973"/>
        <v>4.0056689807856267E-2</v>
      </c>
      <c r="AG1580" s="4">
        <f t="shared" si="974"/>
        <v>3.9107605334524898E-2</v>
      </c>
      <c r="AH1580" s="9"/>
      <c r="AI1580" s="8">
        <f t="shared" si="975"/>
        <v>0</v>
      </c>
      <c r="AJ1580" s="8">
        <f t="shared" si="976"/>
        <v>0</v>
      </c>
      <c r="AK1580" s="22">
        <f t="shared" si="977"/>
        <v>1.748420352719223</v>
      </c>
      <c r="AL1580" s="4">
        <f t="shared" si="978"/>
        <v>1.7471630575892581</v>
      </c>
      <c r="AM1580" s="4"/>
      <c r="AN1580" s="21">
        <f t="shared" si="979"/>
        <v>0.17328727222581231</v>
      </c>
      <c r="AO1580" s="4">
        <f t="shared" si="980"/>
        <v>0.17301324525290646</v>
      </c>
      <c r="AP1580" s="3"/>
      <c r="AQ1580" s="20">
        <f t="shared" si="981"/>
        <v>0</v>
      </c>
      <c r="AR1580" s="19">
        <f t="shared" si="982"/>
        <v>4.9485941138751919</v>
      </c>
      <c r="AS1580" s="4">
        <f t="shared" si="983"/>
        <v>4.9483567974817895</v>
      </c>
      <c r="AT1580" s="3"/>
      <c r="AU1580" s="4">
        <v>354.4</v>
      </c>
      <c r="AV1580" s="4"/>
      <c r="AW1580" s="18">
        <f t="shared" si="984"/>
        <v>43.670681571371979</v>
      </c>
      <c r="AX1580" s="18">
        <f t="shared" si="985"/>
        <v>2.1156820043414311E-3</v>
      </c>
      <c r="AY1580" s="3">
        <f t="shared" si="986"/>
        <v>361.31035842862804</v>
      </c>
      <c r="AZ1580"/>
      <c r="BA1580" s="17">
        <f t="shared" si="987"/>
        <v>9.67127112889529E-5</v>
      </c>
      <c r="BB1580" s="17">
        <f t="shared" si="988"/>
        <v>1.1353231325224906E-4</v>
      </c>
      <c r="BC1580" s="16">
        <f t="shared" si="989"/>
        <v>7.3883944879016815E-4</v>
      </c>
      <c r="BD1580" s="15">
        <f t="shared" si="990"/>
        <v>1.2811970306762579E-4</v>
      </c>
      <c r="BE1580" s="15">
        <f t="shared" si="991"/>
        <v>1.5040139055764765E-4</v>
      </c>
      <c r="BF1580" s="14">
        <f t="shared" si="992"/>
        <v>9.7877403633970139E-4</v>
      </c>
      <c r="BG1580" s="13">
        <f t="shared" si="993"/>
        <v>2.7923638264785005E-5</v>
      </c>
      <c r="BH1580" s="13">
        <f t="shared" si="994"/>
        <v>3.2779923180399787E-5</v>
      </c>
      <c r="BI1580" s="13">
        <f t="shared" si="995"/>
        <v>2.1332341146066498E-4</v>
      </c>
      <c r="BJ1580" s="12">
        <f t="shared" si="996"/>
        <v>2.4182791399695898E-5</v>
      </c>
      <c r="BK1580" s="12">
        <f t="shared" si="997"/>
        <v>2.8388494251816923E-5</v>
      </c>
      <c r="BL1580" s="12">
        <f t="shared" si="998"/>
        <v>1.8474510775089636E-4</v>
      </c>
    </row>
    <row r="1581" spans="1:64" x14ac:dyDescent="0.25">
      <c r="Q1581" s="11">
        <f t="shared" si="965"/>
        <v>0</v>
      </c>
      <c r="R1581" s="10">
        <f t="shared" si="966"/>
        <v>-44.944400000000002</v>
      </c>
      <c r="S1581" s="4"/>
      <c r="T1581">
        <v>1552</v>
      </c>
      <c r="U1581" s="4">
        <f t="shared" si="967"/>
        <v>0.14387242833069799</v>
      </c>
      <c r="V1581" s="10">
        <f t="shared" si="968"/>
        <v>0.2</v>
      </c>
      <c r="W1581">
        <f t="shared" si="969"/>
        <v>1</v>
      </c>
      <c r="X1581" s="4">
        <f t="shared" si="970"/>
        <v>2.8774485666139601E-2</v>
      </c>
      <c r="Y1581" s="4"/>
      <c r="Z1581"/>
      <c r="AB1581"/>
      <c r="AC1581">
        <v>1552</v>
      </c>
      <c r="AD1581" s="4">
        <f t="shared" si="971"/>
        <v>0</v>
      </c>
      <c r="AE1581" s="4">
        <f t="shared" si="972"/>
        <v>0</v>
      </c>
      <c r="AF1581" s="23">
        <f t="shared" si="973"/>
        <v>3.9107605334524898E-2</v>
      </c>
      <c r="AG1581" s="4">
        <f t="shared" si="974"/>
        <v>3.8181008024806881E-2</v>
      </c>
      <c r="AH1581" s="9"/>
      <c r="AI1581" s="8">
        <f t="shared" si="975"/>
        <v>0</v>
      </c>
      <c r="AJ1581" s="8">
        <f t="shared" si="976"/>
        <v>0</v>
      </c>
      <c r="AK1581" s="22">
        <f t="shared" si="977"/>
        <v>1.7471630575892581</v>
      </c>
      <c r="AL1581" s="4">
        <f t="shared" si="978"/>
        <v>1.7459066665845746</v>
      </c>
      <c r="AM1581" s="4"/>
      <c r="AN1581" s="21">
        <f t="shared" si="979"/>
        <v>0.17329018409692751</v>
      </c>
      <c r="AO1581" s="4">
        <f t="shared" si="980"/>
        <v>0.17301615251934865</v>
      </c>
      <c r="AP1581" s="3"/>
      <c r="AQ1581" s="20">
        <f t="shared" si="981"/>
        <v>0</v>
      </c>
      <c r="AR1581" s="19">
        <f t="shared" si="982"/>
        <v>4.9486818996030317</v>
      </c>
      <c r="AS1581" s="4">
        <f t="shared" si="983"/>
        <v>4.9484445789997489</v>
      </c>
      <c r="AT1581" s="3"/>
      <c r="AU1581" s="4">
        <v>355.4</v>
      </c>
      <c r="AV1581" s="4"/>
      <c r="AW1581" s="18">
        <f t="shared" si="984"/>
        <v>43.672797253376324</v>
      </c>
      <c r="AX1581" s="18">
        <f t="shared" si="985"/>
        <v>2.097479310124827E-3</v>
      </c>
      <c r="AY1581" s="3">
        <f t="shared" si="986"/>
        <v>362.3082427466237</v>
      </c>
      <c r="AZ1581"/>
      <c r="BA1581" s="17">
        <f t="shared" si="987"/>
        <v>9.4421245541323503E-5</v>
      </c>
      <c r="BB1581" s="17">
        <f t="shared" si="988"/>
        <v>1.1084233172242325E-4</v>
      </c>
      <c r="BC1581" s="16">
        <f t="shared" si="989"/>
        <v>7.2133373245426965E-4</v>
      </c>
      <c r="BD1581" s="15">
        <f t="shared" si="990"/>
        <v>1.2802757174551612E-4</v>
      </c>
      <c r="BE1581" s="15">
        <f t="shared" si="991"/>
        <v>1.5029323639691023E-4</v>
      </c>
      <c r="BF1581" s="14">
        <f t="shared" si="992"/>
        <v>9.7807019654101734E-4</v>
      </c>
      <c r="BG1581" s="13">
        <f t="shared" si="993"/>
        <v>2.7924107485832584E-5</v>
      </c>
      <c r="BH1581" s="13">
        <f t="shared" si="994"/>
        <v>3.2780474005107817E-5</v>
      </c>
      <c r="BI1581" s="13">
        <f t="shared" si="995"/>
        <v>2.1332699608791339E-4</v>
      </c>
      <c r="BJ1581" s="12">
        <f t="shared" si="996"/>
        <v>2.4183220390964229E-5</v>
      </c>
      <c r="BK1581" s="12">
        <f t="shared" si="997"/>
        <v>2.8388997850262356E-5</v>
      </c>
      <c r="BL1581" s="12">
        <f t="shared" si="998"/>
        <v>1.8474838504162685E-4</v>
      </c>
    </row>
    <row r="1582" spans="1:64" x14ac:dyDescent="0.25">
      <c r="Q1582" s="11">
        <f t="shared" si="965"/>
        <v>0</v>
      </c>
      <c r="R1582" s="10">
        <f t="shared" si="966"/>
        <v>-44.944400000000002</v>
      </c>
      <c r="S1582" s="4"/>
      <c r="T1582">
        <v>1553</v>
      </c>
      <c r="U1582" s="4">
        <f t="shared" si="967"/>
        <v>0.14387242833069799</v>
      </c>
      <c r="V1582" s="10">
        <f t="shared" si="968"/>
        <v>0.2</v>
      </c>
      <c r="W1582">
        <f t="shared" si="969"/>
        <v>1</v>
      </c>
      <c r="X1582" s="4">
        <f t="shared" si="970"/>
        <v>2.8774485666139601E-2</v>
      </c>
      <c r="Y1582" s="4"/>
      <c r="Z1582"/>
      <c r="AB1582"/>
      <c r="AC1582">
        <v>1553</v>
      </c>
      <c r="AD1582" s="4">
        <f t="shared" si="971"/>
        <v>0</v>
      </c>
      <c r="AE1582" s="4">
        <f t="shared" si="972"/>
        <v>0</v>
      </c>
      <c r="AF1582" s="23">
        <f t="shared" si="973"/>
        <v>3.8181008024806881E-2</v>
      </c>
      <c r="AG1582" s="4">
        <f t="shared" si="974"/>
        <v>3.727636507836507E-2</v>
      </c>
      <c r="AH1582" s="9"/>
      <c r="AI1582" s="8">
        <f t="shared" si="975"/>
        <v>0</v>
      </c>
      <c r="AJ1582" s="8">
        <f t="shared" si="976"/>
        <v>0</v>
      </c>
      <c r="AK1582" s="22">
        <f t="shared" si="977"/>
        <v>1.7459066665845746</v>
      </c>
      <c r="AL1582" s="4">
        <f t="shared" si="978"/>
        <v>1.7446511790550132</v>
      </c>
      <c r="AM1582" s="4"/>
      <c r="AN1582" s="21">
        <f t="shared" si="979"/>
        <v>0.17329070866451229</v>
      </c>
      <c r="AO1582" s="4">
        <f t="shared" si="980"/>
        <v>0.17301667625741107</v>
      </c>
      <c r="AP1582" s="3"/>
      <c r="AQ1582" s="20">
        <f t="shared" si="981"/>
        <v>0</v>
      </c>
      <c r="AR1582" s="19">
        <f t="shared" si="982"/>
        <v>4.9487668840397232</v>
      </c>
      <c r="AS1582" s="4">
        <f t="shared" si="983"/>
        <v>4.9485295593608987</v>
      </c>
      <c r="AT1582" s="3"/>
      <c r="AU1582" s="4">
        <v>356.4</v>
      </c>
      <c r="AV1582" s="4"/>
      <c r="AW1582" s="18">
        <f t="shared" si="984"/>
        <v>43.674894732686447</v>
      </c>
      <c r="AX1582" s="18">
        <f t="shared" si="985"/>
        <v>2.0796888508534664E-3</v>
      </c>
      <c r="AY1582" s="3">
        <f t="shared" si="986"/>
        <v>363.30614526731358</v>
      </c>
      <c r="AZ1582"/>
      <c r="BA1582" s="17">
        <f t="shared" si="987"/>
        <v>9.2184072711373405E-5</v>
      </c>
      <c r="BB1582" s="17">
        <f t="shared" si="988"/>
        <v>1.0821608535682966E-4</v>
      </c>
      <c r="BC1582" s="16">
        <f t="shared" si="989"/>
        <v>7.0424278837360804E-4</v>
      </c>
      <c r="BD1582" s="15">
        <f t="shared" si="990"/>
        <v>1.2793550667534507E-4</v>
      </c>
      <c r="BE1582" s="15">
        <f t="shared" si="991"/>
        <v>1.5018516001018769E-4</v>
      </c>
      <c r="BF1582" s="14">
        <f t="shared" si="992"/>
        <v>9.773668628758616E-4</v>
      </c>
      <c r="BG1582" s="13">
        <f t="shared" si="993"/>
        <v>2.7924192015038874E-5</v>
      </c>
      <c r="BH1582" s="13">
        <f t="shared" si="994"/>
        <v>3.2780573235045634E-5</v>
      </c>
      <c r="BI1582" s="13">
        <f t="shared" si="995"/>
        <v>2.1332764185113675E-4</v>
      </c>
      <c r="BJ1582" s="12">
        <f t="shared" si="996"/>
        <v>2.418363569297064E-5</v>
      </c>
      <c r="BK1582" s="12">
        <f t="shared" si="997"/>
        <v>2.8389485378704665E-5</v>
      </c>
      <c r="BL1582" s="12">
        <f t="shared" si="998"/>
        <v>1.8475155775286004E-4</v>
      </c>
    </row>
    <row r="1583" spans="1:64" x14ac:dyDescent="0.25">
      <c r="Q1583" s="11">
        <f t="shared" si="965"/>
        <v>0</v>
      </c>
      <c r="R1583" s="10">
        <f t="shared" si="966"/>
        <v>-44.944400000000002</v>
      </c>
      <c r="S1583" s="4"/>
      <c r="T1583">
        <v>1554</v>
      </c>
      <c r="U1583" s="4">
        <f t="shared" si="967"/>
        <v>0.14387242833069799</v>
      </c>
      <c r="V1583" s="10">
        <f t="shared" si="968"/>
        <v>0.2</v>
      </c>
      <c r="W1583">
        <f t="shared" si="969"/>
        <v>1</v>
      </c>
      <c r="X1583" s="4">
        <f t="shared" si="970"/>
        <v>2.8774485666139601E-2</v>
      </c>
      <c r="Y1583" s="4"/>
      <c r="Z1583"/>
      <c r="AB1583"/>
      <c r="AC1583">
        <v>1554</v>
      </c>
      <c r="AD1583" s="4">
        <f t="shared" si="971"/>
        <v>0</v>
      </c>
      <c r="AE1583" s="4">
        <f t="shared" si="972"/>
        <v>0</v>
      </c>
      <c r="AF1583" s="23">
        <f t="shared" si="973"/>
        <v>3.727636507836507E-2</v>
      </c>
      <c r="AG1583" s="4">
        <f t="shared" si="974"/>
        <v>3.6393156318784307E-2</v>
      </c>
      <c r="AH1583" s="9"/>
      <c r="AI1583" s="8">
        <f t="shared" si="975"/>
        <v>0</v>
      </c>
      <c r="AJ1583" s="8">
        <f t="shared" si="976"/>
        <v>0</v>
      </c>
      <c r="AK1583" s="22">
        <f t="shared" si="977"/>
        <v>1.7446511790550132</v>
      </c>
      <c r="AL1583" s="4">
        <f t="shared" si="978"/>
        <v>1.7433965943508818</v>
      </c>
      <c r="AM1583" s="4"/>
      <c r="AN1583" s="21">
        <f t="shared" si="979"/>
        <v>0.17328890366450578</v>
      </c>
      <c r="AO1583" s="4">
        <f t="shared" si="980"/>
        <v>0.17301487411173241</v>
      </c>
      <c r="AP1583" s="3"/>
      <c r="AQ1583" s="20">
        <f t="shared" si="981"/>
        <v>0</v>
      </c>
      <c r="AR1583" s="19">
        <f t="shared" si="982"/>
        <v>4.9488491306648799</v>
      </c>
      <c r="AS1583" s="4">
        <f t="shared" si="983"/>
        <v>4.9486118020418095</v>
      </c>
      <c r="AT1583" s="3"/>
      <c r="AU1583" s="4">
        <v>357.4</v>
      </c>
      <c r="AV1583" s="4"/>
      <c r="AW1583" s="18">
        <f t="shared" si="984"/>
        <v>43.676974421537302</v>
      </c>
      <c r="AX1583" s="18">
        <f t="shared" si="985"/>
        <v>2.0623008721876641E-3</v>
      </c>
      <c r="AY1583" s="3">
        <f t="shared" si="986"/>
        <v>364.30406557846277</v>
      </c>
      <c r="AZ1583"/>
      <c r="BA1583" s="17">
        <f t="shared" si="987"/>
        <v>8.9999906408104582E-5</v>
      </c>
      <c r="BB1583" s="17">
        <f t="shared" si="988"/>
        <v>1.0565206404429668E-4</v>
      </c>
      <c r="BC1583" s="16">
        <f t="shared" si="989"/>
        <v>6.8755678912836159E-4</v>
      </c>
      <c r="BD1583" s="15">
        <f t="shared" si="990"/>
        <v>1.2784350780948366E-4</v>
      </c>
      <c r="BE1583" s="15">
        <f t="shared" si="991"/>
        <v>1.500771613415678E-4</v>
      </c>
      <c r="BF1583" s="14">
        <f t="shared" si="992"/>
        <v>9.766640349803716E-4</v>
      </c>
      <c r="BG1583" s="13">
        <f t="shared" si="993"/>
        <v>2.7923901156012354E-5</v>
      </c>
      <c r="BH1583" s="13">
        <f t="shared" si="994"/>
        <v>3.2780231791840592E-5</v>
      </c>
      <c r="BI1583" s="13">
        <f t="shared" si="995"/>
        <v>2.1332541982551091E-4</v>
      </c>
      <c r="BJ1583" s="12">
        <f t="shared" si="996"/>
        <v>2.4184037615789787E-5</v>
      </c>
      <c r="BK1583" s="12">
        <f t="shared" si="997"/>
        <v>2.8389957201144534E-5</v>
      </c>
      <c r="BL1583" s="12">
        <f t="shared" si="998"/>
        <v>1.8475462825341988E-4</v>
      </c>
    </row>
    <row r="1584" spans="1:64" x14ac:dyDescent="0.25">
      <c r="Q1584" s="11">
        <f t="shared" si="965"/>
        <v>0</v>
      </c>
      <c r="R1584" s="10">
        <f t="shared" si="966"/>
        <v>-44.944400000000002</v>
      </c>
      <c r="S1584" s="4"/>
      <c r="T1584">
        <v>1555</v>
      </c>
      <c r="U1584" s="4">
        <f t="shared" si="967"/>
        <v>0.14387242833069799</v>
      </c>
      <c r="V1584" s="10">
        <f t="shared" si="968"/>
        <v>0.2</v>
      </c>
      <c r="W1584">
        <f t="shared" si="969"/>
        <v>1</v>
      </c>
      <c r="X1584" s="4">
        <f t="shared" si="970"/>
        <v>2.8774485666139601E-2</v>
      </c>
      <c r="Y1584" s="4"/>
      <c r="Z1584"/>
      <c r="AB1584"/>
      <c r="AC1584">
        <v>1555</v>
      </c>
      <c r="AD1584" s="4">
        <f t="shared" si="971"/>
        <v>0</v>
      </c>
      <c r="AE1584" s="4">
        <f t="shared" si="972"/>
        <v>0</v>
      </c>
      <c r="AF1584" s="23">
        <f t="shared" si="973"/>
        <v>3.6393156318784307E-2</v>
      </c>
      <c r="AG1584" s="4">
        <f t="shared" si="974"/>
        <v>3.5530873894466124E-2</v>
      </c>
      <c r="AH1584" s="9"/>
      <c r="AI1584" s="8">
        <f t="shared" si="975"/>
        <v>0</v>
      </c>
      <c r="AJ1584" s="8">
        <f t="shared" si="976"/>
        <v>0</v>
      </c>
      <c r="AK1584" s="22">
        <f t="shared" si="977"/>
        <v>1.7433965943508818</v>
      </c>
      <c r="AL1584" s="4">
        <f t="shared" si="978"/>
        <v>1.7421429118229554</v>
      </c>
      <c r="AM1584" s="4"/>
      <c r="AN1584" s="21">
        <f t="shared" si="979"/>
        <v>0.17328482546472179</v>
      </c>
      <c r="AO1584" s="4">
        <f t="shared" si="980"/>
        <v>0.17301080236098954</v>
      </c>
      <c r="AP1584" s="3"/>
      <c r="AQ1584" s="20">
        <f t="shared" si="981"/>
        <v>0</v>
      </c>
      <c r="AR1584" s="19">
        <f t="shared" si="982"/>
        <v>4.9489287014561887</v>
      </c>
      <c r="AS1584" s="4">
        <f t="shared" si="983"/>
        <v>4.9486913690171956</v>
      </c>
      <c r="AT1584" s="3"/>
      <c r="AU1584" s="4">
        <v>358.4</v>
      </c>
      <c r="AV1584" s="4"/>
      <c r="AW1584" s="18">
        <f t="shared" si="984"/>
        <v>43.679036722409492</v>
      </c>
      <c r="AX1584" s="18">
        <f t="shared" si="985"/>
        <v>2.0453058508953913E-3</v>
      </c>
      <c r="AY1584" s="3">
        <f t="shared" si="986"/>
        <v>365.30200327759053</v>
      </c>
      <c r="AZ1584"/>
      <c r="BA1584" s="17">
        <f t="shared" si="987"/>
        <v>8.7867490719665617E-5</v>
      </c>
      <c r="BB1584" s="17">
        <f t="shared" si="988"/>
        <v>1.0314879345352051E-4</v>
      </c>
      <c r="BC1584" s="16">
        <f t="shared" si="989"/>
        <v>6.7126614014499761E-4</v>
      </c>
      <c r="BD1584" s="15">
        <f t="shared" si="990"/>
        <v>1.277515751003256E-4</v>
      </c>
      <c r="BE1584" s="15">
        <f t="shared" si="991"/>
        <v>1.4996924033516484E-4</v>
      </c>
      <c r="BF1584" s="14">
        <f t="shared" si="992"/>
        <v>9.7596171249085713E-4</v>
      </c>
      <c r="BG1584" s="13">
        <f t="shared" si="993"/>
        <v>2.7923243991905083E-5</v>
      </c>
      <c r="BH1584" s="13">
        <f t="shared" si="994"/>
        <v>3.2779460338323361E-5</v>
      </c>
      <c r="BI1584" s="13">
        <f t="shared" si="995"/>
        <v>2.1332039940202873E-4</v>
      </c>
      <c r="BJ1584" s="12">
        <f t="shared" si="996"/>
        <v>2.4184426462346324E-5</v>
      </c>
      <c r="BK1584" s="12">
        <f t="shared" si="997"/>
        <v>2.8390413673189163E-5</v>
      </c>
      <c r="BL1584" s="12">
        <f t="shared" si="998"/>
        <v>1.8475759885750766E-4</v>
      </c>
    </row>
    <row r="1585" spans="17:64" x14ac:dyDescent="0.25">
      <c r="Q1585" s="11">
        <f t="shared" si="965"/>
        <v>0</v>
      </c>
      <c r="R1585" s="10">
        <f t="shared" si="966"/>
        <v>-44.944400000000002</v>
      </c>
      <c r="S1585" s="4"/>
      <c r="T1585">
        <v>1556</v>
      </c>
      <c r="U1585" s="4">
        <f t="shared" si="967"/>
        <v>0.14387242833069799</v>
      </c>
      <c r="V1585" s="10">
        <f t="shared" si="968"/>
        <v>0.2</v>
      </c>
      <c r="W1585">
        <f t="shared" si="969"/>
        <v>1</v>
      </c>
      <c r="X1585" s="4">
        <f t="shared" si="970"/>
        <v>2.8774485666139601E-2</v>
      </c>
      <c r="Y1585" s="4"/>
      <c r="Z1585"/>
      <c r="AB1585"/>
      <c r="AC1585">
        <v>1556</v>
      </c>
      <c r="AD1585" s="4">
        <f t="shared" si="971"/>
        <v>0</v>
      </c>
      <c r="AE1585" s="4">
        <f t="shared" si="972"/>
        <v>0</v>
      </c>
      <c r="AF1585" s="23">
        <f t="shared" si="973"/>
        <v>3.5530873894466124E-2</v>
      </c>
      <c r="AG1585" s="4">
        <f t="shared" si="974"/>
        <v>3.4689021986610301E-2</v>
      </c>
      <c r="AH1585" s="9"/>
      <c r="AI1585" s="8">
        <f t="shared" si="975"/>
        <v>0</v>
      </c>
      <c r="AJ1585" s="8">
        <f t="shared" si="976"/>
        <v>0</v>
      </c>
      <c r="AK1585" s="22">
        <f t="shared" si="977"/>
        <v>1.7421429118229554</v>
      </c>
      <c r="AL1585" s="4">
        <f t="shared" si="978"/>
        <v>1.740890130822476</v>
      </c>
      <c r="AM1585" s="4"/>
      <c r="AN1585" s="21">
        <f t="shared" si="979"/>
        <v>0.17327852909726379</v>
      </c>
      <c r="AO1585" s="4">
        <f t="shared" si="980"/>
        <v>0.17300451595026115</v>
      </c>
      <c r="AP1585" s="3"/>
      <c r="AQ1585" s="20">
        <f t="shared" si="981"/>
        <v>0</v>
      </c>
      <c r="AR1585" s="19">
        <f t="shared" si="982"/>
        <v>4.9490056569249958</v>
      </c>
      <c r="AS1585" s="4">
        <f t="shared" si="983"/>
        <v>4.9487683207955007</v>
      </c>
      <c r="AT1585" s="3"/>
      <c r="AU1585" s="4">
        <v>359.4</v>
      </c>
      <c r="AV1585" s="4"/>
      <c r="AW1585" s="18">
        <f t="shared" si="984"/>
        <v>43.681082028260384</v>
      </c>
      <c r="AX1585" s="18">
        <f t="shared" si="985"/>
        <v>2.028694489375359E-3</v>
      </c>
      <c r="AY1585" s="3">
        <f t="shared" si="986"/>
        <v>366.29995797173967</v>
      </c>
      <c r="AZ1585"/>
      <c r="BA1585" s="17">
        <f t="shared" si="987"/>
        <v>8.5785599491192615E-5</v>
      </c>
      <c r="BB1585" s="17">
        <f t="shared" si="988"/>
        <v>1.0070483418531306E-4</v>
      </c>
      <c r="BC1585" s="16">
        <f t="shared" si="989"/>
        <v>6.5536147417931726E-4</v>
      </c>
      <c r="BD1585" s="15">
        <f t="shared" si="990"/>
        <v>1.2765970850030979E-4</v>
      </c>
      <c r="BE1585" s="15">
        <f t="shared" si="991"/>
        <v>1.4986139693514626E-4</v>
      </c>
      <c r="BF1585" s="14">
        <f t="shared" si="992"/>
        <v>9.752598950439745E-4</v>
      </c>
      <c r="BG1585" s="13">
        <f t="shared" si="993"/>
        <v>2.7922229390630942E-5</v>
      </c>
      <c r="BH1585" s="13">
        <f t="shared" si="994"/>
        <v>3.2778269284653715E-5</v>
      </c>
      <c r="BI1585" s="13">
        <f t="shared" si="995"/>
        <v>2.1331264832736503E-4</v>
      </c>
      <c r="BJ1585" s="12">
        <f t="shared" si="996"/>
        <v>2.4184802528414902E-5</v>
      </c>
      <c r="BK1585" s="12">
        <f t="shared" si="997"/>
        <v>2.8390855142052277E-5</v>
      </c>
      <c r="BL1585" s="12">
        <f t="shared" si="998"/>
        <v>1.847604718247021E-4</v>
      </c>
    </row>
    <row r="1586" spans="17:64" x14ac:dyDescent="0.25">
      <c r="Q1586" s="11">
        <f t="shared" si="965"/>
        <v>0</v>
      </c>
      <c r="R1586" s="10">
        <f t="shared" si="966"/>
        <v>-44.944400000000002</v>
      </c>
      <c r="S1586" s="4"/>
      <c r="T1586">
        <v>1557</v>
      </c>
      <c r="U1586" s="4">
        <f t="shared" si="967"/>
        <v>0.14387242833069799</v>
      </c>
      <c r="V1586" s="10">
        <f t="shared" si="968"/>
        <v>0.2</v>
      </c>
      <c r="W1586">
        <f t="shared" si="969"/>
        <v>1</v>
      </c>
      <c r="X1586" s="4">
        <f t="shared" si="970"/>
        <v>2.8774485666139601E-2</v>
      </c>
      <c r="Y1586" s="4"/>
      <c r="Z1586"/>
      <c r="AB1586"/>
      <c r="AC1586">
        <v>1557</v>
      </c>
      <c r="AD1586" s="4">
        <f t="shared" si="971"/>
        <v>0</v>
      </c>
      <c r="AE1586" s="4">
        <f t="shared" si="972"/>
        <v>0</v>
      </c>
      <c r="AF1586" s="23">
        <f t="shared" si="973"/>
        <v>3.4689021986610301E-2</v>
      </c>
      <c r="AG1586" s="4">
        <f t="shared" si="974"/>
        <v>3.3867116524115358E-2</v>
      </c>
      <c r="AH1586" s="9"/>
      <c r="AI1586" s="8">
        <f t="shared" si="975"/>
        <v>0</v>
      </c>
      <c r="AJ1586" s="8">
        <f t="shared" si="976"/>
        <v>0</v>
      </c>
      <c r="AK1586" s="22">
        <f t="shared" si="977"/>
        <v>1.740890130822476</v>
      </c>
      <c r="AL1586" s="4">
        <f t="shared" si="978"/>
        <v>1.7396382507011521</v>
      </c>
      <c r="AM1586" s="4"/>
      <c r="AN1586" s="21">
        <f t="shared" si="979"/>
        <v>0.17327006829017169</v>
      </c>
      <c r="AO1586" s="4">
        <f t="shared" si="980"/>
        <v>0.17299606852262459</v>
      </c>
      <c r="AP1586" s="3"/>
      <c r="AQ1586" s="20">
        <f t="shared" si="981"/>
        <v>0</v>
      </c>
      <c r="AR1586" s="19">
        <f t="shared" si="982"/>
        <v>4.9490800561510486</v>
      </c>
      <c r="AS1586" s="4">
        <f t="shared" si="983"/>
        <v>4.9488427164536404</v>
      </c>
      <c r="AT1586" s="3"/>
      <c r="AU1586" s="4">
        <v>360.4</v>
      </c>
      <c r="AV1586" s="4"/>
      <c r="AW1586" s="18">
        <f t="shared" si="984"/>
        <v>43.68311072274976</v>
      </c>
      <c r="AX1586" s="18">
        <f t="shared" si="985"/>
        <v>2.0124577103087212E-3</v>
      </c>
      <c r="AY1586" s="3">
        <f t="shared" si="986"/>
        <v>367.29792927725026</v>
      </c>
      <c r="AZ1586"/>
      <c r="BA1586" s="17">
        <f t="shared" si="987"/>
        <v>8.3753035619763509E-5</v>
      </c>
      <c r="BB1586" s="17">
        <f t="shared" si="988"/>
        <v>9.8318780944939768E-5</v>
      </c>
      <c r="BC1586" s="16">
        <f t="shared" si="989"/>
        <v>6.3983364593023966E-4</v>
      </c>
      <c r="BD1586" s="15">
        <f t="shared" si="990"/>
        <v>1.2756790796187515E-4</v>
      </c>
      <c r="BE1586" s="15">
        <f t="shared" si="991"/>
        <v>1.4975363108567951E-4</v>
      </c>
      <c r="BF1586" s="14">
        <f t="shared" si="992"/>
        <v>9.7455858227637939E-4</v>
      </c>
      <c r="BG1586" s="13">
        <f t="shared" si="993"/>
        <v>2.7920866009965111E-5</v>
      </c>
      <c r="BH1586" s="13">
        <f t="shared" si="994"/>
        <v>3.2776668794306874E-5</v>
      </c>
      <c r="BI1586" s="13">
        <f t="shared" si="995"/>
        <v>2.1330223274283424E-4</v>
      </c>
      <c r="BJ1586" s="12">
        <f t="shared" si="996"/>
        <v>2.4185166102529673E-5</v>
      </c>
      <c r="BK1586" s="12">
        <f t="shared" si="997"/>
        <v>2.8391281946447875E-5</v>
      </c>
      <c r="BL1586" s="12">
        <f t="shared" si="998"/>
        <v>1.8476324935926781E-4</v>
      </c>
    </row>
    <row r="1587" spans="17:64" x14ac:dyDescent="0.25">
      <c r="Q1587" s="11">
        <f t="shared" si="965"/>
        <v>0</v>
      </c>
      <c r="R1587" s="10">
        <f t="shared" si="966"/>
        <v>-44.944400000000002</v>
      </c>
      <c r="S1587" s="4"/>
      <c r="T1587">
        <v>1558</v>
      </c>
      <c r="U1587" s="4">
        <f t="shared" si="967"/>
        <v>0.14387242833069799</v>
      </c>
      <c r="V1587" s="10">
        <f t="shared" si="968"/>
        <v>0.2</v>
      </c>
      <c r="W1587">
        <f t="shared" si="969"/>
        <v>1</v>
      </c>
      <c r="X1587" s="4">
        <f t="shared" si="970"/>
        <v>2.8774485666139601E-2</v>
      </c>
      <c r="Y1587" s="4"/>
      <c r="Z1587"/>
      <c r="AB1587"/>
      <c r="AC1587">
        <v>1558</v>
      </c>
      <c r="AD1587" s="4">
        <f t="shared" si="971"/>
        <v>0</v>
      </c>
      <c r="AE1587" s="4">
        <f t="shared" si="972"/>
        <v>0</v>
      </c>
      <c r="AF1587" s="23">
        <f t="shared" si="973"/>
        <v>3.3867116524115358E-2</v>
      </c>
      <c r="AG1587" s="4">
        <f t="shared" si="974"/>
        <v>3.3064684905234107E-2</v>
      </c>
      <c r="AH1587" s="9"/>
      <c r="AI1587" s="8">
        <f t="shared" si="975"/>
        <v>0</v>
      </c>
      <c r="AJ1587" s="8">
        <f t="shared" si="976"/>
        <v>0</v>
      </c>
      <c r="AK1587" s="22">
        <f t="shared" si="977"/>
        <v>1.7396382507011521</v>
      </c>
      <c r="AL1587" s="4">
        <f t="shared" si="978"/>
        <v>1.7383872708111583</v>
      </c>
      <c r="AM1587" s="4"/>
      <c r="AN1587" s="21">
        <f t="shared" si="979"/>
        <v>0.17325949549831873</v>
      </c>
      <c r="AO1587" s="4">
        <f t="shared" si="980"/>
        <v>0.17298551245000385</v>
      </c>
      <c r="AP1587" s="3"/>
      <c r="AQ1587" s="20">
        <f t="shared" si="981"/>
        <v>0</v>
      </c>
      <c r="AR1587" s="19">
        <f t="shared" si="982"/>
        <v>4.9491519568164124</v>
      </c>
      <c r="AS1587" s="4">
        <f t="shared" si="983"/>
        <v>4.9489146136709126</v>
      </c>
      <c r="AT1587" s="3"/>
      <c r="AU1587" s="4">
        <v>361.4</v>
      </c>
      <c r="AV1587" s="4"/>
      <c r="AW1587" s="18">
        <f t="shared" si="984"/>
        <v>43.685123180460067</v>
      </c>
      <c r="AX1587" s="18">
        <f t="shared" si="985"/>
        <v>1.9965866514445171E-3</v>
      </c>
      <c r="AY1587" s="3">
        <f t="shared" si="986"/>
        <v>368.29591681953997</v>
      </c>
      <c r="AZ1587"/>
      <c r="BA1587" s="17">
        <f t="shared" si="987"/>
        <v>8.1768630366049473E-5</v>
      </c>
      <c r="BB1587" s="17">
        <f t="shared" si="988"/>
        <v>9.598926173405807E-5</v>
      </c>
      <c r="BC1587" s="16">
        <f t="shared" si="989"/>
        <v>6.2467372678114358E-4</v>
      </c>
      <c r="BD1587" s="15">
        <f t="shared" si="990"/>
        <v>1.2747617343752851E-4</v>
      </c>
      <c r="BE1587" s="15">
        <f t="shared" si="991"/>
        <v>1.4964594273101173E-4</v>
      </c>
      <c r="BF1587" s="14">
        <f t="shared" si="992"/>
        <v>9.7385777382524613E-4</v>
      </c>
      <c r="BG1587" s="13">
        <f t="shared" si="993"/>
        <v>2.7919162302524744E-5</v>
      </c>
      <c r="BH1587" s="13">
        <f t="shared" si="994"/>
        <v>3.277466878992035E-5</v>
      </c>
      <c r="BI1587" s="13">
        <f t="shared" si="995"/>
        <v>2.1328921722244023E-4</v>
      </c>
      <c r="BJ1587" s="12">
        <f t="shared" si="996"/>
        <v>2.4185517466708324E-5</v>
      </c>
      <c r="BK1587" s="12">
        <f t="shared" si="997"/>
        <v>2.8391694417440206E-5</v>
      </c>
      <c r="BL1587" s="12">
        <f t="shared" si="998"/>
        <v>1.8476593361568686E-4</v>
      </c>
    </row>
    <row r="1588" spans="17:64" x14ac:dyDescent="0.25">
      <c r="Q1588" s="11">
        <f t="shared" si="965"/>
        <v>0</v>
      </c>
      <c r="R1588" s="10">
        <f t="shared" si="966"/>
        <v>-44.944400000000002</v>
      </c>
      <c r="S1588" s="4"/>
      <c r="T1588">
        <v>1559</v>
      </c>
      <c r="U1588" s="4">
        <f t="shared" si="967"/>
        <v>0.14387242833069799</v>
      </c>
      <c r="V1588" s="10">
        <f t="shared" si="968"/>
        <v>0.2</v>
      </c>
      <c r="W1588">
        <f t="shared" si="969"/>
        <v>1</v>
      </c>
      <c r="X1588" s="4">
        <f t="shared" si="970"/>
        <v>2.8774485666139601E-2</v>
      </c>
      <c r="Y1588" s="4"/>
      <c r="Z1588"/>
      <c r="AB1588"/>
      <c r="AC1588">
        <v>1559</v>
      </c>
      <c r="AD1588" s="4">
        <f t="shared" si="971"/>
        <v>0</v>
      </c>
      <c r="AE1588" s="4">
        <f t="shared" si="972"/>
        <v>0</v>
      </c>
      <c r="AF1588" s="23">
        <f t="shared" si="973"/>
        <v>3.3064684905234107E-2</v>
      </c>
      <c r="AG1588" s="4">
        <f t="shared" si="974"/>
        <v>3.2281265725824099E-2</v>
      </c>
      <c r="AH1588" s="9"/>
      <c r="AI1588" s="8">
        <f t="shared" si="975"/>
        <v>0</v>
      </c>
      <c r="AJ1588" s="8">
        <f t="shared" si="976"/>
        <v>0</v>
      </c>
      <c r="AK1588" s="22">
        <f t="shared" si="977"/>
        <v>1.7383872708111583</v>
      </c>
      <c r="AL1588" s="4">
        <f t="shared" si="978"/>
        <v>1.7371371905051354</v>
      </c>
      <c r="AM1588" s="4"/>
      <c r="AN1588" s="21">
        <f t="shared" si="979"/>
        <v>0.17324686193357666</v>
      </c>
      <c r="AO1588" s="4">
        <f t="shared" si="980"/>
        <v>0.17297289886328704</v>
      </c>
      <c r="AP1588" s="3"/>
      <c r="AQ1588" s="20">
        <f t="shared" si="981"/>
        <v>0</v>
      </c>
      <c r="AR1588" s="19">
        <f t="shared" si="982"/>
        <v>4.9492214152385845</v>
      </c>
      <c r="AS1588" s="4">
        <f t="shared" si="983"/>
        <v>4.9489840687621136</v>
      </c>
      <c r="AT1588" s="3"/>
      <c r="AU1588" s="4">
        <v>362.4</v>
      </c>
      <c r="AV1588" s="4"/>
      <c r="AW1588" s="18">
        <f t="shared" si="984"/>
        <v>43.687119767111511</v>
      </c>
      <c r="AX1588" s="18">
        <f t="shared" si="985"/>
        <v>1.9810726605002339E-3</v>
      </c>
      <c r="AY1588" s="3">
        <f t="shared" si="986"/>
        <v>369.29392023288852</v>
      </c>
      <c r="AZ1588"/>
      <c r="BA1588" s="17">
        <f t="shared" si="987"/>
        <v>7.9831242682288451E-5</v>
      </c>
      <c r="BB1588" s="17">
        <f t="shared" si="988"/>
        <v>9.3714937061816872E-5</v>
      </c>
      <c r="BC1588" s="16">
        <f t="shared" si="989"/>
        <v>6.0987299966590292E-4</v>
      </c>
      <c r="BD1588" s="15">
        <f t="shared" si="990"/>
        <v>1.2738450487977666E-4</v>
      </c>
      <c r="BE1588" s="15">
        <f t="shared" si="991"/>
        <v>1.4953833181539E-4</v>
      </c>
      <c r="BF1588" s="14">
        <f t="shared" si="992"/>
        <v>9.731574693277494E-4</v>
      </c>
      <c r="BG1588" s="13">
        <f t="shared" si="993"/>
        <v>2.7917126520628013E-5</v>
      </c>
      <c r="BH1588" s="13">
        <f t="shared" si="994"/>
        <v>3.2772278958998104E-5</v>
      </c>
      <c r="BI1588" s="13">
        <f t="shared" si="995"/>
        <v>2.1327366480999733E-4</v>
      </c>
      <c r="BJ1588" s="12">
        <f t="shared" si="996"/>
        <v>2.4185856896180582E-5</v>
      </c>
      <c r="BK1588" s="12">
        <f t="shared" si="997"/>
        <v>2.839209287812503E-5</v>
      </c>
      <c r="BL1588" s="12">
        <f t="shared" si="998"/>
        <v>1.8476852669658433E-4</v>
      </c>
    </row>
    <row r="1589" spans="17:64" x14ac:dyDescent="0.25">
      <c r="Q1589" s="11">
        <f t="shared" si="965"/>
        <v>0</v>
      </c>
      <c r="R1589" s="10">
        <f t="shared" si="966"/>
        <v>-44.944400000000002</v>
      </c>
      <c r="S1589" s="4"/>
      <c r="T1589">
        <v>1560</v>
      </c>
      <c r="U1589" s="4">
        <f t="shared" si="967"/>
        <v>0.14387242833069799</v>
      </c>
      <c r="V1589" s="10">
        <f t="shared" si="968"/>
        <v>0.2</v>
      </c>
      <c r="W1589">
        <f t="shared" si="969"/>
        <v>1</v>
      </c>
      <c r="X1589" s="4">
        <f t="shared" si="970"/>
        <v>2.8774485666139601E-2</v>
      </c>
      <c r="Y1589" s="4"/>
      <c r="Z1589"/>
      <c r="AB1589"/>
      <c r="AC1589">
        <v>1560</v>
      </c>
      <c r="AD1589" s="4">
        <f t="shared" si="971"/>
        <v>0</v>
      </c>
      <c r="AE1589" s="4">
        <f t="shared" si="972"/>
        <v>0</v>
      </c>
      <c r="AF1589" s="23">
        <f t="shared" si="973"/>
        <v>3.2281265725824099E-2</v>
      </c>
      <c r="AG1589" s="4">
        <f t="shared" si="974"/>
        <v>3.1516408514036844E-2</v>
      </c>
      <c r="AH1589" s="9"/>
      <c r="AI1589" s="8">
        <f t="shared" si="975"/>
        <v>0</v>
      </c>
      <c r="AJ1589" s="8">
        <f t="shared" si="976"/>
        <v>0</v>
      </c>
      <c r="AK1589" s="22">
        <f t="shared" si="977"/>
        <v>1.7371371905051354</v>
      </c>
      <c r="AL1589" s="4">
        <f t="shared" si="978"/>
        <v>1.7358880091361892</v>
      </c>
      <c r="AM1589" s="4"/>
      <c r="AN1589" s="21">
        <f t="shared" si="979"/>
        <v>0.17323221759426591</v>
      </c>
      <c r="AO1589" s="4">
        <f t="shared" si="980"/>
        <v>0.17295827768173</v>
      </c>
      <c r="AP1589" s="3"/>
      <c r="AQ1589" s="20">
        <f t="shared" si="981"/>
        <v>0</v>
      </c>
      <c r="AR1589" s="19">
        <f t="shared" si="982"/>
        <v>4.9492884864028284</v>
      </c>
      <c r="AS1589" s="4">
        <f t="shared" si="983"/>
        <v>4.9490511367098708</v>
      </c>
      <c r="AT1589" s="3"/>
      <c r="AU1589" s="4">
        <v>363.4</v>
      </c>
      <c r="AV1589" s="4"/>
      <c r="AW1589" s="18">
        <f t="shared" si="984"/>
        <v>43.68910083977201</v>
      </c>
      <c r="AX1589" s="18">
        <f t="shared" si="985"/>
        <v>1.9659072901877092E-3</v>
      </c>
      <c r="AY1589" s="3">
        <f t="shared" si="986"/>
        <v>370.29193916022803</v>
      </c>
      <c r="AZ1589"/>
      <c r="BA1589" s="17">
        <f t="shared" si="987"/>
        <v>7.7939758556167438E-5</v>
      </c>
      <c r="BB1589" s="17">
        <f t="shared" si="988"/>
        <v>9.1494499174631333E-5</v>
      </c>
      <c r="BC1589" s="16">
        <f t="shared" si="989"/>
        <v>5.9542295405645641E-4</v>
      </c>
      <c r="BD1589" s="15">
        <f t="shared" si="990"/>
        <v>1.2729290224121695E-4</v>
      </c>
      <c r="BE1589" s="15">
        <f t="shared" si="991"/>
        <v>1.4943079828316772E-4</v>
      </c>
      <c r="BF1589" s="14">
        <f t="shared" si="992"/>
        <v>9.7245766842175493E-4</v>
      </c>
      <c r="BG1589" s="13">
        <f t="shared" si="993"/>
        <v>2.7914766721040055E-5</v>
      </c>
      <c r="BH1589" s="13">
        <f t="shared" si="994"/>
        <v>3.2769508759481806E-5</v>
      </c>
      <c r="BI1589" s="13">
        <f t="shared" si="995"/>
        <v>2.1325563705538694E-4</v>
      </c>
      <c r="BJ1589" s="12">
        <f t="shared" si="996"/>
        <v>2.4186184659569196E-5</v>
      </c>
      <c r="BK1589" s="12">
        <f t="shared" si="997"/>
        <v>2.83924776438421E-5</v>
      </c>
      <c r="BL1589" s="12">
        <f t="shared" si="998"/>
        <v>1.8477103065411122E-4</v>
      </c>
    </row>
    <row r="1590" spans="17:64" x14ac:dyDescent="0.25">
      <c r="Q1590" s="11">
        <f t="shared" si="965"/>
        <v>0</v>
      </c>
      <c r="R1590" s="10">
        <f t="shared" si="966"/>
        <v>-44.944400000000002</v>
      </c>
      <c r="S1590" s="4"/>
      <c r="T1590">
        <v>1561</v>
      </c>
      <c r="U1590" s="4">
        <f t="shared" si="967"/>
        <v>0.14387242833069799</v>
      </c>
      <c r="V1590" s="10">
        <f t="shared" si="968"/>
        <v>0.2</v>
      </c>
      <c r="W1590">
        <f t="shared" si="969"/>
        <v>1</v>
      </c>
      <c r="X1590" s="4">
        <f t="shared" si="970"/>
        <v>2.8774485666139601E-2</v>
      </c>
      <c r="Y1590" s="4"/>
      <c r="Z1590"/>
      <c r="AB1590"/>
      <c r="AC1590">
        <v>1561</v>
      </c>
      <c r="AD1590" s="4">
        <f t="shared" si="971"/>
        <v>0</v>
      </c>
      <c r="AE1590" s="4">
        <f t="shared" si="972"/>
        <v>0</v>
      </c>
      <c r="AF1590" s="23">
        <f t="shared" si="973"/>
        <v>3.1516408514036844E-2</v>
      </c>
      <c r="AG1590" s="4">
        <f t="shared" si="974"/>
        <v>3.0769673471293134E-2</v>
      </c>
      <c r="AH1590" s="9"/>
      <c r="AI1590" s="8">
        <f t="shared" si="975"/>
        <v>0</v>
      </c>
      <c r="AJ1590" s="8">
        <f t="shared" si="976"/>
        <v>0</v>
      </c>
      <c r="AK1590" s="22">
        <f t="shared" si="977"/>
        <v>1.7358880091361892</v>
      </c>
      <c r="AL1590" s="4">
        <f t="shared" si="978"/>
        <v>1.734639726057891</v>
      </c>
      <c r="AM1590" s="4"/>
      <c r="AN1590" s="21">
        <f t="shared" si="979"/>
        <v>0.173215611293908</v>
      </c>
      <c r="AO1590" s="4">
        <f t="shared" si="980"/>
        <v>0.17294169764166323</v>
      </c>
      <c r="AP1590" s="3"/>
      <c r="AQ1590" s="20">
        <f t="shared" si="981"/>
        <v>0</v>
      </c>
      <c r="AR1590" s="19">
        <f t="shared" si="982"/>
        <v>4.9493532239937315</v>
      </c>
      <c r="AS1590" s="4">
        <f t="shared" si="983"/>
        <v>4.9491158711961969</v>
      </c>
      <c r="AT1590" s="3"/>
      <c r="AU1590" s="4">
        <v>364.4</v>
      </c>
      <c r="AV1590" s="4"/>
      <c r="AW1590" s="18">
        <f t="shared" si="984"/>
        <v>43.691066747062195</v>
      </c>
      <c r="AX1590" s="18">
        <f t="shared" si="985"/>
        <v>1.9510822933570379E-3</v>
      </c>
      <c r="AY1590" s="3">
        <f t="shared" si="986"/>
        <v>371.28997325293784</v>
      </c>
      <c r="AZ1590"/>
      <c r="BA1590" s="17">
        <f t="shared" si="987"/>
        <v>7.6093090370261843E-5</v>
      </c>
      <c r="BB1590" s="17">
        <f t="shared" si="988"/>
        <v>8.9326671304220428E-5</v>
      </c>
      <c r="BC1590" s="16">
        <f t="shared" si="989"/>
        <v>5.8131528106922746E-4</v>
      </c>
      <c r="BD1590" s="15">
        <f t="shared" si="990"/>
        <v>1.2720136547444665E-4</v>
      </c>
      <c r="BE1590" s="15">
        <f t="shared" si="991"/>
        <v>1.4932334207869825E-4</v>
      </c>
      <c r="BF1590" s="14">
        <f t="shared" si="992"/>
        <v>9.7175837074512869E-4</v>
      </c>
      <c r="BG1590" s="13">
        <f t="shared" si="993"/>
        <v>2.7912090769608575E-5</v>
      </c>
      <c r="BH1590" s="13">
        <f t="shared" si="994"/>
        <v>3.2766367425192679E-5</v>
      </c>
      <c r="BI1590" s="13">
        <f t="shared" si="995"/>
        <v>2.1323519404997147E-4</v>
      </c>
      <c r="BJ1590" s="12">
        <f t="shared" si="996"/>
        <v>2.4186501019251997E-5</v>
      </c>
      <c r="BK1590" s="12">
        <f t="shared" si="997"/>
        <v>2.8392849022600172E-5</v>
      </c>
      <c r="BL1590" s="12">
        <f t="shared" si="998"/>
        <v>1.8477344749271026E-4</v>
      </c>
    </row>
    <row r="1591" spans="17:64" x14ac:dyDescent="0.25">
      <c r="Q1591" s="11">
        <f t="shared" si="965"/>
        <v>0</v>
      </c>
      <c r="R1591" s="10">
        <f t="shared" si="966"/>
        <v>-44.944400000000002</v>
      </c>
      <c r="S1591" s="4"/>
      <c r="T1591">
        <v>1562</v>
      </c>
      <c r="U1591" s="4">
        <f t="shared" si="967"/>
        <v>0.14387242833069799</v>
      </c>
      <c r="V1591" s="10">
        <f t="shared" si="968"/>
        <v>0.2</v>
      </c>
      <c r="W1591">
        <f t="shared" si="969"/>
        <v>1</v>
      </c>
      <c r="X1591" s="4">
        <f t="shared" si="970"/>
        <v>2.8774485666139601E-2</v>
      </c>
      <c r="Y1591" s="4"/>
      <c r="Z1591"/>
      <c r="AB1591"/>
      <c r="AC1591">
        <v>1562</v>
      </c>
      <c r="AD1591" s="4">
        <f t="shared" si="971"/>
        <v>0</v>
      </c>
      <c r="AE1591" s="4">
        <f t="shared" si="972"/>
        <v>0</v>
      </c>
      <c r="AF1591" s="23">
        <f t="shared" si="973"/>
        <v>3.0769673471293134E-2</v>
      </c>
      <c r="AG1591" s="4">
        <f t="shared" si="974"/>
        <v>3.0040631219395597E-2</v>
      </c>
      <c r="AH1591" s="9"/>
      <c r="AI1591" s="8">
        <f t="shared" si="975"/>
        <v>0</v>
      </c>
      <c r="AJ1591" s="8">
        <f t="shared" si="976"/>
        <v>0</v>
      </c>
      <c r="AK1591" s="22">
        <f t="shared" si="977"/>
        <v>1.734639726057891</v>
      </c>
      <c r="AL1591" s="4">
        <f t="shared" si="978"/>
        <v>1.7333923406242768</v>
      </c>
      <c r="AM1591" s="4"/>
      <c r="AN1591" s="21">
        <f t="shared" si="979"/>
        <v>0.17319709068929681</v>
      </c>
      <c r="AO1591" s="4">
        <f t="shared" si="980"/>
        <v>0.17292320632451877</v>
      </c>
      <c r="AP1591" s="3"/>
      <c r="AQ1591" s="20">
        <f t="shared" si="981"/>
        <v>0</v>
      </c>
      <c r="AR1591" s="19">
        <f t="shared" si="982"/>
        <v>4.9494156804260285</v>
      </c>
      <c r="AS1591" s="4">
        <f t="shared" si="983"/>
        <v>4.949178324633313</v>
      </c>
      <c r="AT1591" s="3"/>
      <c r="AU1591" s="4">
        <v>365.4</v>
      </c>
      <c r="AV1591" s="4"/>
      <c r="AW1591" s="18">
        <f t="shared" si="984"/>
        <v>43.693017829355554</v>
      </c>
      <c r="AX1591" s="18">
        <f t="shared" si="985"/>
        <v>1.9365896182534132E-3</v>
      </c>
      <c r="AY1591" s="3">
        <f t="shared" si="986"/>
        <v>372.28802217064447</v>
      </c>
      <c r="AZ1591"/>
      <c r="BA1591" s="17">
        <f t="shared" si="987"/>
        <v>7.4290176276645308E-5</v>
      </c>
      <c r="BB1591" s="17">
        <f t="shared" si="988"/>
        <v>8.7210206933453188E-5</v>
      </c>
      <c r="BC1591" s="16">
        <f t="shared" si="989"/>
        <v>5.6754186868743835E-4</v>
      </c>
      <c r="BD1591" s="15">
        <f t="shared" si="990"/>
        <v>1.2710989453206312E-4</v>
      </c>
      <c r="BE1591" s="15">
        <f t="shared" si="991"/>
        <v>1.4921596314633494E-4</v>
      </c>
      <c r="BF1591" s="14">
        <f t="shared" si="992"/>
        <v>9.7105957593573641E-4</v>
      </c>
      <c r="BG1591" s="13">
        <f t="shared" si="993"/>
        <v>2.7909106345783518E-5</v>
      </c>
      <c r="BH1591" s="13">
        <f t="shared" si="994"/>
        <v>3.2762863971137175E-5</v>
      </c>
      <c r="BI1591" s="13">
        <f t="shared" si="995"/>
        <v>2.1321239446112246E-4</v>
      </c>
      <c r="BJ1591" s="12">
        <f t="shared" si="996"/>
        <v>2.4186806231361866E-5</v>
      </c>
      <c r="BK1591" s="12">
        <f t="shared" si="997"/>
        <v>2.8393207315076971E-5</v>
      </c>
      <c r="BL1591" s="12">
        <f t="shared" si="998"/>
        <v>1.8477577916911571E-4</v>
      </c>
    </row>
    <row r="1592" spans="17:64" x14ac:dyDescent="0.25">
      <c r="Q1592" s="11">
        <f t="shared" si="965"/>
        <v>0</v>
      </c>
      <c r="R1592" s="10">
        <f t="shared" si="966"/>
        <v>-44.944400000000002</v>
      </c>
      <c r="S1592" s="4"/>
      <c r="T1592">
        <v>1563</v>
      </c>
      <c r="U1592" s="4">
        <f t="shared" si="967"/>
        <v>0.14387242833069799</v>
      </c>
      <c r="V1592" s="10">
        <f t="shared" si="968"/>
        <v>0.2</v>
      </c>
      <c r="W1592">
        <f t="shared" si="969"/>
        <v>1</v>
      </c>
      <c r="X1592" s="4">
        <f t="shared" si="970"/>
        <v>2.8774485666139601E-2</v>
      </c>
      <c r="Y1592" s="4"/>
      <c r="Z1592"/>
      <c r="AB1592"/>
      <c r="AC1592">
        <v>1563</v>
      </c>
      <c r="AD1592" s="4">
        <f t="shared" si="971"/>
        <v>0</v>
      </c>
      <c r="AE1592" s="4">
        <f t="shared" si="972"/>
        <v>0</v>
      </c>
      <c r="AF1592" s="23">
        <f t="shared" si="973"/>
        <v>3.0040631219395597E-2</v>
      </c>
      <c r="AG1592" s="4">
        <f t="shared" si="974"/>
        <v>2.932886255363305E-2</v>
      </c>
      <c r="AH1592" s="9"/>
      <c r="AI1592" s="8">
        <f t="shared" si="975"/>
        <v>0</v>
      </c>
      <c r="AJ1592" s="8">
        <f t="shared" si="976"/>
        <v>0</v>
      </c>
      <c r="AK1592" s="22">
        <f t="shared" si="977"/>
        <v>1.7333923406242768</v>
      </c>
      <c r="AL1592" s="4">
        <f t="shared" si="978"/>
        <v>1.7321458521898474</v>
      </c>
      <c r="AM1592" s="4"/>
      <c r="AN1592" s="21">
        <f t="shared" si="979"/>
        <v>0.17317670230790463</v>
      </c>
      <c r="AO1592" s="4">
        <f t="shared" si="980"/>
        <v>0.17290285018419291</v>
      </c>
      <c r="AP1592" s="3"/>
      <c r="AQ1592" s="20">
        <f t="shared" si="981"/>
        <v>0</v>
      </c>
      <c r="AR1592" s="19">
        <f t="shared" si="982"/>
        <v>4.949475906874679</v>
      </c>
      <c r="AS1592" s="4">
        <f t="shared" si="983"/>
        <v>4.9492385481937244</v>
      </c>
      <c r="AT1592" s="3"/>
      <c r="AU1592" s="4">
        <v>366.4</v>
      </c>
      <c r="AV1592" s="4"/>
      <c r="AW1592" s="18">
        <f t="shared" si="984"/>
        <v>43.694954418973808</v>
      </c>
      <c r="AX1592" s="18">
        <f t="shared" si="985"/>
        <v>1.9224214038885009E-3</v>
      </c>
      <c r="AY1592" s="3">
        <f t="shared" si="986"/>
        <v>373.28608558102621</v>
      </c>
      <c r="AZ1592"/>
      <c r="BA1592" s="17">
        <f t="shared" si="987"/>
        <v>7.2529979586318863E-5</v>
      </c>
      <c r="BB1592" s="17">
        <f t="shared" si="988"/>
        <v>8.5143889079591708E-5</v>
      </c>
      <c r="BC1592" s="16">
        <f t="shared" si="989"/>
        <v>5.5409479709663683E-4</v>
      </c>
      <c r="BD1592" s="15">
        <f t="shared" si="990"/>
        <v>1.2701848936675413E-4</v>
      </c>
      <c r="BE1592" s="15">
        <f t="shared" si="991"/>
        <v>1.4910866143053747E-4</v>
      </c>
      <c r="BF1592" s="14">
        <f t="shared" si="992"/>
        <v>9.7036128363213545E-4</v>
      </c>
      <c r="BG1592" s="13">
        <f t="shared" si="993"/>
        <v>2.790582094703772E-5</v>
      </c>
      <c r="BH1592" s="13">
        <f t="shared" si="994"/>
        <v>3.2759007198696455E-5</v>
      </c>
      <c r="BI1592" s="13">
        <f t="shared" si="995"/>
        <v>2.1318729556599224E-4</v>
      </c>
      <c r="BJ1592" s="12">
        <f t="shared" si="996"/>
        <v>2.4187100545967765E-5</v>
      </c>
      <c r="BK1592" s="12">
        <f t="shared" si="997"/>
        <v>2.8393552814831723E-5</v>
      </c>
      <c r="BL1592" s="12">
        <f t="shared" si="998"/>
        <v>1.8477802759373635E-4</v>
      </c>
    </row>
    <row r="1593" spans="17:64" x14ac:dyDescent="0.25">
      <c r="Q1593" s="11">
        <f t="shared" si="965"/>
        <v>0</v>
      </c>
      <c r="R1593" s="10">
        <f t="shared" si="966"/>
        <v>-44.944400000000002</v>
      </c>
      <c r="S1593" s="4"/>
      <c r="T1593">
        <v>1564</v>
      </c>
      <c r="U1593" s="4">
        <f t="shared" si="967"/>
        <v>0.14387242833069799</v>
      </c>
      <c r="V1593" s="10">
        <f t="shared" si="968"/>
        <v>0.2</v>
      </c>
      <c r="W1593">
        <f t="shared" si="969"/>
        <v>1</v>
      </c>
      <c r="X1593" s="4">
        <f t="shared" si="970"/>
        <v>2.8774485666139601E-2</v>
      </c>
      <c r="Y1593" s="4"/>
      <c r="Z1593"/>
      <c r="AB1593"/>
      <c r="AC1593">
        <v>1564</v>
      </c>
      <c r="AD1593" s="4">
        <f t="shared" si="971"/>
        <v>0</v>
      </c>
      <c r="AE1593" s="4">
        <f t="shared" si="972"/>
        <v>0</v>
      </c>
      <c r="AF1593" s="23">
        <f t="shared" si="973"/>
        <v>2.932886255363305E-2</v>
      </c>
      <c r="AG1593" s="4">
        <f t="shared" si="974"/>
        <v>2.8633958201734665E-2</v>
      </c>
      <c r="AH1593" s="9"/>
      <c r="AI1593" s="8">
        <f t="shared" si="975"/>
        <v>0</v>
      </c>
      <c r="AJ1593" s="8">
        <f t="shared" si="976"/>
        <v>0</v>
      </c>
      <c r="AK1593" s="22">
        <f t="shared" si="977"/>
        <v>1.7321458521898474</v>
      </c>
      <c r="AL1593" s="4">
        <f t="shared" si="978"/>
        <v>1.7309002601095673</v>
      </c>
      <c r="AM1593" s="4"/>
      <c r="AN1593" s="21">
        <f t="shared" si="979"/>
        <v>0.17315449157463897</v>
      </c>
      <c r="AO1593" s="4">
        <f t="shared" si="980"/>
        <v>0.17288067457376069</v>
      </c>
      <c r="AP1593" s="3"/>
      <c r="AQ1593" s="20">
        <f t="shared" si="981"/>
        <v>0</v>
      </c>
      <c r="AR1593" s="19">
        <f t="shared" si="982"/>
        <v>4.9495339533042477</v>
      </c>
      <c r="AS1593" s="4">
        <f t="shared" si="983"/>
        <v>4.949296591839599</v>
      </c>
      <c r="AT1593" s="3"/>
      <c r="AU1593" s="4">
        <v>367.4</v>
      </c>
      <c r="AV1593" s="4"/>
      <c r="AW1593" s="18">
        <f t="shared" si="984"/>
        <v>43.696876840377698</v>
      </c>
      <c r="AX1593" s="18">
        <f t="shared" si="985"/>
        <v>1.9085699755209649E-3</v>
      </c>
      <c r="AY1593" s="3">
        <f t="shared" si="986"/>
        <v>374.28416315962232</v>
      </c>
      <c r="AZ1593"/>
      <c r="BA1593" s="17">
        <f t="shared" si="987"/>
        <v>7.0811488173108745E-5</v>
      </c>
      <c r="BB1593" s="17">
        <f t="shared" si="988"/>
        <v>8.3126529594518958E-5</v>
      </c>
      <c r="BC1593" s="16">
        <f t="shared" si="989"/>
        <v>5.409663341307575E-4</v>
      </c>
      <c r="BD1593" s="15">
        <f t="shared" si="990"/>
        <v>1.2692714993123018E-4</v>
      </c>
      <c r="BE1593" s="15">
        <f t="shared" si="991"/>
        <v>1.4900143687579195E-4</v>
      </c>
      <c r="BF1593" s="14">
        <f t="shared" si="992"/>
        <v>9.6966349347305599E-4</v>
      </c>
      <c r="BG1593" s="13">
        <f t="shared" si="993"/>
        <v>2.7902241893174472E-5</v>
      </c>
      <c r="BH1593" s="13">
        <f t="shared" si="994"/>
        <v>3.2754805700683076E-5</v>
      </c>
      <c r="BI1593" s="13">
        <f t="shared" si="995"/>
        <v>2.1315995328442168E-4</v>
      </c>
      <c r="BJ1593" s="12">
        <f t="shared" si="996"/>
        <v>2.4187384207346253E-5</v>
      </c>
      <c r="BK1593" s="12">
        <f t="shared" si="997"/>
        <v>2.839388580862386E-5</v>
      </c>
      <c r="BL1593" s="12">
        <f t="shared" si="998"/>
        <v>1.847801946327298E-4</v>
      </c>
    </row>
    <row r="1594" spans="17:64" x14ac:dyDescent="0.25">
      <c r="Q1594" s="11">
        <f t="shared" si="965"/>
        <v>0</v>
      </c>
      <c r="R1594" s="10">
        <f t="shared" si="966"/>
        <v>-44.944400000000002</v>
      </c>
      <c r="S1594" s="4"/>
      <c r="T1594">
        <v>1565</v>
      </c>
      <c r="U1594" s="4">
        <f t="shared" si="967"/>
        <v>0.14387242833069799</v>
      </c>
      <c r="V1594" s="10">
        <f t="shared" si="968"/>
        <v>0.2</v>
      </c>
      <c r="W1594">
        <f t="shared" si="969"/>
        <v>1</v>
      </c>
      <c r="X1594" s="4">
        <f t="shared" si="970"/>
        <v>2.8774485666139601E-2</v>
      </c>
      <c r="Y1594" s="4"/>
      <c r="Z1594"/>
      <c r="AB1594"/>
      <c r="AC1594">
        <v>1565</v>
      </c>
      <c r="AD1594" s="4">
        <f t="shared" si="971"/>
        <v>0</v>
      </c>
      <c r="AE1594" s="4">
        <f t="shared" si="972"/>
        <v>0</v>
      </c>
      <c r="AF1594" s="23">
        <f t="shared" si="973"/>
        <v>2.8633958201734665E-2</v>
      </c>
      <c r="AG1594" s="4">
        <f t="shared" si="974"/>
        <v>2.7955518588535375E-2</v>
      </c>
      <c r="AH1594" s="9"/>
      <c r="AI1594" s="8">
        <f t="shared" si="975"/>
        <v>0</v>
      </c>
      <c r="AJ1594" s="8">
        <f t="shared" si="976"/>
        <v>0</v>
      </c>
      <c r="AK1594" s="22">
        <f t="shared" si="977"/>
        <v>1.7309002601095673</v>
      </c>
      <c r="AL1594" s="4">
        <f t="shared" si="978"/>
        <v>1.7296555637388655</v>
      </c>
      <c r="AM1594" s="4"/>
      <c r="AN1594" s="21">
        <f t="shared" si="979"/>
        <v>0.17313050283796555</v>
      </c>
      <c r="AO1594" s="4">
        <f t="shared" si="980"/>
        <v>0.17285672377155764</v>
      </c>
      <c r="AP1594" s="3"/>
      <c r="AQ1594" s="20">
        <f t="shared" si="981"/>
        <v>0</v>
      </c>
      <c r="AR1594" s="19">
        <f t="shared" si="982"/>
        <v>4.9495898684975792</v>
      </c>
      <c r="AS1594" s="4">
        <f t="shared" si="983"/>
        <v>4.9493525043514435</v>
      </c>
      <c r="AT1594" s="3"/>
      <c r="AU1594" s="4">
        <v>368.4</v>
      </c>
      <c r="AV1594" s="4"/>
      <c r="AW1594" s="18">
        <f t="shared" si="984"/>
        <v>43.698785410353217</v>
      </c>
      <c r="AX1594" s="18">
        <f t="shared" si="985"/>
        <v>1.8950278402401354E-3</v>
      </c>
      <c r="AY1594" s="3">
        <f t="shared" si="986"/>
        <v>375.28225458964681</v>
      </c>
      <c r="AZ1594"/>
      <c r="BA1594" s="17">
        <f t="shared" si="987"/>
        <v>6.9133713891685299E-5</v>
      </c>
      <c r="BB1594" s="17">
        <f t="shared" si="988"/>
        <v>8.1156968481543612E-5</v>
      </c>
      <c r="BC1594" s="16">
        <f t="shared" si="989"/>
        <v>5.2814893082606053E-4</v>
      </c>
      <c r="BD1594" s="15">
        <f t="shared" si="990"/>
        <v>1.2683587617817906E-4</v>
      </c>
      <c r="BE1594" s="15">
        <f t="shared" si="991"/>
        <v>1.4889428942655802E-4</v>
      </c>
      <c r="BF1594" s="14">
        <f t="shared" si="992"/>
        <v>9.6896620509705526E-4</v>
      </c>
      <c r="BG1594" s="13">
        <f t="shared" si="993"/>
        <v>2.7898376330536022E-5</v>
      </c>
      <c r="BH1594" s="13">
        <f t="shared" si="994"/>
        <v>3.2750267866281419E-5</v>
      </c>
      <c r="BI1594" s="13">
        <f t="shared" si="995"/>
        <v>2.131304222110913E-4</v>
      </c>
      <c r="BJ1594" s="12">
        <f t="shared" si="996"/>
        <v>2.418765745370996E-5</v>
      </c>
      <c r="BK1594" s="12">
        <f t="shared" si="997"/>
        <v>2.8394206576094304E-5</v>
      </c>
      <c r="BL1594" s="12">
        <f t="shared" si="998"/>
        <v>1.8478228210592806E-4</v>
      </c>
    </row>
    <row r="1595" spans="17:64" x14ac:dyDescent="0.25">
      <c r="Q1595" s="11">
        <f t="shared" si="965"/>
        <v>0</v>
      </c>
      <c r="R1595" s="10">
        <f t="shared" si="966"/>
        <v>-44.944400000000002</v>
      </c>
      <c r="S1595" s="4"/>
      <c r="T1595">
        <v>1566</v>
      </c>
      <c r="U1595" s="4">
        <f t="shared" si="967"/>
        <v>0.14387242833069799</v>
      </c>
      <c r="V1595" s="10">
        <f t="shared" si="968"/>
        <v>0.2</v>
      </c>
      <c r="W1595">
        <f t="shared" si="969"/>
        <v>1</v>
      </c>
      <c r="X1595" s="4">
        <f t="shared" si="970"/>
        <v>2.8774485666139601E-2</v>
      </c>
      <c r="Y1595" s="4"/>
      <c r="Z1595"/>
      <c r="AB1595"/>
      <c r="AC1595">
        <v>1566</v>
      </c>
      <c r="AD1595" s="4">
        <f t="shared" si="971"/>
        <v>0</v>
      </c>
      <c r="AE1595" s="4">
        <f t="shared" si="972"/>
        <v>0</v>
      </c>
      <c r="AF1595" s="23">
        <f t="shared" si="973"/>
        <v>2.7955518588535375E-2</v>
      </c>
      <c r="AG1595" s="4">
        <f t="shared" si="974"/>
        <v>2.7293153606217195E-2</v>
      </c>
      <c r="AH1595" s="9"/>
      <c r="AI1595" s="8">
        <f t="shared" si="975"/>
        <v>0</v>
      </c>
      <c r="AJ1595" s="8">
        <f t="shared" si="976"/>
        <v>0</v>
      </c>
      <c r="AK1595" s="22">
        <f t="shared" si="977"/>
        <v>1.7296555637388655</v>
      </c>
      <c r="AL1595" s="4">
        <f t="shared" si="978"/>
        <v>1.7284117624336339</v>
      </c>
      <c r="AM1595" s="4"/>
      <c r="AN1595" s="21">
        <f t="shared" si="979"/>
        <v>0.17310477939541177</v>
      </c>
      <c r="AO1595" s="4">
        <f t="shared" si="980"/>
        <v>0.17283104100664284</v>
      </c>
      <c r="AP1595" s="3"/>
      <c r="AQ1595" s="20">
        <f t="shared" si="981"/>
        <v>0</v>
      </c>
      <c r="AR1595" s="19">
        <f t="shared" si="982"/>
        <v>4.9496437000837945</v>
      </c>
      <c r="AS1595" s="4">
        <f t="shared" si="983"/>
        <v>4.9494063333560936</v>
      </c>
      <c r="AT1595" s="3"/>
      <c r="AU1595" s="4">
        <v>369.4</v>
      </c>
      <c r="AV1595" s="4"/>
      <c r="AW1595" s="18">
        <f t="shared" si="984"/>
        <v>43.700680438193459</v>
      </c>
      <c r="AX1595" s="18">
        <f t="shared" si="985"/>
        <v>1.8817876826634512E-3</v>
      </c>
      <c r="AY1595" s="3">
        <f t="shared" si="986"/>
        <v>376.28035956180656</v>
      </c>
      <c r="AZ1595"/>
      <c r="BA1595" s="17">
        <f t="shared" si="987"/>
        <v>6.7495692009371345E-5</v>
      </c>
      <c r="BB1595" s="17">
        <f t="shared" si="988"/>
        <v>7.9234073228392446E-5</v>
      </c>
      <c r="BC1595" s="16">
        <f t="shared" si="989"/>
        <v>5.1563521708041654E-4</v>
      </c>
      <c r="BD1595" s="15">
        <f t="shared" si="990"/>
        <v>1.2674466806042434E-4</v>
      </c>
      <c r="BE1595" s="15">
        <f t="shared" si="991"/>
        <v>1.4878721902745467E-4</v>
      </c>
      <c r="BF1595" s="14">
        <f t="shared" si="992"/>
        <v>9.6826941814372766E-4</v>
      </c>
      <c r="BG1595" s="13">
        <f t="shared" si="993"/>
        <v>2.7894231236116004E-5</v>
      </c>
      <c r="BH1595" s="13">
        <f t="shared" si="994"/>
        <v>3.2745401885875313E-5</v>
      </c>
      <c r="BI1595" s="13">
        <f t="shared" si="995"/>
        <v>2.1309875564693801E-4</v>
      </c>
      <c r="BJ1595" s="12">
        <f t="shared" si="996"/>
        <v>2.4187920517931656E-5</v>
      </c>
      <c r="BK1595" s="12">
        <f t="shared" si="997"/>
        <v>2.8394515390615422E-5</v>
      </c>
      <c r="BL1595" s="12">
        <f t="shared" si="998"/>
        <v>1.8478429179236909E-4</v>
      </c>
    </row>
    <row r="1596" spans="17:64" x14ac:dyDescent="0.25">
      <c r="Q1596" s="11">
        <f t="shared" si="965"/>
        <v>0</v>
      </c>
      <c r="R1596" s="10">
        <f t="shared" si="966"/>
        <v>-44.944400000000002</v>
      </c>
      <c r="S1596" s="4"/>
      <c r="T1596">
        <v>1567</v>
      </c>
      <c r="U1596" s="4">
        <f t="shared" si="967"/>
        <v>0.14387242833069799</v>
      </c>
      <c r="V1596" s="10">
        <f t="shared" si="968"/>
        <v>0.2</v>
      </c>
      <c r="W1596">
        <f t="shared" si="969"/>
        <v>1</v>
      </c>
      <c r="X1596" s="4">
        <f t="shared" si="970"/>
        <v>2.8774485666139601E-2</v>
      </c>
      <c r="Y1596" s="4"/>
      <c r="Z1596"/>
      <c r="AB1596"/>
      <c r="AC1596">
        <v>1567</v>
      </c>
      <c r="AD1596" s="4">
        <f t="shared" si="971"/>
        <v>0</v>
      </c>
      <c r="AE1596" s="4">
        <f t="shared" si="972"/>
        <v>0</v>
      </c>
      <c r="AF1596" s="23">
        <f t="shared" si="973"/>
        <v>2.7293153606217195E-2</v>
      </c>
      <c r="AG1596" s="4">
        <f t="shared" si="974"/>
        <v>2.6646482389994317E-2</v>
      </c>
      <c r="AH1596" s="9"/>
      <c r="AI1596" s="8">
        <f t="shared" si="975"/>
        <v>0</v>
      </c>
      <c r="AJ1596" s="8">
        <f t="shared" si="976"/>
        <v>0</v>
      </c>
      <c r="AK1596" s="22">
        <f t="shared" si="977"/>
        <v>1.7284117624336339</v>
      </c>
      <c r="AL1596" s="4">
        <f t="shared" si="978"/>
        <v>1.7271688555502278</v>
      </c>
      <c r="AM1596" s="4"/>
      <c r="AN1596" s="21">
        <f t="shared" si="979"/>
        <v>0.17307736351846667</v>
      </c>
      <c r="AO1596" s="4">
        <f t="shared" si="980"/>
        <v>0.17280366848365947</v>
      </c>
      <c r="AP1596" s="3"/>
      <c r="AQ1596" s="20">
        <f t="shared" si="981"/>
        <v>0</v>
      </c>
      <c r="AR1596" s="19">
        <f t="shared" si="982"/>
        <v>4.949695494565626</v>
      </c>
      <c r="AS1596" s="4">
        <f t="shared" si="983"/>
        <v>4.9494581253540524</v>
      </c>
      <c r="AT1596" s="3"/>
      <c r="AU1596" s="4">
        <v>370.4</v>
      </c>
      <c r="AV1596" s="4"/>
      <c r="AW1596" s="18">
        <f t="shared" si="984"/>
        <v>43.702562225876122</v>
      </c>
      <c r="AX1596" s="18">
        <f t="shared" si="985"/>
        <v>1.8688423607251653E-3</v>
      </c>
      <c r="AY1596" s="3">
        <f t="shared" si="986"/>
        <v>377.27847777412393</v>
      </c>
      <c r="AZ1596"/>
      <c r="BA1596" s="17">
        <f t="shared" si="987"/>
        <v>6.5896480651415215E-5</v>
      </c>
      <c r="BB1596" s="17">
        <f t="shared" si="988"/>
        <v>7.7356738156009159E-5</v>
      </c>
      <c r="BC1596" s="16">
        <f t="shared" si="989"/>
        <v>5.0341799741545354E-4</v>
      </c>
      <c r="BD1596" s="15">
        <f t="shared" si="990"/>
        <v>1.2665352553074439E-4</v>
      </c>
      <c r="BE1596" s="15">
        <f t="shared" si="991"/>
        <v>1.4868022562304777E-4</v>
      </c>
      <c r="BF1596" s="14">
        <f t="shared" si="992"/>
        <v>9.6757313225232205E-4</v>
      </c>
      <c r="BG1596" s="13">
        <f t="shared" si="993"/>
        <v>2.7889813421578446E-5</v>
      </c>
      <c r="BH1596" s="13">
        <f t="shared" si="994"/>
        <v>3.2740215755766004E-5</v>
      </c>
      <c r="BI1596" s="13">
        <f t="shared" si="995"/>
        <v>2.1306500562985871E-4</v>
      </c>
      <c r="BJ1596" s="12">
        <f t="shared" si="996"/>
        <v>2.4188173627182198E-5</v>
      </c>
      <c r="BK1596" s="12">
        <f t="shared" si="997"/>
        <v>2.8394812518866058E-5</v>
      </c>
      <c r="BL1596" s="12">
        <f t="shared" si="998"/>
        <v>1.8478622542753104E-4</v>
      </c>
    </row>
    <row r="1597" spans="17:64" x14ac:dyDescent="0.25">
      <c r="Q1597" s="11">
        <f t="shared" si="965"/>
        <v>0</v>
      </c>
      <c r="R1597" s="10">
        <f t="shared" si="966"/>
        <v>-44.944400000000002</v>
      </c>
      <c r="S1597" s="4"/>
      <c r="T1597">
        <v>1568</v>
      </c>
      <c r="U1597" s="4">
        <f t="shared" si="967"/>
        <v>0.14387242833069799</v>
      </c>
      <c r="V1597" s="10">
        <f t="shared" si="968"/>
        <v>0.2</v>
      </c>
      <c r="W1597">
        <f t="shared" si="969"/>
        <v>1</v>
      </c>
      <c r="X1597" s="4">
        <f t="shared" si="970"/>
        <v>2.8774485666139601E-2</v>
      </c>
      <c r="Y1597" s="4"/>
      <c r="Z1597"/>
      <c r="AB1597"/>
      <c r="AC1597">
        <v>1568</v>
      </c>
      <c r="AD1597" s="4">
        <f t="shared" si="971"/>
        <v>0</v>
      </c>
      <c r="AE1597" s="4">
        <f t="shared" si="972"/>
        <v>0</v>
      </c>
      <c r="AF1597" s="23">
        <f t="shared" si="973"/>
        <v>2.6646482389994317E-2</v>
      </c>
      <c r="AG1597" s="4">
        <f t="shared" si="974"/>
        <v>2.6015133099113037E-2</v>
      </c>
      <c r="AH1597" s="9"/>
      <c r="AI1597" s="8">
        <f t="shared" si="975"/>
        <v>0</v>
      </c>
      <c r="AJ1597" s="8">
        <f t="shared" si="976"/>
        <v>0</v>
      </c>
      <c r="AK1597" s="22">
        <f t="shared" si="977"/>
        <v>1.7271688555502278</v>
      </c>
      <c r="AL1597" s="4">
        <f t="shared" si="978"/>
        <v>1.7259268424454655</v>
      </c>
      <c r="AM1597" s="4"/>
      <c r="AN1597" s="21">
        <f t="shared" si="979"/>
        <v>0.17304829647689038</v>
      </c>
      <c r="AO1597" s="4">
        <f t="shared" si="980"/>
        <v>0.17277464740710594</v>
      </c>
      <c r="AP1597" s="3"/>
      <c r="AQ1597" s="20">
        <f t="shared" si="981"/>
        <v>0</v>
      </c>
      <c r="AR1597" s="19">
        <f t="shared" si="982"/>
        <v>4.949745297346106</v>
      </c>
      <c r="AS1597" s="4">
        <f t="shared" si="983"/>
        <v>4.9495079257461736</v>
      </c>
      <c r="AT1597" s="3"/>
      <c r="AU1597" s="4">
        <v>371.4</v>
      </c>
      <c r="AV1597" s="4"/>
      <c r="AW1597" s="18">
        <f t="shared" si="984"/>
        <v>43.70443106823685</v>
      </c>
      <c r="AX1597" s="18">
        <f t="shared" si="985"/>
        <v>1.8561849015735381E-3</v>
      </c>
      <c r="AY1597" s="3">
        <f t="shared" si="986"/>
        <v>378.27660893176318</v>
      </c>
      <c r="AZ1597"/>
      <c r="BA1597" s="17">
        <f t="shared" si="987"/>
        <v>6.4335160259404746E-5</v>
      </c>
      <c r="BB1597" s="17">
        <f t="shared" si="988"/>
        <v>7.5523883782779492E-5</v>
      </c>
      <c r="BC1597" s="16">
        <f t="shared" si="989"/>
        <v>4.914902468390965E-4</v>
      </c>
      <c r="BD1597" s="15">
        <f t="shared" si="990"/>
        <v>1.2656244854196275E-4</v>
      </c>
      <c r="BE1597" s="15">
        <f t="shared" si="991"/>
        <v>1.4857330915795628E-4</v>
      </c>
      <c r="BF1597" s="14">
        <f t="shared" si="992"/>
        <v>9.6687734706243282E-4</v>
      </c>
      <c r="BG1597" s="13">
        <f t="shared" si="993"/>
        <v>2.7885129537160869E-5</v>
      </c>
      <c r="BH1597" s="13">
        <f t="shared" si="994"/>
        <v>3.2734717282754062E-5</v>
      </c>
      <c r="BI1597" s="13">
        <f t="shared" si="995"/>
        <v>2.1302922296452802E-4</v>
      </c>
      <c r="BJ1597" s="12">
        <f t="shared" si="996"/>
        <v>2.4188417003473591E-5</v>
      </c>
      <c r="BK1597" s="12">
        <f t="shared" si="997"/>
        <v>2.8395098221468995E-5</v>
      </c>
      <c r="BL1597" s="12">
        <f t="shared" si="998"/>
        <v>1.8478808470748071E-4</v>
      </c>
    </row>
    <row r="1598" spans="17:64" x14ac:dyDescent="0.25">
      <c r="Q1598" s="11">
        <f t="shared" si="965"/>
        <v>0</v>
      </c>
      <c r="R1598" s="10">
        <f t="shared" si="966"/>
        <v>-44.944400000000002</v>
      </c>
      <c r="S1598" s="4"/>
      <c r="T1598">
        <v>1569</v>
      </c>
      <c r="U1598" s="4">
        <f t="shared" si="967"/>
        <v>0.14387242833069799</v>
      </c>
      <c r="V1598" s="10">
        <f t="shared" si="968"/>
        <v>0.2</v>
      </c>
      <c r="W1598">
        <f t="shared" si="969"/>
        <v>1</v>
      </c>
      <c r="X1598" s="4">
        <f t="shared" si="970"/>
        <v>2.8774485666139601E-2</v>
      </c>
      <c r="Y1598" s="4"/>
      <c r="Z1598"/>
      <c r="AB1598"/>
      <c r="AC1598">
        <v>1569</v>
      </c>
      <c r="AD1598" s="4">
        <f t="shared" si="971"/>
        <v>0</v>
      </c>
      <c r="AE1598" s="4">
        <f t="shared" si="972"/>
        <v>0</v>
      </c>
      <c r="AF1598" s="23">
        <f t="shared" si="973"/>
        <v>2.6015133099113037E-2</v>
      </c>
      <c r="AG1598" s="4">
        <f t="shared" si="974"/>
        <v>2.5398742703040551E-2</v>
      </c>
      <c r="AH1598" s="9"/>
      <c r="AI1598" s="8">
        <f t="shared" si="975"/>
        <v>0</v>
      </c>
      <c r="AJ1598" s="8">
        <f t="shared" si="976"/>
        <v>0</v>
      </c>
      <c r="AK1598" s="22">
        <f t="shared" si="977"/>
        <v>1.7259268424454655</v>
      </c>
      <c r="AL1598" s="4">
        <f t="shared" si="978"/>
        <v>1.7246857224766274</v>
      </c>
      <c r="AM1598" s="4"/>
      <c r="AN1598" s="21">
        <f t="shared" si="979"/>
        <v>0.17301761856244793</v>
      </c>
      <c r="AO1598" s="4">
        <f t="shared" si="980"/>
        <v>0.17274401800503214</v>
      </c>
      <c r="AP1598" s="3"/>
      <c r="AQ1598" s="20">
        <f t="shared" si="981"/>
        <v>0</v>
      </c>
      <c r="AR1598" s="19">
        <f t="shared" si="982"/>
        <v>4.9497931527546175</v>
      </c>
      <c r="AS1598" s="4">
        <f t="shared" si="983"/>
        <v>4.9495557788597155</v>
      </c>
      <c r="AT1598" s="3"/>
      <c r="AU1598" s="4">
        <v>372.4</v>
      </c>
      <c r="AV1598" s="4"/>
      <c r="AW1598" s="18">
        <f t="shared" si="984"/>
        <v>43.706287253138427</v>
      </c>
      <c r="AX1598" s="18">
        <f t="shared" si="985"/>
        <v>1.8438084975580834E-3</v>
      </c>
      <c r="AY1598" s="3">
        <f t="shared" si="986"/>
        <v>379.27475274686162</v>
      </c>
      <c r="AZ1598"/>
      <c r="BA1598" s="17">
        <f t="shared" si="987"/>
        <v>6.2810833062514943E-5</v>
      </c>
      <c r="BB1598" s="17">
        <f t="shared" si="988"/>
        <v>7.373445620382188E-5</v>
      </c>
      <c r="BC1598" s="16">
        <f t="shared" si="989"/>
        <v>4.7984510680614846E-4</v>
      </c>
      <c r="BD1598" s="15">
        <f t="shared" si="990"/>
        <v>1.264714370469709E-4</v>
      </c>
      <c r="BE1598" s="15">
        <f t="shared" si="991"/>
        <v>1.4846646957687888E-4</v>
      </c>
      <c r="BF1598" s="14">
        <f t="shared" si="992"/>
        <v>9.6618206221417283E-4</v>
      </c>
      <c r="BG1598" s="13">
        <f t="shared" si="993"/>
        <v>2.7880186075503846E-5</v>
      </c>
      <c r="BH1598" s="13">
        <f t="shared" si="994"/>
        <v>3.2728914088634947E-5</v>
      </c>
      <c r="BI1598" s="13">
        <f t="shared" si="995"/>
        <v>2.1299145725165415E-4</v>
      </c>
      <c r="BJ1598" s="12">
        <f t="shared" si="996"/>
        <v>2.418865086329695E-5</v>
      </c>
      <c r="BK1598" s="12">
        <f t="shared" si="997"/>
        <v>2.8395372752565984E-5</v>
      </c>
      <c r="BL1598" s="12">
        <f t="shared" si="998"/>
        <v>1.847898712861081E-4</v>
      </c>
    </row>
    <row r="1599" spans="17:64" x14ac:dyDescent="0.25">
      <c r="Q1599" s="11">
        <f t="shared" si="965"/>
        <v>0</v>
      </c>
      <c r="R1599" s="10">
        <f t="shared" si="966"/>
        <v>-44.944400000000002</v>
      </c>
      <c r="S1599" s="4"/>
      <c r="T1599">
        <v>1570</v>
      </c>
      <c r="U1599" s="4">
        <f t="shared" si="967"/>
        <v>0.14387242833069799</v>
      </c>
      <c r="V1599" s="10">
        <f t="shared" si="968"/>
        <v>0.2</v>
      </c>
      <c r="W1599">
        <f t="shared" si="969"/>
        <v>1</v>
      </c>
      <c r="X1599" s="4">
        <f t="shared" si="970"/>
        <v>2.8774485666139601E-2</v>
      </c>
      <c r="Y1599" s="4"/>
      <c r="Z1599"/>
      <c r="AB1599"/>
      <c r="AC1599">
        <v>1570</v>
      </c>
      <c r="AD1599" s="4">
        <f t="shared" si="971"/>
        <v>0</v>
      </c>
      <c r="AE1599" s="4">
        <f t="shared" si="972"/>
        <v>0</v>
      </c>
      <c r="AF1599" s="23">
        <f t="shared" si="973"/>
        <v>2.5398742703040551E-2</v>
      </c>
      <c r="AG1599" s="4">
        <f t="shared" si="974"/>
        <v>2.4796956772719706E-2</v>
      </c>
      <c r="AH1599" s="9"/>
      <c r="AI1599" s="8">
        <f t="shared" si="975"/>
        <v>0</v>
      </c>
      <c r="AJ1599" s="8">
        <f t="shared" si="976"/>
        <v>0</v>
      </c>
      <c r="AK1599" s="22">
        <f t="shared" si="977"/>
        <v>1.7246857224766274</v>
      </c>
      <c r="AL1599" s="4">
        <f t="shared" si="978"/>
        <v>1.7234454950014566</v>
      </c>
      <c r="AM1599" s="4"/>
      <c r="AN1599" s="21">
        <f t="shared" si="979"/>
        <v>0.1729853691120804</v>
      </c>
      <c r="AO1599" s="4">
        <f t="shared" si="980"/>
        <v>0.17271181955217382</v>
      </c>
      <c r="AP1599" s="3"/>
      <c r="AQ1599" s="20">
        <f t="shared" si="981"/>
        <v>0</v>
      </c>
      <c r="AR1599" s="19">
        <f t="shared" si="982"/>
        <v>4.9498391040723373</v>
      </c>
      <c r="AS1599" s="4">
        <f t="shared" si="983"/>
        <v>4.9496017279737794</v>
      </c>
      <c r="AT1599" s="3"/>
      <c r="AU1599" s="4">
        <v>373.4</v>
      </c>
      <c r="AV1599" s="4"/>
      <c r="AW1599" s="18">
        <f t="shared" si="984"/>
        <v>43.708131061635989</v>
      </c>
      <c r="AX1599" s="18">
        <f t="shared" si="985"/>
        <v>1.831706502318094E-3</v>
      </c>
      <c r="AY1599" s="3">
        <f t="shared" si="986"/>
        <v>380.27290893836408</v>
      </c>
      <c r="AZ1599"/>
      <c r="BA1599" s="17">
        <f t="shared" si="987"/>
        <v>6.1322622561283172E-5</v>
      </c>
      <c r="BB1599" s="17">
        <f t="shared" si="988"/>
        <v>7.198742648498459E-5</v>
      </c>
      <c r="BC1599" s="16">
        <f t="shared" si="989"/>
        <v>4.6847588127457745E-4</v>
      </c>
      <c r="BD1599" s="15">
        <f t="shared" si="990"/>
        <v>1.2638049099866032E-4</v>
      </c>
      <c r="BE1599" s="15">
        <f t="shared" si="991"/>
        <v>1.4835970682451426E-4</v>
      </c>
      <c r="BF1599" s="14">
        <f t="shared" si="992"/>
        <v>9.6548727734765527E-4</v>
      </c>
      <c r="BG1599" s="13">
        <f t="shared" si="993"/>
        <v>2.7874989375395681E-5</v>
      </c>
      <c r="BH1599" s="13">
        <f t="shared" si="994"/>
        <v>3.272281361459493E-5</v>
      </c>
      <c r="BI1599" s="13">
        <f t="shared" si="995"/>
        <v>2.1295175691658677E-4</v>
      </c>
      <c r="BJ1599" s="12">
        <f t="shared" si="996"/>
        <v>2.4188875418165546E-5</v>
      </c>
      <c r="BK1599" s="12">
        <f t="shared" si="997"/>
        <v>2.8395636360455208E-5</v>
      </c>
      <c r="BL1599" s="12">
        <f t="shared" si="998"/>
        <v>1.8479158677927471E-4</v>
      </c>
    </row>
    <row r="1600" spans="17:64" x14ac:dyDescent="0.25">
      <c r="Q1600" s="11">
        <f t="shared" si="965"/>
        <v>0</v>
      </c>
      <c r="R1600" s="10">
        <f t="shared" si="966"/>
        <v>-44.944400000000002</v>
      </c>
      <c r="S1600" s="4"/>
      <c r="T1600">
        <v>1571</v>
      </c>
      <c r="U1600" s="4">
        <f t="shared" si="967"/>
        <v>0.14387242833069799</v>
      </c>
      <c r="V1600" s="10">
        <f t="shared" si="968"/>
        <v>0.2</v>
      </c>
      <c r="W1600">
        <f t="shared" si="969"/>
        <v>1</v>
      </c>
      <c r="X1600" s="4">
        <f t="shared" si="970"/>
        <v>2.8774485666139601E-2</v>
      </c>
      <c r="Y1600" s="4"/>
      <c r="Z1600"/>
      <c r="AB1600"/>
      <c r="AC1600">
        <v>1571</v>
      </c>
      <c r="AD1600" s="4">
        <f t="shared" si="971"/>
        <v>0</v>
      </c>
      <c r="AE1600" s="4">
        <f t="shared" si="972"/>
        <v>0</v>
      </c>
      <c r="AF1600" s="23">
        <f t="shared" si="973"/>
        <v>2.4796956772719706E-2</v>
      </c>
      <c r="AG1600" s="4">
        <f t="shared" si="974"/>
        <v>2.420942927676966E-2</v>
      </c>
      <c r="AH1600" s="9"/>
      <c r="AI1600" s="8">
        <f t="shared" si="975"/>
        <v>0</v>
      </c>
      <c r="AJ1600" s="8">
        <f t="shared" si="976"/>
        <v>0</v>
      </c>
      <c r="AK1600" s="22">
        <f t="shared" si="977"/>
        <v>1.7234454950014566</v>
      </c>
      <c r="AL1600" s="4">
        <f t="shared" si="978"/>
        <v>1.7222061593781579</v>
      </c>
      <c r="AM1600" s="4"/>
      <c r="AN1600" s="21">
        <f t="shared" si="979"/>
        <v>0.17295158653052733</v>
      </c>
      <c r="AO1600" s="4">
        <f t="shared" si="980"/>
        <v>0.1726780903925394</v>
      </c>
      <c r="AP1600" s="3"/>
      <c r="AQ1600" s="20">
        <f t="shared" si="981"/>
        <v>0</v>
      </c>
      <c r="AR1600" s="19">
        <f t="shared" si="982"/>
        <v>4.9498831935570635</v>
      </c>
      <c r="AS1600" s="4">
        <f t="shared" si="983"/>
        <v>4.9496458153441356</v>
      </c>
      <c r="AT1600" s="3"/>
      <c r="AU1600" s="4">
        <v>374.4</v>
      </c>
      <c r="AV1600" s="4"/>
      <c r="AW1600" s="18">
        <f t="shared" si="984"/>
        <v>43.709962768138304</v>
      </c>
      <c r="AX1600" s="18">
        <f t="shared" si="985"/>
        <v>1.8198724269609635E-3</v>
      </c>
      <c r="AY1600" s="3">
        <f t="shared" si="986"/>
        <v>381.27107723186174</v>
      </c>
      <c r="AZ1600"/>
      <c r="BA1600" s="17">
        <f t="shared" si="987"/>
        <v>5.9869673023614215E-5</v>
      </c>
      <c r="BB1600" s="17">
        <f t="shared" si="988"/>
        <v>7.02817900711993E-5</v>
      </c>
      <c r="BC1600" s="16">
        <f t="shared" si="989"/>
        <v>4.5737603285523232E-4</v>
      </c>
      <c r="BD1600" s="15">
        <f t="shared" si="990"/>
        <v>1.2628961034994503E-4</v>
      </c>
      <c r="BE1600" s="15">
        <f t="shared" si="991"/>
        <v>1.4825302084558764E-4</v>
      </c>
      <c r="BF1600" s="14">
        <f t="shared" si="992"/>
        <v>9.6479299210316591E-4</v>
      </c>
      <c r="BG1600" s="13">
        <f t="shared" si="993"/>
        <v>2.7869545625403986E-5</v>
      </c>
      <c r="BH1600" s="13">
        <f t="shared" si="994"/>
        <v>3.2716423125474243E-5</v>
      </c>
      <c r="BI1600" s="13">
        <f t="shared" si="995"/>
        <v>2.1291016923706039E-4</v>
      </c>
      <c r="BJ1600" s="12">
        <f t="shared" si="996"/>
        <v>2.4189090874705312E-5</v>
      </c>
      <c r="BK1600" s="12">
        <f t="shared" si="997"/>
        <v>2.8395889287697539E-5</v>
      </c>
      <c r="BL1600" s="12">
        <f t="shared" si="998"/>
        <v>1.8479323276550499E-4</v>
      </c>
    </row>
    <row r="1601" spans="17:64" x14ac:dyDescent="0.25">
      <c r="Q1601" s="11">
        <f t="shared" si="965"/>
        <v>0</v>
      </c>
      <c r="R1601" s="10">
        <f t="shared" si="966"/>
        <v>-44.944400000000002</v>
      </c>
      <c r="S1601" s="4"/>
      <c r="T1601">
        <v>1572</v>
      </c>
      <c r="U1601" s="4">
        <f t="shared" si="967"/>
        <v>0.14387242833069799</v>
      </c>
      <c r="V1601" s="10">
        <f t="shared" si="968"/>
        <v>0.2</v>
      </c>
      <c r="W1601">
        <f t="shared" si="969"/>
        <v>1</v>
      </c>
      <c r="X1601" s="4">
        <f t="shared" si="970"/>
        <v>2.8774485666139601E-2</v>
      </c>
      <c r="Y1601" s="4"/>
      <c r="Z1601"/>
      <c r="AB1601"/>
      <c r="AC1601">
        <v>1572</v>
      </c>
      <c r="AD1601" s="4">
        <f t="shared" si="971"/>
        <v>0</v>
      </c>
      <c r="AE1601" s="4">
        <f t="shared" si="972"/>
        <v>0</v>
      </c>
      <c r="AF1601" s="23">
        <f t="shared" si="973"/>
        <v>2.420942927676966E-2</v>
      </c>
      <c r="AG1601" s="4">
        <f t="shared" si="974"/>
        <v>2.3635822382515267E-2</v>
      </c>
      <c r="AH1601" s="9"/>
      <c r="AI1601" s="8">
        <f t="shared" si="975"/>
        <v>0</v>
      </c>
      <c r="AJ1601" s="8">
        <f t="shared" si="976"/>
        <v>0</v>
      </c>
      <c r="AK1601" s="22">
        <f t="shared" si="977"/>
        <v>1.7222061593781579</v>
      </c>
      <c r="AL1601" s="4">
        <f t="shared" si="978"/>
        <v>1.7209677149653975</v>
      </c>
      <c r="AM1601" s="4"/>
      <c r="AN1601" s="21">
        <f t="shared" si="979"/>
        <v>0.17291630831241306</v>
      </c>
      <c r="AO1601" s="4">
        <f t="shared" si="980"/>
        <v>0.17264286796146128</v>
      </c>
      <c r="AP1601" s="3"/>
      <c r="AQ1601" s="20">
        <f t="shared" si="981"/>
        <v>0</v>
      </c>
      <c r="AR1601" s="19">
        <f t="shared" si="982"/>
        <v>4.9499254624674656</v>
      </c>
      <c r="AS1601" s="4">
        <f t="shared" si="983"/>
        <v>4.9496880822274765</v>
      </c>
      <c r="AT1601" s="3"/>
      <c r="AU1601" s="4">
        <v>375.4</v>
      </c>
      <c r="AV1601" s="4"/>
      <c r="AW1601" s="18">
        <f t="shared" si="984"/>
        <v>43.711782640565268</v>
      </c>
      <c r="AX1601" s="18">
        <f t="shared" si="985"/>
        <v>1.8082999363287996E-3</v>
      </c>
      <c r="AY1601" s="3">
        <f t="shared" si="986"/>
        <v>382.26925735943479</v>
      </c>
      <c r="AZ1601"/>
      <c r="BA1601" s="17">
        <f t="shared" si="987"/>
        <v>5.845114899272949E-5</v>
      </c>
      <c r="BB1601" s="17">
        <f t="shared" si="988"/>
        <v>6.8616566208856353E-5</v>
      </c>
      <c r="BC1601" s="16">
        <f t="shared" si="989"/>
        <v>4.4653917905280777E-4</v>
      </c>
      <c r="BD1601" s="15">
        <f t="shared" si="990"/>
        <v>1.2619879505382971E-4</v>
      </c>
      <c r="BE1601" s="15">
        <f t="shared" si="991"/>
        <v>1.4814641158493051E-4</v>
      </c>
      <c r="BF1601" s="14">
        <f t="shared" si="992"/>
        <v>9.6409920612168206E-4</v>
      </c>
      <c r="BG1601" s="13">
        <f t="shared" si="993"/>
        <v>2.7863860867436548E-5</v>
      </c>
      <c r="BH1601" s="13">
        <f t="shared" si="994"/>
        <v>3.2709749713947249E-5</v>
      </c>
      <c r="BI1601" s="13">
        <f t="shared" si="995"/>
        <v>2.1286674037039754E-4</v>
      </c>
      <c r="BJ1601" s="12">
        <f t="shared" si="996"/>
        <v>2.4189297434383311E-5</v>
      </c>
      <c r="BK1601" s="12">
        <f t="shared" si="997"/>
        <v>2.8396131770797799E-5</v>
      </c>
      <c r="BL1601" s="12">
        <f t="shared" si="998"/>
        <v>1.8479481078391232E-4</v>
      </c>
    </row>
    <row r="1602" spans="17:64" x14ac:dyDescent="0.25">
      <c r="Q1602" s="11">
        <f t="shared" si="965"/>
        <v>0</v>
      </c>
      <c r="R1602" s="10">
        <f t="shared" si="966"/>
        <v>-44.944400000000002</v>
      </c>
      <c r="S1602" s="4"/>
      <c r="T1602">
        <v>1573</v>
      </c>
      <c r="U1602" s="4">
        <f t="shared" si="967"/>
        <v>0.14387242833069799</v>
      </c>
      <c r="V1602" s="10">
        <f t="shared" si="968"/>
        <v>0.2</v>
      </c>
      <c r="W1602">
        <f t="shared" si="969"/>
        <v>1</v>
      </c>
      <c r="X1602" s="4">
        <f t="shared" si="970"/>
        <v>2.8774485666139601E-2</v>
      </c>
      <c r="Y1602" s="4"/>
      <c r="Z1602"/>
      <c r="AB1602"/>
      <c r="AC1602">
        <v>1573</v>
      </c>
      <c r="AD1602" s="4">
        <f t="shared" si="971"/>
        <v>0</v>
      </c>
      <c r="AE1602" s="4">
        <f t="shared" si="972"/>
        <v>0</v>
      </c>
      <c r="AF1602" s="23">
        <f t="shared" si="973"/>
        <v>2.3635822382515267E-2</v>
      </c>
      <c r="AG1602" s="4">
        <f t="shared" si="974"/>
        <v>2.3075806261730773E-2</v>
      </c>
      <c r="AH1602" s="9"/>
      <c r="AI1602" s="8">
        <f t="shared" si="975"/>
        <v>0</v>
      </c>
      <c r="AJ1602" s="8">
        <f t="shared" si="976"/>
        <v>0</v>
      </c>
      <c r="AK1602" s="22">
        <f t="shared" si="977"/>
        <v>1.7209677149653975</v>
      </c>
      <c r="AL1602" s="4">
        <f t="shared" si="978"/>
        <v>1.7197301611223026</v>
      </c>
      <c r="AM1602" s="4"/>
      <c r="AN1602" s="21">
        <f t="shared" si="979"/>
        <v>0.17287957106380966</v>
      </c>
      <c r="AO1602" s="4">
        <f t="shared" si="980"/>
        <v>0.17260618880712469</v>
      </c>
      <c r="AP1602" s="3"/>
      <c r="AQ1602" s="20">
        <f t="shared" si="981"/>
        <v>0</v>
      </c>
      <c r="AR1602" s="19">
        <f t="shared" si="982"/>
        <v>4.9499659510867549</v>
      </c>
      <c r="AS1602" s="4">
        <f t="shared" si="983"/>
        <v>4.9497285689050798</v>
      </c>
      <c r="AT1602" s="3"/>
      <c r="AU1602" s="4">
        <v>376.4</v>
      </c>
      <c r="AV1602" s="4"/>
      <c r="AW1602" s="18">
        <f t="shared" si="984"/>
        <v>43.713590940501597</v>
      </c>
      <c r="AX1602" s="18">
        <f t="shared" si="985"/>
        <v>1.7969828453598975E-3</v>
      </c>
      <c r="AY1602" s="3">
        <f t="shared" si="986"/>
        <v>383.26744905949846</v>
      </c>
      <c r="AZ1602"/>
      <c r="BA1602" s="17">
        <f t="shared" si="987"/>
        <v>5.706623480677263E-5</v>
      </c>
      <c r="BB1602" s="17">
        <f t="shared" si="988"/>
        <v>6.6990797381863521E-5</v>
      </c>
      <c r="BC1602" s="16">
        <f t="shared" si="989"/>
        <v>4.3595908859585741E-4</v>
      </c>
      <c r="BD1602" s="15">
        <f t="shared" si="990"/>
        <v>1.2610804506331887E-4</v>
      </c>
      <c r="BE1602" s="15">
        <f t="shared" si="991"/>
        <v>1.4803987898737432E-4</v>
      </c>
      <c r="BF1602" s="14">
        <f t="shared" si="992"/>
        <v>9.634059190441809E-4</v>
      </c>
      <c r="BG1602" s="13">
        <f t="shared" si="993"/>
        <v>2.7857941000225797E-5</v>
      </c>
      <c r="BH1602" s="13">
        <f t="shared" si="994"/>
        <v>3.270280030461289E-5</v>
      </c>
      <c r="BI1602" s="13">
        <f t="shared" si="995"/>
        <v>2.1282151538012885E-4</v>
      </c>
      <c r="BJ1602" s="12">
        <f t="shared" si="996"/>
        <v>2.4189495294231804E-5</v>
      </c>
      <c r="BK1602" s="12">
        <f t="shared" si="997"/>
        <v>2.8396364041054724E-5</v>
      </c>
      <c r="BL1602" s="12">
        <f t="shared" si="998"/>
        <v>1.8479632233973006E-4</v>
      </c>
    </row>
    <row r="1603" spans="17:64" x14ac:dyDescent="0.25">
      <c r="Q1603" s="11">
        <f t="shared" si="965"/>
        <v>0</v>
      </c>
      <c r="R1603" s="10">
        <f t="shared" si="966"/>
        <v>-44.944400000000002</v>
      </c>
      <c r="S1603" s="4"/>
      <c r="T1603">
        <v>1574</v>
      </c>
      <c r="U1603" s="4">
        <f t="shared" si="967"/>
        <v>0.14387242833069799</v>
      </c>
      <c r="V1603" s="10">
        <f t="shared" si="968"/>
        <v>0.2</v>
      </c>
      <c r="W1603">
        <f t="shared" si="969"/>
        <v>1</v>
      </c>
      <c r="X1603" s="4">
        <f t="shared" si="970"/>
        <v>2.8774485666139601E-2</v>
      </c>
      <c r="Y1603" s="4"/>
      <c r="Z1603"/>
      <c r="AB1603"/>
      <c r="AC1603">
        <v>1574</v>
      </c>
      <c r="AD1603" s="4">
        <f t="shared" si="971"/>
        <v>0</v>
      </c>
      <c r="AE1603" s="4">
        <f t="shared" si="972"/>
        <v>0</v>
      </c>
      <c r="AF1603" s="23">
        <f t="shared" si="973"/>
        <v>2.3075806261730773E-2</v>
      </c>
      <c r="AG1603" s="4">
        <f t="shared" si="974"/>
        <v>2.2529058900986148E-2</v>
      </c>
      <c r="AH1603" s="9"/>
      <c r="AI1603" s="8">
        <f t="shared" si="975"/>
        <v>0</v>
      </c>
      <c r="AJ1603" s="8">
        <f t="shared" si="976"/>
        <v>0</v>
      </c>
      <c r="AK1603" s="22">
        <f t="shared" si="977"/>
        <v>1.7197301611223026</v>
      </c>
      <c r="AL1603" s="4">
        <f t="shared" si="978"/>
        <v>1.7184934972084616</v>
      </c>
      <c r="AM1603" s="4"/>
      <c r="AN1603" s="21">
        <f t="shared" si="979"/>
        <v>0.17284141052328925</v>
      </c>
      <c r="AO1603" s="4">
        <f t="shared" si="980"/>
        <v>0.17256808861158673</v>
      </c>
      <c r="AP1603" s="3"/>
      <c r="AQ1603" s="20">
        <f t="shared" si="981"/>
        <v>0</v>
      </c>
      <c r="AR1603" s="19">
        <f t="shared" si="982"/>
        <v>4.9500046987457944</v>
      </c>
      <c r="AS1603" s="4">
        <f t="shared" si="983"/>
        <v>4.949767314705924</v>
      </c>
      <c r="AT1603" s="3"/>
      <c r="AU1603" s="4">
        <v>377.4</v>
      </c>
      <c r="AV1603" s="4"/>
      <c r="AW1603" s="18">
        <f t="shared" si="984"/>
        <v>43.71538792334696</v>
      </c>
      <c r="AX1603" s="18">
        <f t="shared" si="985"/>
        <v>1.7859151155275724E-3</v>
      </c>
      <c r="AY1603" s="3">
        <f t="shared" si="986"/>
        <v>384.26565207665311</v>
      </c>
      <c r="AZ1603"/>
      <c r="BA1603" s="17">
        <f t="shared" si="987"/>
        <v>5.5714134129797257E-5</v>
      </c>
      <c r="BB1603" s="17">
        <f t="shared" si="988"/>
        <v>6.5403548761066343E-5</v>
      </c>
      <c r="BC1603" s="16">
        <f t="shared" si="989"/>
        <v>4.256296778537618E-4</v>
      </c>
      <c r="BD1603" s="15">
        <f t="shared" si="990"/>
        <v>1.2601736033143981E-4</v>
      </c>
      <c r="BE1603" s="15">
        <f t="shared" si="991"/>
        <v>1.4793342299777715E-4</v>
      </c>
      <c r="BF1603" s="14">
        <f t="shared" si="992"/>
        <v>9.6271313051181275E-4</v>
      </c>
      <c r="BG1603" s="13">
        <f t="shared" si="993"/>
        <v>2.7851791782711507E-5</v>
      </c>
      <c r="BH1603" s="13">
        <f t="shared" si="994"/>
        <v>3.269558165796568E-5</v>
      </c>
      <c r="BI1603" s="13">
        <f t="shared" si="995"/>
        <v>2.1277453826183492E-4</v>
      </c>
      <c r="BJ1603" s="12">
        <f t="shared" si="996"/>
        <v>2.41896846463052E-5</v>
      </c>
      <c r="BK1603" s="12">
        <f t="shared" si="997"/>
        <v>2.8396586323923495E-5</v>
      </c>
      <c r="BL1603" s="12">
        <f t="shared" si="998"/>
        <v>1.8479776890016324E-4</v>
      </c>
    </row>
    <row r="1604" spans="17:64" x14ac:dyDescent="0.25">
      <c r="Q1604" s="11">
        <f t="shared" si="965"/>
        <v>0</v>
      </c>
      <c r="R1604" s="10">
        <f t="shared" si="966"/>
        <v>-44.944400000000002</v>
      </c>
      <c r="S1604" s="4"/>
      <c r="T1604">
        <v>1575</v>
      </c>
      <c r="U1604" s="4">
        <f t="shared" si="967"/>
        <v>0.14387242833069799</v>
      </c>
      <c r="V1604" s="10">
        <f t="shared" si="968"/>
        <v>0.2</v>
      </c>
      <c r="W1604">
        <f t="shared" si="969"/>
        <v>1</v>
      </c>
      <c r="X1604" s="4">
        <f t="shared" si="970"/>
        <v>2.8774485666139601E-2</v>
      </c>
      <c r="Y1604" s="4"/>
      <c r="Z1604"/>
      <c r="AB1604"/>
      <c r="AC1604">
        <v>1575</v>
      </c>
      <c r="AD1604" s="4">
        <f t="shared" si="971"/>
        <v>0</v>
      </c>
      <c r="AE1604" s="4">
        <f t="shared" si="972"/>
        <v>0</v>
      </c>
      <c r="AF1604" s="23">
        <f t="shared" si="973"/>
        <v>2.2529058900986148E-2</v>
      </c>
      <c r="AG1604" s="4">
        <f t="shared" si="974"/>
        <v>2.1995265916486956E-2</v>
      </c>
      <c r="AH1604" s="9"/>
      <c r="AI1604" s="8">
        <f t="shared" si="975"/>
        <v>0</v>
      </c>
      <c r="AJ1604" s="8">
        <f t="shared" si="976"/>
        <v>0</v>
      </c>
      <c r="AK1604" s="22">
        <f t="shared" si="977"/>
        <v>1.7184934972084616</v>
      </c>
      <c r="AL1604" s="4">
        <f t="shared" si="978"/>
        <v>1.7172577225839232</v>
      </c>
      <c r="AM1604" s="4"/>
      <c r="AN1604" s="21">
        <f t="shared" si="979"/>
        <v>0.17280186158247698</v>
      </c>
      <c r="AO1604" s="4">
        <f t="shared" si="980"/>
        <v>0.17252860221129687</v>
      </c>
      <c r="AP1604" s="3"/>
      <c r="AQ1604" s="20">
        <f t="shared" si="981"/>
        <v>0</v>
      </c>
      <c r="AR1604" s="19">
        <f t="shared" si="982"/>
        <v>4.9500417438456648</v>
      </c>
      <c r="AS1604" s="4">
        <f t="shared" si="983"/>
        <v>4.9498043580292475</v>
      </c>
      <c r="AT1604" s="3"/>
      <c r="AU1604" s="4">
        <v>378.4</v>
      </c>
      <c r="AV1604" s="4"/>
      <c r="AW1604" s="18">
        <f t="shared" si="984"/>
        <v>43.717173838462486</v>
      </c>
      <c r="AX1604" s="18">
        <f t="shared" si="985"/>
        <v>1.7750908513723782E-3</v>
      </c>
      <c r="AY1604" s="3">
        <f t="shared" si="986"/>
        <v>385.26386616153758</v>
      </c>
      <c r="AZ1604"/>
      <c r="BA1604" s="17">
        <f t="shared" si="987"/>
        <v>5.4394069493869306E-5</v>
      </c>
      <c r="BB1604" s="17">
        <f t="shared" si="988"/>
        <v>6.3853907666716134E-5</v>
      </c>
      <c r="BC1604" s="16">
        <f t="shared" si="989"/>
        <v>4.1554500733860679E-4</v>
      </c>
      <c r="BD1604" s="15">
        <f t="shared" si="990"/>
        <v>1.2592674081126493E-4</v>
      </c>
      <c r="BE1604" s="15">
        <f t="shared" si="991"/>
        <v>1.4782704356105015E-4</v>
      </c>
      <c r="BF1604" s="14">
        <f t="shared" si="992"/>
        <v>9.6202084016607328E-4</v>
      </c>
      <c r="BG1604" s="13">
        <f t="shared" si="993"/>
        <v>2.7845418837355574E-5</v>
      </c>
      <c r="BH1604" s="13">
        <f t="shared" si="994"/>
        <v>3.2688100374286976E-5</v>
      </c>
      <c r="BI1604" s="13">
        <f t="shared" si="995"/>
        <v>2.1272585196846982E-4</v>
      </c>
      <c r="BJ1604" s="12">
        <f t="shared" si="996"/>
        <v>2.4189865678313611E-5</v>
      </c>
      <c r="BK1604" s="12">
        <f t="shared" si="997"/>
        <v>2.8396798839759455E-5</v>
      </c>
      <c r="BL1604" s="12">
        <f t="shared" si="998"/>
        <v>1.8479915189922844E-4</v>
      </c>
    </row>
    <row r="1605" spans="17:64" x14ac:dyDescent="0.25">
      <c r="Q1605" s="11">
        <f t="shared" si="965"/>
        <v>0</v>
      </c>
      <c r="R1605" s="10">
        <f t="shared" si="966"/>
        <v>-44.944400000000002</v>
      </c>
      <c r="S1605" s="4"/>
      <c r="T1605">
        <v>1576</v>
      </c>
      <c r="U1605" s="4">
        <f t="shared" si="967"/>
        <v>0.14387242833069799</v>
      </c>
      <c r="V1605" s="10">
        <f t="shared" si="968"/>
        <v>0.2</v>
      </c>
      <c r="W1605">
        <f t="shared" si="969"/>
        <v>1</v>
      </c>
      <c r="X1605" s="4">
        <f t="shared" si="970"/>
        <v>2.8774485666139601E-2</v>
      </c>
      <c r="Y1605" s="4"/>
      <c r="Z1605"/>
      <c r="AB1605"/>
      <c r="AC1605">
        <v>1576</v>
      </c>
      <c r="AD1605" s="4">
        <f t="shared" si="971"/>
        <v>0</v>
      </c>
      <c r="AE1605" s="4">
        <f t="shared" si="972"/>
        <v>0</v>
      </c>
      <c r="AF1605" s="23">
        <f t="shared" si="973"/>
        <v>2.1995265916486956E-2</v>
      </c>
      <c r="AG1605" s="4">
        <f t="shared" si="974"/>
        <v>2.1474120373301351E-2</v>
      </c>
      <c r="AH1605" s="9"/>
      <c r="AI1605" s="8">
        <f t="shared" si="975"/>
        <v>0</v>
      </c>
      <c r="AJ1605" s="8">
        <f t="shared" si="976"/>
        <v>0</v>
      </c>
      <c r="AK1605" s="22">
        <f t="shared" si="977"/>
        <v>1.7172577225839232</v>
      </c>
      <c r="AL1605" s="4">
        <f t="shared" si="978"/>
        <v>1.7160228366091965</v>
      </c>
      <c r="AM1605" s="4"/>
      <c r="AN1605" s="21">
        <f t="shared" si="979"/>
        <v>0.17276095830611768</v>
      </c>
      <c r="AO1605" s="4">
        <f t="shared" si="980"/>
        <v>0.17248776361713183</v>
      </c>
      <c r="AP1605" s="3"/>
      <c r="AQ1605" s="20">
        <f t="shared" si="981"/>
        <v>0</v>
      </c>
      <c r="AR1605" s="19">
        <f t="shared" si="982"/>
        <v>4.9500771238796881</v>
      </c>
      <c r="AS1605" s="4">
        <f t="shared" si="983"/>
        <v>4.9498397363665747</v>
      </c>
      <c r="AT1605" s="3"/>
      <c r="AU1605" s="4">
        <v>379.4</v>
      </c>
      <c r="AV1605" s="4"/>
      <c r="AW1605" s="18">
        <f t="shared" si="984"/>
        <v>43.718948929313861</v>
      </c>
      <c r="AX1605" s="18">
        <f t="shared" si="985"/>
        <v>1.764504297109958E-3</v>
      </c>
      <c r="AY1605" s="3">
        <f t="shared" si="986"/>
        <v>386.26209107068621</v>
      </c>
      <c r="AZ1605"/>
      <c r="BA1605" s="17">
        <f t="shared" si="987"/>
        <v>5.3105281852015333E-5</v>
      </c>
      <c r="BB1605" s="17">
        <f t="shared" si="988"/>
        <v>6.2340983043670164E-5</v>
      </c>
      <c r="BC1605" s="16">
        <f t="shared" si="989"/>
        <v>4.056992782899193E-4</v>
      </c>
      <c r="BD1605" s="15">
        <f t="shared" si="990"/>
        <v>1.2583618645588938E-4</v>
      </c>
      <c r="BE1605" s="15">
        <f t="shared" si="991"/>
        <v>1.4772074062213101E-4</v>
      </c>
      <c r="BF1605" s="14">
        <f t="shared" si="992"/>
        <v>9.6132904764863138E-4</v>
      </c>
      <c r="BG1605" s="13">
        <f t="shared" si="993"/>
        <v>2.7838827653371961E-5</v>
      </c>
      <c r="BH1605" s="13">
        <f t="shared" si="994"/>
        <v>3.2680362897436648E-5</v>
      </c>
      <c r="BI1605" s="13">
        <f t="shared" si="995"/>
        <v>2.1267549843503639E-4</v>
      </c>
      <c r="BJ1605" s="12">
        <f t="shared" si="996"/>
        <v>2.4190038573441825E-5</v>
      </c>
      <c r="BK1605" s="12">
        <f t="shared" si="997"/>
        <v>2.8397001803605621E-5</v>
      </c>
      <c r="BL1605" s="12">
        <f t="shared" si="998"/>
        <v>1.8480047273637101E-4</v>
      </c>
    </row>
    <row r="1606" spans="17:64" x14ac:dyDescent="0.25">
      <c r="Q1606" s="11">
        <f t="shared" si="965"/>
        <v>0</v>
      </c>
      <c r="R1606" s="10">
        <f t="shared" si="966"/>
        <v>-44.944400000000002</v>
      </c>
      <c r="S1606" s="4"/>
      <c r="T1606">
        <v>1577</v>
      </c>
      <c r="U1606" s="4">
        <f t="shared" si="967"/>
        <v>0.14387242833069799</v>
      </c>
      <c r="V1606" s="10">
        <f t="shared" si="968"/>
        <v>0.2</v>
      </c>
      <c r="W1606">
        <f t="shared" si="969"/>
        <v>1</v>
      </c>
      <c r="X1606" s="4">
        <f t="shared" si="970"/>
        <v>2.8774485666139601E-2</v>
      </c>
      <c r="Y1606" s="4"/>
      <c r="Z1606"/>
      <c r="AB1606"/>
      <c r="AC1606">
        <v>1577</v>
      </c>
      <c r="AD1606" s="4">
        <f t="shared" si="971"/>
        <v>0</v>
      </c>
      <c r="AE1606" s="4">
        <f t="shared" si="972"/>
        <v>0</v>
      </c>
      <c r="AF1606" s="23">
        <f t="shared" si="973"/>
        <v>2.1474120373301351E-2</v>
      </c>
      <c r="AG1606" s="4">
        <f t="shared" si="974"/>
        <v>2.0965322608870202E-2</v>
      </c>
      <c r="AH1606" s="9"/>
      <c r="AI1606" s="8">
        <f t="shared" si="975"/>
        <v>0</v>
      </c>
      <c r="AJ1606" s="8">
        <f t="shared" si="976"/>
        <v>0</v>
      </c>
      <c r="AK1606" s="22">
        <f t="shared" si="977"/>
        <v>1.7160228366091965</v>
      </c>
      <c r="AL1606" s="4">
        <f t="shared" si="978"/>
        <v>1.7147888386452503</v>
      </c>
      <c r="AM1606" s="4"/>
      <c r="AN1606" s="21">
        <f t="shared" si="979"/>
        <v>0.17271873395166654</v>
      </c>
      <c r="AO1606" s="4">
        <f t="shared" si="980"/>
        <v>0.17244560603395526</v>
      </c>
      <c r="AP1606" s="3"/>
      <c r="AQ1606" s="20">
        <f t="shared" si="981"/>
        <v>0</v>
      </c>
      <c r="AR1606" s="19">
        <f t="shared" si="982"/>
        <v>4.950110875454941</v>
      </c>
      <c r="AS1606" s="4">
        <f t="shared" si="983"/>
        <v>4.9498734863232254</v>
      </c>
      <c r="AT1606" s="3"/>
      <c r="AU1606" s="4">
        <v>380.4</v>
      </c>
      <c r="AV1606" s="4"/>
      <c r="AW1606" s="18">
        <f t="shared" si="984"/>
        <v>43.720713433610968</v>
      </c>
      <c r="AX1606" s="18">
        <f t="shared" si="985"/>
        <v>1.7541498333240638E-3</v>
      </c>
      <c r="AY1606" s="3">
        <f t="shared" si="986"/>
        <v>387.2603265663891</v>
      </c>
      <c r="AZ1606"/>
      <c r="BA1606" s="17">
        <f t="shared" si="987"/>
        <v>5.1847030141766741E-5</v>
      </c>
      <c r="BB1606" s="17">
        <f t="shared" si="988"/>
        <v>6.0863904949030516E-5</v>
      </c>
      <c r="BC1606" s="16">
        <f t="shared" si="989"/>
        <v>3.9608682934035147E-4</v>
      </c>
      <c r="BD1606" s="15">
        <f t="shared" si="990"/>
        <v>1.2574569721847612E-4</v>
      </c>
      <c r="BE1606" s="15">
        <f t="shared" si="991"/>
        <v>1.4761451412603719E-4</v>
      </c>
      <c r="BF1606" s="14">
        <f t="shared" si="992"/>
        <v>9.6063775260167409E-4</v>
      </c>
      <c r="BG1606" s="13">
        <f t="shared" si="993"/>
        <v>2.7832023589897262E-5</v>
      </c>
      <c r="BH1606" s="13">
        <f t="shared" si="994"/>
        <v>3.2672375518575045E-5</v>
      </c>
      <c r="BI1606" s="13">
        <f t="shared" si="995"/>
        <v>2.126235186028077E-4</v>
      </c>
      <c r="BJ1606" s="12">
        <f t="shared" si="996"/>
        <v>2.4190203510711342E-5</v>
      </c>
      <c r="BK1606" s="12">
        <f t="shared" si="997"/>
        <v>2.8397195425617664E-5</v>
      </c>
      <c r="BL1606" s="12">
        <f t="shared" si="998"/>
        <v>1.8480173277923067E-4</v>
      </c>
    </row>
    <row r="1607" spans="17:64" x14ac:dyDescent="0.25">
      <c r="Q1607" s="11">
        <f t="shared" si="965"/>
        <v>0</v>
      </c>
      <c r="R1607" s="10">
        <f t="shared" si="966"/>
        <v>-44.944400000000002</v>
      </c>
      <c r="S1607" s="4"/>
      <c r="T1607">
        <v>1578</v>
      </c>
      <c r="U1607" s="4">
        <f t="shared" si="967"/>
        <v>0.14387242833069799</v>
      </c>
      <c r="V1607" s="10">
        <f t="shared" si="968"/>
        <v>0.2</v>
      </c>
      <c r="W1607">
        <f t="shared" si="969"/>
        <v>1</v>
      </c>
      <c r="X1607" s="4">
        <f t="shared" si="970"/>
        <v>2.8774485666139601E-2</v>
      </c>
      <c r="Y1607" s="4"/>
      <c r="Z1607"/>
      <c r="AB1607"/>
      <c r="AC1607">
        <v>1578</v>
      </c>
      <c r="AD1607" s="4">
        <f t="shared" si="971"/>
        <v>0</v>
      </c>
      <c r="AE1607" s="4">
        <f t="shared" si="972"/>
        <v>0</v>
      </c>
      <c r="AF1607" s="23">
        <f t="shared" si="973"/>
        <v>2.0965322608870202E-2</v>
      </c>
      <c r="AG1607" s="4">
        <f t="shared" si="974"/>
        <v>2.0468580060698901E-2</v>
      </c>
      <c r="AH1607" s="9"/>
      <c r="AI1607" s="8">
        <f t="shared" si="975"/>
        <v>0</v>
      </c>
      <c r="AJ1607" s="8">
        <f t="shared" si="976"/>
        <v>0</v>
      </c>
      <c r="AK1607" s="22">
        <f t="shared" si="977"/>
        <v>1.7147888386452503</v>
      </c>
      <c r="AL1607" s="4">
        <f t="shared" si="978"/>
        <v>1.7135557280535132</v>
      </c>
      <c r="AM1607" s="4"/>
      <c r="AN1607" s="21">
        <f t="shared" si="979"/>
        <v>0.17267522098841612</v>
      </c>
      <c r="AO1607" s="4">
        <f t="shared" si="980"/>
        <v>0.17240216187971458</v>
      </c>
      <c r="AP1607" s="3"/>
      <c r="AQ1607" s="20">
        <f t="shared" si="981"/>
        <v>0</v>
      </c>
      <c r="AR1607" s="19">
        <f t="shared" si="982"/>
        <v>4.9501430343132444</v>
      </c>
      <c r="AS1607" s="4">
        <f t="shared" si="983"/>
        <v>4.9499056436393083</v>
      </c>
      <c r="AT1607" s="3"/>
      <c r="AU1607" s="4">
        <v>381.4</v>
      </c>
      <c r="AV1607" s="4"/>
      <c r="AW1607" s="18">
        <f t="shared" si="984"/>
        <v>43.722467583444292</v>
      </c>
      <c r="AX1607" s="18">
        <f t="shared" si="985"/>
        <v>1.7440219737311601E-3</v>
      </c>
      <c r="AY1607" s="3">
        <f t="shared" si="986"/>
        <v>388.25857241655575</v>
      </c>
      <c r="AZ1607"/>
      <c r="BA1607" s="17">
        <f t="shared" si="987"/>
        <v>5.0618590859041872E-5</v>
      </c>
      <c r="BB1607" s="17">
        <f t="shared" si="988"/>
        <v>5.9421824051918722E-5</v>
      </c>
      <c r="BC1607" s="16">
        <f t="shared" si="989"/>
        <v>3.8670213326034086E-4</v>
      </c>
      <c r="BD1607" s="15">
        <f t="shared" si="990"/>
        <v>1.256552730521655E-4</v>
      </c>
      <c r="BE1607" s="15">
        <f t="shared" si="991"/>
        <v>1.4750836401775951E-4</v>
      </c>
      <c r="BF1607" s="14">
        <f t="shared" si="992"/>
        <v>9.5994695466721609E-4</v>
      </c>
      <c r="BG1607" s="13">
        <f t="shared" si="993"/>
        <v>2.7825011879053746E-5</v>
      </c>
      <c r="BH1607" s="13">
        <f t="shared" si="994"/>
        <v>3.2664144379758743E-5</v>
      </c>
      <c r="BI1607" s="13">
        <f t="shared" si="995"/>
        <v>2.1256995244272746E-4</v>
      </c>
      <c r="BJ1607" s="12">
        <f t="shared" si="996"/>
        <v>2.4190360664618353E-5</v>
      </c>
      <c r="BK1607" s="12">
        <f t="shared" si="997"/>
        <v>2.8397379910638934E-5</v>
      </c>
      <c r="BL1607" s="12">
        <f t="shared" si="998"/>
        <v>1.8480293336087584E-4</v>
      </c>
    </row>
    <row r="1608" spans="17:64" x14ac:dyDescent="0.25">
      <c r="Q1608" s="11">
        <f t="shared" si="965"/>
        <v>0</v>
      </c>
      <c r="R1608" s="10">
        <f t="shared" si="966"/>
        <v>-44.944400000000002</v>
      </c>
      <c r="S1608" s="4"/>
      <c r="T1608">
        <v>1579</v>
      </c>
      <c r="U1608" s="4">
        <f t="shared" si="967"/>
        <v>0.14387242833069799</v>
      </c>
      <c r="V1608" s="10">
        <f t="shared" si="968"/>
        <v>0.2</v>
      </c>
      <c r="W1608">
        <f t="shared" si="969"/>
        <v>1</v>
      </c>
      <c r="X1608" s="4">
        <f t="shared" si="970"/>
        <v>2.8774485666139601E-2</v>
      </c>
      <c r="Y1608" s="4"/>
      <c r="Z1608"/>
      <c r="AB1608"/>
      <c r="AC1608">
        <v>1579</v>
      </c>
      <c r="AD1608" s="4">
        <f t="shared" si="971"/>
        <v>0</v>
      </c>
      <c r="AE1608" s="4">
        <f t="shared" si="972"/>
        <v>0</v>
      </c>
      <c r="AF1608" s="23">
        <f t="shared" si="973"/>
        <v>2.0468580060698901E-2</v>
      </c>
      <c r="AG1608" s="4">
        <f t="shared" si="974"/>
        <v>1.998360709813175E-2</v>
      </c>
      <c r="AH1608" s="9"/>
      <c r="AI1608" s="8">
        <f t="shared" si="975"/>
        <v>0</v>
      </c>
      <c r="AJ1608" s="8">
        <f t="shared" si="976"/>
        <v>0</v>
      </c>
      <c r="AK1608" s="22">
        <f t="shared" si="977"/>
        <v>1.7135557280535132</v>
      </c>
      <c r="AL1608" s="4">
        <f t="shared" si="978"/>
        <v>1.7123235041958724</v>
      </c>
      <c r="AM1608" s="4"/>
      <c r="AN1608" s="21">
        <f t="shared" si="979"/>
        <v>0.17263045111616945</v>
      </c>
      <c r="AO1608" s="4">
        <f t="shared" si="980"/>
        <v>0.17235746280408448</v>
      </c>
      <c r="AP1608" s="3"/>
      <c r="AQ1608" s="20">
        <f t="shared" si="981"/>
        <v>0</v>
      </c>
      <c r="AR1608" s="19">
        <f t="shared" si="982"/>
        <v>4.9501736353516677</v>
      </c>
      <c r="AS1608" s="4">
        <f t="shared" si="983"/>
        <v>4.9499362432102183</v>
      </c>
      <c r="AT1608" s="3"/>
      <c r="AU1608" s="4">
        <v>382.4</v>
      </c>
      <c r="AV1608" s="4"/>
      <c r="AW1608" s="18">
        <f t="shared" si="984"/>
        <v>43.72421160541802</v>
      </c>
      <c r="AX1608" s="18">
        <f t="shared" si="985"/>
        <v>1.7341153620312071E-3</v>
      </c>
      <c r="AY1608" s="3">
        <f t="shared" si="986"/>
        <v>389.25682839458204</v>
      </c>
      <c r="AZ1608"/>
      <c r="BA1608" s="17">
        <f t="shared" si="987"/>
        <v>4.941925764212665E-5</v>
      </c>
      <c r="BB1608" s="17">
        <f t="shared" si="988"/>
        <v>5.8013911145105201E-5</v>
      </c>
      <c r="BC1608" s="16">
        <f t="shared" si="989"/>
        <v>3.7753979377991938E-4</v>
      </c>
      <c r="BD1608" s="15">
        <f t="shared" si="990"/>
        <v>1.2556491391021104E-4</v>
      </c>
      <c r="BE1608" s="15">
        <f t="shared" si="991"/>
        <v>1.4740229024242163E-4</v>
      </c>
      <c r="BF1608" s="14">
        <f t="shared" si="992"/>
        <v>9.5925665348813591E-4</v>
      </c>
      <c r="BG1608" s="13">
        <f t="shared" si="993"/>
        <v>2.7817797628972872E-5</v>
      </c>
      <c r="BH1608" s="13">
        <f t="shared" si="994"/>
        <v>3.2655675477489892E-5</v>
      </c>
      <c r="BI1608" s="13">
        <f t="shared" si="995"/>
        <v>2.1251483897850802E-4</v>
      </c>
      <c r="BJ1608" s="12">
        <f t="shared" si="996"/>
        <v>2.4190510205767267E-5</v>
      </c>
      <c r="BK1608" s="12">
        <f t="shared" si="997"/>
        <v>2.839755545894418E-5</v>
      </c>
      <c r="BL1608" s="12">
        <f t="shared" si="998"/>
        <v>1.8480407578464373E-4</v>
      </c>
    </row>
    <row r="1609" spans="17:64" x14ac:dyDescent="0.25">
      <c r="Q1609" s="11">
        <f t="shared" si="965"/>
        <v>0</v>
      </c>
      <c r="R1609" s="10">
        <f t="shared" si="966"/>
        <v>-44.944400000000002</v>
      </c>
      <c r="S1609" s="4"/>
      <c r="T1609">
        <v>1580</v>
      </c>
      <c r="U1609" s="4">
        <f t="shared" si="967"/>
        <v>0.14387242833069799</v>
      </c>
      <c r="V1609" s="10">
        <f t="shared" si="968"/>
        <v>0.2</v>
      </c>
      <c r="W1609">
        <f t="shared" si="969"/>
        <v>1</v>
      </c>
      <c r="X1609" s="4">
        <f t="shared" si="970"/>
        <v>2.8774485666139601E-2</v>
      </c>
      <c r="Y1609" s="4"/>
      <c r="Z1609"/>
      <c r="AB1609"/>
      <c r="AC1609">
        <v>1580</v>
      </c>
      <c r="AD1609" s="4">
        <f t="shared" si="971"/>
        <v>0</v>
      </c>
      <c r="AE1609" s="4">
        <f t="shared" si="972"/>
        <v>0</v>
      </c>
      <c r="AF1609" s="23">
        <f t="shared" si="973"/>
        <v>1.998360709813175E-2</v>
      </c>
      <c r="AG1609" s="4">
        <f t="shared" si="974"/>
        <v>1.9510124858112213E-2</v>
      </c>
      <c r="AH1609" s="9"/>
      <c r="AI1609" s="8">
        <f t="shared" si="975"/>
        <v>0</v>
      </c>
      <c r="AJ1609" s="8">
        <f t="shared" si="976"/>
        <v>0</v>
      </c>
      <c r="AK1609" s="22">
        <f t="shared" si="977"/>
        <v>1.7123235041958724</v>
      </c>
      <c r="AL1609" s="4">
        <f t="shared" si="978"/>
        <v>1.7110921664346745</v>
      </c>
      <c r="AM1609" s="4"/>
      <c r="AN1609" s="21">
        <f t="shared" si="979"/>
        <v>0.17258445528347158</v>
      </c>
      <c r="AO1609" s="4">
        <f t="shared" si="980"/>
        <v>0.17231153970666968</v>
      </c>
      <c r="AP1609" s="3"/>
      <c r="AQ1609" s="20">
        <f t="shared" si="981"/>
        <v>0</v>
      </c>
      <c r="AR1609" s="19">
        <f t="shared" si="982"/>
        <v>4.9502027126425423</v>
      </c>
      <c r="AS1609" s="4">
        <f t="shared" si="983"/>
        <v>4.9499653191066528</v>
      </c>
      <c r="AT1609" s="3"/>
      <c r="AU1609" s="4">
        <v>383.4</v>
      </c>
      <c r="AV1609" s="4"/>
      <c r="AW1609" s="18">
        <f t="shared" si="984"/>
        <v>43.725945720780054</v>
      </c>
      <c r="AX1609" s="18">
        <f t="shared" si="985"/>
        <v>1.7244247688245555E-3</v>
      </c>
      <c r="AY1609" s="3">
        <f t="shared" si="986"/>
        <v>390.25509427921997</v>
      </c>
      <c r="AZ1609"/>
      <c r="BA1609" s="17">
        <f t="shared" si="987"/>
        <v>4.8248340865511201E-5</v>
      </c>
      <c r="BB1609" s="17">
        <f t="shared" si="988"/>
        <v>5.66393566682088E-5</v>
      </c>
      <c r="BC1609" s="16">
        <f t="shared" si="989"/>
        <v>3.6859454248581628E-4</v>
      </c>
      <c r="BD1609" s="15">
        <f t="shared" si="990"/>
        <v>1.2547461974582089E-4</v>
      </c>
      <c r="BE1609" s="15">
        <f t="shared" si="991"/>
        <v>1.4729629274509411E-4</v>
      </c>
      <c r="BF1609" s="14">
        <f t="shared" si="992"/>
        <v>9.5856684870696657E-4</v>
      </c>
      <c r="BG1609" s="13">
        <f t="shared" si="993"/>
        <v>2.7810385826725393E-5</v>
      </c>
      <c r="BH1609" s="13">
        <f t="shared" si="994"/>
        <v>3.2646974666155895E-5</v>
      </c>
      <c r="BI1609" s="13">
        <f t="shared" si="995"/>
        <v>2.1245821630901522E-4</v>
      </c>
      <c r="BJ1609" s="12">
        <f t="shared" si="996"/>
        <v>2.4190652300689711E-5</v>
      </c>
      <c r="BK1609" s="12">
        <f t="shared" si="997"/>
        <v>2.8397722266027049E-5</v>
      </c>
      <c r="BL1609" s="12">
        <f t="shared" si="998"/>
        <v>1.8480516132275736E-4</v>
      </c>
    </row>
    <row r="1610" spans="17:64" x14ac:dyDescent="0.25">
      <c r="Q1610" s="11">
        <f t="shared" si="965"/>
        <v>0</v>
      </c>
      <c r="R1610" s="10">
        <f t="shared" si="966"/>
        <v>-44.944400000000002</v>
      </c>
      <c r="S1610" s="4"/>
      <c r="T1610">
        <v>1581</v>
      </c>
      <c r="U1610" s="4">
        <f t="shared" si="967"/>
        <v>0.14387242833069799</v>
      </c>
      <c r="V1610" s="10">
        <f t="shared" si="968"/>
        <v>0.2</v>
      </c>
      <c r="W1610">
        <f t="shared" si="969"/>
        <v>1</v>
      </c>
      <c r="X1610" s="4">
        <f t="shared" si="970"/>
        <v>2.8774485666139601E-2</v>
      </c>
      <c r="Y1610" s="4"/>
      <c r="Z1610"/>
      <c r="AB1610"/>
      <c r="AC1610">
        <v>1581</v>
      </c>
      <c r="AD1610" s="4">
        <f t="shared" si="971"/>
        <v>0</v>
      </c>
      <c r="AE1610" s="4">
        <f t="shared" si="972"/>
        <v>0</v>
      </c>
      <c r="AF1610" s="23">
        <f t="shared" si="973"/>
        <v>1.9510124858112213E-2</v>
      </c>
      <c r="AG1610" s="4">
        <f t="shared" si="974"/>
        <v>1.9047861084834593E-2</v>
      </c>
      <c r="AH1610" s="9"/>
      <c r="AI1610" s="8">
        <f t="shared" si="975"/>
        <v>0</v>
      </c>
      <c r="AJ1610" s="8">
        <f t="shared" si="976"/>
        <v>0</v>
      </c>
      <c r="AK1610" s="22">
        <f t="shared" si="977"/>
        <v>1.7110921664346745</v>
      </c>
      <c r="AL1610" s="4">
        <f t="shared" si="978"/>
        <v>1.7098617141327246</v>
      </c>
      <c r="AM1610" s="4"/>
      <c r="AN1610" s="21">
        <f t="shared" si="979"/>
        <v>0.17253726370540842</v>
      </c>
      <c r="AO1610" s="4">
        <f t="shared" si="980"/>
        <v>0.17226442275477566</v>
      </c>
      <c r="AP1610" s="3"/>
      <c r="AQ1610" s="20">
        <f t="shared" si="981"/>
        <v>0</v>
      </c>
      <c r="AR1610" s="19">
        <f t="shared" si="982"/>
        <v>4.9502302994529979</v>
      </c>
      <c r="AS1610" s="4">
        <f t="shared" si="983"/>
        <v>4.9499929045941462</v>
      </c>
      <c r="AT1610" s="3"/>
      <c r="AU1610" s="4">
        <v>384.4</v>
      </c>
      <c r="AV1610" s="4"/>
      <c r="AW1610" s="18">
        <f t="shared" si="984"/>
        <v>43.727670145548878</v>
      </c>
      <c r="AX1610" s="18">
        <f t="shared" si="985"/>
        <v>1.7149450886060325E-3</v>
      </c>
      <c r="AY1610" s="3">
        <f t="shared" si="986"/>
        <v>391.25336985445119</v>
      </c>
      <c r="AZ1610"/>
      <c r="BA1610" s="17">
        <f t="shared" si="987"/>
        <v>4.7105167243349476E-5</v>
      </c>
      <c r="BB1610" s="17">
        <f t="shared" si="988"/>
        <v>5.5297370242192864E-5</v>
      </c>
      <c r="BC1610" s="16">
        <f t="shared" si="989"/>
        <v>3.5986123579207765E-4</v>
      </c>
      <c r="BD1610" s="15">
        <f t="shared" si="990"/>
        <v>1.2538439051227126E-4</v>
      </c>
      <c r="BE1610" s="15">
        <f t="shared" si="991"/>
        <v>1.4719037147092713E-4</v>
      </c>
      <c r="BF1610" s="14">
        <f t="shared" si="992"/>
        <v>9.5787753996675977E-4</v>
      </c>
      <c r="BG1610" s="13">
        <f t="shared" si="993"/>
        <v>2.7802781341189308E-5</v>
      </c>
      <c r="BH1610" s="13">
        <f t="shared" si="994"/>
        <v>3.2638047661396146E-5</v>
      </c>
      <c r="BI1610" s="13">
        <f t="shared" si="995"/>
        <v>2.1240012163017795E-4</v>
      </c>
      <c r="BJ1610" s="12">
        <f t="shared" si="996"/>
        <v>2.4190787111935038E-5</v>
      </c>
      <c r="BK1610" s="12">
        <f t="shared" si="997"/>
        <v>2.8397880522706349E-5</v>
      </c>
      <c r="BL1610" s="12">
        <f t="shared" si="998"/>
        <v>1.8480619121701697E-4</v>
      </c>
    </row>
    <row r="1611" spans="17:64" x14ac:dyDescent="0.25">
      <c r="Q1611" s="11">
        <f t="shared" si="965"/>
        <v>0</v>
      </c>
      <c r="R1611" s="10">
        <f t="shared" si="966"/>
        <v>-44.944400000000002</v>
      </c>
      <c r="S1611" s="4"/>
      <c r="T1611">
        <v>1582</v>
      </c>
      <c r="U1611" s="4">
        <f t="shared" si="967"/>
        <v>0.14387242833069799</v>
      </c>
      <c r="V1611" s="10">
        <f t="shared" si="968"/>
        <v>0.2</v>
      </c>
      <c r="W1611">
        <f t="shared" si="969"/>
        <v>1</v>
      </c>
      <c r="X1611" s="4">
        <f t="shared" si="970"/>
        <v>2.8774485666139601E-2</v>
      </c>
      <c r="Y1611" s="4"/>
      <c r="Z1611"/>
      <c r="AB1611"/>
      <c r="AC1611">
        <v>1582</v>
      </c>
      <c r="AD1611" s="4">
        <f t="shared" si="971"/>
        <v>0</v>
      </c>
      <c r="AE1611" s="4">
        <f t="shared" si="972"/>
        <v>0</v>
      </c>
      <c r="AF1611" s="23">
        <f t="shared" si="973"/>
        <v>1.9047861084834593E-2</v>
      </c>
      <c r="AG1611" s="4">
        <f t="shared" si="974"/>
        <v>1.8596549973194914E-2</v>
      </c>
      <c r="AH1611" s="9"/>
      <c r="AI1611" s="8">
        <f t="shared" si="975"/>
        <v>0</v>
      </c>
      <c r="AJ1611" s="8">
        <f t="shared" si="976"/>
        <v>0</v>
      </c>
      <c r="AK1611" s="22">
        <f t="shared" si="977"/>
        <v>1.7098617141327246</v>
      </c>
      <c r="AL1611" s="4">
        <f t="shared" si="978"/>
        <v>1.7086321466532857</v>
      </c>
      <c r="AM1611" s="4"/>
      <c r="AN1611" s="21">
        <f t="shared" si="979"/>
        <v>0.17248890588098439</v>
      </c>
      <c r="AO1611" s="4">
        <f t="shared" si="980"/>
        <v>0.17221614140075867</v>
      </c>
      <c r="AP1611" s="3"/>
      <c r="AQ1611" s="20">
        <f t="shared" si="981"/>
        <v>0</v>
      </c>
      <c r="AR1611" s="19">
        <f t="shared" si="982"/>
        <v>4.9502564282640424</v>
      </c>
      <c r="AS1611" s="4">
        <f t="shared" si="983"/>
        <v>4.9500190321521496</v>
      </c>
      <c r="AT1611" s="3"/>
      <c r="AU1611" s="4">
        <v>385.4</v>
      </c>
      <c r="AV1611" s="4"/>
      <c r="AW1611" s="18">
        <f t="shared" si="984"/>
        <v>43.729385090637486</v>
      </c>
      <c r="AX1611" s="18">
        <f t="shared" si="985"/>
        <v>1.7056713368293411E-3</v>
      </c>
      <c r="AY1611" s="3">
        <f t="shared" si="986"/>
        <v>392.25165490936257</v>
      </c>
      <c r="AZ1611"/>
      <c r="BA1611" s="17">
        <f t="shared" si="987"/>
        <v>4.5989079442315685E-5</v>
      </c>
      <c r="BB1611" s="17">
        <f t="shared" si="988"/>
        <v>5.3987180214892329E-5</v>
      </c>
      <c r="BC1611" s="16">
        <f t="shared" si="989"/>
        <v>3.5133485198247152E-4</v>
      </c>
      <c r="BD1611" s="15">
        <f t="shared" si="990"/>
        <v>1.2529422616288345E-4</v>
      </c>
      <c r="BE1611" s="15">
        <f t="shared" si="991"/>
        <v>1.4708452636512406E-4</v>
      </c>
      <c r="BF1611" s="14">
        <f t="shared" si="992"/>
        <v>9.5718872691091252E-4</v>
      </c>
      <c r="BG1611" s="13">
        <f t="shared" si="993"/>
        <v>2.7794988925861189E-5</v>
      </c>
      <c r="BH1611" s="13">
        <f t="shared" si="994"/>
        <v>3.2628900043402268E-5</v>
      </c>
      <c r="BI1611" s="13">
        <f t="shared" si="995"/>
        <v>2.1234059125646554E-4</v>
      </c>
      <c r="BJ1611" s="12">
        <f t="shared" si="996"/>
        <v>2.4190914798160827E-5</v>
      </c>
      <c r="BK1611" s="12">
        <f t="shared" si="997"/>
        <v>2.8398030415232275E-5</v>
      </c>
      <c r="BL1611" s="12">
        <f t="shared" si="998"/>
        <v>1.848071666794916E-4</v>
      </c>
    </row>
    <row r="1612" spans="17:64" x14ac:dyDescent="0.25">
      <c r="Q1612" s="11">
        <f t="shared" si="965"/>
        <v>0</v>
      </c>
      <c r="R1612" s="10">
        <f t="shared" si="966"/>
        <v>-44.944400000000002</v>
      </c>
      <c r="S1612" s="4"/>
      <c r="T1612">
        <v>1583</v>
      </c>
      <c r="U1612" s="4">
        <f t="shared" si="967"/>
        <v>0.14387242833069799</v>
      </c>
      <c r="V1612" s="10">
        <f t="shared" si="968"/>
        <v>0.2</v>
      </c>
      <c r="W1612">
        <f t="shared" si="969"/>
        <v>1</v>
      </c>
      <c r="X1612" s="4">
        <f t="shared" si="970"/>
        <v>2.8774485666139601E-2</v>
      </c>
      <c r="Y1612" s="4"/>
      <c r="Z1612"/>
      <c r="AB1612"/>
      <c r="AC1612">
        <v>1583</v>
      </c>
      <c r="AD1612" s="4">
        <f t="shared" si="971"/>
        <v>0</v>
      </c>
      <c r="AE1612" s="4">
        <f t="shared" si="972"/>
        <v>0</v>
      </c>
      <c r="AF1612" s="23">
        <f t="shared" si="973"/>
        <v>1.8596549973194914E-2</v>
      </c>
      <c r="AG1612" s="4">
        <f t="shared" si="974"/>
        <v>1.8155932015951011E-2</v>
      </c>
      <c r="AH1612" s="9"/>
      <c r="AI1612" s="8">
        <f t="shared" si="975"/>
        <v>0</v>
      </c>
      <c r="AJ1612" s="8">
        <f t="shared" si="976"/>
        <v>0</v>
      </c>
      <c r="AK1612" s="22">
        <f t="shared" si="977"/>
        <v>1.7086321466532857</v>
      </c>
      <c r="AL1612" s="4">
        <f t="shared" si="978"/>
        <v>1.7074034633600788</v>
      </c>
      <c r="AM1612" s="4"/>
      <c r="AN1612" s="21">
        <f t="shared" si="979"/>
        <v>0.17243941061008788</v>
      </c>
      <c r="AO1612" s="4">
        <f t="shared" si="980"/>
        <v>0.17216672439896458</v>
      </c>
      <c r="AP1612" s="3"/>
      <c r="AQ1612" s="20">
        <f t="shared" si="981"/>
        <v>0</v>
      </c>
      <c r="AR1612" s="19">
        <f t="shared" si="982"/>
        <v>4.9502811307891879</v>
      </c>
      <c r="AS1612" s="4">
        <f t="shared" si="983"/>
        <v>4.9500437334926524</v>
      </c>
      <c r="AT1612" s="3"/>
      <c r="AU1612" s="4">
        <v>386.4</v>
      </c>
      <c r="AV1612" s="4"/>
      <c r="AW1612" s="18">
        <f t="shared" si="984"/>
        <v>43.731090761974315</v>
      </c>
      <c r="AX1612" s="18">
        <f t="shared" si="985"/>
        <v>1.6965986470428732E-3</v>
      </c>
      <c r="AY1612" s="3">
        <f t="shared" si="986"/>
        <v>393.24994923802575</v>
      </c>
      <c r="AZ1612"/>
      <c r="BA1612" s="17">
        <f t="shared" si="987"/>
        <v>4.4899435703632527E-5</v>
      </c>
      <c r="BB1612" s="17">
        <f t="shared" si="988"/>
        <v>5.2708033217307747E-5</v>
      </c>
      <c r="BC1612" s="16">
        <f t="shared" si="989"/>
        <v>3.4301048832296278E-4</v>
      </c>
      <c r="BD1612" s="15">
        <f t="shared" si="990"/>
        <v>1.252041266510015E-4</v>
      </c>
      <c r="BE1612" s="15">
        <f t="shared" si="991"/>
        <v>1.4697875737291479E-4</v>
      </c>
      <c r="BF1612" s="14">
        <f t="shared" si="992"/>
        <v>9.5650040918299521E-4</v>
      </c>
      <c r="BG1612" s="13">
        <f t="shared" si="993"/>
        <v>2.7787013221571387E-5</v>
      </c>
      <c r="BH1612" s="13">
        <f t="shared" si="994"/>
        <v>3.2619537260105539E-5</v>
      </c>
      <c r="BI1612" s="13">
        <f t="shared" si="995"/>
        <v>2.1227966064163057E-4</v>
      </c>
      <c r="BJ1612" s="12">
        <f t="shared" si="996"/>
        <v>2.4191035514494912E-5</v>
      </c>
      <c r="BK1612" s="12">
        <f t="shared" si="997"/>
        <v>2.8398172125711418E-5</v>
      </c>
      <c r="BL1612" s="12">
        <f t="shared" si="998"/>
        <v>1.8480808889528459E-4</v>
      </c>
    </row>
    <row r="1613" spans="17:64" x14ac:dyDescent="0.25">
      <c r="Q1613" s="11">
        <f t="shared" si="965"/>
        <v>0</v>
      </c>
      <c r="R1613" s="10">
        <f t="shared" si="966"/>
        <v>-44.944400000000002</v>
      </c>
      <c r="S1613" s="4"/>
      <c r="T1613">
        <v>1584</v>
      </c>
      <c r="U1613" s="4">
        <f t="shared" si="967"/>
        <v>0.14387242833069799</v>
      </c>
      <c r="V1613" s="10">
        <f t="shared" si="968"/>
        <v>0.2</v>
      </c>
      <c r="W1613">
        <f t="shared" si="969"/>
        <v>1</v>
      </c>
      <c r="X1613" s="4">
        <f t="shared" si="970"/>
        <v>2.8774485666139601E-2</v>
      </c>
      <c r="Y1613" s="4"/>
      <c r="Z1613"/>
      <c r="AB1613"/>
      <c r="AC1613">
        <v>1584</v>
      </c>
      <c r="AD1613" s="4">
        <f t="shared" si="971"/>
        <v>0</v>
      </c>
      <c r="AE1613" s="4">
        <f t="shared" si="972"/>
        <v>0</v>
      </c>
      <c r="AF1613" s="23">
        <f t="shared" si="973"/>
        <v>1.8155932015951011E-2</v>
      </c>
      <c r="AG1613" s="4">
        <f t="shared" si="974"/>
        <v>1.7725753854503944E-2</v>
      </c>
      <c r="AH1613" s="9"/>
      <c r="AI1613" s="8">
        <f t="shared" si="975"/>
        <v>0</v>
      </c>
      <c r="AJ1613" s="8">
        <f t="shared" si="976"/>
        <v>0</v>
      </c>
      <c r="AK1613" s="22">
        <f t="shared" si="977"/>
        <v>1.7074034633600788</v>
      </c>
      <c r="AL1613" s="4">
        <f t="shared" si="978"/>
        <v>1.7061756636172827</v>
      </c>
      <c r="AM1613" s="4"/>
      <c r="AN1613" s="21">
        <f t="shared" si="979"/>
        <v>0.17238880601005527</v>
      </c>
      <c r="AO1613" s="4">
        <f t="shared" si="980"/>
        <v>0.17211619982226653</v>
      </c>
      <c r="AP1613" s="3"/>
      <c r="AQ1613" s="20">
        <f t="shared" si="981"/>
        <v>0</v>
      </c>
      <c r="AR1613" s="19">
        <f t="shared" si="982"/>
        <v>4.950304437992628</v>
      </c>
      <c r="AS1613" s="4">
        <f t="shared" si="983"/>
        <v>4.9500670395783644</v>
      </c>
      <c r="AT1613" s="3"/>
      <c r="AU1613" s="4">
        <v>387.4</v>
      </c>
      <c r="AV1613" s="4"/>
      <c r="AW1613" s="18">
        <f t="shared" si="984"/>
        <v>43.732787360621359</v>
      </c>
      <c r="AX1613" s="18">
        <f t="shared" si="985"/>
        <v>1.6877222680881823E-3</v>
      </c>
      <c r="AY1613" s="3">
        <f t="shared" si="986"/>
        <v>394.24825263937868</v>
      </c>
      <c r="AZ1613"/>
      <c r="BA1613" s="17">
        <f t="shared" si="987"/>
        <v>4.3835609474054676E-5</v>
      </c>
      <c r="BB1613" s="17">
        <f t="shared" si="988"/>
        <v>5.1459193730412005E-5</v>
      </c>
      <c r="BC1613" s="16">
        <f t="shared" si="989"/>
        <v>3.3488335824260069E-4</v>
      </c>
      <c r="BD1613" s="15">
        <f t="shared" si="990"/>
        <v>1.2511409192996934E-4</v>
      </c>
      <c r="BE1613" s="15">
        <f t="shared" si="991"/>
        <v>1.4687306443952923E-4</v>
      </c>
      <c r="BF1613" s="14">
        <f t="shared" si="992"/>
        <v>9.5581258642657787E-4</v>
      </c>
      <c r="BG1613" s="13">
        <f t="shared" si="993"/>
        <v>2.7778858759170929E-5</v>
      </c>
      <c r="BH1613" s="13">
        <f t="shared" si="994"/>
        <v>3.260996463033109E-5</v>
      </c>
      <c r="BI1613" s="13">
        <f t="shared" si="995"/>
        <v>2.1221736439923559E-4</v>
      </c>
      <c r="BJ1613" s="12">
        <f t="shared" si="996"/>
        <v>2.4191149412173354E-5</v>
      </c>
      <c r="BK1613" s="12">
        <f t="shared" si="997"/>
        <v>2.8398305831681762E-5</v>
      </c>
      <c r="BL1613" s="12">
        <f t="shared" si="998"/>
        <v>1.848089590197681E-4</v>
      </c>
    </row>
    <row r="1614" spans="17:64" x14ac:dyDescent="0.25">
      <c r="Q1614" s="11">
        <f t="shared" ref="Q1614:Q1629" si="1000">O1614-0.75*P1614</f>
        <v>0</v>
      </c>
      <c r="R1614" s="10">
        <f t="shared" ref="R1614:R1629" si="1001">IF(M1614=1,MAX($L$17,MIN(0,R1613+Q1614)),MAX(MIN($L$18,R1613),MIN(0,R1613+Q1614)))</f>
        <v>-44.944400000000002</v>
      </c>
      <c r="S1614" s="4"/>
      <c r="T1614">
        <v>1585</v>
      </c>
      <c r="U1614" s="4">
        <f t="shared" ref="U1614:U1629" si="1002">IF(N1614&lt;-5,0,47.91/(1+EXP(106.06/(N1614+18.27))))</f>
        <v>0.14387242833069799</v>
      </c>
      <c r="V1614" s="10">
        <f t="shared" ref="V1614:V1629" si="1003">IF(R1614&gt;$L$19,1,$L$21+($L$20-$L$21)*($L$17-R1614)/($L$17-$L$19))</f>
        <v>0.2</v>
      </c>
      <c r="W1614">
        <f t="shared" ref="W1614:W1629" si="1004">IF(M1614=1,0.6,1)</f>
        <v>1</v>
      </c>
      <c r="X1614" s="4">
        <f t="shared" ref="X1614:X1629" si="1005">U1614*V1614*W1614</f>
        <v>2.8774485666139601E-2</v>
      </c>
      <c r="Y1614" s="4"/>
      <c r="Z1614"/>
      <c r="AB1614"/>
      <c r="AC1614">
        <v>1585</v>
      </c>
      <c r="AD1614" s="4">
        <f t="shared" ref="AD1614:AD1629" si="1006">K1614*$R$16</f>
        <v>0</v>
      </c>
      <c r="AE1614" s="4">
        <f t="shared" ref="AE1614:AE1629" si="1007">$P$19*L1614</f>
        <v>0</v>
      </c>
      <c r="AF1614" s="23">
        <f t="shared" ref="AF1614:AF1629" si="1008">AG1613+AD1614+AE1614</f>
        <v>1.7725753854503944E-2</v>
      </c>
      <c r="AG1614" s="4">
        <f t="shared" ref="AG1614:AG1629" si="1009">AF1614*EXP(-X1615*B$17/$P$17)</f>
        <v>1.7305768133214914E-2</v>
      </c>
      <c r="AH1614" s="9"/>
      <c r="AI1614" s="8">
        <f t="shared" ref="AI1614:AI1629" si="1010">K1614*$S$16</f>
        <v>0</v>
      </c>
      <c r="AJ1614" s="8">
        <f t="shared" ref="AJ1614:AJ1629" si="1011">$P$20*L1614</f>
        <v>0</v>
      </c>
      <c r="AK1614" s="22">
        <f t="shared" ref="AK1614:AK1629" si="1012">AL1613+AI1614+AJ1614</f>
        <v>1.7061756636172827</v>
      </c>
      <c r="AL1614" s="4">
        <f t="shared" ref="AL1614:AL1629" si="1013">AK1614*EXP(-X1615*C$17/$P$17)</f>
        <v>1.7049487467895332</v>
      </c>
      <c r="AM1614" s="4"/>
      <c r="AN1614" s="21">
        <f t="shared" ref="AN1614:AN1629" si="1014">AO1613+BA1613+BD1613+BG1613+BJ1613</f>
        <v>0.17233711953184191</v>
      </c>
      <c r="AO1614" s="4">
        <f t="shared" ref="AO1614:AO1629" si="1015">(AN1614*EXP(-X1615*D$17/$P$17))</f>
        <v>0.17206459507821048</v>
      </c>
      <c r="AP1614" s="3"/>
      <c r="AQ1614" s="20">
        <f t="shared" ref="AQ1614:AQ1629" si="1016">$P$21*L1614</f>
        <v>0</v>
      </c>
      <c r="AR1614" s="19">
        <f t="shared" ref="AR1614:AR1629" si="1017">AS1613+BB1613+BE1613+BH1613+BK1613+AQ1614</f>
        <v>4.9503263801069952</v>
      </c>
      <c r="AS1614" s="4">
        <f t="shared" ref="AS1614:AS1629" si="1018">AR1614*EXP(-X1615*E$17/$P$17)</f>
        <v>4.9500889806404684</v>
      </c>
      <c r="AT1614" s="3"/>
      <c r="AU1614" s="4">
        <v>388.4</v>
      </c>
      <c r="AV1614" s="4"/>
      <c r="AW1614" s="18">
        <f t="shared" ref="AW1614:AW1629" si="1019">AW1613+AX1613</f>
        <v>43.734475082889446</v>
      </c>
      <c r="AX1614" s="18">
        <f t="shared" ref="AX1614:AX1629" si="1020">BC1614+BF1614+BI1614+BL1614</f>
        <v>1.679037561370948E-3</v>
      </c>
      <c r="AY1614" s="3">
        <f t="shared" ref="AY1614:AY1629" si="1021">AF1614+AK1614+AN1614+AR1614+AU1614</f>
        <v>395.24656491711062</v>
      </c>
      <c r="AZ1614"/>
      <c r="BA1614" s="17">
        <f t="shared" ref="BA1614:BA1629" si="1022">(AF1614-AG1614)*$AY$25</f>
        <v>4.2796989045596719E-5</v>
      </c>
      <c r="BB1614" s="17">
        <f t="shared" ref="BB1614:BB1629" si="1023">(AF1614-AG1614)*$AZ$25</f>
        <v>5.0239943662222228E-5</v>
      </c>
      <c r="BC1614" s="16">
        <f t="shared" ref="BC1614:BC1629" si="1024">(AF1614-AG1614)*$AX$25</f>
        <v>3.2694878858121078E-4</v>
      </c>
      <c r="BD1614" s="15">
        <f t="shared" ref="BD1614:BD1629" si="1025">(AK1614-AL1614)*$AY$25</f>
        <v>1.2502412195322153E-4</v>
      </c>
      <c r="BE1614" s="15">
        <f t="shared" ref="BE1614:BE1629" si="1026">(AK1614-AL1614)*$AZ$25</f>
        <v>1.4676744751030351E-4</v>
      </c>
      <c r="BF1614" s="14">
        <f t="shared" ref="BF1614:BF1629" si="1027">(AK1614-AL1614)*$AX$25</f>
        <v>9.5512525828592197E-4</v>
      </c>
      <c r="BG1614" s="13">
        <f t="shared" ref="BG1614:BG1629" si="1028">(AN1614-AO1614)*$AY$25</f>
        <v>2.7770529962125094E-5</v>
      </c>
      <c r="BH1614" s="13">
        <f t="shared" ref="BH1614:BH1629" si="1029">(AN1614-AO1614)*$AZ$25</f>
        <v>3.26001873468425E-5</v>
      </c>
      <c r="BI1614" s="13">
        <f t="shared" ref="BI1614:BI1629" si="1030">(AN1614-AO1614)*$AX$25</f>
        <v>2.1215373632246659E-4</v>
      </c>
      <c r="BJ1614" s="12">
        <f t="shared" ref="BJ1614:BJ1629" si="1031">(AR1614-AS1614)*$AY$25</f>
        <v>2.4191256638902464E-5</v>
      </c>
      <c r="BK1614" s="12">
        <f t="shared" ref="BK1614:BK1629" si="1032">(AR1614-AS1614)*$AZ$25</f>
        <v>2.8398431706537673E-5</v>
      </c>
      <c r="BL1614" s="12">
        <f t="shared" ref="BL1614:BL1629" si="1033">(AR1614-AS1614)*$AX$25</f>
        <v>1.8480977818134857E-4</v>
      </c>
    </row>
    <row r="1615" spans="17:64" x14ac:dyDescent="0.25">
      <c r="Q1615" s="11">
        <f t="shared" si="1000"/>
        <v>0</v>
      </c>
      <c r="R1615" s="10">
        <f t="shared" si="1001"/>
        <v>-44.944400000000002</v>
      </c>
      <c r="S1615" s="4"/>
      <c r="T1615">
        <v>1586</v>
      </c>
      <c r="U1615" s="4">
        <f t="shared" si="1002"/>
        <v>0.14387242833069799</v>
      </c>
      <c r="V1615" s="10">
        <f t="shared" si="1003"/>
        <v>0.2</v>
      </c>
      <c r="W1615">
        <f t="shared" si="1004"/>
        <v>1</v>
      </c>
      <c r="X1615" s="4">
        <f t="shared" si="1005"/>
        <v>2.8774485666139601E-2</v>
      </c>
      <c r="Y1615" s="4"/>
      <c r="Z1615"/>
      <c r="AB1615"/>
      <c r="AC1615">
        <v>1586</v>
      </c>
      <c r="AD1615" s="4">
        <f t="shared" si="1006"/>
        <v>0</v>
      </c>
      <c r="AE1615" s="4">
        <f t="shared" si="1007"/>
        <v>0</v>
      </c>
      <c r="AF1615" s="23">
        <f t="shared" si="1008"/>
        <v>1.7305768133214914E-2</v>
      </c>
      <c r="AG1615" s="4">
        <f t="shared" si="1009"/>
        <v>1.6895733357173939E-2</v>
      </c>
      <c r="AH1615" s="9"/>
      <c r="AI1615" s="8">
        <f t="shared" si="1010"/>
        <v>0</v>
      </c>
      <c r="AJ1615" s="8">
        <f t="shared" si="1011"/>
        <v>0</v>
      </c>
      <c r="AK1615" s="22">
        <f t="shared" si="1012"/>
        <v>1.7049487467895332</v>
      </c>
      <c r="AL1615" s="4">
        <f t="shared" si="1013"/>
        <v>1.7037227122419232</v>
      </c>
      <c r="AM1615" s="4"/>
      <c r="AN1615" s="21">
        <f t="shared" si="1014"/>
        <v>0.17228437797581034</v>
      </c>
      <c r="AO1615" s="4">
        <f t="shared" si="1015"/>
        <v>0.17201193692477829</v>
      </c>
      <c r="AP1615" s="3"/>
      <c r="AQ1615" s="20">
        <f t="shared" si="1016"/>
        <v>0</v>
      </c>
      <c r="AR1615" s="19">
        <f t="shared" si="1017"/>
        <v>4.9503469866506942</v>
      </c>
      <c r="AS1615" s="4">
        <f t="shared" si="1018"/>
        <v>4.9501095861959534</v>
      </c>
      <c r="AT1615" s="3"/>
      <c r="AU1615" s="4">
        <v>389.4</v>
      </c>
      <c r="AV1615" s="4"/>
      <c r="AW1615" s="18">
        <f t="shared" si="1019"/>
        <v>43.73615412045082</v>
      </c>
      <c r="AX1615" s="18">
        <f t="shared" si="1020"/>
        <v>1.6705399981933799E-3</v>
      </c>
      <c r="AY1615" s="3">
        <f t="shared" si="1021"/>
        <v>396.2448858795492</v>
      </c>
      <c r="AZ1615"/>
      <c r="BA1615" s="17">
        <f t="shared" si="1022"/>
        <v>4.178297720379587E-5</v>
      </c>
      <c r="BB1615" s="17">
        <f t="shared" si="1023"/>
        <v>4.9049581934890803E-5</v>
      </c>
      <c r="BC1615" s="16">
        <f t="shared" si="1024"/>
        <v>3.19202216902288E-4</v>
      </c>
      <c r="BD1615" s="15">
        <f t="shared" si="1025"/>
        <v>1.2493421667419252E-4</v>
      </c>
      <c r="BE1615" s="15">
        <f t="shared" si="1026"/>
        <v>1.4666190653057383E-4</v>
      </c>
      <c r="BF1615" s="14">
        <f t="shared" si="1027"/>
        <v>9.5443842440528918E-4</v>
      </c>
      <c r="BG1615" s="13">
        <f t="shared" si="1028"/>
        <v>2.7762031149067391E-5</v>
      </c>
      <c r="BH1615" s="13">
        <f t="shared" si="1029"/>
        <v>3.2590210479339983E-5</v>
      </c>
      <c r="BI1615" s="13">
        <f t="shared" si="1030"/>
        <v>2.1208880940364451E-4</v>
      </c>
      <c r="BJ1615" s="12">
        <f t="shared" si="1031"/>
        <v>2.4191357338949317E-5</v>
      </c>
      <c r="BK1615" s="12">
        <f t="shared" si="1032"/>
        <v>2.8398549919636153E-5</v>
      </c>
      <c r="BL1615" s="12">
        <f t="shared" si="1033"/>
        <v>1.8481054748215834E-4</v>
      </c>
    </row>
    <row r="1616" spans="17:64" x14ac:dyDescent="0.25">
      <c r="Q1616" s="11">
        <f t="shared" si="1000"/>
        <v>0</v>
      </c>
      <c r="R1616" s="10">
        <f t="shared" si="1001"/>
        <v>-44.944400000000002</v>
      </c>
      <c r="S1616" s="4"/>
      <c r="T1616">
        <v>1587</v>
      </c>
      <c r="U1616" s="4">
        <f t="shared" si="1002"/>
        <v>0.14387242833069799</v>
      </c>
      <c r="V1616" s="10">
        <f t="shared" si="1003"/>
        <v>0.2</v>
      </c>
      <c r="W1616">
        <f t="shared" si="1004"/>
        <v>1</v>
      </c>
      <c r="X1616" s="4">
        <f t="shared" si="1005"/>
        <v>2.8774485666139601E-2</v>
      </c>
      <c r="Y1616" s="4"/>
      <c r="Z1616"/>
      <c r="AB1616"/>
      <c r="AC1616">
        <v>1587</v>
      </c>
      <c r="AD1616" s="4">
        <f t="shared" si="1006"/>
        <v>0</v>
      </c>
      <c r="AE1616" s="4">
        <f t="shared" si="1007"/>
        <v>0</v>
      </c>
      <c r="AF1616" s="23">
        <f t="shared" si="1008"/>
        <v>1.6895733357173939E-2</v>
      </c>
      <c r="AG1616" s="4">
        <f t="shared" si="1009"/>
        <v>1.6495413753338482E-2</v>
      </c>
      <c r="AH1616" s="9"/>
      <c r="AI1616" s="8">
        <f t="shared" si="1010"/>
        <v>0</v>
      </c>
      <c r="AJ1616" s="8">
        <f t="shared" si="1011"/>
        <v>0</v>
      </c>
      <c r="AK1616" s="22">
        <f t="shared" si="1012"/>
        <v>1.7037227122419232</v>
      </c>
      <c r="AL1616" s="4">
        <f t="shared" si="1013"/>
        <v>1.7024975593400016</v>
      </c>
      <c r="AM1616" s="4"/>
      <c r="AN1616" s="21">
        <f t="shared" si="1014"/>
        <v>0.17223060750714431</v>
      </c>
      <c r="AO1616" s="4">
        <f t="shared" si="1015"/>
        <v>0.17195825148577756</v>
      </c>
      <c r="AP1616" s="3"/>
      <c r="AQ1616" s="20">
        <f t="shared" si="1016"/>
        <v>0</v>
      </c>
      <c r="AR1616" s="19">
        <f t="shared" si="1017"/>
        <v>4.9503662864448179</v>
      </c>
      <c r="AS1616" s="4">
        <f t="shared" si="1018"/>
        <v>4.9501288850645304</v>
      </c>
      <c r="AT1616" s="3"/>
      <c r="AU1616" s="4">
        <v>390.4</v>
      </c>
      <c r="AV1616" s="4"/>
      <c r="AW1616" s="18">
        <f t="shared" si="1019"/>
        <v>43.737824660449014</v>
      </c>
      <c r="AX1616" s="18">
        <f t="shared" si="1020"/>
        <v>1.6622251571501907E-3</v>
      </c>
      <c r="AY1616" s="3">
        <f t="shared" si="1021"/>
        <v>397.24321533955106</v>
      </c>
      <c r="AZ1616"/>
      <c r="BA1616" s="17">
        <f t="shared" si="1022"/>
        <v>4.0792990884309817E-5</v>
      </c>
      <c r="BB1616" s="17">
        <f t="shared" si="1023"/>
        <v>4.7887424081581088E-5</v>
      </c>
      <c r="BC1616" s="16">
        <f t="shared" si="1024"/>
        <v>3.1163918886956615E-4</v>
      </c>
      <c r="BD1616" s="15">
        <f t="shared" si="1025"/>
        <v>1.2484437604638472E-4</v>
      </c>
      <c r="BE1616" s="15">
        <f t="shared" si="1026"/>
        <v>1.4655644144575598E-4</v>
      </c>
      <c r="BF1616" s="14">
        <f t="shared" si="1027"/>
        <v>9.537520844294595E-4</v>
      </c>
      <c r="BG1616" s="13">
        <f t="shared" si="1028"/>
        <v>2.7753366536271509E-5</v>
      </c>
      <c r="BH1616" s="13">
        <f t="shared" si="1029"/>
        <v>3.2580038977362207E-5</v>
      </c>
      <c r="BI1616" s="13">
        <f t="shared" si="1030"/>
        <v>2.1202261585310939E-4</v>
      </c>
      <c r="BJ1616" s="12">
        <f t="shared" si="1031"/>
        <v>2.4191451653141749E-5</v>
      </c>
      <c r="BK1616" s="12">
        <f t="shared" si="1032"/>
        <v>2.8398660636296832E-5</v>
      </c>
      <c r="BL1616" s="12">
        <f t="shared" si="1033"/>
        <v>1.8481126799805558E-4</v>
      </c>
    </row>
    <row r="1617" spans="17:64" x14ac:dyDescent="0.25">
      <c r="Q1617" s="11">
        <f t="shared" si="1000"/>
        <v>0</v>
      </c>
      <c r="R1617" s="10">
        <f t="shared" si="1001"/>
        <v>-44.944400000000002</v>
      </c>
      <c r="S1617" s="4"/>
      <c r="T1617">
        <v>1588</v>
      </c>
      <c r="U1617" s="4">
        <f t="shared" si="1002"/>
        <v>0.14387242833069799</v>
      </c>
      <c r="V1617" s="10">
        <f t="shared" si="1003"/>
        <v>0.2</v>
      </c>
      <c r="W1617">
        <f t="shared" si="1004"/>
        <v>1</v>
      </c>
      <c r="X1617" s="4">
        <f t="shared" si="1005"/>
        <v>2.8774485666139601E-2</v>
      </c>
      <c r="Y1617" s="4"/>
      <c r="Z1617"/>
      <c r="AB1617"/>
      <c r="AC1617">
        <v>1588</v>
      </c>
      <c r="AD1617" s="4">
        <f t="shared" si="1006"/>
        <v>0</v>
      </c>
      <c r="AE1617" s="4">
        <f t="shared" si="1007"/>
        <v>0</v>
      </c>
      <c r="AF1617" s="23">
        <f t="shared" si="1008"/>
        <v>1.6495413753338482E-2</v>
      </c>
      <c r="AG1617" s="4">
        <f t="shared" si="1009"/>
        <v>1.6104579134962205E-2</v>
      </c>
      <c r="AH1617" s="9"/>
      <c r="AI1617" s="8">
        <f t="shared" si="1010"/>
        <v>0</v>
      </c>
      <c r="AJ1617" s="8">
        <f t="shared" si="1011"/>
        <v>0</v>
      </c>
      <c r="AK1617" s="22">
        <f t="shared" si="1012"/>
        <v>1.7024975593400016</v>
      </c>
      <c r="AL1617" s="4">
        <f t="shared" si="1013"/>
        <v>1.7012732874497742</v>
      </c>
      <c r="AM1617" s="4"/>
      <c r="AN1617" s="21">
        <f t="shared" si="1014"/>
        <v>0.17217583367089764</v>
      </c>
      <c r="AO1617" s="4">
        <f t="shared" si="1015"/>
        <v>0.17190356426586659</v>
      </c>
      <c r="AP1617" s="3"/>
      <c r="AQ1617" s="20">
        <f t="shared" si="1016"/>
        <v>0</v>
      </c>
      <c r="AR1617" s="19">
        <f t="shared" si="1017"/>
        <v>4.9503843076296716</v>
      </c>
      <c r="AS1617" s="4">
        <f t="shared" si="1018"/>
        <v>4.9501469053851537</v>
      </c>
      <c r="AT1617" s="3"/>
      <c r="AU1617" s="4">
        <v>391.4</v>
      </c>
      <c r="AV1617" s="4"/>
      <c r="AW1617" s="18">
        <f t="shared" si="1019"/>
        <v>43.739486885606162</v>
      </c>
      <c r="AX1617" s="18">
        <f t="shared" si="1020"/>
        <v>1.6540887215871253E-3</v>
      </c>
      <c r="AY1617" s="3">
        <f t="shared" si="1021"/>
        <v>398.24155311439387</v>
      </c>
      <c r="AZ1617"/>
      <c r="BA1617" s="17">
        <f t="shared" si="1022"/>
        <v>3.9826460837649441E-5</v>
      </c>
      <c r="BB1617" s="17">
        <f t="shared" si="1023"/>
        <v>4.6752801852892823E-5</v>
      </c>
      <c r="BC1617" s="16">
        <f t="shared" si="1024"/>
        <v>3.0425535568573468E-4</v>
      </c>
      <c r="BD1617" s="15">
        <f t="shared" si="1025"/>
        <v>1.2475460002325524E-4</v>
      </c>
      <c r="BE1617" s="15">
        <f t="shared" si="1026"/>
        <v>1.4645105220121267E-4</v>
      </c>
      <c r="BF1617" s="14">
        <f t="shared" si="1027"/>
        <v>9.5306623800286744E-4</v>
      </c>
      <c r="BG1617" s="13">
        <f t="shared" si="1028"/>
        <v>2.7744540240086493E-5</v>
      </c>
      <c r="BH1617" s="13">
        <f t="shared" si="1029"/>
        <v>3.2569677673145009E-5</v>
      </c>
      <c r="BI1617" s="13">
        <f t="shared" si="1030"/>
        <v>2.1195518711782441E-4</v>
      </c>
      <c r="BJ1617" s="12">
        <f t="shared" si="1031"/>
        <v>2.419153971913987E-5</v>
      </c>
      <c r="BK1617" s="12">
        <f t="shared" si="1032"/>
        <v>2.8398764018120716E-5</v>
      </c>
      <c r="BL1617" s="12">
        <f t="shared" si="1033"/>
        <v>1.8481194078069855E-4</v>
      </c>
    </row>
    <row r="1618" spans="17:64" x14ac:dyDescent="0.25">
      <c r="Q1618" s="11">
        <f t="shared" si="1000"/>
        <v>0</v>
      </c>
      <c r="R1618" s="10">
        <f t="shared" si="1001"/>
        <v>-44.944400000000002</v>
      </c>
      <c r="S1618" s="4"/>
      <c r="T1618">
        <v>1589</v>
      </c>
      <c r="U1618" s="4">
        <f t="shared" si="1002"/>
        <v>0.14387242833069799</v>
      </c>
      <c r="V1618" s="10">
        <f t="shared" si="1003"/>
        <v>0.2</v>
      </c>
      <c r="W1618">
        <f t="shared" si="1004"/>
        <v>1</v>
      </c>
      <c r="X1618" s="4">
        <f t="shared" si="1005"/>
        <v>2.8774485666139601E-2</v>
      </c>
      <c r="Y1618" s="4"/>
      <c r="Z1618"/>
      <c r="AB1618"/>
      <c r="AC1618">
        <v>1589</v>
      </c>
      <c r="AD1618" s="4">
        <f t="shared" si="1006"/>
        <v>0</v>
      </c>
      <c r="AE1618" s="4">
        <f t="shared" si="1007"/>
        <v>0</v>
      </c>
      <c r="AF1618" s="23">
        <f t="shared" si="1008"/>
        <v>1.6104579134962205E-2</v>
      </c>
      <c r="AG1618" s="4">
        <f t="shared" si="1009"/>
        <v>1.5723004769235879E-2</v>
      </c>
      <c r="AH1618" s="9"/>
      <c r="AI1618" s="8">
        <f t="shared" si="1010"/>
        <v>0</v>
      </c>
      <c r="AJ1618" s="8">
        <f t="shared" si="1011"/>
        <v>0</v>
      </c>
      <c r="AK1618" s="22">
        <f t="shared" si="1012"/>
        <v>1.7012732874497742</v>
      </c>
      <c r="AL1618" s="4">
        <f t="shared" si="1013"/>
        <v>1.7000498959377024</v>
      </c>
      <c r="AM1618" s="4"/>
      <c r="AN1618" s="21">
        <f t="shared" si="1014"/>
        <v>0.17212008140668672</v>
      </c>
      <c r="AO1618" s="4">
        <f t="shared" si="1015"/>
        <v>0.17184790016522358</v>
      </c>
      <c r="AP1618" s="3"/>
      <c r="AQ1618" s="20">
        <f t="shared" si="1016"/>
        <v>0</v>
      </c>
      <c r="AR1618" s="19">
        <f t="shared" si="1017"/>
        <v>4.9504010776808984</v>
      </c>
      <c r="AS1618" s="4">
        <f t="shared" si="1018"/>
        <v>4.9501636746321509</v>
      </c>
      <c r="AT1618" s="3"/>
      <c r="AU1618" s="4">
        <v>392.4</v>
      </c>
      <c r="AV1618" s="4"/>
      <c r="AW1618" s="18">
        <f t="shared" si="1019"/>
        <v>43.741140974327749</v>
      </c>
      <c r="AX1618" s="18">
        <f t="shared" si="1020"/>
        <v>1.6461264771163672E-3</v>
      </c>
      <c r="AY1618" s="3">
        <f t="shared" si="1021"/>
        <v>399.23989902567229</v>
      </c>
      <c r="AZ1618"/>
      <c r="BA1618" s="17">
        <f t="shared" si="1022"/>
        <v>3.8882831301857116E-5</v>
      </c>
      <c r="BB1618" s="17">
        <f t="shared" si="1023"/>
        <v>4.5645062832614878E-5</v>
      </c>
      <c r="BC1618" s="16">
        <f t="shared" si="1024"/>
        <v>2.9704647159185484E-4</v>
      </c>
      <c r="BD1618" s="15">
        <f t="shared" si="1025"/>
        <v>1.2466488855839697E-4</v>
      </c>
      <c r="BE1618" s="15">
        <f t="shared" si="1026"/>
        <v>1.4634573874246603E-4</v>
      </c>
      <c r="BF1618" s="14">
        <f t="shared" si="1027"/>
        <v>9.5238088477098463E-4</v>
      </c>
      <c r="BG1618" s="13">
        <f t="shared" si="1028"/>
        <v>2.7735556279301243E-5</v>
      </c>
      <c r="BH1618" s="13">
        <f t="shared" si="1029"/>
        <v>3.2559131284397115E-5</v>
      </c>
      <c r="BI1618" s="13">
        <f t="shared" si="1030"/>
        <v>2.1188655389943917E-4</v>
      </c>
      <c r="BJ1618" s="12">
        <f t="shared" si="1031"/>
        <v>2.4191621670983541E-5</v>
      </c>
      <c r="BK1618" s="12">
        <f t="shared" si="1032"/>
        <v>2.839886022245894E-5</v>
      </c>
      <c r="BL1618" s="12">
        <f t="shared" si="1033"/>
        <v>1.8481256685408848E-4</v>
      </c>
    </row>
    <row r="1619" spans="17:64" x14ac:dyDescent="0.25">
      <c r="Q1619" s="11">
        <f t="shared" si="1000"/>
        <v>0</v>
      </c>
      <c r="R1619" s="10">
        <f t="shared" si="1001"/>
        <v>-44.944400000000002</v>
      </c>
      <c r="S1619" s="4"/>
      <c r="T1619">
        <v>1590</v>
      </c>
      <c r="U1619" s="4">
        <f t="shared" si="1002"/>
        <v>0.14387242833069799</v>
      </c>
      <c r="V1619" s="10">
        <f t="shared" si="1003"/>
        <v>0.2</v>
      </c>
      <c r="W1619">
        <f t="shared" si="1004"/>
        <v>1</v>
      </c>
      <c r="X1619" s="4">
        <f t="shared" si="1005"/>
        <v>2.8774485666139601E-2</v>
      </c>
      <c r="Y1619" s="4"/>
      <c r="Z1619"/>
      <c r="AB1619"/>
      <c r="AC1619">
        <v>1590</v>
      </c>
      <c r="AD1619" s="4">
        <f t="shared" si="1006"/>
        <v>0</v>
      </c>
      <c r="AE1619" s="4">
        <f t="shared" si="1007"/>
        <v>0</v>
      </c>
      <c r="AF1619" s="23">
        <f t="shared" si="1008"/>
        <v>1.5723004769235879E-2</v>
      </c>
      <c r="AG1619" s="4">
        <f t="shared" si="1009"/>
        <v>1.5350471248064337E-2</v>
      </c>
      <c r="AH1619" s="9"/>
      <c r="AI1619" s="8">
        <f t="shared" si="1010"/>
        <v>0</v>
      </c>
      <c r="AJ1619" s="8">
        <f t="shared" si="1011"/>
        <v>0</v>
      </c>
      <c r="AK1619" s="22">
        <f t="shared" si="1012"/>
        <v>1.7000498959377024</v>
      </c>
      <c r="AL1619" s="4">
        <f t="shared" si="1013"/>
        <v>1.6988273841707033</v>
      </c>
      <c r="AM1619" s="4"/>
      <c r="AN1619" s="21">
        <f t="shared" si="1014"/>
        <v>0.1720633750630341</v>
      </c>
      <c r="AO1619" s="4">
        <f t="shared" si="1015"/>
        <v>0.17179128349386769</v>
      </c>
      <c r="AP1619" s="3"/>
      <c r="AQ1619" s="20">
        <f t="shared" si="1016"/>
        <v>0</v>
      </c>
      <c r="AR1619" s="19">
        <f t="shared" si="1017"/>
        <v>4.9504166234252329</v>
      </c>
      <c r="AS1619" s="4">
        <f t="shared" si="1018"/>
        <v>4.950179219630968</v>
      </c>
      <c r="AT1619" s="3"/>
      <c r="AU1619" s="4">
        <v>393.4</v>
      </c>
      <c r="AV1619" s="4"/>
      <c r="AW1619" s="18">
        <f t="shared" si="1019"/>
        <v>43.742787100804868</v>
      </c>
      <c r="AX1619" s="18">
        <f t="shared" si="1020"/>
        <v>1.6383343091982104E-3</v>
      </c>
      <c r="AY1619" s="3">
        <f t="shared" si="1021"/>
        <v>400.23825289919517</v>
      </c>
      <c r="AZ1619"/>
      <c r="BA1619" s="17">
        <f t="shared" si="1022"/>
        <v>3.7961559682939803E-5</v>
      </c>
      <c r="BB1619" s="17">
        <f t="shared" si="1023"/>
        <v>4.4563570062581504E-5</v>
      </c>
      <c r="BC1619" s="16">
        <f t="shared" si="1024"/>
        <v>2.9000839142601998E-4</v>
      </c>
      <c r="BD1619" s="15">
        <f t="shared" si="1025"/>
        <v>1.2457524160533492E-4</v>
      </c>
      <c r="BE1619" s="15">
        <f t="shared" si="1026"/>
        <v>1.462405010149584E-4</v>
      </c>
      <c r="BF1619" s="14">
        <f t="shared" si="1027"/>
        <v>9.516960243787639E-4</v>
      </c>
      <c r="BG1619" s="13">
        <f t="shared" si="1028"/>
        <v>2.7726418577455241E-5</v>
      </c>
      <c r="BH1619" s="13">
        <f t="shared" si="1029"/>
        <v>3.2548404417012676E-5</v>
      </c>
      <c r="BI1619" s="13">
        <f t="shared" si="1030"/>
        <v>2.1181674617194263E-4</v>
      </c>
      <c r="BJ1619" s="12">
        <f t="shared" si="1031"/>
        <v>2.4191697639997433E-5</v>
      </c>
      <c r="BK1619" s="12">
        <f t="shared" si="1032"/>
        <v>2.8398949403475248E-5</v>
      </c>
      <c r="BL1619" s="12">
        <f t="shared" si="1033"/>
        <v>1.8481314722148384E-4</v>
      </c>
    </row>
    <row r="1620" spans="17:64" x14ac:dyDescent="0.25">
      <c r="Q1620" s="11">
        <f t="shared" si="1000"/>
        <v>0</v>
      </c>
      <c r="R1620" s="10">
        <f t="shared" si="1001"/>
        <v>-44.944400000000002</v>
      </c>
      <c r="S1620" s="4"/>
      <c r="T1620">
        <v>1591</v>
      </c>
      <c r="U1620" s="4">
        <f t="shared" si="1002"/>
        <v>0.14387242833069799</v>
      </c>
      <c r="V1620" s="10">
        <f t="shared" si="1003"/>
        <v>0.2</v>
      </c>
      <c r="W1620">
        <f t="shared" si="1004"/>
        <v>1</v>
      </c>
      <c r="X1620" s="4">
        <f t="shared" si="1005"/>
        <v>2.8774485666139601E-2</v>
      </c>
      <c r="Y1620" s="4"/>
      <c r="Z1620"/>
      <c r="AB1620"/>
      <c r="AC1620">
        <v>1591</v>
      </c>
      <c r="AD1620" s="4">
        <f t="shared" si="1006"/>
        <v>0</v>
      </c>
      <c r="AE1620" s="4">
        <f t="shared" si="1007"/>
        <v>0</v>
      </c>
      <c r="AF1620" s="23">
        <f t="shared" si="1008"/>
        <v>1.5350471248064337E-2</v>
      </c>
      <c r="AG1620" s="4">
        <f t="shared" si="1009"/>
        <v>1.4986764361905209E-2</v>
      </c>
      <c r="AH1620" s="9"/>
      <c r="AI1620" s="8">
        <f t="shared" si="1010"/>
        <v>0</v>
      </c>
      <c r="AJ1620" s="8">
        <f t="shared" si="1011"/>
        <v>0</v>
      </c>
      <c r="AK1620" s="22">
        <f t="shared" si="1012"/>
        <v>1.6988273841707033</v>
      </c>
      <c r="AL1620" s="4">
        <f t="shared" si="1013"/>
        <v>1.6976057515161491</v>
      </c>
      <c r="AM1620" s="4"/>
      <c r="AN1620" s="21">
        <f t="shared" si="1014"/>
        <v>0.17200573841137343</v>
      </c>
      <c r="AO1620" s="4">
        <f t="shared" si="1015"/>
        <v>0.17173373798564173</v>
      </c>
      <c r="AP1620" s="3"/>
      <c r="AQ1620" s="20">
        <f t="shared" si="1016"/>
        <v>0</v>
      </c>
      <c r="AR1620" s="19">
        <f t="shared" si="1017"/>
        <v>4.9504309710558658</v>
      </c>
      <c r="AS1620" s="4">
        <f t="shared" si="1018"/>
        <v>4.9501935665735415</v>
      </c>
      <c r="AT1620" s="3"/>
      <c r="AU1620" s="4">
        <v>394.4</v>
      </c>
      <c r="AV1620" s="4"/>
      <c r="AW1620" s="18">
        <f t="shared" si="1019"/>
        <v>43.744425435114067</v>
      </c>
      <c r="AX1620" s="18">
        <f t="shared" si="1020"/>
        <v>1.6307082007700996E-3</v>
      </c>
      <c r="AY1620" s="3">
        <f t="shared" si="1021"/>
        <v>401.236614564886</v>
      </c>
      <c r="AZ1620"/>
      <c r="BA1620" s="17">
        <f t="shared" si="1022"/>
        <v>3.7062116242871684E-5</v>
      </c>
      <c r="BB1620" s="17">
        <f t="shared" si="1023"/>
        <v>4.3507701676414585E-5</v>
      </c>
      <c r="BC1620" s="16">
        <f t="shared" si="1024"/>
        <v>2.8313706823984258E-4</v>
      </c>
      <c r="BD1620" s="15">
        <f t="shared" si="1025"/>
        <v>1.2448565911772985E-4</v>
      </c>
      <c r="BE1620" s="15">
        <f t="shared" si="1026"/>
        <v>1.4613533896429157E-4</v>
      </c>
      <c r="BF1620" s="14">
        <f t="shared" si="1027"/>
        <v>9.5101165647219538E-4</v>
      </c>
      <c r="BG1620" s="13">
        <f t="shared" si="1028"/>
        <v>2.7717130965092723E-5</v>
      </c>
      <c r="BH1620" s="13">
        <f t="shared" si="1029"/>
        <v>3.2537501567717545E-5</v>
      </c>
      <c r="BI1620" s="13">
        <f t="shared" si="1030"/>
        <v>2.1174579319888412E-4</v>
      </c>
      <c r="BJ1620" s="12">
        <f t="shared" si="1031"/>
        <v>2.4191767753976472E-5</v>
      </c>
      <c r="BK1620" s="12">
        <f t="shared" si="1032"/>
        <v>2.8399031711189773E-5</v>
      </c>
      <c r="BL1620" s="12">
        <f t="shared" si="1033"/>
        <v>1.8481368285917752E-4</v>
      </c>
    </row>
    <row r="1621" spans="17:64" x14ac:dyDescent="0.25">
      <c r="Q1621" s="11">
        <f t="shared" si="1000"/>
        <v>0</v>
      </c>
      <c r="R1621" s="10">
        <f t="shared" si="1001"/>
        <v>-44.944400000000002</v>
      </c>
      <c r="S1621" s="4"/>
      <c r="T1621">
        <v>1592</v>
      </c>
      <c r="U1621" s="4">
        <f t="shared" si="1002"/>
        <v>0.14387242833069799</v>
      </c>
      <c r="V1621" s="10">
        <f t="shared" si="1003"/>
        <v>0.2</v>
      </c>
      <c r="W1621">
        <f t="shared" si="1004"/>
        <v>1</v>
      </c>
      <c r="X1621" s="4">
        <f t="shared" si="1005"/>
        <v>2.8774485666139601E-2</v>
      </c>
      <c r="Y1621" s="4"/>
      <c r="Z1621"/>
      <c r="AB1621"/>
      <c r="AC1621">
        <v>1592</v>
      </c>
      <c r="AD1621" s="4">
        <f t="shared" si="1006"/>
        <v>0</v>
      </c>
      <c r="AE1621" s="4">
        <f t="shared" si="1007"/>
        <v>0</v>
      </c>
      <c r="AF1621" s="23">
        <f t="shared" si="1008"/>
        <v>1.4986764361905209E-2</v>
      </c>
      <c r="AG1621" s="4">
        <f t="shared" si="1009"/>
        <v>1.4631674976596827E-2</v>
      </c>
      <c r="AH1621" s="9"/>
      <c r="AI1621" s="8">
        <f t="shared" si="1010"/>
        <v>0</v>
      </c>
      <c r="AJ1621" s="8">
        <f t="shared" si="1011"/>
        <v>0</v>
      </c>
      <c r="AK1621" s="22">
        <f t="shared" si="1012"/>
        <v>1.6976057515161491</v>
      </c>
      <c r="AL1621" s="4">
        <f t="shared" si="1013"/>
        <v>1.696384997341867</v>
      </c>
      <c r="AM1621" s="4"/>
      <c r="AN1621" s="21">
        <f t="shared" si="1014"/>
        <v>0.17194719465972141</v>
      </c>
      <c r="AO1621" s="4">
        <f t="shared" si="1015"/>
        <v>0.17167528681186253</v>
      </c>
      <c r="AP1621" s="3"/>
      <c r="AQ1621" s="20">
        <f t="shared" si="1016"/>
        <v>0</v>
      </c>
      <c r="AR1621" s="19">
        <f t="shared" si="1017"/>
        <v>4.9504441461474604</v>
      </c>
      <c r="AS1621" s="4">
        <f t="shared" si="1018"/>
        <v>4.9502067410333073</v>
      </c>
      <c r="AT1621" s="3"/>
      <c r="AU1621" s="4">
        <v>395.4</v>
      </c>
      <c r="AV1621" s="4"/>
      <c r="AW1621" s="18">
        <f t="shared" si="1019"/>
        <v>43.746056143314838</v>
      </c>
      <c r="AX1621" s="18">
        <f t="shared" si="1020"/>
        <v>1.6232442299413332E-3</v>
      </c>
      <c r="AY1621" s="3">
        <f t="shared" si="1021"/>
        <v>402.23498385668523</v>
      </c>
      <c r="AZ1621"/>
      <c r="BA1621" s="17">
        <f t="shared" si="1022"/>
        <v>3.6183983794992501E-5</v>
      </c>
      <c r="BB1621" s="17">
        <f t="shared" si="1023"/>
        <v>4.2476850541947722E-5</v>
      </c>
      <c r="BC1621" s="16">
        <f t="shared" si="1024"/>
        <v>2.7642855097144165E-4</v>
      </c>
      <c r="BD1621" s="15">
        <f t="shared" si="1025"/>
        <v>1.2439614104919726E-4</v>
      </c>
      <c r="BE1621" s="15">
        <f t="shared" si="1026"/>
        <v>1.4603025253601419E-4</v>
      </c>
      <c r="BF1621" s="14">
        <f t="shared" si="1027"/>
        <v>9.503277806969235E-4</v>
      </c>
      <c r="BG1621" s="13">
        <f t="shared" si="1028"/>
        <v>2.7707697181971596E-5</v>
      </c>
      <c r="BH1621" s="13">
        <f t="shared" si="1029"/>
        <v>3.2526427126662306E-5</v>
      </c>
      <c r="BI1621" s="13">
        <f t="shared" si="1030"/>
        <v>2.1167372355024823E-4</v>
      </c>
      <c r="BJ1621" s="12">
        <f t="shared" si="1031"/>
        <v>2.4191832138000388E-5</v>
      </c>
      <c r="BK1621" s="12">
        <f t="shared" si="1032"/>
        <v>2.8399107292435238E-5</v>
      </c>
      <c r="BL1621" s="12">
        <f t="shared" si="1033"/>
        <v>1.8481417472271963E-4</v>
      </c>
    </row>
    <row r="1622" spans="17:64" x14ac:dyDescent="0.25">
      <c r="Q1622" s="11">
        <f t="shared" si="1000"/>
        <v>0</v>
      </c>
      <c r="R1622" s="10">
        <f t="shared" si="1001"/>
        <v>-44.944400000000002</v>
      </c>
      <c r="S1622" s="4"/>
      <c r="T1622">
        <v>1593</v>
      </c>
      <c r="U1622" s="4">
        <f t="shared" si="1002"/>
        <v>0.14387242833069799</v>
      </c>
      <c r="V1622" s="10">
        <f t="shared" si="1003"/>
        <v>0.2</v>
      </c>
      <c r="W1622">
        <f t="shared" si="1004"/>
        <v>1</v>
      </c>
      <c r="X1622" s="4">
        <f t="shared" si="1005"/>
        <v>2.8774485666139601E-2</v>
      </c>
      <c r="Y1622" s="4"/>
      <c r="Z1622"/>
      <c r="AB1622"/>
      <c r="AC1622">
        <v>1593</v>
      </c>
      <c r="AD1622" s="4">
        <f t="shared" si="1006"/>
        <v>0</v>
      </c>
      <c r="AE1622" s="4">
        <f t="shared" si="1007"/>
        <v>0</v>
      </c>
      <c r="AF1622" s="23">
        <f t="shared" si="1008"/>
        <v>1.4631674976596827E-2</v>
      </c>
      <c r="AG1622" s="4">
        <f t="shared" si="1009"/>
        <v>1.428499891310454E-2</v>
      </c>
      <c r="AH1622" s="9"/>
      <c r="AI1622" s="8">
        <f t="shared" si="1010"/>
        <v>0</v>
      </c>
      <c r="AJ1622" s="8">
        <f t="shared" si="1011"/>
        <v>0</v>
      </c>
      <c r="AK1622" s="22">
        <f t="shared" si="1012"/>
        <v>1.696384997341867</v>
      </c>
      <c r="AL1622" s="4">
        <f t="shared" si="1013"/>
        <v>1.6951651210161387</v>
      </c>
      <c r="AM1622" s="4"/>
      <c r="AN1622" s="21">
        <f t="shared" si="1014"/>
        <v>0.17188776646602669</v>
      </c>
      <c r="AO1622" s="4">
        <f t="shared" si="1015"/>
        <v>0.17161595259464868</v>
      </c>
      <c r="AP1622" s="3"/>
      <c r="AQ1622" s="20">
        <f t="shared" si="1016"/>
        <v>0</v>
      </c>
      <c r="AR1622" s="19">
        <f t="shared" si="1017"/>
        <v>4.9504561736708048</v>
      </c>
      <c r="AS1622" s="4">
        <f t="shared" si="1018"/>
        <v>4.9502187679798562</v>
      </c>
      <c r="AT1622" s="3"/>
      <c r="AU1622" s="4">
        <v>396.4</v>
      </c>
      <c r="AV1622" s="4"/>
      <c r="AW1622" s="18">
        <f t="shared" si="1019"/>
        <v>43.747679387544778</v>
      </c>
      <c r="AX1622" s="18">
        <f t="shared" si="1020"/>
        <v>1.6159385677356642E-3</v>
      </c>
      <c r="AY1622" s="3">
        <f t="shared" si="1021"/>
        <v>403.23336061245527</v>
      </c>
      <c r="AZ1622"/>
      <c r="BA1622" s="17">
        <f t="shared" si="1022"/>
        <v>3.5326657406620576E-5</v>
      </c>
      <c r="BB1622" s="17">
        <f t="shared" si="1023"/>
        <v>4.1470423912119804E-5</v>
      </c>
      <c r="BC1622" s="16">
        <f t="shared" si="1024"/>
        <v>2.6987898217354636E-4</v>
      </c>
      <c r="BD1622" s="15">
        <f t="shared" si="1025"/>
        <v>1.2430668735342057E-4</v>
      </c>
      <c r="BE1622" s="15">
        <f t="shared" si="1026"/>
        <v>1.4592524167575456E-4</v>
      </c>
      <c r="BF1622" s="14">
        <f t="shared" si="1027"/>
        <v>9.4964439669911131E-4</v>
      </c>
      <c r="BG1622" s="13">
        <f t="shared" si="1028"/>
        <v>2.7698120879210146E-5</v>
      </c>
      <c r="BH1622" s="13">
        <f t="shared" si="1029"/>
        <v>3.251518537994235E-5</v>
      </c>
      <c r="BI1622" s="13">
        <f t="shared" si="1030"/>
        <v>2.116005651188547E-4</v>
      </c>
      <c r="BJ1622" s="12">
        <f t="shared" si="1031"/>
        <v>2.4191890914071702E-5</v>
      </c>
      <c r="BK1622" s="12">
        <f t="shared" si="1032"/>
        <v>2.8399176290432E-5</v>
      </c>
      <c r="BL1622" s="12">
        <f t="shared" si="1033"/>
        <v>1.8481462374415181E-4</v>
      </c>
    </row>
    <row r="1623" spans="17:64" x14ac:dyDescent="0.25">
      <c r="Q1623" s="11">
        <f t="shared" si="1000"/>
        <v>0</v>
      </c>
      <c r="R1623" s="10">
        <f t="shared" si="1001"/>
        <v>-44.944400000000002</v>
      </c>
      <c r="S1623" s="4"/>
      <c r="T1623">
        <v>1594</v>
      </c>
      <c r="U1623" s="4">
        <f t="shared" si="1002"/>
        <v>0.14387242833069799</v>
      </c>
      <c r="V1623" s="10">
        <f t="shared" si="1003"/>
        <v>0.2</v>
      </c>
      <c r="W1623">
        <f t="shared" si="1004"/>
        <v>1</v>
      </c>
      <c r="X1623" s="4">
        <f t="shared" si="1005"/>
        <v>2.8774485666139601E-2</v>
      </c>
      <c r="Y1623" s="4"/>
      <c r="Z1623"/>
      <c r="AB1623"/>
      <c r="AC1623">
        <v>1594</v>
      </c>
      <c r="AD1623" s="4">
        <f t="shared" si="1006"/>
        <v>0</v>
      </c>
      <c r="AE1623" s="4">
        <f t="shared" si="1007"/>
        <v>0</v>
      </c>
      <c r="AF1623" s="23">
        <f t="shared" si="1008"/>
        <v>1.428499891310454E-2</v>
      </c>
      <c r="AG1623" s="4">
        <f t="shared" si="1009"/>
        <v>1.3946536830116244E-2</v>
      </c>
      <c r="AH1623" s="9"/>
      <c r="AI1623" s="8">
        <f t="shared" si="1010"/>
        <v>0</v>
      </c>
      <c r="AJ1623" s="8">
        <f t="shared" si="1011"/>
        <v>0</v>
      </c>
      <c r="AK1623" s="22">
        <f t="shared" si="1012"/>
        <v>1.6951651210161387</v>
      </c>
      <c r="AL1623" s="4">
        <f t="shared" si="1013"/>
        <v>1.6939461219077003</v>
      </c>
      <c r="AM1623" s="4"/>
      <c r="AN1623" s="21">
        <f t="shared" si="1014"/>
        <v>0.17182747595120201</v>
      </c>
      <c r="AO1623" s="4">
        <f t="shared" si="1015"/>
        <v>0.17155575741993215</v>
      </c>
      <c r="AP1623" s="3"/>
      <c r="AQ1623" s="20">
        <f t="shared" si="1016"/>
        <v>0</v>
      </c>
      <c r="AR1623" s="19">
        <f t="shared" si="1017"/>
        <v>4.9504670780071143</v>
      </c>
      <c r="AS1623" s="4">
        <f t="shared" si="1018"/>
        <v>4.9502296717932337</v>
      </c>
      <c r="AT1623" s="3"/>
      <c r="AU1623" s="4">
        <v>397.4</v>
      </c>
      <c r="AV1623" s="4"/>
      <c r="AW1623" s="18">
        <f t="shared" si="1019"/>
        <v>43.749295326112517</v>
      </c>
      <c r="AX1623" s="18">
        <f t="shared" si="1020"/>
        <v>1.6087874758910293E-3</v>
      </c>
      <c r="AY1623" s="3">
        <f t="shared" si="1021"/>
        <v>404.23174467388753</v>
      </c>
      <c r="AZ1623"/>
      <c r="BA1623" s="17">
        <f t="shared" si="1022"/>
        <v>3.448964410871347E-5</v>
      </c>
      <c r="BB1623" s="17">
        <f t="shared" si="1023"/>
        <v>4.0487843084141901E-5</v>
      </c>
      <c r="BC1623" s="16">
        <f t="shared" si="1024"/>
        <v>2.634845957954409E-4</v>
      </c>
      <c r="BD1623" s="15">
        <f t="shared" si="1025"/>
        <v>1.2421729798410574E-4</v>
      </c>
      <c r="BE1623" s="15">
        <f t="shared" si="1026"/>
        <v>1.4582030632916761E-4</v>
      </c>
      <c r="BF1623" s="14">
        <f t="shared" si="1027"/>
        <v>9.4896150412509454E-4</v>
      </c>
      <c r="BG1623" s="13">
        <f t="shared" si="1028"/>
        <v>2.768840562138848E-5</v>
      </c>
      <c r="BH1623" s="13">
        <f t="shared" si="1029"/>
        <v>3.250378051206474E-5</v>
      </c>
      <c r="BI1623" s="13">
        <f t="shared" si="1030"/>
        <v>2.1152634513641236E-4</v>
      </c>
      <c r="BJ1623" s="12">
        <f t="shared" si="1031"/>
        <v>2.4191944201387242E-5</v>
      </c>
      <c r="BK1623" s="12">
        <f t="shared" si="1032"/>
        <v>2.8399238845106762E-5</v>
      </c>
      <c r="BL1623" s="12">
        <f t="shared" si="1033"/>
        <v>1.848150308340815E-4</v>
      </c>
    </row>
    <row r="1624" spans="17:64" x14ac:dyDescent="0.25">
      <c r="Q1624" s="11">
        <f t="shared" si="1000"/>
        <v>0</v>
      </c>
      <c r="R1624" s="10">
        <f t="shared" si="1001"/>
        <v>-44.944400000000002</v>
      </c>
      <c r="S1624" s="4"/>
      <c r="T1624">
        <v>1595</v>
      </c>
      <c r="U1624" s="4">
        <f t="shared" si="1002"/>
        <v>0.14387242833069799</v>
      </c>
      <c r="V1624" s="10">
        <f t="shared" si="1003"/>
        <v>0.2</v>
      </c>
      <c r="W1624">
        <f t="shared" si="1004"/>
        <v>1</v>
      </c>
      <c r="X1624" s="4">
        <f t="shared" si="1005"/>
        <v>2.8774485666139601E-2</v>
      </c>
      <c r="Y1624" s="4"/>
      <c r="Z1624"/>
      <c r="AB1624"/>
      <c r="AC1624">
        <v>1595</v>
      </c>
      <c r="AD1624" s="4">
        <f t="shared" si="1006"/>
        <v>0</v>
      </c>
      <c r="AE1624" s="4">
        <f t="shared" si="1007"/>
        <v>0</v>
      </c>
      <c r="AF1624" s="23">
        <f t="shared" si="1008"/>
        <v>1.3946536830116244E-2</v>
      </c>
      <c r="AG1624" s="4">
        <f t="shared" si="1009"/>
        <v>1.3616094109419651E-2</v>
      </c>
      <c r="AH1624" s="9"/>
      <c r="AI1624" s="8">
        <f t="shared" si="1010"/>
        <v>0</v>
      </c>
      <c r="AJ1624" s="8">
        <f t="shared" si="1011"/>
        <v>0</v>
      </c>
      <c r="AK1624" s="22">
        <f t="shared" si="1012"/>
        <v>1.6939461219077003</v>
      </c>
      <c r="AL1624" s="4">
        <f t="shared" si="1013"/>
        <v>1.692727999385742</v>
      </c>
      <c r="AM1624" s="4"/>
      <c r="AN1624" s="21">
        <f t="shared" si="1014"/>
        <v>0.17176634471184776</v>
      </c>
      <c r="AO1624" s="4">
        <f t="shared" si="1015"/>
        <v>0.17149472285016162</v>
      </c>
      <c r="AP1624" s="3"/>
      <c r="AQ1624" s="20">
        <f t="shared" si="1016"/>
        <v>0</v>
      </c>
      <c r="AR1624" s="19">
        <f t="shared" si="1017"/>
        <v>4.9504768829620049</v>
      </c>
      <c r="AS1624" s="4">
        <f t="shared" si="1018"/>
        <v>4.9502394762779147</v>
      </c>
      <c r="AT1624" s="3"/>
      <c r="AU1624" s="4">
        <v>398.4</v>
      </c>
      <c r="AV1624" s="4"/>
      <c r="AW1624" s="18">
        <f t="shared" si="1019"/>
        <v>43.750904113588405</v>
      </c>
      <c r="AX1624" s="18">
        <f t="shared" si="1020"/>
        <v>1.601787304709006E-3</v>
      </c>
      <c r="AY1624" s="3">
        <f t="shared" si="1021"/>
        <v>405.23013588641163</v>
      </c>
      <c r="AZ1624"/>
      <c r="BA1624" s="17">
        <f t="shared" si="1022"/>
        <v>3.3672462612406104E-5</v>
      </c>
      <c r="BB1624" s="17">
        <f t="shared" si="1023"/>
        <v>3.9528543066737601E-5</v>
      </c>
      <c r="BC1624" s="16">
        <f t="shared" si="1024"/>
        <v>2.5724171501744923E-4</v>
      </c>
      <c r="BD1624" s="15">
        <f t="shared" si="1025"/>
        <v>1.2412797289498148E-4</v>
      </c>
      <c r="BE1624" s="15">
        <f t="shared" si="1026"/>
        <v>1.4571544644193478E-4</v>
      </c>
      <c r="BF1624" s="14">
        <f t="shared" si="1027"/>
        <v>9.4827910262138188E-4</v>
      </c>
      <c r="BG1624" s="13">
        <f t="shared" si="1028"/>
        <v>2.7678554888599043E-5</v>
      </c>
      <c r="BH1624" s="13">
        <f t="shared" si="1029"/>
        <v>3.2492216608355398E-5</v>
      </c>
      <c r="BI1624" s="13">
        <f t="shared" si="1030"/>
        <v>2.1145109018918436E-4</v>
      </c>
      <c r="BJ1624" s="12">
        <f t="shared" si="1031"/>
        <v>2.4191992116247621E-5</v>
      </c>
      <c r="BK1624" s="12">
        <f t="shared" si="1032"/>
        <v>2.8399295092986336E-5</v>
      </c>
      <c r="BL1624" s="12">
        <f t="shared" si="1033"/>
        <v>1.8481539688099054E-4</v>
      </c>
    </row>
    <row r="1625" spans="17:64" x14ac:dyDescent="0.25">
      <c r="Q1625" s="11">
        <f t="shared" si="1000"/>
        <v>0</v>
      </c>
      <c r="R1625" s="10">
        <f t="shared" si="1001"/>
        <v>-44.944400000000002</v>
      </c>
      <c r="S1625" s="4"/>
      <c r="T1625">
        <v>1596</v>
      </c>
      <c r="U1625" s="4">
        <f t="shared" si="1002"/>
        <v>0.14387242833069799</v>
      </c>
      <c r="V1625" s="10">
        <f t="shared" si="1003"/>
        <v>0.2</v>
      </c>
      <c r="W1625">
        <f t="shared" si="1004"/>
        <v>1</v>
      </c>
      <c r="X1625" s="4">
        <f t="shared" si="1005"/>
        <v>2.8774485666139601E-2</v>
      </c>
      <c r="Y1625" s="4"/>
      <c r="Z1625"/>
      <c r="AB1625"/>
      <c r="AC1625">
        <v>1596</v>
      </c>
      <c r="AD1625" s="4">
        <f t="shared" si="1006"/>
        <v>0</v>
      </c>
      <c r="AE1625" s="4">
        <f t="shared" si="1007"/>
        <v>0</v>
      </c>
      <c r="AF1625" s="23">
        <f t="shared" si="1008"/>
        <v>1.3616094109419651E-2</v>
      </c>
      <c r="AG1625" s="4">
        <f t="shared" si="1009"/>
        <v>1.329348074399537E-2</v>
      </c>
      <c r="AH1625" s="9"/>
      <c r="AI1625" s="8">
        <f t="shared" si="1010"/>
        <v>0</v>
      </c>
      <c r="AJ1625" s="8">
        <f t="shared" si="1011"/>
        <v>0</v>
      </c>
      <c r="AK1625" s="22">
        <f t="shared" si="1012"/>
        <v>1.692727999385742</v>
      </c>
      <c r="AL1625" s="4">
        <f t="shared" si="1013"/>
        <v>1.6915107528199071</v>
      </c>
      <c r="AM1625" s="4"/>
      <c r="AN1625" s="21">
        <f t="shared" si="1014"/>
        <v>0.17170439383267389</v>
      </c>
      <c r="AO1625" s="4">
        <f t="shared" si="1015"/>
        <v>0.17143286993670484</v>
      </c>
      <c r="AP1625" s="3"/>
      <c r="AQ1625" s="20">
        <f t="shared" si="1016"/>
        <v>0</v>
      </c>
      <c r="AR1625" s="19">
        <f t="shared" si="1017"/>
        <v>4.9504856117791247</v>
      </c>
      <c r="AS1625" s="4">
        <f t="shared" si="1018"/>
        <v>4.9502482046764325</v>
      </c>
      <c r="AT1625" s="3"/>
      <c r="AU1625" s="4">
        <v>399.4</v>
      </c>
      <c r="AV1625" s="4"/>
      <c r="AW1625" s="18">
        <f t="shared" si="1019"/>
        <v>43.752505900893112</v>
      </c>
      <c r="AX1625" s="18">
        <f t="shared" si="1020"/>
        <v>1.5949344909578209E-3</v>
      </c>
      <c r="AY1625" s="3">
        <f t="shared" si="1021"/>
        <v>406.22853409910692</v>
      </c>
      <c r="AZ1625"/>
      <c r="BA1625" s="17">
        <f t="shared" si="1022"/>
        <v>3.2874643032266978E-5</v>
      </c>
      <c r="BB1625" s="17">
        <f t="shared" si="1023"/>
        <v>3.8591972255269936E-5</v>
      </c>
      <c r="BC1625" s="16">
        <f t="shared" si="1024"/>
        <v>2.5114675013674357E-4</v>
      </c>
      <c r="BD1625" s="15">
        <f t="shared" si="1025"/>
        <v>1.2403871203986691E-4</v>
      </c>
      <c r="BE1625" s="15">
        <f t="shared" si="1026"/>
        <v>1.4561066195984377E-4</v>
      </c>
      <c r="BF1625" s="14">
        <f t="shared" si="1027"/>
        <v>9.4759719183517351E-4</v>
      </c>
      <c r="BG1625" s="13">
        <f t="shared" si="1028"/>
        <v>2.7668572078449089E-5</v>
      </c>
      <c r="BH1625" s="13">
        <f t="shared" si="1029"/>
        <v>3.2480497657309798E-5</v>
      </c>
      <c r="BI1625" s="13">
        <f t="shared" si="1030"/>
        <v>2.1137482623328582E-4</v>
      </c>
      <c r="BJ1625" s="12">
        <f t="shared" si="1031"/>
        <v>2.4192034772238276E-5</v>
      </c>
      <c r="BK1625" s="12">
        <f t="shared" si="1032"/>
        <v>2.839934516741015E-5</v>
      </c>
      <c r="BL1625" s="12">
        <f t="shared" si="1033"/>
        <v>1.8481572275261799E-4</v>
      </c>
    </row>
    <row r="1626" spans="17:64" x14ac:dyDescent="0.25">
      <c r="Q1626" s="11">
        <f t="shared" si="1000"/>
        <v>0</v>
      </c>
      <c r="R1626" s="10">
        <f t="shared" si="1001"/>
        <v>-44.944400000000002</v>
      </c>
      <c r="S1626" s="4"/>
      <c r="T1626">
        <v>1597</v>
      </c>
      <c r="U1626" s="4">
        <f t="shared" si="1002"/>
        <v>0.14387242833069799</v>
      </c>
      <c r="V1626" s="10">
        <f t="shared" si="1003"/>
        <v>0.2</v>
      </c>
      <c r="W1626">
        <f t="shared" si="1004"/>
        <v>1</v>
      </c>
      <c r="X1626" s="4">
        <f t="shared" si="1005"/>
        <v>2.8774485666139601E-2</v>
      </c>
      <c r="Y1626" s="4"/>
      <c r="Z1626"/>
      <c r="AB1626"/>
      <c r="AC1626">
        <v>1597</v>
      </c>
      <c r="AD1626" s="4">
        <f t="shared" si="1006"/>
        <v>0</v>
      </c>
      <c r="AE1626" s="4">
        <f t="shared" si="1007"/>
        <v>0</v>
      </c>
      <c r="AF1626" s="23">
        <f t="shared" si="1008"/>
        <v>1.329348074399537E-2</v>
      </c>
      <c r="AG1626" s="4">
        <f t="shared" si="1009"/>
        <v>1.2978511228761461E-2</v>
      </c>
      <c r="AH1626" s="9"/>
      <c r="AI1626" s="8">
        <f t="shared" si="1010"/>
        <v>0</v>
      </c>
      <c r="AJ1626" s="8">
        <f t="shared" si="1011"/>
        <v>0</v>
      </c>
      <c r="AK1626" s="22">
        <f t="shared" si="1012"/>
        <v>1.6915107528199071</v>
      </c>
      <c r="AL1626" s="4">
        <f t="shared" si="1013"/>
        <v>1.6902943815802929</v>
      </c>
      <c r="AM1626" s="4"/>
      <c r="AN1626" s="21">
        <f t="shared" si="1014"/>
        <v>0.17164164389862765</v>
      </c>
      <c r="AO1626" s="4">
        <f t="shared" si="1015"/>
        <v>0.17137021923195719</v>
      </c>
      <c r="AP1626" s="3"/>
      <c r="AQ1626" s="20">
        <f t="shared" si="1016"/>
        <v>0</v>
      </c>
      <c r="AR1626" s="19">
        <f t="shared" si="1017"/>
        <v>4.9504932871534724</v>
      </c>
      <c r="AS1626" s="4">
        <f t="shared" si="1018"/>
        <v>4.9502558796826968</v>
      </c>
      <c r="AT1626" s="3"/>
      <c r="AU1626" s="4">
        <v>400.4</v>
      </c>
      <c r="AV1626" s="4"/>
      <c r="AW1626" s="18">
        <f t="shared" si="1019"/>
        <v>43.754100835384072</v>
      </c>
      <c r="AX1626" s="18">
        <f t="shared" si="1020"/>
        <v>1.5882255558226088E-3</v>
      </c>
      <c r="AY1626" s="3">
        <f t="shared" si="1021"/>
        <v>407.226939164616</v>
      </c>
      <c r="AZ1626"/>
      <c r="BA1626" s="17">
        <f t="shared" si="1022"/>
        <v>3.2095726616110146E-5</v>
      </c>
      <c r="BB1626" s="17">
        <f t="shared" si="1023"/>
        <v>3.7677592114564084E-5</v>
      </c>
      <c r="BC1626" s="16">
        <f t="shared" si="1024"/>
        <v>2.4519619650323517E-4</v>
      </c>
      <c r="BD1626" s="15">
        <f t="shared" si="1025"/>
        <v>1.2394951537251329E-4</v>
      </c>
      <c r="BE1626" s="15">
        <f t="shared" si="1026"/>
        <v>1.4550595282860257E-4</v>
      </c>
      <c r="BF1626" s="14">
        <f t="shared" si="1027"/>
        <v>9.4691577141315102E-4</v>
      </c>
      <c r="BG1626" s="13">
        <f t="shared" si="1028"/>
        <v>2.7658460508009389E-5</v>
      </c>
      <c r="BH1626" s="13">
        <f t="shared" si="1029"/>
        <v>3.2468627552880587E-5</v>
      </c>
      <c r="BI1626" s="13">
        <f t="shared" si="1030"/>
        <v>2.1129757860957122E-4</v>
      </c>
      <c r="BJ1626" s="12">
        <f t="shared" si="1031"/>
        <v>2.4192072280319952E-5</v>
      </c>
      <c r="BK1626" s="12">
        <f t="shared" si="1032"/>
        <v>2.8399389198636468E-5</v>
      </c>
      <c r="BL1626" s="12">
        <f t="shared" si="1033"/>
        <v>1.8481600929665158E-4</v>
      </c>
    </row>
    <row r="1627" spans="17:64" x14ac:dyDescent="0.25">
      <c r="Q1627" s="11">
        <f t="shared" si="1000"/>
        <v>0</v>
      </c>
      <c r="R1627" s="10">
        <f t="shared" si="1001"/>
        <v>-44.944400000000002</v>
      </c>
      <c r="S1627" s="4"/>
      <c r="T1627">
        <v>1598</v>
      </c>
      <c r="U1627" s="4">
        <f t="shared" si="1002"/>
        <v>0.14387242833069799</v>
      </c>
      <c r="V1627" s="10">
        <f t="shared" si="1003"/>
        <v>0.2</v>
      </c>
      <c r="W1627">
        <f t="shared" si="1004"/>
        <v>1</v>
      </c>
      <c r="X1627" s="4">
        <f t="shared" si="1005"/>
        <v>2.8774485666139601E-2</v>
      </c>
      <c r="Y1627" s="4"/>
      <c r="Z1627"/>
      <c r="AB1627"/>
      <c r="AC1627">
        <v>1598</v>
      </c>
      <c r="AD1627" s="4">
        <f t="shared" si="1006"/>
        <v>0</v>
      </c>
      <c r="AE1627" s="4">
        <f t="shared" si="1007"/>
        <v>0</v>
      </c>
      <c r="AF1627" s="23">
        <f t="shared" si="1008"/>
        <v>1.2978511228761461E-2</v>
      </c>
      <c r="AG1627" s="4">
        <f t="shared" si="1009"/>
        <v>1.2671004453906627E-2</v>
      </c>
      <c r="AH1627" s="9"/>
      <c r="AI1627" s="8">
        <f t="shared" si="1010"/>
        <v>0</v>
      </c>
      <c r="AJ1627" s="8">
        <f t="shared" si="1011"/>
        <v>0</v>
      </c>
      <c r="AK1627" s="22">
        <f t="shared" si="1012"/>
        <v>1.6902943815802929</v>
      </c>
      <c r="AL1627" s="4">
        <f t="shared" si="1013"/>
        <v>1.689078885037449</v>
      </c>
      <c r="AM1627" s="4"/>
      <c r="AN1627" s="21">
        <f t="shared" si="1014"/>
        <v>0.17157811500673414</v>
      </c>
      <c r="AO1627" s="4">
        <f t="shared" si="1015"/>
        <v>0.17130679080116343</v>
      </c>
      <c r="AP1627" s="3"/>
      <c r="AQ1627" s="20">
        <f t="shared" si="1016"/>
        <v>0</v>
      </c>
      <c r="AR1627" s="19">
        <f t="shared" si="1017"/>
        <v>4.9504999312443916</v>
      </c>
      <c r="AS1627" s="4">
        <f t="shared" si="1018"/>
        <v>4.95026252345499</v>
      </c>
      <c r="AT1627" s="3"/>
      <c r="AU1627" s="4">
        <v>401.4</v>
      </c>
      <c r="AV1627" s="4"/>
      <c r="AW1627" s="18">
        <f t="shared" si="1019"/>
        <v>43.755689060939893</v>
      </c>
      <c r="AX1627" s="18">
        <f t="shared" si="1020"/>
        <v>1.581657102905018E-3</v>
      </c>
      <c r="AY1627" s="3">
        <f t="shared" si="1021"/>
        <v>408.22535093906015</v>
      </c>
      <c r="AZ1627"/>
      <c r="BA1627" s="17">
        <f t="shared" si="1022"/>
        <v>3.1335265481209726E-5</v>
      </c>
      <c r="BB1627" s="17">
        <f t="shared" si="1023"/>
        <v>3.6784876869246198E-5</v>
      </c>
      <c r="BC1627" s="16">
        <f t="shared" si="1024"/>
        <v>2.3938663250437796E-4</v>
      </c>
      <c r="BD1627" s="15">
        <f t="shared" si="1025"/>
        <v>1.2386038284680767E-4</v>
      </c>
      <c r="BE1627" s="15">
        <f t="shared" si="1026"/>
        <v>1.4540131899407857E-4</v>
      </c>
      <c r="BF1627" s="14">
        <f t="shared" si="1027"/>
        <v>9.4623484100303296E-4</v>
      </c>
      <c r="BG1627" s="13">
        <f t="shared" si="1028"/>
        <v>2.7648223415729009E-5</v>
      </c>
      <c r="BH1627" s="13">
        <f t="shared" si="1029"/>
        <v>3.245661009672536E-5</v>
      </c>
      <c r="BI1627" s="13">
        <f t="shared" si="1030"/>
        <v>2.1121937205826222E-4</v>
      </c>
      <c r="BJ1627" s="12">
        <f t="shared" si="1031"/>
        <v>2.4192104748647708E-5</v>
      </c>
      <c r="BK1627" s="12">
        <f t="shared" si="1032"/>
        <v>2.8399427313629915E-5</v>
      </c>
      <c r="BL1627" s="12">
        <f t="shared" si="1033"/>
        <v>1.8481625733934482E-4</v>
      </c>
    </row>
    <row r="1628" spans="17:64" x14ac:dyDescent="0.25">
      <c r="Q1628" s="11">
        <f t="shared" si="1000"/>
        <v>0</v>
      </c>
      <c r="R1628" s="10">
        <f t="shared" si="1001"/>
        <v>-44.944400000000002</v>
      </c>
      <c r="S1628" s="4"/>
      <c r="T1628">
        <v>1599</v>
      </c>
      <c r="U1628" s="4">
        <f t="shared" si="1002"/>
        <v>0.14387242833069799</v>
      </c>
      <c r="V1628" s="10">
        <f t="shared" si="1003"/>
        <v>0.2</v>
      </c>
      <c r="W1628">
        <f t="shared" si="1004"/>
        <v>1</v>
      </c>
      <c r="X1628" s="4">
        <f t="shared" si="1005"/>
        <v>2.8774485666139601E-2</v>
      </c>
      <c r="Y1628" s="4"/>
      <c r="Z1628"/>
      <c r="AB1628"/>
      <c r="AC1628">
        <v>1599</v>
      </c>
      <c r="AD1628" s="4">
        <f t="shared" si="1006"/>
        <v>0</v>
      </c>
      <c r="AE1628" s="4">
        <f t="shared" si="1007"/>
        <v>0</v>
      </c>
      <c r="AF1628" s="23">
        <f t="shared" si="1008"/>
        <v>1.2671004453906627E-2</v>
      </c>
      <c r="AG1628" s="4">
        <f t="shared" si="1009"/>
        <v>1.2370783600750737E-2</v>
      </c>
      <c r="AH1628" s="9"/>
      <c r="AI1628" s="8">
        <f t="shared" si="1010"/>
        <v>0</v>
      </c>
      <c r="AJ1628" s="8">
        <f t="shared" si="1011"/>
        <v>0</v>
      </c>
      <c r="AK1628" s="22">
        <f t="shared" si="1012"/>
        <v>1.689078885037449</v>
      </c>
      <c r="AL1628" s="4">
        <f t="shared" si="1013"/>
        <v>1.6878642625623779</v>
      </c>
      <c r="AM1628" s="4"/>
      <c r="AN1628" s="21">
        <f t="shared" si="1014"/>
        <v>0.17151382677765584</v>
      </c>
      <c r="AO1628" s="4">
        <f t="shared" si="1015"/>
        <v>0.17124260423395896</v>
      </c>
      <c r="AP1628" s="3"/>
      <c r="AQ1628" s="20">
        <f t="shared" si="1016"/>
        <v>0</v>
      </c>
      <c r="AR1628" s="19">
        <f t="shared" si="1017"/>
        <v>4.9505055656882631</v>
      </c>
      <c r="AS1628" s="4">
        <f t="shared" si="1018"/>
        <v>4.9502681576286545</v>
      </c>
      <c r="AT1628" s="3"/>
      <c r="AU1628" s="4">
        <v>402.4</v>
      </c>
      <c r="AV1628" s="4"/>
      <c r="AW1628" s="18">
        <f t="shared" si="1019"/>
        <v>43.757270718042797</v>
      </c>
      <c r="AX1628" s="18">
        <f t="shared" si="1020"/>
        <v>1.5752258162722355E-3</v>
      </c>
      <c r="AY1628" s="3">
        <f t="shared" si="1021"/>
        <v>409.22376928195723</v>
      </c>
      <c r="AZ1628"/>
      <c r="BA1628" s="17">
        <f t="shared" si="1022"/>
        <v>3.0592822356763152E-5</v>
      </c>
      <c r="BB1628" s="17">
        <f t="shared" si="1023"/>
        <v>3.5913313201417614E-5</v>
      </c>
      <c r="BC1628" s="16">
        <f t="shared" si="1024"/>
        <v>2.337147175977093E-4</v>
      </c>
      <c r="BD1628" s="15">
        <f t="shared" si="1025"/>
        <v>1.2377131441661444E-4</v>
      </c>
      <c r="BE1628" s="15">
        <f t="shared" si="1026"/>
        <v>1.4529676040211261E-4</v>
      </c>
      <c r="BF1628" s="14">
        <f t="shared" si="1027"/>
        <v>9.4555440025236514E-4</v>
      </c>
      <c r="BG1628" s="13">
        <f t="shared" si="1028"/>
        <v>2.7637863963299164E-5</v>
      </c>
      <c r="BH1628" s="13">
        <f t="shared" si="1029"/>
        <v>3.2444449000394668E-5</v>
      </c>
      <c r="BI1628" s="13">
        <f t="shared" si="1030"/>
        <v>2.1114023073318688E-4</v>
      </c>
      <c r="BJ1628" s="12">
        <f t="shared" si="1031"/>
        <v>2.4192132283023424E-5</v>
      </c>
      <c r="BK1628" s="12">
        <f t="shared" si="1032"/>
        <v>2.8399459636592713E-5</v>
      </c>
      <c r="BL1628" s="12">
        <f t="shared" si="1033"/>
        <v>1.8481646768897422E-4</v>
      </c>
    </row>
    <row r="1629" spans="17:64" x14ac:dyDescent="0.25">
      <c r="Q1629" s="11">
        <f t="shared" si="1000"/>
        <v>0</v>
      </c>
      <c r="R1629" s="10">
        <f t="shared" si="1001"/>
        <v>-44.944400000000002</v>
      </c>
      <c r="S1629" s="4"/>
      <c r="T1629">
        <v>1600</v>
      </c>
      <c r="U1629" s="4">
        <f t="shared" si="1002"/>
        <v>0.14387242833069799</v>
      </c>
      <c r="V1629" s="10">
        <f t="shared" si="1003"/>
        <v>0.2</v>
      </c>
      <c r="W1629">
        <f t="shared" si="1004"/>
        <v>1</v>
      </c>
      <c r="X1629" s="4">
        <f t="shared" si="1005"/>
        <v>2.8774485666139601E-2</v>
      </c>
      <c r="Y1629" s="4"/>
      <c r="Z1629"/>
      <c r="AB1629"/>
      <c r="AC1629">
        <v>1600</v>
      </c>
      <c r="AD1629" s="4">
        <f t="shared" si="1006"/>
        <v>0</v>
      </c>
      <c r="AE1629" s="4">
        <f t="shared" si="1007"/>
        <v>0</v>
      </c>
      <c r="AF1629" s="23">
        <f t="shared" si="1008"/>
        <v>1.2370783600750737E-2</v>
      </c>
      <c r="AG1629" s="4">
        <f t="shared" si="1009"/>
        <v>1.2370783600750737E-2</v>
      </c>
      <c r="AH1629" s="9"/>
      <c r="AI1629" s="8">
        <f t="shared" si="1010"/>
        <v>0</v>
      </c>
      <c r="AJ1629" s="8">
        <f t="shared" si="1011"/>
        <v>0</v>
      </c>
      <c r="AK1629" s="22">
        <f t="shared" si="1012"/>
        <v>1.6878642625623779</v>
      </c>
      <c r="AL1629" s="4">
        <f t="shared" si="1013"/>
        <v>1.6878642625623779</v>
      </c>
      <c r="AM1629" s="4"/>
      <c r="AN1629" s="21">
        <f t="shared" si="1014"/>
        <v>0.17144879836697866</v>
      </c>
      <c r="AO1629" s="4">
        <f t="shared" si="1015"/>
        <v>0.17144879836697866</v>
      </c>
      <c r="AP1629" s="3"/>
      <c r="AQ1629" s="20">
        <f t="shared" si="1016"/>
        <v>0</v>
      </c>
      <c r="AR1629" s="19">
        <f t="shared" si="1017"/>
        <v>4.9505102116108946</v>
      </c>
      <c r="AS1629" s="4">
        <f t="shared" si="1018"/>
        <v>4.9505102116108946</v>
      </c>
      <c r="AT1629" s="3"/>
      <c r="AU1629" s="4">
        <v>403.4</v>
      </c>
      <c r="AV1629" s="4"/>
      <c r="AW1629" s="18">
        <f t="shared" si="1019"/>
        <v>43.758845943859072</v>
      </c>
      <c r="AX1629" s="18">
        <f t="shared" si="1020"/>
        <v>0</v>
      </c>
      <c r="AY1629" s="3">
        <f t="shared" si="1021"/>
        <v>410.22219405614101</v>
      </c>
      <c r="AZ1629"/>
      <c r="BA1629" s="17">
        <f t="shared" si="1022"/>
        <v>0</v>
      </c>
      <c r="BB1629" s="17">
        <f t="shared" si="1023"/>
        <v>0</v>
      </c>
      <c r="BC1629" s="16">
        <f t="shared" si="1024"/>
        <v>0</v>
      </c>
      <c r="BD1629" s="15">
        <f t="shared" si="1025"/>
        <v>0</v>
      </c>
      <c r="BE1629" s="15">
        <f t="shared" si="1026"/>
        <v>0</v>
      </c>
      <c r="BF1629" s="14">
        <f t="shared" si="1027"/>
        <v>0</v>
      </c>
      <c r="BG1629" s="13">
        <f t="shared" si="1028"/>
        <v>0</v>
      </c>
      <c r="BH1629" s="13">
        <f t="shared" si="1029"/>
        <v>0</v>
      </c>
      <c r="BI1629" s="13">
        <f t="shared" si="1030"/>
        <v>0</v>
      </c>
      <c r="BJ1629" s="12">
        <f t="shared" si="1031"/>
        <v>0</v>
      </c>
      <c r="BK1629" s="12">
        <f t="shared" si="1032"/>
        <v>0</v>
      </c>
      <c r="BL1629" s="12">
        <f t="shared" si="1033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TOC</vt:lpstr>
    </vt:vector>
  </TitlesOfParts>
  <Company>Rothamsted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Coleman (RRes-Roth)</dc:creator>
  <cp:lastModifiedBy>Maas, Ellen Diana van Lutse</cp:lastModifiedBy>
  <dcterms:created xsi:type="dcterms:W3CDTF">2014-11-19T08:55:52Z</dcterms:created>
  <dcterms:modified xsi:type="dcterms:W3CDTF">2023-04-21T14:29:17Z</dcterms:modified>
</cp:coreProperties>
</file>